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nj6\Desktop\2017 NIH AJI\Cep63 and CEP152 paper\Liang paper\Revision\Final uploaded version\"/>
    </mc:Choice>
  </mc:AlternateContent>
  <xr:revisionPtr revIDLastSave="0" documentId="13_ncr:1_{5ACD7126-45B1-4527-925C-3F8149722BFE}" xr6:coauthVersionLast="47" xr6:coauthVersionMax="47" xr10:uidLastSave="{00000000-0000-0000-0000-000000000000}"/>
  <bookViews>
    <workbookView xWindow="38290" yWindow="-110" windowWidth="38620" windowHeight="21220" xr2:uid="{28264ABD-8A8C-4050-ABF4-A9D3869F565C}"/>
  </bookViews>
  <sheets>
    <sheet name="Fig. 1b" sheetId="9" r:id="rId1"/>
    <sheet name="Fig. 4b" sheetId="7" r:id="rId2"/>
    <sheet name="Fig. 5b, c" sheetId="6" r:id="rId3"/>
    <sheet name="Fig. 6a" sheetId="4" r:id="rId4"/>
    <sheet name="Fig. 6c, d" sheetId="5" r:id="rId5"/>
    <sheet name="Fig. 6e, f" sheetId="3" r:id="rId6"/>
    <sheet name=" Fig. 7b, e, Supplement Fig. 7e" sheetId="10" r:id="rId7"/>
    <sheet name="Fig. 7f" sheetId="11" r:id="rId8"/>
    <sheet name="Supplementary Fig.6c, d" sheetId="14" r:id="rId9"/>
    <sheet name="Supplementary Fig. 6f" sheetId="13" r:id="rId10"/>
    <sheet name="Supplementary Fig. 6i" sheetId="2" r:id="rId11"/>
    <sheet name="Supplementary Fig. 6j" sheetId="12" r:id="rId12"/>
    <sheet name="Supplementary Fig. 6l, m" sheetId="1" r:id="rId13"/>
    <sheet name="Supplementary Fig. 7d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0" i="12" l="1"/>
  <c r="AG10" i="12"/>
  <c r="AH9" i="12"/>
  <c r="AG9" i="12"/>
  <c r="AH8" i="12"/>
  <c r="AG8" i="12"/>
  <c r="AH7" i="12"/>
  <c r="AG7" i="12"/>
  <c r="AA10" i="12"/>
  <c r="Z10" i="12"/>
  <c r="AA9" i="12"/>
  <c r="Z9" i="12"/>
  <c r="AA8" i="12"/>
  <c r="Z8" i="12"/>
  <c r="AA7" i="12"/>
  <c r="Z7" i="12"/>
  <c r="T10" i="12"/>
  <c r="S10" i="12"/>
  <c r="T9" i="12"/>
  <c r="S9" i="12"/>
  <c r="T8" i="12"/>
  <c r="S8" i="12"/>
  <c r="T7" i="12"/>
  <c r="S7" i="12"/>
  <c r="M10" i="12"/>
  <c r="L10" i="12"/>
  <c r="M9" i="12"/>
  <c r="L9" i="12"/>
  <c r="M8" i="12"/>
  <c r="L8" i="12"/>
  <c r="M7" i="12"/>
  <c r="L7" i="12"/>
  <c r="E7" i="12"/>
  <c r="E10" i="12"/>
  <c r="F10" i="12"/>
  <c r="F9" i="12"/>
  <c r="E9" i="12"/>
  <c r="F8" i="12"/>
  <c r="E8" i="12"/>
  <c r="F7" i="12"/>
  <c r="B84" i="11" l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65" i="1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W84" i="11"/>
  <c r="W85" i="11" s="1"/>
  <c r="W86" i="11" s="1"/>
  <c r="W87" i="11" s="1"/>
  <c r="W88" i="11" s="1"/>
  <c r="W89" i="11" s="1"/>
  <c r="W90" i="11" s="1"/>
  <c r="W91" i="11" s="1"/>
  <c r="W92" i="11" s="1"/>
  <c r="W93" i="11" s="1"/>
  <c r="W94" i="11" s="1"/>
  <c r="W95" i="11" s="1"/>
  <c r="W96" i="11" s="1"/>
  <c r="W97" i="11" s="1"/>
  <c r="W98" i="11" s="1"/>
  <c r="W66" i="11"/>
  <c r="W67" i="11" s="1"/>
  <c r="W68" i="11" s="1"/>
  <c r="W69" i="11" s="1"/>
  <c r="W70" i="11" s="1"/>
  <c r="W71" i="11" s="1"/>
  <c r="W72" i="11" s="1"/>
  <c r="W73" i="11" s="1"/>
  <c r="W74" i="11" s="1"/>
  <c r="W75" i="11" s="1"/>
  <c r="W76" i="11" s="1"/>
  <c r="W77" i="11" s="1"/>
  <c r="W78" i="11" s="1"/>
  <c r="W79" i="11" s="1"/>
  <c r="W65" i="11"/>
  <c r="W47" i="11"/>
  <c r="W48" i="11" s="1"/>
  <c r="W49" i="11" s="1"/>
  <c r="W50" i="11" s="1"/>
  <c r="W51" i="11" s="1"/>
  <c r="W52" i="11" s="1"/>
  <c r="W53" i="11" s="1"/>
  <c r="W54" i="11" s="1"/>
  <c r="W55" i="11" s="1"/>
  <c r="W56" i="11" s="1"/>
  <c r="W57" i="11" s="1"/>
  <c r="W58" i="11" s="1"/>
  <c r="W59" i="11" s="1"/>
  <c r="W60" i="11" s="1"/>
  <c r="W46" i="11"/>
  <c r="B47" i="1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46" i="11"/>
  <c r="L10" i="11"/>
  <c r="L12" i="11" s="1"/>
  <c r="L14" i="11" s="1"/>
  <c r="L16" i="11" s="1"/>
  <c r="L18" i="11" s="1"/>
  <c r="L20" i="11" s="1"/>
  <c r="L22" i="11" s="1"/>
  <c r="L24" i="11" s="1"/>
  <c r="L26" i="11" s="1"/>
  <c r="L28" i="11" s="1"/>
  <c r="L30" i="11" s="1"/>
  <c r="L32" i="11" s="1"/>
  <c r="L34" i="11" s="1"/>
  <c r="L36" i="11" s="1"/>
  <c r="L38" i="11" s="1"/>
  <c r="G9" i="1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B9" i="1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AG7" i="9" l="1"/>
  <c r="AG6" i="9"/>
  <c r="AA7" i="9"/>
  <c r="AA6" i="9"/>
  <c r="L9" i="9"/>
  <c r="L8" i="9"/>
  <c r="L7" i="9"/>
  <c r="L6" i="9"/>
  <c r="F9" i="9"/>
  <c r="F8" i="9"/>
  <c r="F7" i="9"/>
  <c r="F6" i="9"/>
  <c r="E36" i="6"/>
  <c r="F36" i="6"/>
  <c r="E37" i="6"/>
  <c r="F37" i="6"/>
  <c r="F35" i="6"/>
  <c r="E35" i="6"/>
  <c r="AH9" i="3" l="1"/>
  <c r="AG9" i="3"/>
  <c r="AH8" i="3"/>
  <c r="AG8" i="3"/>
  <c r="AH7" i="3"/>
  <c r="AG7" i="3"/>
  <c r="AA9" i="3"/>
  <c r="Z9" i="3"/>
  <c r="AA8" i="3"/>
  <c r="Z8" i="3"/>
  <c r="AA7" i="3"/>
  <c r="Z7" i="3"/>
  <c r="T9" i="3"/>
  <c r="S9" i="3"/>
  <c r="T8" i="3"/>
  <c r="S8" i="3"/>
  <c r="T7" i="3"/>
  <c r="S7" i="3"/>
  <c r="M9" i="3"/>
  <c r="L9" i="3"/>
  <c r="M8" i="3"/>
  <c r="L8" i="3"/>
  <c r="M7" i="3"/>
  <c r="L7" i="3"/>
  <c r="F9" i="3"/>
  <c r="E9" i="3"/>
  <c r="F8" i="3"/>
  <c r="E8" i="3"/>
  <c r="F7" i="3"/>
  <c r="E7" i="3"/>
  <c r="AH37" i="3" l="1"/>
  <c r="AG37" i="3"/>
  <c r="AH36" i="3"/>
  <c r="AG36" i="3"/>
  <c r="AH35" i="3"/>
  <c r="AG35" i="3"/>
  <c r="AH34" i="3"/>
  <c r="AG34" i="3"/>
  <c r="AH33" i="3"/>
  <c r="AG33" i="3"/>
  <c r="AA37" i="3"/>
  <c r="Z37" i="3"/>
  <c r="AA36" i="3"/>
  <c r="Z36" i="3"/>
  <c r="AA35" i="3"/>
  <c r="Z35" i="3"/>
  <c r="AA34" i="3"/>
  <c r="Z34" i="3"/>
  <c r="AA33" i="3"/>
  <c r="Z33" i="3"/>
  <c r="T37" i="3"/>
  <c r="S37" i="3"/>
  <c r="T36" i="3"/>
  <c r="S36" i="3"/>
  <c r="T35" i="3"/>
  <c r="S35" i="3"/>
  <c r="T34" i="3"/>
  <c r="S34" i="3"/>
  <c r="T33" i="3"/>
  <c r="S33" i="3"/>
  <c r="M37" i="3"/>
  <c r="L37" i="3"/>
  <c r="M36" i="3"/>
  <c r="L36" i="3"/>
  <c r="M35" i="3"/>
  <c r="L35" i="3"/>
  <c r="M34" i="3"/>
  <c r="L34" i="3"/>
  <c r="M33" i="3"/>
  <c r="L33" i="3"/>
  <c r="F37" i="3"/>
  <c r="E37" i="3"/>
  <c r="F36" i="3"/>
  <c r="E36" i="3"/>
  <c r="F35" i="3"/>
  <c r="E35" i="3"/>
  <c r="F34" i="3"/>
  <c r="E34" i="3"/>
  <c r="F33" i="3"/>
  <c r="E33" i="3"/>
  <c r="R19" i="1" l="1"/>
  <c r="Q19" i="1"/>
  <c r="R18" i="1"/>
  <c r="Q18" i="1"/>
  <c r="R17" i="1"/>
  <c r="Q17" i="1"/>
  <c r="R16" i="1"/>
  <c r="Q16" i="1"/>
  <c r="R15" i="1"/>
  <c r="Q15" i="1"/>
  <c r="R10" i="1"/>
  <c r="Q10" i="1"/>
  <c r="R9" i="1"/>
  <c r="Q9" i="1"/>
  <c r="R8" i="1"/>
  <c r="Q8" i="1"/>
  <c r="R7" i="1"/>
  <c r="Q7" i="1"/>
</calcChain>
</file>

<file path=xl/sharedStrings.xml><?xml version="1.0" encoding="utf-8"?>
<sst xmlns="http://schemas.openxmlformats.org/spreadsheetml/2006/main" count="1790" uniqueCount="238">
  <si>
    <t>Intensity</t>
  </si>
  <si>
    <t>Cep152</t>
  </si>
  <si>
    <t>Exp 1</t>
  </si>
  <si>
    <t>Exp2</t>
  </si>
  <si>
    <t>Exp 2</t>
  </si>
  <si>
    <t>CP110</t>
  </si>
  <si>
    <t>Pendo-Cep152 WT</t>
  </si>
  <si>
    <t>Mean of Cep152 intensity</t>
  </si>
  <si>
    <t>S.D of Cep152 intensity</t>
  </si>
  <si>
    <t>&lt; 2</t>
  </si>
  <si>
    <t>&gt; 4</t>
  </si>
  <si>
    <t>Mean of CP110 number</t>
  </si>
  <si>
    <t>S.D. of CP110 number</t>
  </si>
  <si>
    <t>Percentage of CP110</t>
  </si>
  <si>
    <t>Stastics</t>
  </si>
  <si>
    <t>p Value</t>
  </si>
  <si>
    <r>
      <t xml:space="preserve">Pendo-Cep152 WT </t>
    </r>
    <r>
      <rPr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Pendo-Cep152 Δ23</t>
    </r>
  </si>
  <si>
    <t>Pendo-Cep152 Δ23</t>
  </si>
  <si>
    <t>Supplementary Fig. 6i</t>
  </si>
  <si>
    <t>Cep63</t>
  </si>
  <si>
    <t>Exp3</t>
  </si>
  <si>
    <t>Vec siGL</t>
  </si>
  <si>
    <t>Vec siCep152</t>
  </si>
  <si>
    <t>Pendo-Cep152 2D</t>
  </si>
  <si>
    <t>Mean of Rel. ratio of Cep63 intensity</t>
  </si>
  <si>
    <t>S.D of Rel. ratio of Cep63 intensity</t>
  </si>
  <si>
    <t>Vec siGL vs Vec siCep152</t>
  </si>
  <si>
    <t>Vec siGL vs Pendo-Cep152 WT</t>
  </si>
  <si>
    <t>Vec siGL vs Pendo-Cep152 2D</t>
  </si>
  <si>
    <t>Vec siCep152 vs Pendo-Cep152 2D</t>
  </si>
  <si>
    <t xml:space="preserve">Pendo-Cep152 Δ23 vs  Pendo-Cep152 2D </t>
  </si>
  <si>
    <t>Pendo-Cep152 WT vs  Pendo-Cep152 Δ23</t>
  </si>
  <si>
    <t>Pendo-Cep152 WT vs  Pendo-Cep152 2D</t>
  </si>
  <si>
    <t>&lt;0.0001</t>
  </si>
  <si>
    <t>Mean</t>
  </si>
  <si>
    <t>SD</t>
  </si>
  <si>
    <t>Supplementary Fig. 6m</t>
  </si>
  <si>
    <t xml:space="preserve">Supplementary Fig. 6l </t>
  </si>
  <si>
    <t>&gt; 0.9999</t>
  </si>
  <si>
    <t>Vec siGL vs Pendo-Cep152 Δ23</t>
  </si>
  <si>
    <t>Vec siCep152 vs Pendo-Cep152 WT</t>
  </si>
  <si>
    <t>Vec siCep152 vs Pendo-Cdp152  Δ23</t>
  </si>
  <si>
    <t>&gt;0.9999</t>
  </si>
  <si>
    <t>Plk4</t>
  </si>
  <si>
    <t>2 Ring</t>
  </si>
  <si>
    <t>1 Ring + 1 Dot</t>
  </si>
  <si>
    <t>2 Dot</t>
  </si>
  <si>
    <t>Mean of Rel. ratio of Cep152 intensity</t>
  </si>
  <si>
    <t>S.D of Rel. ratio of Cep152 intensity</t>
  </si>
  <si>
    <t>Rel. Ratio</t>
  </si>
  <si>
    <t>Diameter</t>
  </si>
  <si>
    <t>Height</t>
  </si>
  <si>
    <t>nm</t>
  </si>
  <si>
    <t>Cep152 1205−1295</t>
  </si>
  <si>
    <t>Cep152 1205−1272</t>
  </si>
  <si>
    <t>Cep152 1205−1295 (2D)</t>
  </si>
  <si>
    <t>in vitro assembly cylindris with full circumferential wall</t>
  </si>
  <si>
    <t>Cep63(424-541) •</t>
  </si>
  <si>
    <t>S.D</t>
  </si>
  <si>
    <t>Field 1</t>
  </si>
  <si>
    <t>Field 2</t>
  </si>
  <si>
    <t>Field 3</t>
  </si>
  <si>
    <t>Field 4</t>
  </si>
  <si>
    <t>Field 5</t>
  </si>
  <si>
    <t>Field 6</t>
  </si>
  <si>
    <t>Field 7</t>
  </si>
  <si>
    <t>Field 8</t>
  </si>
  <si>
    <t>Field 9</t>
  </si>
  <si>
    <t>Field 10</t>
  </si>
  <si>
    <t>Field 11</t>
  </si>
  <si>
    <t>Field 12</t>
  </si>
  <si>
    <t>Field 13</t>
  </si>
  <si>
    <t>Field 14</t>
  </si>
  <si>
    <t>Field 15</t>
  </si>
  <si>
    <t>Assemblies number</t>
  </si>
  <si>
    <r>
      <t>Assemblies number/area (mm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</si>
  <si>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Field area (mm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</si>
  <si>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in vitro assemblies number</t>
  </si>
  <si>
    <r>
      <t>Mean of in vitro assemblies /area (mm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</si>
  <si>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S.D of in vitro assemblies /area (mm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</si>
  <si>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Cep63(424-541) • Cep152 1205−1295</t>
  </si>
  <si>
    <t>Cep63(424-541) • Cep152 1205−1272</t>
  </si>
  <si>
    <t>Cep63(424-541) • Cep152 1205−1295 (2D)</t>
  </si>
  <si>
    <t xml:space="preserve"> Cep63(424-541) • Cep152 1205−1295</t>
  </si>
  <si>
    <t xml:space="preserve"> Cep63(424-541) • Cep152 1205−1295 (2D)</t>
  </si>
  <si>
    <t>Length</t>
  </si>
  <si>
    <t>Length (nm)</t>
  </si>
  <si>
    <t>Height (nm)</t>
  </si>
  <si>
    <r>
      <t>Volume (nm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</si>
  <si>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Mean of complexes length</t>
  </si>
  <si>
    <t>S.D of complexes length</t>
  </si>
  <si>
    <t>Mean of complexes Height</t>
  </si>
  <si>
    <t>S.D of complexes Height</t>
  </si>
  <si>
    <t>Mean of complexes volume</t>
  </si>
  <si>
    <t>S.D of complexes vloume</t>
  </si>
  <si>
    <t>Vloume</t>
  </si>
  <si>
    <t xml:space="preserve"> Cep152 1205−1295 vs Cep152 1205−1295 (2D)</t>
  </si>
  <si>
    <t>mCherry</t>
  </si>
  <si>
    <t>mGFP</t>
  </si>
  <si>
    <t>mCherry-Cep63-mGFP</t>
  </si>
  <si>
    <t>mGFP-Cep152-mCherry</t>
  </si>
  <si>
    <t xml:space="preserve">Mean of diamter (Peak to Peak) </t>
  </si>
  <si>
    <t>mCherry-Cep63-GFP</t>
  </si>
  <si>
    <t>mCHerry</t>
  </si>
  <si>
    <t xml:space="preserve">S.D of diamter (Peak to Peak) </t>
  </si>
  <si>
    <t>Cep63-mCherry vs Cep63-mGFP</t>
  </si>
  <si>
    <t>Cep63-mCherry vs Cep152-mCherry</t>
  </si>
  <si>
    <t>Cep63-mCherry vs Cep152-mGFP</t>
  </si>
  <si>
    <t>Cep63-mGFP vs Cep152-mCherry</t>
  </si>
  <si>
    <t>Cep63-mGFP vs Cep152-mGFP</t>
  </si>
  <si>
    <t>Cep152-mCherry vs Cep152-mGFP</t>
  </si>
  <si>
    <t>Mean of Height</t>
  </si>
  <si>
    <t>S.D of Height</t>
  </si>
  <si>
    <t>mCherry-Cep63-mGFP vs mGFP-Cep152-mCherry</t>
  </si>
  <si>
    <t>Mean of Rel. Intesity</t>
  </si>
  <si>
    <t>Time</t>
  </si>
  <si>
    <t>Time (min)</t>
  </si>
  <si>
    <t>Cep152 (2D)/siCep152</t>
  </si>
  <si>
    <t>Cep152 (WT)/siCep152</t>
  </si>
  <si>
    <t>S.D of Rel. Intesity</t>
  </si>
  <si>
    <t>Cep152 (Δ23)/siCep152</t>
  </si>
  <si>
    <t>Cep152 (WT) vs Cep152 (Δ23)</t>
  </si>
  <si>
    <t>Cep152 (WT) vs Cep152 (2D)</t>
  </si>
  <si>
    <t>Cep152 (WT)</t>
  </si>
  <si>
    <t>Cep152 (Δ23)</t>
  </si>
  <si>
    <t>Cep152 (2D)</t>
  </si>
  <si>
    <t>Exp1</t>
  </si>
  <si>
    <t>Exp4</t>
  </si>
  <si>
    <t>Exp5</t>
  </si>
  <si>
    <t>Exp6</t>
  </si>
  <si>
    <t>Exp7</t>
  </si>
  <si>
    <t>Exp8</t>
  </si>
  <si>
    <t>Exp9</t>
  </si>
  <si>
    <t>Exp10</t>
  </si>
  <si>
    <t>Exp11</t>
  </si>
  <si>
    <t>Exp12</t>
  </si>
  <si>
    <t>Exp13</t>
  </si>
  <si>
    <t>Exp14</t>
  </si>
  <si>
    <t>Exp15</t>
  </si>
  <si>
    <t>Exp16</t>
  </si>
  <si>
    <t>Exp17</t>
  </si>
  <si>
    <t>Exp18</t>
  </si>
  <si>
    <t>SAS6</t>
  </si>
  <si>
    <t>&gt; 2</t>
  </si>
  <si>
    <t>Supplementary Fig. 6j</t>
  </si>
  <si>
    <t>Supplementary Fig. 6f</t>
  </si>
  <si>
    <t>Mean of Rel. ratio of Plk4 intensity</t>
  </si>
  <si>
    <t>S.D of Rel. ratio of plk4 intensity</t>
  </si>
  <si>
    <t>Acetylated tubulin length (nm)</t>
  </si>
  <si>
    <t>Acetylated tubulin width (nm)</t>
  </si>
  <si>
    <t>Mean of acetylated tubulin Width (nm)</t>
  </si>
  <si>
    <t>S.D of acetylated tubulin Width (nm)</t>
  </si>
  <si>
    <t>Mean of acetylated tubulin length (nm)</t>
  </si>
  <si>
    <t>S.D of acetylated tubulin length (nm)</t>
  </si>
  <si>
    <t>Supplementary Fig. 6c</t>
  </si>
  <si>
    <t>Supplementary Fig. 6d</t>
  </si>
  <si>
    <t>Mean of Cep57 diameter (nm)</t>
  </si>
  <si>
    <t>S.D of Cep57 diameter (nm)</t>
  </si>
  <si>
    <t>Mean of Cep57 height (nm)</t>
  </si>
  <si>
    <t>S.D of Cep57 height (nm)</t>
  </si>
  <si>
    <t>Cep57 diameter (nm)</t>
  </si>
  <si>
    <t>Cep57 height (nm)</t>
  </si>
  <si>
    <t>Mean of Cep152 Diameter (nm)</t>
  </si>
  <si>
    <t>S.D of Cep152 Diameter (nm)</t>
  </si>
  <si>
    <t>Mean of Cep152 Height (nm)</t>
  </si>
  <si>
    <t>S.D of Cep152 Height (nm)</t>
  </si>
  <si>
    <t>Supplementary Fig. 7d</t>
  </si>
  <si>
    <t>Entire min-max range</t>
  </si>
  <si>
    <t>Mean of Height (nm)</t>
  </si>
  <si>
    <t>mGFP-Cep152 WT</t>
  </si>
  <si>
    <t>mGFP-Cep152 Δ23</t>
  </si>
  <si>
    <t>mGFP-Cep152 2D</t>
  </si>
  <si>
    <t>S.D of Height (nm)</t>
  </si>
  <si>
    <t>Mean of mean radius (nm)</t>
  </si>
  <si>
    <t>S.D of mean radius (nm)</t>
  </si>
  <si>
    <t>Mean of inner radius (nm)</t>
  </si>
  <si>
    <t>S.D of inner radius (nm)</t>
  </si>
  <si>
    <t>Mean of outer radius (nm)</t>
  </si>
  <si>
    <t>S.D of outer radius (nm)</t>
  </si>
  <si>
    <t>Mean of radial width (nm)</t>
  </si>
  <si>
    <t>S.D of radial width (nm)</t>
  </si>
  <si>
    <t>Mean of Volume (aL)</t>
  </si>
  <si>
    <t>S.D of Volume (aL)</t>
  </si>
  <si>
    <t>Mean of Ave. number</t>
  </si>
  <si>
    <t>S.D of Ave. number</t>
  </si>
  <si>
    <r>
      <t>Mean of Conc. (</t>
    </r>
    <r>
      <rPr>
        <sz val="11"/>
        <color theme="1"/>
        <rFont val="Calibri"/>
        <family val="2"/>
      </rPr>
      <t>µ</t>
    </r>
    <r>
      <rPr>
        <sz val="9.35"/>
        <color theme="1"/>
        <rFont val="Arial"/>
        <family val="2"/>
      </rPr>
      <t>M)</t>
    </r>
  </si>
  <si>
    <t>S.D of Conc. (µM)</t>
  </si>
  <si>
    <t>Mean of % mGFP outside of 5th-95th percentile</t>
  </si>
  <si>
    <t>S.D of % mGFP outside of 5th-95th percentile</t>
  </si>
  <si>
    <t>WT vs Δ23</t>
  </si>
  <si>
    <t>WT vs 2D</t>
  </si>
  <si>
    <t>Δ23</t>
  </si>
  <si>
    <t>Δ23 vs 2D</t>
  </si>
  <si>
    <t>WT</t>
  </si>
  <si>
    <t>2D</t>
  </si>
  <si>
    <t>Exp 3</t>
  </si>
  <si>
    <t>Mean Radius</t>
  </si>
  <si>
    <t>Inner radius</t>
  </si>
  <si>
    <t>Outer radius</t>
  </si>
  <si>
    <t>Radius width</t>
  </si>
  <si>
    <t>Volume</t>
  </si>
  <si>
    <t>Ave. number</t>
  </si>
  <si>
    <t>Conc.</t>
  </si>
  <si>
    <t>5th-95th percentile the min-max range</t>
  </si>
  <si>
    <t>% of mGFP outside of 5th-95th percentile</t>
  </si>
  <si>
    <t>Object 1</t>
  </si>
  <si>
    <t>Object 2</t>
  </si>
  <si>
    <t>Object 3</t>
  </si>
  <si>
    <t>Object 4</t>
  </si>
  <si>
    <t>Object 5</t>
  </si>
  <si>
    <t>Object 6</t>
  </si>
  <si>
    <t>Object 7</t>
  </si>
  <si>
    <t>Object 8</t>
  </si>
  <si>
    <t>Object 9</t>
  </si>
  <si>
    <t>Object 10</t>
  </si>
  <si>
    <t>Object 11</t>
  </si>
  <si>
    <t>Object 12</t>
  </si>
  <si>
    <t>Object 13</t>
  </si>
  <si>
    <t>Object 14</t>
  </si>
  <si>
    <t>Object 15</t>
  </si>
  <si>
    <t>mGFP-Cep152 (WT)</t>
  </si>
  <si>
    <t>mGFP-Cep152 (Δ23)</t>
  </si>
  <si>
    <t>mGFP-Cep152 (2D)</t>
  </si>
  <si>
    <t>Radius</t>
  </si>
  <si>
    <t>Z-Position</t>
  </si>
  <si>
    <t>% Maxium value (outlier of 5th-95th percentiles)</t>
  </si>
  <si>
    <t>% Minimum value (outlier of 5th-95th percentiles)</t>
  </si>
  <si>
    <t>Fig. 1b</t>
  </si>
  <si>
    <t>Fig. 4b</t>
  </si>
  <si>
    <t>Fig. 5b</t>
  </si>
  <si>
    <t>Fig. 5c</t>
  </si>
  <si>
    <t>Fig. 6a</t>
  </si>
  <si>
    <t>Fig. 6d</t>
  </si>
  <si>
    <t>Fig. 6e</t>
  </si>
  <si>
    <t>Fig. 6f</t>
  </si>
  <si>
    <t>Fig. 7b, e and Supplementary Fig. 7e</t>
  </si>
  <si>
    <t>Fig. 7f</t>
  </si>
  <si>
    <t>Fig.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</si>
</sst>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"/>
    <numFmt numFmtId="167" formatCode="0.000%"/>
    <numFmt numFmtId="168" formatCode="0.0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color rgb="FF00B050"/>
      <name val="Arial"/>
      <family val="2"/>
    </font>
    <font>
      <vertAlign val="superscript"/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9.3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5" borderId="0" xfId="0" applyFont="1" applyFill="1" applyBorder="1"/>
    <xf numFmtId="0" fontId="4" fillId="0" borderId="12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8" xfId="0" applyFont="1" applyBorder="1"/>
    <xf numFmtId="0" fontId="9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 applyBorder="1" applyAlignment="1"/>
    <xf numFmtId="0" fontId="5" fillId="0" borderId="1" xfId="0" applyFont="1" applyFill="1" applyBorder="1" applyAlignment="1">
      <alignment horizontal="center" vertical="center"/>
    </xf>
    <xf numFmtId="0" fontId="4" fillId="0" borderId="21" xfId="0" applyFont="1" applyBorder="1"/>
    <xf numFmtId="0" fontId="4" fillId="0" borderId="20" xfId="0" applyFont="1" applyBorder="1"/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1" fontId="4" fillId="0" borderId="1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10" fontId="6" fillId="0" borderId="1" xfId="1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0" fontId="4" fillId="0" borderId="1" xfId="1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" fillId="0" borderId="11" xfId="0" applyFont="1" applyBorder="1" applyAlignment="1">
      <alignment horizontal="center" shrinkToFit="1"/>
    </xf>
    <xf numFmtId="0" fontId="6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/>
    <xf numFmtId="0" fontId="5" fillId="5" borderId="9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0" fontId="4" fillId="0" borderId="26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/>
    <xf numFmtId="0" fontId="4" fillId="0" borderId="26" xfId="0" applyFont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4" fillId="0" borderId="12" xfId="0" applyFont="1" applyFill="1" applyBorder="1"/>
    <xf numFmtId="0" fontId="5" fillId="5" borderId="0" xfId="0" applyFont="1" applyFill="1" applyBorder="1" applyAlignment="1">
      <alignment vertical="center"/>
    </xf>
    <xf numFmtId="0" fontId="4" fillId="4" borderId="0" xfId="0" applyFont="1" applyFill="1" applyBorder="1"/>
    <xf numFmtId="10" fontId="9" fillId="0" borderId="1" xfId="1" applyNumberFormat="1" applyFont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wrapText="1"/>
    </xf>
    <xf numFmtId="166" fontId="6" fillId="0" borderId="0" xfId="0" applyNumberFormat="1" applyFont="1" applyFill="1" applyBorder="1" applyAlignment="1">
      <alignment horizontal="center" wrapText="1"/>
    </xf>
    <xf numFmtId="166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67" fontId="9" fillId="0" borderId="2" xfId="1" applyNumberFormat="1" applyFont="1" applyBorder="1"/>
    <xf numFmtId="167" fontId="9" fillId="0" borderId="21" xfId="1" applyNumberFormat="1" applyFont="1" applyBorder="1"/>
    <xf numFmtId="167" fontId="9" fillId="0" borderId="3" xfId="1" applyNumberFormat="1" applyFont="1" applyBorder="1"/>
    <xf numFmtId="167" fontId="9" fillId="0" borderId="4" xfId="1" applyNumberFormat="1" applyFont="1" applyBorder="1"/>
    <xf numFmtId="167" fontId="9" fillId="0" borderId="0" xfId="1" applyNumberFormat="1" applyFont="1" applyBorder="1"/>
    <xf numFmtId="167" fontId="9" fillId="0" borderId="5" xfId="1" applyNumberFormat="1" applyFont="1" applyBorder="1"/>
    <xf numFmtId="167" fontId="9" fillId="0" borderId="6" xfId="1" applyNumberFormat="1" applyFont="1" applyBorder="1"/>
    <xf numFmtId="167" fontId="9" fillId="0" borderId="20" xfId="1" applyNumberFormat="1" applyFont="1" applyBorder="1"/>
    <xf numFmtId="167" fontId="9" fillId="0" borderId="7" xfId="1" applyNumberFormat="1" applyFont="1" applyBorder="1"/>
    <xf numFmtId="167" fontId="4" fillId="0" borderId="0" xfId="0" applyNumberFormat="1" applyFont="1"/>
    <xf numFmtId="10" fontId="6" fillId="0" borderId="26" xfId="1" applyNumberFormat="1" applyFont="1" applyBorder="1" applyAlignment="1">
      <alignment horizontal="center" vertical="center"/>
    </xf>
    <xf numFmtId="10" fontId="6" fillId="0" borderId="27" xfId="1" applyNumberFormat="1" applyFont="1" applyBorder="1" applyAlignment="1">
      <alignment horizontal="center" vertical="center"/>
    </xf>
    <xf numFmtId="10" fontId="6" fillId="0" borderId="28" xfId="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9" xfId="0" applyFont="1" applyFill="1" applyBorder="1"/>
    <xf numFmtId="0" fontId="4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/>
    </xf>
    <xf numFmtId="0" fontId="9" fillId="0" borderId="12" xfId="0" applyFont="1" applyFill="1" applyBorder="1"/>
    <xf numFmtId="0" fontId="9" fillId="0" borderId="12" xfId="0" applyFont="1" applyFill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168" fontId="4" fillId="0" borderId="1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shrinkToFit="1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7" fillId="2" borderId="20" xfId="0" applyNumberFormat="1" applyFont="1" applyFill="1" applyBorder="1" applyAlignment="1" applyProtection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7" fillId="2" borderId="20" xfId="0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0B10-E7FD-43D6-AD84-2222084B6773}">
  <dimension ref="A1:AH69"/>
  <sheetViews>
    <sheetView tabSelected="1" zoomScale="70" zoomScaleNormal="70" workbookViewId="0">
      <selection activeCell="A3" sqref="A3"/>
    </sheetView>
  </sheetViews>
  <sheetFormatPr defaultColWidth="8.7265625" defaultRowHeight="14" x14ac:dyDescent="0.3"/>
  <cols>
    <col min="1" max="1" width="9.1796875" style="3" bestFit="1" customWidth="1"/>
    <col min="2" max="4" width="8.7265625" style="3"/>
    <col min="5" max="5" width="9" style="3" bestFit="1" customWidth="1"/>
    <col min="6" max="6" width="9.1796875" style="3" bestFit="1" customWidth="1"/>
    <col min="7" max="16384" width="8.7265625" style="3"/>
  </cols>
  <sheetData>
    <row r="1" spans="1:34" ht="14.5" thickBot="1" x14ac:dyDescent="0.35"/>
    <row r="2" spans="1:34" ht="18.5" thickBot="1" x14ac:dyDescent="0.45">
      <c r="A2" s="229" t="s">
        <v>227</v>
      </c>
      <c r="B2" s="230"/>
      <c r="C2" s="230"/>
      <c r="D2" s="230"/>
      <c r="E2" s="231"/>
      <c r="N2" s="19"/>
      <c r="O2" s="19"/>
      <c r="P2" s="19"/>
      <c r="Q2" s="19"/>
      <c r="R2" s="19"/>
    </row>
    <row r="3" spans="1:34" x14ac:dyDescent="0.3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7"/>
    </row>
    <row r="4" spans="1:34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1" t="s">
        <v>14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22"/>
    </row>
    <row r="5" spans="1:34" ht="14.15" customHeight="1" x14ac:dyDescent="0.3">
      <c r="A5" s="18"/>
      <c r="B5" s="233" t="s">
        <v>101</v>
      </c>
      <c r="C5" s="234"/>
      <c r="D5" s="234"/>
      <c r="E5" s="234"/>
      <c r="F5" s="235"/>
      <c r="G5" s="19"/>
      <c r="H5" s="233" t="s">
        <v>104</v>
      </c>
      <c r="I5" s="234"/>
      <c r="J5" s="234"/>
      <c r="K5" s="234"/>
      <c r="L5" s="235"/>
      <c r="M5" s="19"/>
      <c r="N5" s="226"/>
      <c r="O5" s="226"/>
      <c r="P5" s="226"/>
      <c r="Q5" s="226"/>
      <c r="R5" s="7" t="s">
        <v>15</v>
      </c>
      <c r="S5" s="19"/>
      <c r="T5" s="19"/>
      <c r="U5" s="19"/>
      <c r="V5" s="19"/>
      <c r="W5" s="19"/>
      <c r="X5" s="225" t="s">
        <v>111</v>
      </c>
      <c r="Y5" s="225"/>
      <c r="Z5" s="225"/>
      <c r="AA5" s="225"/>
      <c r="AB5" s="106"/>
      <c r="AC5" s="29"/>
      <c r="AD5" s="225" t="s">
        <v>112</v>
      </c>
      <c r="AE5" s="225"/>
      <c r="AF5" s="225"/>
      <c r="AG5" s="225"/>
      <c r="AH5" s="22"/>
    </row>
    <row r="6" spans="1:34" ht="14.15" customHeight="1" x14ac:dyDescent="0.3">
      <c r="A6" s="18"/>
      <c r="B6" s="226" t="s">
        <v>102</v>
      </c>
      <c r="C6" s="226"/>
      <c r="D6" s="226"/>
      <c r="E6" s="132" t="s">
        <v>103</v>
      </c>
      <c r="F6" s="177">
        <f>AVERAGE(B17:D33,C34,D34)</f>
        <v>230.54716981132074</v>
      </c>
      <c r="G6" s="20"/>
      <c r="H6" s="226" t="s">
        <v>102</v>
      </c>
      <c r="I6" s="226"/>
      <c r="J6" s="226"/>
      <c r="K6" s="132" t="s">
        <v>103</v>
      </c>
      <c r="L6" s="177">
        <f>STDEV(B17:D33,C34,D34)</f>
        <v>22.839377296623756</v>
      </c>
      <c r="M6" s="20"/>
      <c r="N6" s="228" t="s">
        <v>105</v>
      </c>
      <c r="O6" s="228"/>
      <c r="P6" s="228"/>
      <c r="Q6" s="228"/>
      <c r="R6" s="110" t="s">
        <v>33</v>
      </c>
      <c r="S6" s="19"/>
      <c r="T6" s="19"/>
      <c r="U6" s="19"/>
      <c r="V6" s="19"/>
      <c r="W6" s="19"/>
      <c r="X6" s="226" t="s">
        <v>102</v>
      </c>
      <c r="Y6" s="226"/>
      <c r="Z6" s="226"/>
      <c r="AA6" s="114">
        <f>AVERAGE(Y17:AA32)</f>
        <v>290.43463209166686</v>
      </c>
      <c r="AB6" s="161"/>
      <c r="AC6" s="29"/>
      <c r="AD6" s="226" t="s">
        <v>102</v>
      </c>
      <c r="AE6" s="226"/>
      <c r="AF6" s="226"/>
      <c r="AG6" s="114">
        <f>STDEV(Y17:AA32)</f>
        <v>39.102355159258259</v>
      </c>
      <c r="AH6" s="22"/>
    </row>
    <row r="7" spans="1:34" ht="14.15" customHeight="1" x14ac:dyDescent="0.3">
      <c r="A7" s="18"/>
      <c r="B7" s="226"/>
      <c r="C7" s="226"/>
      <c r="D7" s="226"/>
      <c r="E7" s="132" t="s">
        <v>98</v>
      </c>
      <c r="F7" s="177">
        <f>AVERAGE(G17:I33,H34,I34)</f>
        <v>277.90566037735852</v>
      </c>
      <c r="G7" s="20"/>
      <c r="H7" s="226"/>
      <c r="I7" s="226"/>
      <c r="J7" s="226"/>
      <c r="K7" s="132" t="s">
        <v>98</v>
      </c>
      <c r="L7" s="177">
        <f>STDEV(G17:I33,H34,I34)</f>
        <v>25.54954775374507</v>
      </c>
      <c r="M7" s="20"/>
      <c r="N7" s="228" t="s">
        <v>106</v>
      </c>
      <c r="O7" s="228"/>
      <c r="P7" s="228"/>
      <c r="Q7" s="228"/>
      <c r="R7" s="110" t="s">
        <v>33</v>
      </c>
      <c r="S7" s="19"/>
      <c r="T7" s="19"/>
      <c r="U7" s="19"/>
      <c r="V7" s="19"/>
      <c r="W7" s="19"/>
      <c r="X7" s="226" t="s">
        <v>100</v>
      </c>
      <c r="Y7" s="226"/>
      <c r="Z7" s="226"/>
      <c r="AA7" s="114">
        <f>AVERAGE(AD17:AF32)</f>
        <v>287.45195922083337</v>
      </c>
      <c r="AB7" s="161"/>
      <c r="AC7" s="29"/>
      <c r="AD7" s="226" t="s">
        <v>100</v>
      </c>
      <c r="AE7" s="226"/>
      <c r="AF7" s="226"/>
      <c r="AG7" s="114">
        <f>STDEV(AD17:AF32)</f>
        <v>36.790293809596939</v>
      </c>
      <c r="AH7" s="22"/>
    </row>
    <row r="8" spans="1:34" ht="14.15" customHeight="1" x14ac:dyDescent="0.3">
      <c r="A8" s="18"/>
      <c r="B8" s="226" t="s">
        <v>100</v>
      </c>
      <c r="C8" s="226"/>
      <c r="D8" s="226"/>
      <c r="E8" s="132" t="s">
        <v>103</v>
      </c>
      <c r="F8" s="177">
        <f>AVERAGE(M17:O32,O33)</f>
        <v>266.42857142857144</v>
      </c>
      <c r="G8" s="20"/>
      <c r="H8" s="226" t="s">
        <v>100</v>
      </c>
      <c r="I8" s="226"/>
      <c r="J8" s="226"/>
      <c r="K8" s="132" t="s">
        <v>103</v>
      </c>
      <c r="L8" s="177">
        <f>STDEV(M17:O32,O33)</f>
        <v>21.087120871912948</v>
      </c>
      <c r="M8" s="20"/>
      <c r="N8" s="228" t="s">
        <v>107</v>
      </c>
      <c r="O8" s="228"/>
      <c r="P8" s="228"/>
      <c r="Q8" s="228"/>
      <c r="R8" s="110" t="s">
        <v>33</v>
      </c>
      <c r="S8" s="19"/>
      <c r="T8" s="19"/>
      <c r="U8" s="19"/>
      <c r="V8" s="19"/>
      <c r="W8" s="19"/>
      <c r="X8" s="156"/>
      <c r="Y8" s="156"/>
      <c r="Z8" s="156"/>
      <c r="AA8" s="156"/>
      <c r="AB8" s="157"/>
      <c r="AC8" s="19"/>
      <c r="AD8" s="156"/>
      <c r="AE8" s="156"/>
      <c r="AF8" s="156"/>
      <c r="AG8" s="156"/>
      <c r="AH8" s="162"/>
    </row>
    <row r="9" spans="1:34" x14ac:dyDescent="0.3">
      <c r="A9" s="18"/>
      <c r="B9" s="226"/>
      <c r="C9" s="226"/>
      <c r="D9" s="226"/>
      <c r="E9" s="132" t="s">
        <v>98</v>
      </c>
      <c r="F9" s="177">
        <f>AVERAGE(R17:T32,T33)</f>
        <v>333.67346938775512</v>
      </c>
      <c r="G9" s="20"/>
      <c r="H9" s="226"/>
      <c r="I9" s="226"/>
      <c r="J9" s="226"/>
      <c r="K9" s="132" t="s">
        <v>98</v>
      </c>
      <c r="L9" s="177">
        <f>STDEV(R17:T32,T33)</f>
        <v>27.424432351389118</v>
      </c>
      <c r="M9" s="20"/>
      <c r="N9" s="228" t="s">
        <v>108</v>
      </c>
      <c r="O9" s="228"/>
      <c r="P9" s="228"/>
      <c r="Q9" s="228"/>
      <c r="R9" s="110">
        <v>8.4400000000000003E-2</v>
      </c>
      <c r="S9" s="19"/>
      <c r="T9" s="19"/>
      <c r="U9" s="19"/>
      <c r="V9" s="19"/>
      <c r="W9" s="19"/>
      <c r="X9" s="21" t="s">
        <v>14</v>
      </c>
      <c r="Y9" s="19"/>
      <c r="Z9" s="19"/>
      <c r="AA9" s="19"/>
      <c r="AB9" s="19"/>
      <c r="AC9" s="19"/>
      <c r="AD9" s="156"/>
      <c r="AE9" s="156"/>
      <c r="AF9" s="156"/>
      <c r="AG9" s="156"/>
      <c r="AH9" s="162"/>
    </row>
    <row r="10" spans="1:34" x14ac:dyDescent="0.3">
      <c r="A10" s="18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28" t="s">
        <v>109</v>
      </c>
      <c r="O10" s="228"/>
      <c r="P10" s="228"/>
      <c r="Q10" s="228"/>
      <c r="R10" s="110" t="s">
        <v>33</v>
      </c>
      <c r="S10" s="19"/>
      <c r="T10" s="19"/>
      <c r="U10" s="19"/>
      <c r="V10" s="19"/>
      <c r="W10" s="19"/>
      <c r="X10" s="226"/>
      <c r="Y10" s="226"/>
      <c r="Z10" s="226"/>
      <c r="AA10" s="226"/>
      <c r="AB10" s="226"/>
      <c r="AC10" s="226"/>
      <c r="AD10" s="7" t="s">
        <v>15</v>
      </c>
      <c r="AE10" s="19"/>
      <c r="AF10" s="19"/>
      <c r="AG10" s="19"/>
      <c r="AH10" s="22"/>
    </row>
    <row r="11" spans="1:34" x14ac:dyDescent="0.3">
      <c r="A11" s="18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28" t="s">
        <v>110</v>
      </c>
      <c r="O11" s="228"/>
      <c r="P11" s="228"/>
      <c r="Q11" s="228"/>
      <c r="R11" s="110" t="s">
        <v>33</v>
      </c>
      <c r="S11" s="19"/>
      <c r="T11" s="19"/>
      <c r="U11" s="19"/>
      <c r="V11" s="19"/>
      <c r="W11" s="19"/>
      <c r="X11" s="228" t="s">
        <v>113</v>
      </c>
      <c r="Y11" s="228"/>
      <c r="Z11" s="228"/>
      <c r="AA11" s="228"/>
      <c r="AB11" s="228"/>
      <c r="AC11" s="228"/>
      <c r="AD11" s="110">
        <v>0.70120000000000005</v>
      </c>
      <c r="AE11" s="19"/>
      <c r="AF11" s="19"/>
      <c r="AG11" s="19"/>
      <c r="AH11" s="22"/>
    </row>
    <row r="12" spans="1:34" x14ac:dyDescent="0.3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2"/>
    </row>
    <row r="13" spans="1:34" x14ac:dyDescent="0.3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22"/>
    </row>
    <row r="14" spans="1:34" x14ac:dyDescent="0.3">
      <c r="A14" s="18"/>
      <c r="B14" s="227" t="s">
        <v>99</v>
      </c>
      <c r="C14" s="227"/>
      <c r="D14" s="227"/>
      <c r="E14" s="19"/>
      <c r="F14" s="19"/>
      <c r="G14" s="227" t="s">
        <v>99</v>
      </c>
      <c r="H14" s="227"/>
      <c r="I14" s="227"/>
      <c r="J14" s="19"/>
      <c r="K14" s="19"/>
      <c r="L14" s="19"/>
      <c r="M14" s="227" t="s">
        <v>100</v>
      </c>
      <c r="N14" s="227"/>
      <c r="O14" s="227"/>
      <c r="P14" s="19"/>
      <c r="Q14" s="19"/>
      <c r="R14" s="227" t="s">
        <v>100</v>
      </c>
      <c r="S14" s="227"/>
      <c r="T14" s="227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22"/>
    </row>
    <row r="15" spans="1:34" ht="15.5" x14ac:dyDescent="0.35">
      <c r="A15" s="35" t="s">
        <v>52</v>
      </c>
      <c r="B15" s="232" t="s">
        <v>97</v>
      </c>
      <c r="C15" s="232"/>
      <c r="D15" s="232"/>
      <c r="E15" s="29"/>
      <c r="F15" s="28" t="s">
        <v>52</v>
      </c>
      <c r="G15" s="232" t="s">
        <v>98</v>
      </c>
      <c r="H15" s="232"/>
      <c r="I15" s="232"/>
      <c r="J15" s="19"/>
      <c r="K15" s="19"/>
      <c r="L15" s="28" t="s">
        <v>52</v>
      </c>
      <c r="M15" s="232" t="s">
        <v>97</v>
      </c>
      <c r="N15" s="232"/>
      <c r="O15" s="232"/>
      <c r="P15" s="29"/>
      <c r="Q15" s="28" t="s">
        <v>52</v>
      </c>
      <c r="R15" s="232" t="s">
        <v>98</v>
      </c>
      <c r="S15" s="232"/>
      <c r="T15" s="232"/>
      <c r="U15" s="19"/>
      <c r="V15" s="19"/>
      <c r="W15" s="19"/>
      <c r="X15" s="28" t="s">
        <v>52</v>
      </c>
      <c r="Y15" s="227" t="s">
        <v>99</v>
      </c>
      <c r="Z15" s="227"/>
      <c r="AA15" s="227"/>
      <c r="AB15" s="29"/>
      <c r="AC15" s="28" t="s">
        <v>52</v>
      </c>
      <c r="AD15" s="227" t="s">
        <v>100</v>
      </c>
      <c r="AE15" s="227"/>
      <c r="AF15" s="227"/>
      <c r="AG15" s="19"/>
      <c r="AH15" s="22"/>
    </row>
    <row r="16" spans="1:34" x14ac:dyDescent="0.3">
      <c r="A16" s="35" t="s">
        <v>50</v>
      </c>
      <c r="B16" s="37" t="s">
        <v>2</v>
      </c>
      <c r="C16" s="37" t="s">
        <v>4</v>
      </c>
      <c r="D16" s="37" t="s">
        <v>20</v>
      </c>
      <c r="E16" s="29"/>
      <c r="F16" s="28" t="s">
        <v>50</v>
      </c>
      <c r="G16" s="37" t="s">
        <v>2</v>
      </c>
      <c r="H16" s="37" t="s">
        <v>4</v>
      </c>
      <c r="I16" s="37" t="s">
        <v>20</v>
      </c>
      <c r="J16" s="19"/>
      <c r="K16" s="19"/>
      <c r="L16" s="28" t="s">
        <v>50</v>
      </c>
      <c r="M16" s="37" t="s">
        <v>2</v>
      </c>
      <c r="N16" s="37" t="s">
        <v>4</v>
      </c>
      <c r="O16" s="37" t="s">
        <v>20</v>
      </c>
      <c r="P16" s="29"/>
      <c r="Q16" s="28" t="s">
        <v>50</v>
      </c>
      <c r="R16" s="37" t="s">
        <v>2</v>
      </c>
      <c r="S16" s="37" t="s">
        <v>4</v>
      </c>
      <c r="T16" s="37" t="s">
        <v>20</v>
      </c>
      <c r="U16" s="19"/>
      <c r="V16" s="19"/>
      <c r="W16" s="19"/>
      <c r="X16" s="28" t="s">
        <v>51</v>
      </c>
      <c r="Y16" s="37" t="s">
        <v>2</v>
      </c>
      <c r="Z16" s="37" t="s">
        <v>4</v>
      </c>
      <c r="AA16" s="37" t="s">
        <v>20</v>
      </c>
      <c r="AB16" s="29"/>
      <c r="AC16" s="28" t="s">
        <v>51</v>
      </c>
      <c r="AD16" s="37" t="s">
        <v>2</v>
      </c>
      <c r="AE16" s="37" t="s">
        <v>4</v>
      </c>
      <c r="AF16" s="37" t="s">
        <v>20</v>
      </c>
      <c r="AG16" s="19"/>
      <c r="AH16" s="22"/>
    </row>
    <row r="17" spans="1:34" s="4" customFormat="1" x14ac:dyDescent="0.35">
      <c r="A17" s="129"/>
      <c r="B17" s="116">
        <v>202</v>
      </c>
      <c r="C17" s="109">
        <v>268</v>
      </c>
      <c r="D17" s="117">
        <v>228</v>
      </c>
      <c r="E17" s="20"/>
      <c r="F17" s="20"/>
      <c r="G17" s="116">
        <v>267</v>
      </c>
      <c r="H17" s="109">
        <v>293</v>
      </c>
      <c r="I17" s="117">
        <v>263</v>
      </c>
      <c r="J17" s="20"/>
      <c r="K17" s="20"/>
      <c r="L17" s="20"/>
      <c r="M17" s="116">
        <v>263</v>
      </c>
      <c r="N17" s="109">
        <v>296</v>
      </c>
      <c r="O17" s="117">
        <v>229</v>
      </c>
      <c r="P17" s="20"/>
      <c r="Q17" s="20"/>
      <c r="R17" s="116">
        <v>330</v>
      </c>
      <c r="S17" s="109">
        <v>356</v>
      </c>
      <c r="T17" s="117">
        <v>292</v>
      </c>
      <c r="U17" s="20"/>
      <c r="V17" s="20"/>
      <c r="W17" s="20"/>
      <c r="X17" s="20"/>
      <c r="Y17" s="116">
        <v>266.05</v>
      </c>
      <c r="Z17" s="109">
        <v>311.32</v>
      </c>
      <c r="AA17" s="117">
        <v>281.95</v>
      </c>
      <c r="AB17" s="20"/>
      <c r="AC17" s="20"/>
      <c r="AD17" s="116">
        <v>319.14999999999998</v>
      </c>
      <c r="AE17" s="109">
        <v>304.24</v>
      </c>
      <c r="AF17" s="117">
        <v>211.37</v>
      </c>
      <c r="AG17" s="20"/>
      <c r="AH17" s="130"/>
    </row>
    <row r="18" spans="1:34" s="4" customFormat="1" x14ac:dyDescent="0.35">
      <c r="A18" s="129"/>
      <c r="B18" s="118">
        <v>232</v>
      </c>
      <c r="C18" s="115">
        <v>263</v>
      </c>
      <c r="D18" s="119">
        <v>238</v>
      </c>
      <c r="E18" s="20"/>
      <c r="F18" s="20"/>
      <c r="G18" s="118">
        <v>268</v>
      </c>
      <c r="H18" s="115">
        <v>357</v>
      </c>
      <c r="I18" s="119">
        <v>269</v>
      </c>
      <c r="J18" s="20"/>
      <c r="K18" s="20"/>
      <c r="L18" s="20"/>
      <c r="M18" s="118">
        <v>263</v>
      </c>
      <c r="N18" s="115">
        <v>259</v>
      </c>
      <c r="O18" s="119">
        <v>274</v>
      </c>
      <c r="P18" s="20"/>
      <c r="Q18" s="20"/>
      <c r="R18" s="118">
        <v>328</v>
      </c>
      <c r="S18" s="115">
        <v>337</v>
      </c>
      <c r="T18" s="119">
        <v>324</v>
      </c>
      <c r="U18" s="20"/>
      <c r="V18" s="20"/>
      <c r="W18" s="20"/>
      <c r="X18" s="20"/>
      <c r="Y18" s="118">
        <v>281.95</v>
      </c>
      <c r="Z18" s="115">
        <v>281.95</v>
      </c>
      <c r="AA18" s="119">
        <v>326.68</v>
      </c>
      <c r="AB18" s="20"/>
      <c r="AC18" s="20"/>
      <c r="AD18" s="118">
        <v>257.83</v>
      </c>
      <c r="AE18" s="115">
        <v>281.95</v>
      </c>
      <c r="AF18" s="119">
        <v>272.12</v>
      </c>
      <c r="AG18" s="20"/>
      <c r="AH18" s="130"/>
    </row>
    <row r="19" spans="1:34" s="4" customFormat="1" x14ac:dyDescent="0.35">
      <c r="A19" s="129"/>
      <c r="B19" s="118">
        <v>204</v>
      </c>
      <c r="C19" s="115">
        <v>229</v>
      </c>
      <c r="D19" s="119">
        <v>234</v>
      </c>
      <c r="E19" s="20"/>
      <c r="F19" s="20"/>
      <c r="G19" s="118">
        <v>260</v>
      </c>
      <c r="H19" s="115">
        <v>260</v>
      </c>
      <c r="I19" s="119">
        <v>259</v>
      </c>
      <c r="J19" s="20"/>
      <c r="K19" s="20"/>
      <c r="L19" s="20"/>
      <c r="M19" s="118">
        <v>273</v>
      </c>
      <c r="N19" s="115">
        <v>269</v>
      </c>
      <c r="O19" s="119">
        <v>232</v>
      </c>
      <c r="P19" s="20"/>
      <c r="Q19" s="20"/>
      <c r="R19" s="118">
        <v>293</v>
      </c>
      <c r="S19" s="115">
        <v>358</v>
      </c>
      <c r="T19" s="119">
        <v>359</v>
      </c>
      <c r="U19" s="20"/>
      <c r="V19" s="20"/>
      <c r="W19" s="20"/>
      <c r="X19" s="20"/>
      <c r="Y19" s="118">
        <v>313.06</v>
      </c>
      <c r="Z19" s="115">
        <v>283.87</v>
      </c>
      <c r="AA19" s="119">
        <v>272.12</v>
      </c>
      <c r="AB19" s="20"/>
      <c r="AC19" s="20"/>
      <c r="AD19" s="118">
        <v>237.97</v>
      </c>
      <c r="AE19" s="115">
        <v>272.12</v>
      </c>
      <c r="AF19" s="119">
        <v>233.34</v>
      </c>
      <c r="AG19" s="20"/>
      <c r="AH19" s="130"/>
    </row>
    <row r="20" spans="1:34" s="4" customFormat="1" x14ac:dyDescent="0.35">
      <c r="A20" s="129"/>
      <c r="B20" s="118">
        <v>227</v>
      </c>
      <c r="C20" s="115">
        <v>273</v>
      </c>
      <c r="D20" s="119">
        <v>195</v>
      </c>
      <c r="E20" s="20"/>
      <c r="F20" s="20"/>
      <c r="G20" s="118">
        <v>297</v>
      </c>
      <c r="H20" s="115">
        <v>300</v>
      </c>
      <c r="I20" s="119">
        <v>261</v>
      </c>
      <c r="J20" s="20"/>
      <c r="K20" s="20"/>
      <c r="L20" s="20"/>
      <c r="M20" s="118">
        <v>270</v>
      </c>
      <c r="N20" s="115">
        <v>265</v>
      </c>
      <c r="O20" s="119">
        <v>298</v>
      </c>
      <c r="P20" s="20"/>
      <c r="Q20" s="20"/>
      <c r="R20" s="118">
        <v>325</v>
      </c>
      <c r="S20" s="115">
        <v>329</v>
      </c>
      <c r="T20" s="119">
        <v>337</v>
      </c>
      <c r="U20" s="20"/>
      <c r="V20" s="20"/>
      <c r="W20" s="20"/>
      <c r="X20" s="20"/>
      <c r="Y20" s="118">
        <v>257.83</v>
      </c>
      <c r="Z20" s="115">
        <v>304.24</v>
      </c>
      <c r="AA20" s="119">
        <v>280.01</v>
      </c>
      <c r="AB20" s="20"/>
      <c r="AC20" s="20"/>
      <c r="AD20" s="118">
        <v>398.94</v>
      </c>
      <c r="AE20" s="115">
        <v>280.01</v>
      </c>
      <c r="AF20" s="119">
        <v>233.34</v>
      </c>
      <c r="AG20" s="20"/>
      <c r="AH20" s="130"/>
    </row>
    <row r="21" spans="1:34" s="4" customFormat="1" x14ac:dyDescent="0.35">
      <c r="A21" s="129"/>
      <c r="B21" s="118">
        <v>196</v>
      </c>
      <c r="C21" s="115">
        <v>237</v>
      </c>
      <c r="D21" s="119">
        <v>196</v>
      </c>
      <c r="E21" s="20"/>
      <c r="F21" s="20"/>
      <c r="G21" s="118">
        <v>229</v>
      </c>
      <c r="H21" s="115">
        <v>293</v>
      </c>
      <c r="I21" s="119">
        <v>240</v>
      </c>
      <c r="J21" s="20"/>
      <c r="K21" s="20"/>
      <c r="L21" s="20"/>
      <c r="M21" s="118">
        <v>232</v>
      </c>
      <c r="N21" s="115">
        <v>272</v>
      </c>
      <c r="O21" s="119">
        <v>294</v>
      </c>
      <c r="P21" s="20"/>
      <c r="Q21" s="20"/>
      <c r="R21" s="118">
        <v>328</v>
      </c>
      <c r="S21" s="115">
        <v>305</v>
      </c>
      <c r="T21" s="119">
        <v>327</v>
      </c>
      <c r="U21" s="20"/>
      <c r="V21" s="20"/>
      <c r="W21" s="20"/>
      <c r="X21" s="20"/>
      <c r="Y21" s="118">
        <v>237.97</v>
      </c>
      <c r="Z21" s="115">
        <v>319.14999999999998</v>
      </c>
      <c r="AA21" s="119">
        <v>233.34</v>
      </c>
      <c r="AB21" s="20"/>
      <c r="AC21" s="20"/>
      <c r="AD21" s="118">
        <v>233.34</v>
      </c>
      <c r="AE21" s="115">
        <v>304.24</v>
      </c>
      <c r="AF21" s="119">
        <v>280.01</v>
      </c>
      <c r="AG21" s="20"/>
      <c r="AH21" s="130"/>
    </row>
    <row r="22" spans="1:34" s="4" customFormat="1" x14ac:dyDescent="0.35">
      <c r="A22" s="129"/>
      <c r="B22" s="118">
        <v>262</v>
      </c>
      <c r="C22" s="115">
        <v>228</v>
      </c>
      <c r="D22" s="119">
        <v>237</v>
      </c>
      <c r="E22" s="20"/>
      <c r="F22" s="20"/>
      <c r="G22" s="118">
        <v>291</v>
      </c>
      <c r="H22" s="115">
        <v>272</v>
      </c>
      <c r="I22" s="119">
        <v>301</v>
      </c>
      <c r="J22" s="20"/>
      <c r="K22" s="20"/>
      <c r="L22" s="20"/>
      <c r="M22" s="118">
        <v>271</v>
      </c>
      <c r="N22" s="115">
        <v>296</v>
      </c>
      <c r="O22" s="119">
        <v>266</v>
      </c>
      <c r="P22" s="20"/>
      <c r="Q22" s="20"/>
      <c r="R22" s="118">
        <v>330</v>
      </c>
      <c r="S22" s="115">
        <v>368</v>
      </c>
      <c r="T22" s="119">
        <v>338</v>
      </c>
      <c r="U22" s="20"/>
      <c r="V22" s="20"/>
      <c r="W22" s="20"/>
      <c r="X22" s="20"/>
      <c r="Y22" s="118">
        <v>398.94</v>
      </c>
      <c r="Z22" s="115">
        <v>280.01</v>
      </c>
      <c r="AA22" s="119">
        <v>280.01</v>
      </c>
      <c r="AB22" s="20"/>
      <c r="AC22" s="20"/>
      <c r="AD22" s="118">
        <v>283.87</v>
      </c>
      <c r="AE22" s="115">
        <v>311.32</v>
      </c>
      <c r="AF22" s="119">
        <v>398.93617019999999</v>
      </c>
      <c r="AG22" s="20"/>
      <c r="AH22" s="130"/>
    </row>
    <row r="23" spans="1:34" s="4" customFormat="1" x14ac:dyDescent="0.35">
      <c r="A23" s="129"/>
      <c r="B23" s="118">
        <v>259</v>
      </c>
      <c r="C23" s="115">
        <v>231</v>
      </c>
      <c r="D23" s="119">
        <v>207</v>
      </c>
      <c r="E23" s="20"/>
      <c r="F23" s="20"/>
      <c r="G23" s="118">
        <v>305</v>
      </c>
      <c r="H23" s="115">
        <v>270</v>
      </c>
      <c r="I23" s="119">
        <v>237</v>
      </c>
      <c r="J23" s="20"/>
      <c r="K23" s="20"/>
      <c r="L23" s="20"/>
      <c r="M23" s="118">
        <v>270</v>
      </c>
      <c r="N23" s="115">
        <v>237</v>
      </c>
      <c r="O23" s="119">
        <v>271</v>
      </c>
      <c r="P23" s="20"/>
      <c r="Q23" s="20"/>
      <c r="R23" s="118">
        <v>329</v>
      </c>
      <c r="S23" s="115">
        <v>263</v>
      </c>
      <c r="T23" s="119">
        <v>368</v>
      </c>
      <c r="U23" s="20"/>
      <c r="V23" s="20"/>
      <c r="W23" s="20"/>
      <c r="X23" s="20"/>
      <c r="Y23" s="118">
        <v>266.05</v>
      </c>
      <c r="Z23" s="115">
        <v>326.68</v>
      </c>
      <c r="AA23" s="119">
        <v>272.12</v>
      </c>
      <c r="AB23" s="20"/>
      <c r="AC23" s="20"/>
      <c r="AD23" s="118">
        <v>304.24</v>
      </c>
      <c r="AE23" s="115">
        <v>311.32</v>
      </c>
      <c r="AF23" s="119">
        <v>304.24</v>
      </c>
      <c r="AG23" s="20"/>
      <c r="AH23" s="130"/>
    </row>
    <row r="24" spans="1:34" s="4" customFormat="1" x14ac:dyDescent="0.35">
      <c r="A24" s="129"/>
      <c r="B24" s="118">
        <v>202</v>
      </c>
      <c r="C24" s="115">
        <v>242</v>
      </c>
      <c r="D24" s="119">
        <v>205</v>
      </c>
      <c r="E24" s="20"/>
      <c r="F24" s="20"/>
      <c r="G24" s="118">
        <v>292</v>
      </c>
      <c r="H24" s="115">
        <v>270</v>
      </c>
      <c r="I24" s="119">
        <v>239</v>
      </c>
      <c r="J24" s="20"/>
      <c r="K24" s="20"/>
      <c r="L24" s="20"/>
      <c r="M24" s="118">
        <v>238</v>
      </c>
      <c r="N24" s="115">
        <v>266</v>
      </c>
      <c r="O24" s="119">
        <v>264</v>
      </c>
      <c r="P24" s="20"/>
      <c r="Q24" s="20"/>
      <c r="R24" s="118">
        <v>293</v>
      </c>
      <c r="S24" s="115">
        <v>332</v>
      </c>
      <c r="T24" s="119">
        <v>301</v>
      </c>
      <c r="U24" s="20"/>
      <c r="V24" s="20"/>
      <c r="W24" s="20"/>
      <c r="X24" s="20"/>
      <c r="Y24" s="118">
        <v>211.37</v>
      </c>
      <c r="Z24" s="115">
        <v>304.24</v>
      </c>
      <c r="AA24" s="119">
        <v>326.68</v>
      </c>
      <c r="AB24" s="20"/>
      <c r="AC24" s="20"/>
      <c r="AD24" s="118">
        <v>281.95</v>
      </c>
      <c r="AE24" s="115">
        <v>280.01</v>
      </c>
      <c r="AF24" s="119">
        <v>280.01</v>
      </c>
      <c r="AG24" s="20"/>
      <c r="AH24" s="130"/>
    </row>
    <row r="25" spans="1:34" s="4" customFormat="1" x14ac:dyDescent="0.35">
      <c r="A25" s="129"/>
      <c r="B25" s="118">
        <v>238</v>
      </c>
      <c r="C25" s="115">
        <v>235</v>
      </c>
      <c r="D25" s="119">
        <v>238</v>
      </c>
      <c r="E25" s="20"/>
      <c r="F25" s="20"/>
      <c r="G25" s="118">
        <v>294</v>
      </c>
      <c r="H25" s="115">
        <v>269</v>
      </c>
      <c r="I25" s="119">
        <v>332</v>
      </c>
      <c r="J25" s="20"/>
      <c r="K25" s="20"/>
      <c r="L25" s="20"/>
      <c r="M25" s="118">
        <v>293</v>
      </c>
      <c r="N25" s="115">
        <v>293</v>
      </c>
      <c r="O25" s="119">
        <v>294</v>
      </c>
      <c r="P25" s="20"/>
      <c r="Q25" s="20"/>
      <c r="R25" s="118">
        <v>374</v>
      </c>
      <c r="S25" s="115">
        <v>334</v>
      </c>
      <c r="T25" s="119">
        <v>357</v>
      </c>
      <c r="U25" s="20"/>
      <c r="V25" s="20"/>
      <c r="W25" s="20"/>
      <c r="X25" s="20"/>
      <c r="Y25" s="118">
        <v>272.12</v>
      </c>
      <c r="Z25" s="115">
        <v>281.95</v>
      </c>
      <c r="AA25" s="119">
        <v>272.12</v>
      </c>
      <c r="AB25" s="20"/>
      <c r="AC25" s="20"/>
      <c r="AD25" s="118">
        <v>313.06</v>
      </c>
      <c r="AE25" s="115">
        <v>272.12</v>
      </c>
      <c r="AF25" s="119">
        <v>272.12</v>
      </c>
      <c r="AG25" s="20"/>
      <c r="AH25" s="130"/>
    </row>
    <row r="26" spans="1:34" s="4" customFormat="1" x14ac:dyDescent="0.35">
      <c r="A26" s="129"/>
      <c r="B26" s="118">
        <v>199</v>
      </c>
      <c r="C26" s="115">
        <v>229</v>
      </c>
      <c r="D26" s="119">
        <v>296</v>
      </c>
      <c r="E26" s="20"/>
      <c r="F26" s="20"/>
      <c r="G26" s="118">
        <v>297</v>
      </c>
      <c r="H26" s="115">
        <v>263</v>
      </c>
      <c r="I26" s="119">
        <v>307</v>
      </c>
      <c r="J26" s="20"/>
      <c r="K26" s="20"/>
      <c r="L26" s="20"/>
      <c r="M26" s="118">
        <v>270</v>
      </c>
      <c r="N26" s="115">
        <v>259</v>
      </c>
      <c r="O26" s="119">
        <v>262</v>
      </c>
      <c r="P26" s="20"/>
      <c r="Q26" s="20"/>
      <c r="R26" s="118">
        <v>333</v>
      </c>
      <c r="S26" s="115">
        <v>326</v>
      </c>
      <c r="T26" s="119">
        <v>337</v>
      </c>
      <c r="U26" s="20"/>
      <c r="V26" s="20"/>
      <c r="W26" s="20"/>
      <c r="X26" s="20"/>
      <c r="Y26" s="118">
        <v>233.34</v>
      </c>
      <c r="Z26" s="115">
        <v>280.01</v>
      </c>
      <c r="AA26" s="119">
        <v>281.95</v>
      </c>
      <c r="AB26" s="20"/>
      <c r="AC26" s="20"/>
      <c r="AD26" s="118">
        <v>319.14999999999998</v>
      </c>
      <c r="AE26" s="115">
        <v>257.83</v>
      </c>
      <c r="AF26" s="119">
        <v>304.24</v>
      </c>
      <c r="AG26" s="20"/>
      <c r="AH26" s="130"/>
    </row>
    <row r="27" spans="1:34" s="4" customFormat="1" x14ac:dyDescent="0.35">
      <c r="A27" s="129"/>
      <c r="B27" s="118">
        <v>232</v>
      </c>
      <c r="C27" s="115">
        <v>226</v>
      </c>
      <c r="D27" s="119">
        <v>229</v>
      </c>
      <c r="E27" s="20"/>
      <c r="F27" s="20"/>
      <c r="G27" s="118">
        <v>264</v>
      </c>
      <c r="H27" s="115">
        <v>297</v>
      </c>
      <c r="I27" s="119">
        <v>272</v>
      </c>
      <c r="J27" s="20"/>
      <c r="K27" s="20"/>
      <c r="L27" s="20"/>
      <c r="M27" s="118">
        <v>264</v>
      </c>
      <c r="N27" s="115">
        <v>269</v>
      </c>
      <c r="O27" s="119">
        <v>239</v>
      </c>
      <c r="P27" s="20"/>
      <c r="Q27" s="20"/>
      <c r="R27" s="118">
        <v>372</v>
      </c>
      <c r="S27" s="115">
        <v>303</v>
      </c>
      <c r="T27" s="119">
        <v>336</v>
      </c>
      <c r="U27" s="20"/>
      <c r="V27" s="20"/>
      <c r="W27" s="20"/>
      <c r="X27" s="20"/>
      <c r="Y27" s="118">
        <v>283.87</v>
      </c>
      <c r="Z27" s="115">
        <v>233.34</v>
      </c>
      <c r="AA27" s="119">
        <v>272.12</v>
      </c>
      <c r="AB27" s="20"/>
      <c r="AC27" s="20"/>
      <c r="AD27" s="118">
        <v>311.32</v>
      </c>
      <c r="AE27" s="115">
        <v>272.12</v>
      </c>
      <c r="AF27" s="119">
        <v>311.32</v>
      </c>
      <c r="AG27" s="20"/>
      <c r="AH27" s="130"/>
    </row>
    <row r="28" spans="1:34" s="4" customFormat="1" x14ac:dyDescent="0.35">
      <c r="A28" s="129"/>
      <c r="B28" s="118">
        <v>231</v>
      </c>
      <c r="C28" s="115">
        <v>227</v>
      </c>
      <c r="D28" s="119">
        <v>264</v>
      </c>
      <c r="E28" s="20"/>
      <c r="F28" s="20"/>
      <c r="G28" s="118">
        <v>262</v>
      </c>
      <c r="H28" s="115">
        <v>271</v>
      </c>
      <c r="I28" s="119">
        <v>292</v>
      </c>
      <c r="J28" s="20"/>
      <c r="K28" s="20"/>
      <c r="L28" s="20"/>
      <c r="M28" s="118">
        <v>333</v>
      </c>
      <c r="N28" s="115">
        <v>231</v>
      </c>
      <c r="O28" s="119">
        <v>272</v>
      </c>
      <c r="P28" s="20"/>
      <c r="Q28" s="20"/>
      <c r="R28" s="118">
        <v>387</v>
      </c>
      <c r="S28" s="115">
        <v>292</v>
      </c>
      <c r="T28" s="119">
        <v>362</v>
      </c>
      <c r="U28" s="20"/>
      <c r="V28" s="20"/>
      <c r="W28" s="20"/>
      <c r="X28" s="20"/>
      <c r="Y28" s="118">
        <v>330</v>
      </c>
      <c r="Z28" s="115">
        <v>281.95</v>
      </c>
      <c r="AA28" s="119">
        <v>398.93617019999999</v>
      </c>
      <c r="AB28" s="20"/>
      <c r="AC28" s="20"/>
      <c r="AD28" s="118">
        <v>280.01</v>
      </c>
      <c r="AE28" s="115">
        <v>233.34</v>
      </c>
      <c r="AF28" s="119">
        <v>280.01</v>
      </c>
      <c r="AG28" s="20"/>
      <c r="AH28" s="130"/>
    </row>
    <row r="29" spans="1:34" s="4" customFormat="1" x14ac:dyDescent="0.35">
      <c r="A29" s="129"/>
      <c r="B29" s="118">
        <v>207</v>
      </c>
      <c r="C29" s="115">
        <v>202</v>
      </c>
      <c r="D29" s="119">
        <v>275</v>
      </c>
      <c r="E29" s="20"/>
      <c r="F29" s="20"/>
      <c r="G29" s="118">
        <v>265</v>
      </c>
      <c r="H29" s="115">
        <v>228</v>
      </c>
      <c r="I29" s="119">
        <v>293</v>
      </c>
      <c r="J29" s="20"/>
      <c r="K29" s="20"/>
      <c r="L29" s="20"/>
      <c r="M29" s="118">
        <v>266</v>
      </c>
      <c r="N29" s="115">
        <v>269</v>
      </c>
      <c r="O29" s="119">
        <v>267</v>
      </c>
      <c r="P29" s="20"/>
      <c r="Q29" s="20"/>
      <c r="R29" s="118">
        <v>368</v>
      </c>
      <c r="S29" s="115">
        <v>303</v>
      </c>
      <c r="T29" s="119">
        <v>330</v>
      </c>
      <c r="U29" s="20"/>
      <c r="V29" s="20"/>
      <c r="W29" s="20"/>
      <c r="X29" s="20"/>
      <c r="Y29" s="118">
        <v>257.83</v>
      </c>
      <c r="Z29" s="115">
        <v>272.12</v>
      </c>
      <c r="AA29" s="119">
        <v>311.32</v>
      </c>
      <c r="AB29" s="20"/>
      <c r="AC29" s="20"/>
      <c r="AD29" s="118">
        <v>233.34</v>
      </c>
      <c r="AE29" s="115">
        <v>281.95</v>
      </c>
      <c r="AF29" s="119">
        <v>326.68</v>
      </c>
      <c r="AG29" s="20"/>
      <c r="AH29" s="130"/>
    </row>
    <row r="30" spans="1:34" s="4" customFormat="1" x14ac:dyDescent="0.35">
      <c r="A30" s="129"/>
      <c r="B30" s="118">
        <v>237</v>
      </c>
      <c r="C30" s="115">
        <v>227</v>
      </c>
      <c r="D30" s="119">
        <v>236</v>
      </c>
      <c r="E30" s="20"/>
      <c r="F30" s="20"/>
      <c r="G30" s="118">
        <v>259</v>
      </c>
      <c r="H30" s="115">
        <v>307</v>
      </c>
      <c r="I30" s="119">
        <v>269</v>
      </c>
      <c r="J30" s="20"/>
      <c r="K30" s="20"/>
      <c r="L30" s="20"/>
      <c r="M30" s="118">
        <v>299</v>
      </c>
      <c r="N30" s="115">
        <v>263</v>
      </c>
      <c r="O30" s="119">
        <v>259</v>
      </c>
      <c r="P30" s="20"/>
      <c r="Q30" s="20"/>
      <c r="R30" s="118">
        <v>368</v>
      </c>
      <c r="S30" s="115">
        <v>329</v>
      </c>
      <c r="T30" s="119">
        <v>373</v>
      </c>
      <c r="U30" s="20"/>
      <c r="V30" s="20"/>
      <c r="W30" s="20"/>
      <c r="X30" s="20"/>
      <c r="Y30" s="118">
        <v>281.95</v>
      </c>
      <c r="Z30" s="115">
        <v>281.95</v>
      </c>
      <c r="AA30" s="119">
        <v>326.68</v>
      </c>
      <c r="AB30" s="20"/>
      <c r="AC30" s="20"/>
      <c r="AD30" s="118">
        <v>266.05</v>
      </c>
      <c r="AE30" s="115">
        <v>319.14893619999998</v>
      </c>
      <c r="AF30" s="119">
        <v>281.95</v>
      </c>
      <c r="AG30" s="20"/>
      <c r="AH30" s="130"/>
    </row>
    <row r="31" spans="1:34" s="4" customFormat="1" x14ac:dyDescent="0.35">
      <c r="A31" s="129"/>
      <c r="B31" s="118">
        <v>235</v>
      </c>
      <c r="C31" s="115">
        <v>238</v>
      </c>
      <c r="D31" s="119">
        <v>230</v>
      </c>
      <c r="E31" s="20"/>
      <c r="F31" s="20"/>
      <c r="G31" s="118">
        <v>313</v>
      </c>
      <c r="H31" s="115">
        <v>274</v>
      </c>
      <c r="I31" s="119">
        <v>276</v>
      </c>
      <c r="J31" s="20"/>
      <c r="K31" s="20"/>
      <c r="L31" s="20"/>
      <c r="M31" s="118">
        <v>260</v>
      </c>
      <c r="N31" s="115">
        <v>259</v>
      </c>
      <c r="O31" s="119">
        <v>240</v>
      </c>
      <c r="P31" s="20"/>
      <c r="Q31" s="20"/>
      <c r="R31" s="118">
        <v>388</v>
      </c>
      <c r="S31" s="115">
        <v>336</v>
      </c>
      <c r="T31" s="119">
        <v>305</v>
      </c>
      <c r="U31" s="20"/>
      <c r="V31" s="20"/>
      <c r="W31" s="20"/>
      <c r="X31" s="20"/>
      <c r="Y31" s="118">
        <v>283.87</v>
      </c>
      <c r="Z31" s="115">
        <v>398.93617019999999</v>
      </c>
      <c r="AA31" s="119">
        <v>326.68</v>
      </c>
      <c r="AB31" s="20"/>
      <c r="AC31" s="20"/>
      <c r="AD31" s="118">
        <v>280.01</v>
      </c>
      <c r="AE31" s="115">
        <v>326.68</v>
      </c>
      <c r="AF31" s="119">
        <v>319.14893619999998</v>
      </c>
      <c r="AG31" s="20"/>
      <c r="AH31" s="130"/>
    </row>
    <row r="32" spans="1:34" s="4" customFormat="1" x14ac:dyDescent="0.35">
      <c r="A32" s="129"/>
      <c r="B32" s="118">
        <v>230</v>
      </c>
      <c r="C32" s="115">
        <v>205</v>
      </c>
      <c r="D32" s="119">
        <v>200</v>
      </c>
      <c r="E32" s="20"/>
      <c r="F32" s="20"/>
      <c r="G32" s="118">
        <v>259</v>
      </c>
      <c r="H32" s="115">
        <v>264</v>
      </c>
      <c r="I32" s="119">
        <v>264</v>
      </c>
      <c r="J32" s="20"/>
      <c r="K32" s="20"/>
      <c r="L32" s="20"/>
      <c r="M32" s="118">
        <v>269</v>
      </c>
      <c r="N32" s="115">
        <v>262</v>
      </c>
      <c r="O32" s="119">
        <v>266</v>
      </c>
      <c r="P32" s="20"/>
      <c r="Q32" s="20"/>
      <c r="R32" s="118">
        <v>332</v>
      </c>
      <c r="S32" s="115">
        <v>322</v>
      </c>
      <c r="T32" s="119">
        <v>328</v>
      </c>
      <c r="U32" s="20"/>
      <c r="V32" s="20"/>
      <c r="W32" s="20"/>
      <c r="X32" s="20"/>
      <c r="Y32" s="120">
        <v>304.24</v>
      </c>
      <c r="Z32" s="122">
        <v>272.12</v>
      </c>
      <c r="AA32" s="121">
        <v>283.87</v>
      </c>
      <c r="AB32" s="20"/>
      <c r="AC32" s="20"/>
      <c r="AD32" s="120">
        <v>283.87</v>
      </c>
      <c r="AE32" s="122">
        <v>272.12</v>
      </c>
      <c r="AF32" s="121">
        <v>304.24</v>
      </c>
      <c r="AG32" s="20"/>
      <c r="AH32" s="130"/>
    </row>
    <row r="33" spans="1:34" s="4" customFormat="1" x14ac:dyDescent="0.35">
      <c r="A33" s="129"/>
      <c r="B33" s="118">
        <v>232</v>
      </c>
      <c r="C33" s="115">
        <v>265</v>
      </c>
      <c r="D33" s="119">
        <v>228</v>
      </c>
      <c r="E33" s="20"/>
      <c r="F33" s="20"/>
      <c r="G33" s="118">
        <v>298</v>
      </c>
      <c r="H33" s="115">
        <v>326</v>
      </c>
      <c r="I33" s="119">
        <v>260</v>
      </c>
      <c r="J33" s="20"/>
      <c r="K33" s="20"/>
      <c r="L33" s="20"/>
      <c r="M33" s="142"/>
      <c r="N33" s="154"/>
      <c r="O33" s="121">
        <v>229</v>
      </c>
      <c r="P33" s="20"/>
      <c r="Q33" s="20"/>
      <c r="R33" s="142"/>
      <c r="S33" s="154"/>
      <c r="T33" s="121">
        <v>305</v>
      </c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130"/>
    </row>
    <row r="34" spans="1:34" s="4" customFormat="1" x14ac:dyDescent="0.35">
      <c r="A34" s="129"/>
      <c r="B34" s="142"/>
      <c r="C34" s="122">
        <v>204</v>
      </c>
      <c r="D34" s="121">
        <v>229</v>
      </c>
      <c r="E34" s="20"/>
      <c r="F34" s="20"/>
      <c r="G34" s="142"/>
      <c r="H34" s="122">
        <v>261</v>
      </c>
      <c r="I34" s="121">
        <v>300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130"/>
    </row>
    <row r="35" spans="1:34" s="4" customFormat="1" ht="14.5" thickBot="1" x14ac:dyDescent="0.4">
      <c r="A35" s="144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1"/>
    </row>
    <row r="66" spans="4:5" x14ac:dyDescent="0.3">
      <c r="D66" s="152"/>
      <c r="E66" s="152"/>
    </row>
    <row r="67" spans="4:5" x14ac:dyDescent="0.3">
      <c r="D67" s="152"/>
      <c r="E67" s="152"/>
    </row>
    <row r="68" spans="4:5" x14ac:dyDescent="0.3">
      <c r="D68" s="152"/>
      <c r="E68" s="152"/>
    </row>
    <row r="69" spans="4:5" x14ac:dyDescent="0.3">
      <c r="D69" s="152"/>
      <c r="E69" s="152"/>
    </row>
  </sheetData>
  <mergeCells count="32">
    <mergeCell ref="B5:F5"/>
    <mergeCell ref="B6:D7"/>
    <mergeCell ref="B8:D9"/>
    <mergeCell ref="A2:E2"/>
    <mergeCell ref="B15:D15"/>
    <mergeCell ref="R14:T14"/>
    <mergeCell ref="M15:O15"/>
    <mergeCell ref="R15:T15"/>
    <mergeCell ref="N5:Q5"/>
    <mergeCell ref="N6:Q6"/>
    <mergeCell ref="N7:Q7"/>
    <mergeCell ref="N8:Q8"/>
    <mergeCell ref="G15:I15"/>
    <mergeCell ref="B14:D14"/>
    <mergeCell ref="G14:I14"/>
    <mergeCell ref="M14:O14"/>
    <mergeCell ref="H5:L5"/>
    <mergeCell ref="H6:J7"/>
    <mergeCell ref="H8:J9"/>
    <mergeCell ref="Y15:AA15"/>
    <mergeCell ref="AD15:AF15"/>
    <mergeCell ref="N9:Q9"/>
    <mergeCell ref="N10:Q10"/>
    <mergeCell ref="N11:Q11"/>
    <mergeCell ref="X10:AC10"/>
    <mergeCell ref="X11:AC11"/>
    <mergeCell ref="X5:AA5"/>
    <mergeCell ref="AD5:AG5"/>
    <mergeCell ref="X6:Z6"/>
    <mergeCell ref="X7:Z7"/>
    <mergeCell ref="AD6:AF6"/>
    <mergeCell ref="AD7:AF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3B5D-F4D7-468D-B33E-BD41B4D90300}">
  <dimension ref="A1:BD138"/>
  <sheetViews>
    <sheetView zoomScale="70" zoomScaleNormal="70" workbookViewId="0">
      <selection activeCell="Z14" sqref="Z14"/>
    </sheetView>
  </sheetViews>
  <sheetFormatPr defaultColWidth="8.7265625" defaultRowHeight="14" x14ac:dyDescent="0.3"/>
  <cols>
    <col min="1" max="16384" width="8.7265625" style="3"/>
  </cols>
  <sheetData>
    <row r="1" spans="1:52" ht="14.5" thickBot="1" x14ac:dyDescent="0.35"/>
    <row r="2" spans="1:52" ht="18.5" thickBot="1" x14ac:dyDescent="0.45">
      <c r="A2" s="229" t="s">
        <v>145</v>
      </c>
      <c r="B2" s="230"/>
      <c r="C2" s="230"/>
      <c r="D2" s="230"/>
      <c r="E2" s="231"/>
    </row>
    <row r="3" spans="1:52" x14ac:dyDescent="0.3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7"/>
    </row>
    <row r="4" spans="1:52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1" t="s">
        <v>14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22"/>
    </row>
    <row r="5" spans="1:52" x14ac:dyDescent="0.3">
      <c r="A5" s="18"/>
      <c r="B5" s="277" t="s">
        <v>146</v>
      </c>
      <c r="C5" s="277"/>
      <c r="D5" s="277"/>
      <c r="E5" s="5"/>
      <c r="F5" s="19"/>
      <c r="G5" s="19"/>
      <c r="H5" s="277" t="s">
        <v>147</v>
      </c>
      <c r="I5" s="277"/>
      <c r="J5" s="277"/>
      <c r="K5" s="5"/>
      <c r="L5" s="19"/>
      <c r="M5" s="19"/>
      <c r="N5" s="19"/>
      <c r="O5" s="279"/>
      <c r="P5" s="279"/>
      <c r="Q5" s="279"/>
      <c r="R5" s="279"/>
      <c r="S5" s="7" t="s">
        <v>15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22"/>
    </row>
    <row r="6" spans="1:52" x14ac:dyDescent="0.3">
      <c r="A6" s="18"/>
      <c r="B6" s="286" t="s">
        <v>21</v>
      </c>
      <c r="C6" s="286"/>
      <c r="D6" s="286"/>
      <c r="E6" s="114">
        <v>0.99999998837209292</v>
      </c>
      <c r="F6" s="19"/>
      <c r="G6" s="19"/>
      <c r="H6" s="286" t="s">
        <v>21</v>
      </c>
      <c r="I6" s="286"/>
      <c r="J6" s="286"/>
      <c r="K6" s="114">
        <v>0.27975867722446396</v>
      </c>
      <c r="L6" s="19"/>
      <c r="M6" s="19"/>
      <c r="N6" s="19"/>
      <c r="O6" s="326" t="s">
        <v>26</v>
      </c>
      <c r="P6" s="326"/>
      <c r="Q6" s="326"/>
      <c r="R6" s="326"/>
      <c r="S6" s="110" t="s">
        <v>33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22"/>
    </row>
    <row r="7" spans="1:52" x14ac:dyDescent="0.3">
      <c r="A7" s="18"/>
      <c r="B7" s="286" t="s">
        <v>22</v>
      </c>
      <c r="C7" s="286"/>
      <c r="D7" s="286"/>
      <c r="E7" s="114">
        <v>2.3099776313650242</v>
      </c>
      <c r="F7" s="19"/>
      <c r="G7" s="19"/>
      <c r="H7" s="286" t="s">
        <v>22</v>
      </c>
      <c r="I7" s="286"/>
      <c r="J7" s="286"/>
      <c r="K7" s="114">
        <v>0.79615944345810064</v>
      </c>
      <c r="L7" s="19"/>
      <c r="M7" s="19"/>
      <c r="N7" s="19"/>
      <c r="O7" s="326" t="s">
        <v>27</v>
      </c>
      <c r="P7" s="326"/>
      <c r="Q7" s="326"/>
      <c r="R7" s="326"/>
      <c r="S7" s="110" t="s">
        <v>33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22"/>
    </row>
    <row r="8" spans="1:52" x14ac:dyDescent="0.3">
      <c r="A8" s="18"/>
      <c r="B8" s="286" t="s">
        <v>6</v>
      </c>
      <c r="C8" s="286"/>
      <c r="D8" s="286"/>
      <c r="E8" s="114">
        <v>1.3424712965969927</v>
      </c>
      <c r="F8" s="19"/>
      <c r="G8" s="19"/>
      <c r="H8" s="286" t="s">
        <v>6</v>
      </c>
      <c r="I8" s="286"/>
      <c r="J8" s="286"/>
      <c r="K8" s="114">
        <v>0.52008448820411157</v>
      </c>
      <c r="L8" s="19"/>
      <c r="M8" s="19"/>
      <c r="N8" s="19"/>
      <c r="O8" s="326" t="s">
        <v>39</v>
      </c>
      <c r="P8" s="326"/>
      <c r="Q8" s="326"/>
      <c r="R8" s="326"/>
      <c r="S8" s="110" t="s">
        <v>33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22"/>
    </row>
    <row r="9" spans="1:52" x14ac:dyDescent="0.3">
      <c r="A9" s="18"/>
      <c r="B9" s="286" t="s">
        <v>17</v>
      </c>
      <c r="C9" s="286"/>
      <c r="D9" s="286"/>
      <c r="E9" s="114">
        <v>1.68929863210985</v>
      </c>
      <c r="F9" s="19"/>
      <c r="G9" s="19"/>
      <c r="H9" s="286" t="s">
        <v>17</v>
      </c>
      <c r="I9" s="286"/>
      <c r="J9" s="286"/>
      <c r="K9" s="114">
        <v>0.55639540862558656</v>
      </c>
      <c r="L9" s="19"/>
      <c r="M9" s="19"/>
      <c r="N9" s="19"/>
      <c r="O9" s="326" t="s">
        <v>28</v>
      </c>
      <c r="P9" s="326"/>
      <c r="Q9" s="326"/>
      <c r="R9" s="326"/>
      <c r="S9" s="110" t="s">
        <v>33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2"/>
    </row>
    <row r="10" spans="1:52" x14ac:dyDescent="0.3">
      <c r="A10" s="18"/>
      <c r="B10" s="286" t="s">
        <v>23</v>
      </c>
      <c r="C10" s="286"/>
      <c r="D10" s="286"/>
      <c r="E10" s="114">
        <v>1.6387263029493624</v>
      </c>
      <c r="F10" s="19"/>
      <c r="G10" s="19"/>
      <c r="H10" s="286" t="s">
        <v>23</v>
      </c>
      <c r="I10" s="286"/>
      <c r="J10" s="286"/>
      <c r="K10" s="114">
        <v>0.65964439018873167</v>
      </c>
      <c r="L10" s="19"/>
      <c r="M10" s="19"/>
      <c r="N10" s="19"/>
      <c r="O10" s="326" t="s">
        <v>40</v>
      </c>
      <c r="P10" s="326"/>
      <c r="Q10" s="326"/>
      <c r="R10" s="326"/>
      <c r="S10" s="110" t="s">
        <v>33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22"/>
    </row>
    <row r="11" spans="1:52" x14ac:dyDescent="0.3">
      <c r="A11" s="18"/>
      <c r="B11" s="29"/>
      <c r="C11" s="29"/>
      <c r="D11" s="29"/>
      <c r="E11" s="27"/>
      <c r="F11" s="19"/>
      <c r="G11" s="19"/>
      <c r="H11" s="29"/>
      <c r="I11" s="29"/>
      <c r="J11" s="29"/>
      <c r="K11" s="27"/>
      <c r="L11" s="19"/>
      <c r="M11" s="19"/>
      <c r="N11" s="19"/>
      <c r="O11" s="326" t="s">
        <v>41</v>
      </c>
      <c r="P11" s="326"/>
      <c r="Q11" s="326"/>
      <c r="R11" s="326"/>
      <c r="S11" s="110" t="s">
        <v>33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22"/>
    </row>
    <row r="12" spans="1:52" x14ac:dyDescent="0.3">
      <c r="A12" s="18"/>
      <c r="B12" s="29"/>
      <c r="C12" s="29"/>
      <c r="D12" s="29"/>
      <c r="E12" s="27"/>
      <c r="F12" s="19"/>
      <c r="G12" s="19"/>
      <c r="H12" s="29"/>
      <c r="I12" s="29"/>
      <c r="J12" s="29"/>
      <c r="K12" s="27"/>
      <c r="L12" s="19"/>
      <c r="M12" s="19"/>
      <c r="N12" s="19"/>
      <c r="O12" s="326" t="s">
        <v>29</v>
      </c>
      <c r="P12" s="326"/>
      <c r="Q12" s="326"/>
      <c r="R12" s="326"/>
      <c r="S12" s="110" t="s">
        <v>33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22"/>
    </row>
    <row r="13" spans="1:52" x14ac:dyDescent="0.3">
      <c r="A13" s="18"/>
      <c r="B13" s="29"/>
      <c r="C13" s="29"/>
      <c r="D13" s="29"/>
      <c r="E13" s="27"/>
      <c r="F13" s="19"/>
      <c r="G13" s="19"/>
      <c r="H13" s="29"/>
      <c r="I13" s="29"/>
      <c r="J13" s="29"/>
      <c r="K13" s="27"/>
      <c r="L13" s="19"/>
      <c r="M13" s="19"/>
      <c r="N13" s="19"/>
      <c r="O13" s="326" t="s">
        <v>31</v>
      </c>
      <c r="P13" s="326"/>
      <c r="Q13" s="326"/>
      <c r="R13" s="326"/>
      <c r="S13" s="110">
        <v>1E-4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22"/>
    </row>
    <row r="14" spans="1:52" x14ac:dyDescent="0.3">
      <c r="A14" s="18"/>
      <c r="B14" s="29"/>
      <c r="C14" s="29"/>
      <c r="D14" s="29"/>
      <c r="E14" s="27"/>
      <c r="F14" s="19"/>
      <c r="G14" s="19"/>
      <c r="H14" s="29"/>
      <c r="I14" s="29"/>
      <c r="J14" s="29"/>
      <c r="K14" s="27"/>
      <c r="L14" s="19"/>
      <c r="M14" s="19"/>
      <c r="N14" s="19"/>
      <c r="O14" s="326" t="s">
        <v>32</v>
      </c>
      <c r="P14" s="326"/>
      <c r="Q14" s="326"/>
      <c r="R14" s="326"/>
      <c r="S14" s="110">
        <v>8.9999999999999998E-4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22"/>
    </row>
    <row r="15" spans="1:52" x14ac:dyDescent="0.3">
      <c r="A15" s="18"/>
      <c r="B15" s="29"/>
      <c r="C15" s="29"/>
      <c r="D15" s="29"/>
      <c r="E15" s="27"/>
      <c r="F15" s="19"/>
      <c r="G15" s="19"/>
      <c r="H15" s="29"/>
      <c r="I15" s="29"/>
      <c r="J15" s="29"/>
      <c r="K15" s="27"/>
      <c r="L15" s="19"/>
      <c r="M15" s="19"/>
      <c r="N15" s="19"/>
      <c r="O15" s="326" t="s">
        <v>30</v>
      </c>
      <c r="P15" s="326"/>
      <c r="Q15" s="326"/>
      <c r="R15" s="326"/>
      <c r="S15" s="110">
        <v>0.96679999999999999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22"/>
    </row>
    <row r="16" spans="1:52" x14ac:dyDescent="0.3">
      <c r="A16" s="12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130"/>
    </row>
    <row r="17" spans="1:56" x14ac:dyDescent="0.3">
      <c r="A17" s="12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 t="s">
        <v>49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130"/>
    </row>
    <row r="18" spans="1:56" ht="15.5" x14ac:dyDescent="0.3">
      <c r="A18" s="129"/>
      <c r="B18" s="324" t="s">
        <v>21</v>
      </c>
      <c r="C18" s="324"/>
      <c r="D18" s="324"/>
      <c r="E18" s="20"/>
      <c r="F18" s="20"/>
      <c r="G18" s="325" t="s">
        <v>22</v>
      </c>
      <c r="H18" s="325"/>
      <c r="I18" s="325"/>
      <c r="J18" s="20"/>
      <c r="K18" s="20"/>
      <c r="L18" s="325" t="s">
        <v>6</v>
      </c>
      <c r="M18" s="325"/>
      <c r="N18" s="325"/>
      <c r="O18" s="20"/>
      <c r="P18" s="20"/>
      <c r="Q18" s="325" t="s">
        <v>17</v>
      </c>
      <c r="R18" s="325"/>
      <c r="S18" s="325"/>
      <c r="T18" s="20"/>
      <c r="U18" s="20"/>
      <c r="V18" s="325" t="s">
        <v>23</v>
      </c>
      <c r="W18" s="325"/>
      <c r="X18" s="325"/>
      <c r="Y18" s="20"/>
      <c r="Z18" s="20"/>
      <c r="AA18" s="20"/>
      <c r="AB18" s="20"/>
      <c r="AC18" s="324" t="s">
        <v>21</v>
      </c>
      <c r="AD18" s="324"/>
      <c r="AE18" s="324"/>
      <c r="AF18" s="20"/>
      <c r="AG18" s="20"/>
      <c r="AH18" s="325" t="s">
        <v>22</v>
      </c>
      <c r="AI18" s="325"/>
      <c r="AJ18" s="325"/>
      <c r="AK18" s="20"/>
      <c r="AL18" s="20"/>
      <c r="AM18" s="325" t="s">
        <v>6</v>
      </c>
      <c r="AN18" s="325"/>
      <c r="AO18" s="325"/>
      <c r="AP18" s="20"/>
      <c r="AQ18" s="20"/>
      <c r="AR18" s="325" t="s">
        <v>17</v>
      </c>
      <c r="AS18" s="325"/>
      <c r="AT18" s="325"/>
      <c r="AU18" s="20"/>
      <c r="AV18" s="20"/>
      <c r="AW18" s="325" t="s">
        <v>23</v>
      </c>
      <c r="AX18" s="325"/>
      <c r="AY18" s="325"/>
      <c r="AZ18" s="130"/>
    </row>
    <row r="19" spans="1:56" x14ac:dyDescent="0.3">
      <c r="A19" s="134"/>
      <c r="B19" s="55" t="s">
        <v>2</v>
      </c>
      <c r="C19" s="55" t="s">
        <v>4</v>
      </c>
      <c r="D19" s="55" t="s">
        <v>20</v>
      </c>
      <c r="E19" s="20"/>
      <c r="F19" s="132"/>
      <c r="G19" s="55" t="s">
        <v>2</v>
      </c>
      <c r="H19" s="55" t="s">
        <v>4</v>
      </c>
      <c r="I19" s="55" t="s">
        <v>20</v>
      </c>
      <c r="J19" s="20"/>
      <c r="K19" s="132"/>
      <c r="L19" s="55" t="s">
        <v>2</v>
      </c>
      <c r="M19" s="55" t="s">
        <v>4</v>
      </c>
      <c r="N19" s="55" t="s">
        <v>20</v>
      </c>
      <c r="O19" s="20"/>
      <c r="P19" s="132"/>
      <c r="Q19" s="55" t="s">
        <v>2</v>
      </c>
      <c r="R19" s="55" t="s">
        <v>4</v>
      </c>
      <c r="S19" s="55" t="s">
        <v>20</v>
      </c>
      <c r="T19" s="20"/>
      <c r="U19" s="132"/>
      <c r="V19" s="55" t="s">
        <v>2</v>
      </c>
      <c r="W19" s="55" t="s">
        <v>4</v>
      </c>
      <c r="X19" s="55" t="s">
        <v>20</v>
      </c>
      <c r="Y19" s="20"/>
      <c r="Z19" s="20"/>
      <c r="AA19" s="20"/>
      <c r="AB19" s="132"/>
      <c r="AC19" s="55" t="s">
        <v>2</v>
      </c>
      <c r="AD19" s="55" t="s">
        <v>4</v>
      </c>
      <c r="AE19" s="55" t="s">
        <v>20</v>
      </c>
      <c r="AF19" s="20"/>
      <c r="AG19" s="132"/>
      <c r="AH19" s="55" t="s">
        <v>2</v>
      </c>
      <c r="AI19" s="55" t="s">
        <v>4</v>
      </c>
      <c r="AJ19" s="55" t="s">
        <v>20</v>
      </c>
      <c r="AK19" s="20"/>
      <c r="AL19" s="132"/>
      <c r="AM19" s="55" t="s">
        <v>2</v>
      </c>
      <c r="AN19" s="55" t="s">
        <v>4</v>
      </c>
      <c r="AO19" s="55" t="s">
        <v>20</v>
      </c>
      <c r="AP19" s="20"/>
      <c r="AQ19" s="132"/>
      <c r="AR19" s="55" t="s">
        <v>2</v>
      </c>
      <c r="AS19" s="55" t="s">
        <v>4</v>
      </c>
      <c r="AT19" s="55" t="s">
        <v>20</v>
      </c>
      <c r="AU19" s="20"/>
      <c r="AV19" s="132"/>
      <c r="AW19" s="55" t="s">
        <v>2</v>
      </c>
      <c r="AX19" s="55" t="s">
        <v>4</v>
      </c>
      <c r="AY19" s="55" t="s">
        <v>20</v>
      </c>
      <c r="AZ19" s="130"/>
    </row>
    <row r="20" spans="1:56" x14ac:dyDescent="0.3">
      <c r="A20" s="134" t="s">
        <v>0</v>
      </c>
      <c r="B20" s="132" t="s">
        <v>43</v>
      </c>
      <c r="C20" s="132" t="s">
        <v>43</v>
      </c>
      <c r="D20" s="132" t="s">
        <v>43</v>
      </c>
      <c r="E20" s="20"/>
      <c r="F20" s="132" t="s">
        <v>0</v>
      </c>
      <c r="G20" s="132" t="s">
        <v>43</v>
      </c>
      <c r="H20" s="132" t="s">
        <v>43</v>
      </c>
      <c r="I20" s="132" t="s">
        <v>43</v>
      </c>
      <c r="J20" s="20"/>
      <c r="K20" s="132" t="s">
        <v>0</v>
      </c>
      <c r="L20" s="132" t="s">
        <v>43</v>
      </c>
      <c r="M20" s="132" t="s">
        <v>43</v>
      </c>
      <c r="N20" s="132" t="s">
        <v>43</v>
      </c>
      <c r="O20" s="20"/>
      <c r="P20" s="132" t="s">
        <v>0</v>
      </c>
      <c r="Q20" s="132" t="s">
        <v>43</v>
      </c>
      <c r="R20" s="132" t="s">
        <v>43</v>
      </c>
      <c r="S20" s="132" t="s">
        <v>43</v>
      </c>
      <c r="T20" s="20"/>
      <c r="U20" s="132" t="s">
        <v>0</v>
      </c>
      <c r="V20" s="132" t="s">
        <v>43</v>
      </c>
      <c r="W20" s="132" t="s">
        <v>43</v>
      </c>
      <c r="X20" s="132" t="s">
        <v>43</v>
      </c>
      <c r="Y20" s="20"/>
      <c r="Z20" s="20"/>
      <c r="AA20" s="20"/>
      <c r="AB20" s="132" t="s">
        <v>0</v>
      </c>
      <c r="AC20" s="132" t="s">
        <v>43</v>
      </c>
      <c r="AD20" s="132" t="s">
        <v>43</v>
      </c>
      <c r="AE20" s="132" t="s">
        <v>43</v>
      </c>
      <c r="AF20" s="20"/>
      <c r="AG20" s="132" t="s">
        <v>0</v>
      </c>
      <c r="AH20" s="132" t="s">
        <v>43</v>
      </c>
      <c r="AI20" s="132" t="s">
        <v>43</v>
      </c>
      <c r="AJ20" s="132" t="s">
        <v>43</v>
      </c>
      <c r="AK20" s="20"/>
      <c r="AL20" s="132" t="s">
        <v>0</v>
      </c>
      <c r="AM20" s="132" t="s">
        <v>43</v>
      </c>
      <c r="AN20" s="132" t="s">
        <v>43</v>
      </c>
      <c r="AO20" s="132" t="s">
        <v>43</v>
      </c>
      <c r="AP20" s="20"/>
      <c r="AQ20" s="132" t="s">
        <v>0</v>
      </c>
      <c r="AR20" s="132" t="s">
        <v>43</v>
      </c>
      <c r="AS20" s="132" t="s">
        <v>43</v>
      </c>
      <c r="AT20" s="132" t="s">
        <v>43</v>
      </c>
      <c r="AU20" s="20"/>
      <c r="AV20" s="132" t="s">
        <v>0</v>
      </c>
      <c r="AW20" s="132" t="s">
        <v>43</v>
      </c>
      <c r="AX20" s="132" t="s">
        <v>43</v>
      </c>
      <c r="AY20" s="132" t="s">
        <v>43</v>
      </c>
      <c r="AZ20" s="130"/>
    </row>
    <row r="21" spans="1:56" x14ac:dyDescent="0.3">
      <c r="A21" s="129"/>
      <c r="B21" s="67">
        <v>11583</v>
      </c>
      <c r="C21" s="80">
        <v>10706</v>
      </c>
      <c r="D21" s="68">
        <v>7457</v>
      </c>
      <c r="E21" s="20"/>
      <c r="F21" s="29"/>
      <c r="G21" s="67">
        <v>35327</v>
      </c>
      <c r="H21" s="80">
        <v>14677</v>
      </c>
      <c r="I21" s="68">
        <v>13264</v>
      </c>
      <c r="J21" s="20"/>
      <c r="K21" s="20"/>
      <c r="L21" s="67">
        <v>19501</v>
      </c>
      <c r="M21" s="80">
        <v>8400</v>
      </c>
      <c r="N21" s="68">
        <v>13158</v>
      </c>
      <c r="O21" s="20"/>
      <c r="P21" s="20"/>
      <c r="Q21" s="67">
        <v>19022</v>
      </c>
      <c r="R21" s="167">
        <v>14568.334499999999</v>
      </c>
      <c r="S21" s="168">
        <v>17519.892</v>
      </c>
      <c r="T21" s="20"/>
      <c r="U21" s="20"/>
      <c r="V21" s="67">
        <v>11001</v>
      </c>
      <c r="W21" s="167">
        <v>11744.2664</v>
      </c>
      <c r="X21" s="168">
        <v>19172.715042202799</v>
      </c>
      <c r="Y21" s="20"/>
      <c r="Z21" s="20"/>
      <c r="AA21" s="20"/>
      <c r="AB21" s="20"/>
      <c r="AC21" s="136">
        <v>1.2350131732199059</v>
      </c>
      <c r="AD21" s="80">
        <v>1.1415048806433836</v>
      </c>
      <c r="AE21" s="68">
        <v>0.79508704417688325</v>
      </c>
      <c r="AF21" s="20"/>
      <c r="AG21" s="29"/>
      <c r="AH21" s="136">
        <v>3.766667561973549</v>
      </c>
      <c r="AI21" s="80">
        <v>1.5649044585468843</v>
      </c>
      <c r="AJ21" s="68">
        <v>1.4142462859007885</v>
      </c>
      <c r="AK21" s="20"/>
      <c r="AL21" s="20"/>
      <c r="AM21" s="136">
        <v>2.0792533791730454</v>
      </c>
      <c r="AN21" s="80">
        <v>0.89563244885152471</v>
      </c>
      <c r="AO21" s="68">
        <v>1.402944257379567</v>
      </c>
      <c r="AP21" s="20"/>
      <c r="AQ21" s="20"/>
      <c r="AR21" s="136">
        <v>2.0281810050063931</v>
      </c>
      <c r="AS21" s="80">
        <v>1.5533182266575181</v>
      </c>
      <c r="AT21" s="68">
        <v>1.8680218780445519</v>
      </c>
      <c r="AU21" s="20"/>
      <c r="AV21" s="20"/>
      <c r="AW21" s="136">
        <v>1.1729586392637645</v>
      </c>
      <c r="AX21" s="80">
        <v>1.2522078661662714</v>
      </c>
      <c r="AY21" s="68">
        <v>2.0442506814738759</v>
      </c>
      <c r="AZ21" s="130"/>
      <c r="BA21" s="15"/>
      <c r="BB21" s="15"/>
      <c r="BC21" s="15"/>
      <c r="BD21" s="15"/>
    </row>
    <row r="22" spans="1:56" x14ac:dyDescent="0.3">
      <c r="A22" s="129"/>
      <c r="B22" s="69">
        <v>5760</v>
      </c>
      <c r="C22" s="29">
        <v>7094</v>
      </c>
      <c r="D22" s="70">
        <v>7332</v>
      </c>
      <c r="E22" s="29"/>
      <c r="F22" s="29"/>
      <c r="G22" s="69">
        <v>28216</v>
      </c>
      <c r="H22" s="29">
        <v>27215</v>
      </c>
      <c r="I22" s="70">
        <v>23821</v>
      </c>
      <c r="J22" s="29"/>
      <c r="K22" s="20"/>
      <c r="L22" s="69">
        <v>17420</v>
      </c>
      <c r="M22" s="29">
        <v>9365</v>
      </c>
      <c r="N22" s="70">
        <v>9652</v>
      </c>
      <c r="O22" s="29"/>
      <c r="P22" s="20"/>
      <c r="Q22" s="69">
        <v>14817</v>
      </c>
      <c r="R22" s="169">
        <v>24077.687999999998</v>
      </c>
      <c r="S22" s="170">
        <v>18618.054</v>
      </c>
      <c r="T22" s="29"/>
      <c r="U22" s="20"/>
      <c r="V22" s="69">
        <v>9097</v>
      </c>
      <c r="W22" s="169">
        <v>11348.833480000001</v>
      </c>
      <c r="X22" s="170">
        <v>15905.593705365</v>
      </c>
      <c r="Y22" s="29"/>
      <c r="Z22" s="29"/>
      <c r="AA22" s="29"/>
      <c r="AB22" s="29"/>
      <c r="AC22" s="69">
        <v>0.61414796492675983</v>
      </c>
      <c r="AD22" s="29">
        <v>0.75638292763722814</v>
      </c>
      <c r="AE22" s="70">
        <v>0.78175918035468794</v>
      </c>
      <c r="AF22" s="29"/>
      <c r="AG22" s="29"/>
      <c r="AH22" s="69">
        <v>3.0084720448565023</v>
      </c>
      <c r="AI22" s="29">
        <v>2.9017425113683624</v>
      </c>
      <c r="AJ22" s="70">
        <v>2.5398643528681153</v>
      </c>
      <c r="AK22" s="29"/>
      <c r="AL22" s="20"/>
      <c r="AM22" s="69">
        <v>1.8573711022611381</v>
      </c>
      <c r="AN22" s="29">
        <v>0.99852355755887245</v>
      </c>
      <c r="AO22" s="70">
        <v>1.0291243328946329</v>
      </c>
      <c r="AP22" s="29"/>
      <c r="AQ22" s="20"/>
      <c r="AR22" s="69">
        <v>1.5798316660277429</v>
      </c>
      <c r="AS22" s="29">
        <v>2.5672331745384485</v>
      </c>
      <c r="AT22" s="70">
        <v>1.9851111067702292</v>
      </c>
      <c r="AU22" s="29"/>
      <c r="AV22" s="20"/>
      <c r="AW22" s="69">
        <v>0.96994861752408568</v>
      </c>
      <c r="AX22" s="29">
        <v>1.2100456572976872</v>
      </c>
      <c r="AY22" s="70">
        <v>1.6959006953301727</v>
      </c>
      <c r="AZ22" s="63"/>
      <c r="BA22" s="15"/>
      <c r="BB22" s="15"/>
      <c r="BC22" s="15"/>
      <c r="BD22" s="15"/>
    </row>
    <row r="23" spans="1:56" x14ac:dyDescent="0.3">
      <c r="A23" s="129"/>
      <c r="B23" s="69">
        <v>7729</v>
      </c>
      <c r="C23" s="29">
        <v>8687</v>
      </c>
      <c r="D23" s="70">
        <v>7394</v>
      </c>
      <c r="E23" s="29"/>
      <c r="F23" s="29"/>
      <c r="G23" s="69">
        <v>8800</v>
      </c>
      <c r="H23" s="29">
        <v>28002</v>
      </c>
      <c r="I23" s="70">
        <v>15220</v>
      </c>
      <c r="J23" s="29"/>
      <c r="K23" s="20"/>
      <c r="L23" s="69">
        <v>13257</v>
      </c>
      <c r="M23" s="29">
        <v>13019</v>
      </c>
      <c r="N23" s="70">
        <v>8338</v>
      </c>
      <c r="O23" s="29"/>
      <c r="P23" s="20"/>
      <c r="Q23" s="69">
        <v>14703</v>
      </c>
      <c r="R23" s="169">
        <v>17215.102499999997</v>
      </c>
      <c r="S23" s="170">
        <v>13199</v>
      </c>
      <c r="T23" s="29"/>
      <c r="U23" s="20"/>
      <c r="V23" s="69">
        <v>10255</v>
      </c>
      <c r="W23" s="169">
        <v>13951.567480000002</v>
      </c>
      <c r="X23" s="170">
        <v>31178.872871413798</v>
      </c>
      <c r="Y23" s="29"/>
      <c r="Z23" s="29"/>
      <c r="AA23" s="29"/>
      <c r="AB23" s="29"/>
      <c r="AC23" s="69">
        <v>0.82408847585398026</v>
      </c>
      <c r="AD23" s="29">
        <v>0.92623322418728515</v>
      </c>
      <c r="AE23" s="70">
        <v>0.78836980081049679</v>
      </c>
      <c r="AF23" s="29"/>
      <c r="AG23" s="29"/>
      <c r="AH23" s="69">
        <v>0.93828161308254965</v>
      </c>
      <c r="AI23" s="29">
        <v>2.9856547419929043</v>
      </c>
      <c r="AJ23" s="70">
        <v>1.6228006989905006</v>
      </c>
      <c r="AK23" s="29"/>
      <c r="AL23" s="20"/>
      <c r="AM23" s="69">
        <v>1.4134999255267455</v>
      </c>
      <c r="AN23" s="29">
        <v>1.3881236728092856</v>
      </c>
      <c r="AO23" s="70">
        <v>0.88902182839571575</v>
      </c>
      <c r="AP23" s="29"/>
      <c r="AQ23" s="20"/>
      <c r="AR23" s="69">
        <v>1.5676766542219009</v>
      </c>
      <c r="AS23" s="29">
        <v>1.8355243344410717</v>
      </c>
      <c r="AT23" s="70">
        <v>1.407315796713247</v>
      </c>
      <c r="AU23" s="29"/>
      <c r="AV23" s="20"/>
      <c r="AW23" s="69">
        <v>1.0934179479729031</v>
      </c>
      <c r="AX23" s="29">
        <v>1.4875567318368685</v>
      </c>
      <c r="AY23" s="70">
        <v>3.3243821740779413</v>
      </c>
      <c r="AZ23" s="63"/>
      <c r="BA23" s="15"/>
      <c r="BB23" s="15"/>
      <c r="BC23" s="15"/>
      <c r="BD23" s="15"/>
    </row>
    <row r="24" spans="1:56" x14ac:dyDescent="0.3">
      <c r="A24" s="129"/>
      <c r="B24" s="69">
        <v>13325</v>
      </c>
      <c r="C24" s="29">
        <v>8833</v>
      </c>
      <c r="D24" s="70">
        <v>7454</v>
      </c>
      <c r="E24" s="29"/>
      <c r="F24" s="29"/>
      <c r="G24" s="69">
        <v>15921</v>
      </c>
      <c r="H24" s="29">
        <v>14814</v>
      </c>
      <c r="I24" s="70">
        <v>20777</v>
      </c>
      <c r="J24" s="29"/>
      <c r="K24" s="20"/>
      <c r="L24" s="69">
        <v>11035</v>
      </c>
      <c r="M24" s="29">
        <v>12965</v>
      </c>
      <c r="N24" s="70">
        <v>24059</v>
      </c>
      <c r="O24" s="29"/>
      <c r="P24" s="20"/>
      <c r="Q24" s="69">
        <v>13676</v>
      </c>
      <c r="R24" s="169">
        <v>15612.7215</v>
      </c>
      <c r="S24" s="170">
        <v>17372</v>
      </c>
      <c r="T24" s="29"/>
      <c r="U24" s="20"/>
      <c r="V24" s="69">
        <v>10082</v>
      </c>
      <c r="W24" s="169">
        <v>8832.8572800000002</v>
      </c>
      <c r="X24" s="170">
        <v>20687.824849765002</v>
      </c>
      <c r="Y24" s="29"/>
      <c r="Z24" s="29"/>
      <c r="AA24" s="29"/>
      <c r="AB24" s="29"/>
      <c r="AC24" s="69">
        <v>1.4207502834460197</v>
      </c>
      <c r="AD24" s="29">
        <v>0.94180016913160924</v>
      </c>
      <c r="AE24" s="70">
        <v>0.79476717544515063</v>
      </c>
      <c r="AF24" s="29"/>
      <c r="AG24" s="29"/>
      <c r="AH24" s="69">
        <v>1.6975433593053719</v>
      </c>
      <c r="AI24" s="29">
        <v>1.5795117972960102</v>
      </c>
      <c r="AJ24" s="70">
        <v>2.2153042130700151</v>
      </c>
      <c r="AK24" s="29"/>
      <c r="AL24" s="20"/>
      <c r="AM24" s="69">
        <v>1.1765838182234019</v>
      </c>
      <c r="AN24" s="29">
        <v>1.3823660356380973</v>
      </c>
      <c r="AO24" s="70">
        <v>2.5652406055855752</v>
      </c>
      <c r="AP24" s="29"/>
      <c r="AQ24" s="20"/>
      <c r="AR24" s="69">
        <v>1.4581749250587441</v>
      </c>
      <c r="AS24" s="29">
        <v>1.6646738083668868</v>
      </c>
      <c r="AT24" s="70">
        <v>1.8522532025534151</v>
      </c>
      <c r="AU24" s="29"/>
      <c r="AV24" s="20"/>
      <c r="AW24" s="69">
        <v>1.0749721844429847</v>
      </c>
      <c r="AX24" s="29">
        <v>0.9417849519098116</v>
      </c>
      <c r="AY24" s="70">
        <v>2.2057960990007683</v>
      </c>
      <c r="AZ24" s="63"/>
      <c r="BA24" s="15"/>
      <c r="BB24" s="15"/>
      <c r="BC24" s="15"/>
      <c r="BD24" s="15"/>
    </row>
    <row r="25" spans="1:56" x14ac:dyDescent="0.3">
      <c r="A25" s="129"/>
      <c r="B25" s="69">
        <v>10011</v>
      </c>
      <c r="C25" s="29">
        <v>13071</v>
      </c>
      <c r="D25" s="70">
        <v>8966</v>
      </c>
      <c r="E25" s="29"/>
      <c r="F25" s="29"/>
      <c r="G25" s="69">
        <v>18170</v>
      </c>
      <c r="H25" s="29">
        <v>28498</v>
      </c>
      <c r="I25" s="70">
        <v>18611</v>
      </c>
      <c r="J25" s="29"/>
      <c r="K25" s="20"/>
      <c r="L25" s="69">
        <v>8323</v>
      </c>
      <c r="M25" s="29">
        <v>12740</v>
      </c>
      <c r="N25" s="70">
        <v>18274</v>
      </c>
      <c r="O25" s="29"/>
      <c r="P25" s="20"/>
      <c r="Q25" s="69">
        <v>17793</v>
      </c>
      <c r="R25" s="169">
        <v>11820.3375</v>
      </c>
      <c r="S25" s="170">
        <v>11844</v>
      </c>
      <c r="T25" s="29"/>
      <c r="U25" s="20"/>
      <c r="V25" s="69">
        <v>14491</v>
      </c>
      <c r="W25" s="169">
        <v>10027.3752</v>
      </c>
      <c r="X25" s="170">
        <v>10173.030215293602</v>
      </c>
      <c r="Y25" s="29"/>
      <c r="Z25" s="29"/>
      <c r="AA25" s="29"/>
      <c r="AB25" s="29"/>
      <c r="AC25" s="69">
        <v>1.0674019577919778</v>
      </c>
      <c r="AD25" s="29">
        <v>1.3936680641593189</v>
      </c>
      <c r="AE25" s="70">
        <v>0.95598101623842502</v>
      </c>
      <c r="AF25" s="29"/>
      <c r="AG25" s="29"/>
      <c r="AH25" s="69">
        <v>1.93733828519431</v>
      </c>
      <c r="AI25" s="29">
        <v>3.038539705639375</v>
      </c>
      <c r="AJ25" s="70">
        <v>1.984358988759015</v>
      </c>
      <c r="AK25" s="29"/>
      <c r="AL25" s="20"/>
      <c r="AM25" s="69">
        <v>0.88742248473705232</v>
      </c>
      <c r="AN25" s="29">
        <v>1.3583758807581459</v>
      </c>
      <c r="AO25" s="70">
        <v>1.9484270678943765</v>
      </c>
      <c r="AP25" s="29"/>
      <c r="AQ25" s="20"/>
      <c r="AR25" s="69">
        <v>1.8971414479065689</v>
      </c>
      <c r="AS25" s="29">
        <v>1.2603187882591083</v>
      </c>
      <c r="AT25" s="70">
        <v>1.2628417528806497</v>
      </c>
      <c r="AU25" s="29"/>
      <c r="AV25" s="20"/>
      <c r="AW25" s="69">
        <v>1.5450725971794577</v>
      </c>
      <c r="AX25" s="29">
        <v>1.0691479292772677</v>
      </c>
      <c r="AY25" s="70">
        <v>1.0846780909480906</v>
      </c>
      <c r="AZ25" s="63"/>
      <c r="BA25" s="15"/>
      <c r="BB25" s="15"/>
      <c r="BC25" s="15"/>
      <c r="BD25" s="15"/>
    </row>
    <row r="26" spans="1:56" x14ac:dyDescent="0.3">
      <c r="A26" s="129"/>
      <c r="B26" s="69">
        <v>15747</v>
      </c>
      <c r="C26" s="29">
        <v>7191</v>
      </c>
      <c r="D26" s="70">
        <v>12619</v>
      </c>
      <c r="E26" s="29"/>
      <c r="F26" s="29"/>
      <c r="G26" s="69">
        <v>27390</v>
      </c>
      <c r="H26" s="29">
        <v>13504</v>
      </c>
      <c r="I26" s="70">
        <v>10260</v>
      </c>
      <c r="J26" s="29"/>
      <c r="K26" s="20"/>
      <c r="L26" s="69">
        <v>18688</v>
      </c>
      <c r="M26" s="29">
        <v>7998</v>
      </c>
      <c r="N26" s="70">
        <v>12231</v>
      </c>
      <c r="O26" s="29"/>
      <c r="P26" s="20"/>
      <c r="Q26" s="69">
        <v>15590</v>
      </c>
      <c r="R26" s="169">
        <v>10787.061</v>
      </c>
      <c r="S26" s="170">
        <v>16906</v>
      </c>
      <c r="T26" s="29"/>
      <c r="U26" s="20"/>
      <c r="V26" s="171">
        <v>26772.677439999999</v>
      </c>
      <c r="W26" s="169">
        <v>13746.08848</v>
      </c>
      <c r="X26" s="170">
        <v>8134.3777747780005</v>
      </c>
      <c r="Y26" s="29"/>
      <c r="Z26" s="29"/>
      <c r="AA26" s="29"/>
      <c r="AB26" s="29"/>
      <c r="AC26" s="69">
        <v>1.678990972864876</v>
      </c>
      <c r="AD26" s="29">
        <v>0.7667253499632517</v>
      </c>
      <c r="AE26" s="70">
        <v>1.3454745085782607</v>
      </c>
      <c r="AF26" s="29"/>
      <c r="AG26" s="29"/>
      <c r="AH26" s="69">
        <v>2.920401520719436</v>
      </c>
      <c r="AI26" s="29">
        <v>1.4398357844394034</v>
      </c>
      <c r="AJ26" s="70">
        <v>1.0939510625257909</v>
      </c>
      <c r="AK26" s="29"/>
      <c r="AL26" s="20"/>
      <c r="AM26" s="69">
        <v>1.9925689528734873</v>
      </c>
      <c r="AN26" s="29">
        <v>0.85277003879934454</v>
      </c>
      <c r="AO26" s="70">
        <v>1.3041048192741664</v>
      </c>
      <c r="AP26" s="29"/>
      <c r="AQ26" s="20"/>
      <c r="AR26" s="69">
        <v>1.6622511759041987</v>
      </c>
      <c r="AS26" s="29">
        <v>1.1501478403977115</v>
      </c>
      <c r="AT26" s="70">
        <v>1.8025669262242709</v>
      </c>
      <c r="AU26" s="29"/>
      <c r="AV26" s="20"/>
      <c r="AW26" s="69">
        <v>2.8545807926070439</v>
      </c>
      <c r="AX26" s="29">
        <v>1.4656479627943015</v>
      </c>
      <c r="AY26" s="70">
        <v>0.86731103408426624</v>
      </c>
      <c r="AZ26" s="63"/>
      <c r="BA26" s="15"/>
      <c r="BB26" s="15"/>
      <c r="BC26" s="15"/>
      <c r="BD26" s="15"/>
    </row>
    <row r="27" spans="1:56" x14ac:dyDescent="0.3">
      <c r="A27" s="129"/>
      <c r="B27" s="69">
        <v>10971</v>
      </c>
      <c r="C27" s="29">
        <v>7147</v>
      </c>
      <c r="D27" s="70">
        <v>8105</v>
      </c>
      <c r="E27" s="29"/>
      <c r="F27" s="29"/>
      <c r="G27" s="69">
        <v>16554</v>
      </c>
      <c r="H27" s="29">
        <v>34706</v>
      </c>
      <c r="I27" s="70">
        <v>13411</v>
      </c>
      <c r="J27" s="29"/>
      <c r="K27" s="20"/>
      <c r="L27" s="69">
        <v>13110</v>
      </c>
      <c r="M27" s="29">
        <v>12455</v>
      </c>
      <c r="N27" s="70">
        <v>9060</v>
      </c>
      <c r="O27" s="29"/>
      <c r="P27" s="20"/>
      <c r="Q27" s="69">
        <v>17015</v>
      </c>
      <c r="R27" s="169">
        <v>10369.799999999999</v>
      </c>
      <c r="S27" s="170">
        <v>19833</v>
      </c>
      <c r="T27" s="29"/>
      <c r="U27" s="20"/>
      <c r="V27" s="171">
        <v>17151.499520000001</v>
      </c>
      <c r="W27" s="169">
        <v>15778.960720000001</v>
      </c>
      <c r="X27" s="170">
        <v>18048.072923200001</v>
      </c>
      <c r="Y27" s="29"/>
      <c r="Z27" s="29"/>
      <c r="AA27" s="29"/>
      <c r="AB27" s="29"/>
      <c r="AC27" s="69">
        <v>1.1697599519464377</v>
      </c>
      <c r="AD27" s="29">
        <v>0.76203394189783891</v>
      </c>
      <c r="AE27" s="70">
        <v>0.8641786902311438</v>
      </c>
      <c r="AF27" s="29"/>
      <c r="AG27" s="29"/>
      <c r="AH27" s="69">
        <v>1.765035661700969</v>
      </c>
      <c r="AI27" s="29">
        <v>3.7004547345048828</v>
      </c>
      <c r="AJ27" s="70">
        <v>1.4299198537556901</v>
      </c>
      <c r="AK27" s="29"/>
      <c r="AL27" s="20"/>
      <c r="AM27" s="69">
        <v>1.3978263576718439</v>
      </c>
      <c r="AN27" s="29">
        <v>1.3279883512435404</v>
      </c>
      <c r="AO27" s="70">
        <v>0.96600356983271585</v>
      </c>
      <c r="AP27" s="29"/>
      <c r="AQ27" s="20"/>
      <c r="AR27" s="69">
        <v>1.8141888234772252</v>
      </c>
      <c r="AS27" s="29">
        <v>1.1056582581072072</v>
      </c>
      <c r="AT27" s="70">
        <v>2.1146521854847964</v>
      </c>
      <c r="AU27" s="29"/>
      <c r="AV27" s="20"/>
      <c r="AW27" s="69">
        <v>1.8287427995920655</v>
      </c>
      <c r="AX27" s="29">
        <v>1.6823987178554307</v>
      </c>
      <c r="AY27" s="70">
        <v>1.92433806538768</v>
      </c>
      <c r="AZ27" s="63"/>
      <c r="BA27" s="15"/>
      <c r="BB27" s="15"/>
      <c r="BC27" s="15"/>
      <c r="BD27" s="15"/>
    </row>
    <row r="28" spans="1:56" x14ac:dyDescent="0.3">
      <c r="A28" s="129"/>
      <c r="B28" s="69">
        <v>14066</v>
      </c>
      <c r="C28" s="29">
        <v>10850</v>
      </c>
      <c r="D28" s="70">
        <v>8045</v>
      </c>
      <c r="E28" s="29"/>
      <c r="F28" s="29"/>
      <c r="G28" s="69">
        <v>12907</v>
      </c>
      <c r="H28" s="29">
        <v>17107</v>
      </c>
      <c r="I28" s="70">
        <v>14523</v>
      </c>
      <c r="J28" s="29"/>
      <c r="K28" s="20"/>
      <c r="L28" s="69">
        <v>19546</v>
      </c>
      <c r="M28" s="29">
        <v>12152</v>
      </c>
      <c r="N28" s="70">
        <v>7212</v>
      </c>
      <c r="O28" s="29"/>
      <c r="P28" s="20"/>
      <c r="Q28" s="69">
        <v>11476</v>
      </c>
      <c r="R28" s="169">
        <v>21880.705470000001</v>
      </c>
      <c r="S28" s="170">
        <v>12098</v>
      </c>
      <c r="T28" s="29"/>
      <c r="U28" s="20"/>
      <c r="V28" s="171">
        <v>24299.457120000003</v>
      </c>
      <c r="W28" s="169">
        <v>16767.999640000002</v>
      </c>
      <c r="X28" s="170">
        <v>5933.3658225999998</v>
      </c>
      <c r="Y28" s="29"/>
      <c r="Z28" s="29"/>
      <c r="AA28" s="29"/>
      <c r="AB28" s="29"/>
      <c r="AC28" s="69">
        <v>1.4997578601839936</v>
      </c>
      <c r="AD28" s="29">
        <v>1.1568585797665527</v>
      </c>
      <c r="AE28" s="70">
        <v>0.85778131559648996</v>
      </c>
      <c r="AF28" s="29"/>
      <c r="AG28" s="29"/>
      <c r="AH28" s="69">
        <v>1.3761819068245986</v>
      </c>
      <c r="AI28" s="29">
        <v>1.823998131250361</v>
      </c>
      <c r="AJ28" s="70">
        <v>1.5484845303179395</v>
      </c>
      <c r="AK28" s="29"/>
      <c r="AL28" s="20"/>
      <c r="AM28" s="69">
        <v>2.0840514101490357</v>
      </c>
      <c r="AN28" s="29">
        <v>1.295681609338539</v>
      </c>
      <c r="AO28" s="70">
        <v>0.76896443108538048</v>
      </c>
      <c r="AP28" s="29"/>
      <c r="AQ28" s="20"/>
      <c r="AR28" s="69">
        <v>1.2236045217881069</v>
      </c>
      <c r="AS28" s="29">
        <v>2.3329845027017919</v>
      </c>
      <c r="AT28" s="70">
        <v>1.2899239721673506</v>
      </c>
      <c r="AU28" s="29"/>
      <c r="AV28" s="20"/>
      <c r="AW28" s="69">
        <v>2.5908788435890737</v>
      </c>
      <c r="AX28" s="29">
        <v>1.7878529261803198</v>
      </c>
      <c r="AY28" s="70">
        <v>0.63263273352704508</v>
      </c>
      <c r="AZ28" s="63"/>
      <c r="BA28" s="15"/>
      <c r="BB28" s="15"/>
      <c r="BC28" s="15"/>
      <c r="BD28" s="15"/>
    </row>
    <row r="29" spans="1:56" x14ac:dyDescent="0.3">
      <c r="A29" s="129"/>
      <c r="B29" s="69">
        <v>9245</v>
      </c>
      <c r="C29" s="29">
        <v>12572</v>
      </c>
      <c r="D29" s="70">
        <v>8048</v>
      </c>
      <c r="E29" s="29"/>
      <c r="F29" s="29"/>
      <c r="G29" s="69">
        <v>41873</v>
      </c>
      <c r="H29" s="29">
        <v>9570</v>
      </c>
      <c r="I29" s="70">
        <v>18006</v>
      </c>
      <c r="J29" s="29"/>
      <c r="K29" s="20"/>
      <c r="L29" s="69">
        <v>10507</v>
      </c>
      <c r="M29" s="29">
        <v>10792</v>
      </c>
      <c r="N29" s="70">
        <v>12167</v>
      </c>
      <c r="O29" s="29"/>
      <c r="P29" s="20"/>
      <c r="Q29" s="171">
        <v>11323.552</v>
      </c>
      <c r="R29" s="169">
        <v>26099.940873239997</v>
      </c>
      <c r="S29" s="170">
        <v>10839</v>
      </c>
      <c r="T29" s="29"/>
      <c r="U29" s="20"/>
      <c r="V29" s="171">
        <v>20678.24512</v>
      </c>
      <c r="W29" s="169">
        <v>16304.07372</v>
      </c>
      <c r="X29" s="170">
        <v>18604.943167000001</v>
      </c>
      <c r="Y29" s="29"/>
      <c r="Z29" s="29"/>
      <c r="AA29" s="29"/>
      <c r="AB29" s="29"/>
      <c r="AC29" s="69">
        <v>0.98572880828956499</v>
      </c>
      <c r="AD29" s="29">
        <v>1.3404632317811154</v>
      </c>
      <c r="AE29" s="70">
        <v>0.85810118432822269</v>
      </c>
      <c r="AF29" s="29"/>
      <c r="AG29" s="29"/>
      <c r="AH29" s="69">
        <v>4.4646211346142728</v>
      </c>
      <c r="AI29" s="29">
        <v>1.0203812542272728</v>
      </c>
      <c r="AJ29" s="70">
        <v>1.9198521278595897</v>
      </c>
      <c r="AK29" s="29"/>
      <c r="AL29" s="20"/>
      <c r="AM29" s="69">
        <v>1.1202869214384488</v>
      </c>
      <c r="AN29" s="29">
        <v>1.150674450953054</v>
      </c>
      <c r="AO29" s="70">
        <v>1.2972809529972025</v>
      </c>
      <c r="AP29" s="29"/>
      <c r="AQ29" s="20"/>
      <c r="AR29" s="69">
        <v>1.2073500723163786</v>
      </c>
      <c r="AS29" s="29">
        <v>2.7828516618071357</v>
      </c>
      <c r="AT29" s="70">
        <v>1.1556857277501995</v>
      </c>
      <c r="AU29" s="29"/>
      <c r="AV29" s="20"/>
      <c r="AW29" s="69">
        <v>2.2047746803306771</v>
      </c>
      <c r="AX29" s="29">
        <v>1.7383877942975461</v>
      </c>
      <c r="AY29" s="70">
        <v>1.9837131915956729</v>
      </c>
      <c r="AZ29" s="63"/>
      <c r="BA29" s="15"/>
      <c r="BB29" s="15"/>
      <c r="BC29" s="15"/>
      <c r="BD29" s="15"/>
    </row>
    <row r="30" spans="1:56" x14ac:dyDescent="0.3">
      <c r="A30" s="129"/>
      <c r="B30" s="69">
        <v>7080</v>
      </c>
      <c r="C30" s="29">
        <v>9538</v>
      </c>
      <c r="D30" s="70">
        <v>9242</v>
      </c>
      <c r="E30" s="29"/>
      <c r="F30" s="29"/>
      <c r="G30" s="69">
        <v>39816</v>
      </c>
      <c r="H30" s="29">
        <v>12860</v>
      </c>
      <c r="I30" s="70">
        <v>21663</v>
      </c>
      <c r="J30" s="29"/>
      <c r="K30" s="20"/>
      <c r="L30" s="69">
        <v>10948</v>
      </c>
      <c r="M30" s="29">
        <v>12381</v>
      </c>
      <c r="N30" s="70">
        <v>11362</v>
      </c>
      <c r="O30" s="29"/>
      <c r="P30" s="20"/>
      <c r="Q30" s="171">
        <v>22516.647935999998</v>
      </c>
      <c r="R30" s="169">
        <v>20142.035099159999</v>
      </c>
      <c r="S30" s="170">
        <v>12914</v>
      </c>
      <c r="T30" s="29"/>
      <c r="U30" s="20"/>
      <c r="V30" s="171">
        <v>20076.359200000003</v>
      </c>
      <c r="W30" s="169">
        <v>22350.158240000001</v>
      </c>
      <c r="X30" s="170">
        <v>19400.327707600001</v>
      </c>
      <c r="Y30" s="29"/>
      <c r="Z30" s="29"/>
      <c r="AA30" s="29"/>
      <c r="AB30" s="29"/>
      <c r="AC30" s="69">
        <v>0.75489020688914221</v>
      </c>
      <c r="AD30" s="29">
        <v>1.0169693210887907</v>
      </c>
      <c r="AE30" s="70">
        <v>0.98540893955783226</v>
      </c>
      <c r="AF30" s="29"/>
      <c r="AG30" s="29"/>
      <c r="AH30" s="69">
        <v>4.2452978075562271</v>
      </c>
      <c r="AI30" s="29">
        <v>1.3711706300274533</v>
      </c>
      <c r="AJ30" s="70">
        <v>2.3097721118417356</v>
      </c>
      <c r="AK30" s="29"/>
      <c r="AL30" s="20"/>
      <c r="AM30" s="69">
        <v>1.1673076250031538</v>
      </c>
      <c r="AN30" s="29">
        <v>1.3200982558608008</v>
      </c>
      <c r="AO30" s="70">
        <v>1.2114495099822646</v>
      </c>
      <c r="AP30" s="29"/>
      <c r="AQ30" s="20"/>
      <c r="AR30" s="69">
        <v>2.400790539386584</v>
      </c>
      <c r="AS30" s="29">
        <v>2.1476024072278612</v>
      </c>
      <c r="AT30" s="70">
        <v>1.3769282671986416</v>
      </c>
      <c r="AU30" s="29"/>
      <c r="AV30" s="20"/>
      <c r="AW30" s="69">
        <v>2.1405998517046236</v>
      </c>
      <c r="AX30" s="29">
        <v>2.383038923417891</v>
      </c>
      <c r="AY30" s="70">
        <v>2.0685194063428423</v>
      </c>
      <c r="AZ30" s="63"/>
      <c r="BA30" s="15"/>
      <c r="BB30" s="15"/>
      <c r="BC30" s="15"/>
      <c r="BD30" s="15"/>
    </row>
    <row r="31" spans="1:56" x14ac:dyDescent="0.3">
      <c r="A31" s="129"/>
      <c r="B31" s="69">
        <v>9178</v>
      </c>
      <c r="C31" s="29">
        <v>13852</v>
      </c>
      <c r="D31" s="70">
        <v>8179</v>
      </c>
      <c r="E31" s="29"/>
      <c r="F31" s="29"/>
      <c r="G31" s="69">
        <v>30586</v>
      </c>
      <c r="H31" s="29">
        <v>12427</v>
      </c>
      <c r="I31" s="70">
        <v>27365</v>
      </c>
      <c r="J31" s="29"/>
      <c r="K31" s="20"/>
      <c r="L31" s="69">
        <v>11747</v>
      </c>
      <c r="M31" s="29">
        <v>12535</v>
      </c>
      <c r="N31" s="70">
        <v>14452</v>
      </c>
      <c r="O31" s="29"/>
      <c r="P31" s="20"/>
      <c r="Q31" s="171">
        <v>15795.871919999998</v>
      </c>
      <c r="R31" s="169">
        <v>21575.287493759999</v>
      </c>
      <c r="S31" s="170">
        <v>15030</v>
      </c>
      <c r="T31" s="29"/>
      <c r="U31" s="20"/>
      <c r="V31" s="171">
        <v>25476.238560000002</v>
      </c>
      <c r="W31" s="169">
        <v>21320.936760000001</v>
      </c>
      <c r="X31" s="170">
        <v>8071.8253931999998</v>
      </c>
      <c r="Y31" s="29"/>
      <c r="Z31" s="29"/>
      <c r="AA31" s="29"/>
      <c r="AB31" s="29"/>
      <c r="AC31" s="69">
        <v>0.9785850732808683</v>
      </c>
      <c r="AD31" s="29">
        <v>1.4769405573203953</v>
      </c>
      <c r="AE31" s="70">
        <v>0.87206878561388335</v>
      </c>
      <c r="AF31" s="29"/>
      <c r="AG31" s="29"/>
      <c r="AH31" s="69">
        <v>3.2611683429253255</v>
      </c>
      <c r="AI31" s="29">
        <v>1.3250029097473688</v>
      </c>
      <c r="AJ31" s="70">
        <v>2.9177359479549967</v>
      </c>
      <c r="AK31" s="29"/>
      <c r="AL31" s="20"/>
      <c r="AM31" s="69">
        <v>1.2524993305546261</v>
      </c>
      <c r="AN31" s="29">
        <v>1.3365181840897455</v>
      </c>
      <c r="AO31" s="70">
        <v>1.5409143036669326</v>
      </c>
      <c r="AP31" s="29"/>
      <c r="AQ31" s="20"/>
      <c r="AR31" s="69">
        <v>1.6842018392207896</v>
      </c>
      <c r="AS31" s="29">
        <v>2.3004199491323742</v>
      </c>
      <c r="AT31" s="70">
        <v>1.6025423459807637</v>
      </c>
      <c r="AU31" s="29"/>
      <c r="AV31" s="20"/>
      <c r="AW31" s="69">
        <v>2.716350705835529</v>
      </c>
      <c r="AX31" s="29">
        <v>2.2733003335913442</v>
      </c>
      <c r="AY31" s="70">
        <v>0.86064151709686154</v>
      </c>
      <c r="AZ31" s="63"/>
      <c r="BA31" s="15"/>
      <c r="BB31" s="15"/>
      <c r="BC31" s="15"/>
      <c r="BD31" s="15"/>
    </row>
    <row r="32" spans="1:56" x14ac:dyDescent="0.3">
      <c r="A32" s="129"/>
      <c r="B32" s="69">
        <v>5998</v>
      </c>
      <c r="C32" s="29">
        <v>12389</v>
      </c>
      <c r="D32" s="70">
        <v>8236</v>
      </c>
      <c r="E32" s="29"/>
      <c r="F32" s="29"/>
      <c r="G32" s="69">
        <v>21236</v>
      </c>
      <c r="H32" s="29">
        <v>15277</v>
      </c>
      <c r="I32" s="70">
        <v>27548</v>
      </c>
      <c r="J32" s="29"/>
      <c r="K32" s="20"/>
      <c r="L32" s="69">
        <v>11389</v>
      </c>
      <c r="M32" s="29">
        <v>12369</v>
      </c>
      <c r="N32" s="70">
        <v>10908</v>
      </c>
      <c r="O32" s="29"/>
      <c r="P32" s="20"/>
      <c r="Q32" s="171">
        <v>23550.428112000001</v>
      </c>
      <c r="R32" s="169">
        <v>13624.653953039999</v>
      </c>
      <c r="S32" s="170">
        <v>12578</v>
      </c>
      <c r="T32" s="29"/>
      <c r="U32" s="20"/>
      <c r="V32" s="171">
        <v>19660.707040000001</v>
      </c>
      <c r="W32" s="169">
        <v>22072.533280000003</v>
      </c>
      <c r="X32" s="170">
        <v>18190.911250000001</v>
      </c>
      <c r="Y32" s="29"/>
      <c r="Z32" s="29"/>
      <c r="AA32" s="29"/>
      <c r="AB32" s="29"/>
      <c r="AC32" s="69">
        <v>0.63952421764421963</v>
      </c>
      <c r="AD32" s="29">
        <v>1.3209512391454212</v>
      </c>
      <c r="AE32" s="70">
        <v>0.87814629151680446</v>
      </c>
      <c r="AF32" s="29"/>
      <c r="AG32" s="29"/>
      <c r="AH32" s="69">
        <v>2.2642441290251165</v>
      </c>
      <c r="AI32" s="29">
        <v>1.6288782048934218</v>
      </c>
      <c r="AJ32" s="70">
        <v>2.9372479405906908</v>
      </c>
      <c r="AK32" s="29"/>
      <c r="AL32" s="20"/>
      <c r="AM32" s="69">
        <v>1.2143283285678588</v>
      </c>
      <c r="AN32" s="29">
        <v>1.3188187809338701</v>
      </c>
      <c r="AO32" s="70">
        <v>1.1630427085800514</v>
      </c>
      <c r="AP32" s="29"/>
      <c r="AQ32" s="20"/>
      <c r="AR32" s="69">
        <v>2.5110151906490894</v>
      </c>
      <c r="AS32" s="29">
        <v>1.4527002600852166</v>
      </c>
      <c r="AT32" s="70">
        <v>1.3411029692445806</v>
      </c>
      <c r="AU32" s="29"/>
      <c r="AV32" s="20"/>
      <c r="AW32" s="69">
        <v>2.0962818086175727</v>
      </c>
      <c r="AX32" s="29">
        <v>2.3534377421337118</v>
      </c>
      <c r="AY32" s="70">
        <v>1.939567903533125</v>
      </c>
      <c r="AZ32" s="63"/>
      <c r="BA32" s="15"/>
      <c r="BB32" s="15"/>
      <c r="BC32" s="15"/>
      <c r="BD32" s="15"/>
    </row>
    <row r="33" spans="1:56" x14ac:dyDescent="0.3">
      <c r="A33" s="129"/>
      <c r="B33" s="69">
        <v>10678</v>
      </c>
      <c r="C33" s="29">
        <v>12646</v>
      </c>
      <c r="D33" s="70">
        <v>8705</v>
      </c>
      <c r="E33" s="29"/>
      <c r="F33" s="29"/>
      <c r="G33" s="69">
        <v>21292</v>
      </c>
      <c r="H33" s="29">
        <v>9672</v>
      </c>
      <c r="I33" s="70">
        <v>17931</v>
      </c>
      <c r="J33" s="29"/>
      <c r="K33" s="20"/>
      <c r="L33" s="69">
        <v>13091</v>
      </c>
      <c r="M33" s="29">
        <v>17088</v>
      </c>
      <c r="N33" s="70">
        <v>21161</v>
      </c>
      <c r="O33" s="29"/>
      <c r="P33" s="20"/>
      <c r="Q33" s="171">
        <v>12659.590103999999</v>
      </c>
      <c r="R33" s="169">
        <v>20073.828875879997</v>
      </c>
      <c r="S33" s="170">
        <v>16191</v>
      </c>
      <c r="T33" s="29"/>
      <c r="U33" s="20"/>
      <c r="V33" s="171">
        <v>21059.709440000002</v>
      </c>
      <c r="W33" s="169">
        <v>10976.667280000001</v>
      </c>
      <c r="X33" s="170">
        <v>9834</v>
      </c>
      <c r="Y33" s="29"/>
      <c r="Z33" s="29"/>
      <c r="AA33" s="29"/>
      <c r="AB33" s="29"/>
      <c r="AC33" s="69">
        <v>1.138519439147212</v>
      </c>
      <c r="AD33" s="29">
        <v>1.3483533271638548</v>
      </c>
      <c r="AE33" s="70">
        <v>0.92815243657768121</v>
      </c>
      <c r="AF33" s="29"/>
      <c r="AG33" s="29"/>
      <c r="AH33" s="69">
        <v>2.2702150120174598</v>
      </c>
      <c r="AI33" s="29">
        <v>1.0312567911061841</v>
      </c>
      <c r="AJ33" s="70">
        <v>1.9118554095662725</v>
      </c>
      <c r="AK33" s="29"/>
      <c r="AL33" s="20"/>
      <c r="AM33" s="69">
        <v>1.3958005223708703</v>
      </c>
      <c r="AN33" s="29">
        <v>1.8219722959493874</v>
      </c>
      <c r="AO33" s="70">
        <v>2.2562474107317994</v>
      </c>
      <c r="AP33" s="29"/>
      <c r="AQ33" s="20"/>
      <c r="AR33" s="69">
        <v>1.3498023436073865</v>
      </c>
      <c r="AS33" s="29">
        <v>2.1403300611822442</v>
      </c>
      <c r="AT33" s="70">
        <v>1.7263315451613137</v>
      </c>
      <c r="AU33" s="29"/>
      <c r="AV33" s="20"/>
      <c r="AW33" s="69">
        <v>2.2454475164105681</v>
      </c>
      <c r="AX33" s="29">
        <v>1.170364213835096</v>
      </c>
      <c r="AY33" s="70">
        <v>1.0485297026197493</v>
      </c>
      <c r="AZ33" s="63"/>
      <c r="BA33" s="15"/>
      <c r="BB33" s="15"/>
      <c r="BC33" s="15"/>
      <c r="BD33" s="15"/>
    </row>
    <row r="34" spans="1:56" x14ac:dyDescent="0.3">
      <c r="A34" s="129"/>
      <c r="B34" s="69">
        <v>9371</v>
      </c>
      <c r="C34" s="29">
        <v>12956</v>
      </c>
      <c r="D34" s="70">
        <v>12676</v>
      </c>
      <c r="E34" s="29"/>
      <c r="F34" s="29"/>
      <c r="G34" s="69">
        <v>37958</v>
      </c>
      <c r="H34" s="29">
        <v>10980</v>
      </c>
      <c r="I34" s="70">
        <v>17289</v>
      </c>
      <c r="J34" s="29"/>
      <c r="K34" s="20"/>
      <c r="L34" s="69">
        <v>17200</v>
      </c>
      <c r="M34" s="29">
        <v>11656</v>
      </c>
      <c r="N34" s="70">
        <v>10774</v>
      </c>
      <c r="O34" s="29"/>
      <c r="P34" s="20"/>
      <c r="Q34" s="171">
        <v>13190.938655999998</v>
      </c>
      <c r="R34" s="169">
        <v>19466</v>
      </c>
      <c r="S34" s="170">
        <v>10466</v>
      </c>
      <c r="T34" s="29"/>
      <c r="U34" s="20"/>
      <c r="V34" s="171">
        <v>13299.06976</v>
      </c>
      <c r="W34" s="169">
        <v>24458.829400000002</v>
      </c>
      <c r="X34" s="170">
        <v>24092.391250000001</v>
      </c>
      <c r="Y34" s="29"/>
      <c r="Z34" s="29"/>
      <c r="AA34" s="29"/>
      <c r="AB34" s="29"/>
      <c r="AC34" s="69">
        <v>0.99916329502233781</v>
      </c>
      <c r="AD34" s="29">
        <v>1.3814064294428992</v>
      </c>
      <c r="AE34" s="70">
        <v>1.3515520144811817</v>
      </c>
      <c r="AF34" s="29"/>
      <c r="AG34" s="29"/>
      <c r="AH34" s="69">
        <v>4.0471924397031156</v>
      </c>
      <c r="AI34" s="29">
        <v>1.1707195581416359</v>
      </c>
      <c r="AJ34" s="70">
        <v>1.8434035009754774</v>
      </c>
      <c r="AK34" s="29"/>
      <c r="AL34" s="20"/>
      <c r="AM34" s="69">
        <v>1.8339140619340744</v>
      </c>
      <c r="AN34" s="29">
        <v>1.242796645692068</v>
      </c>
      <c r="AO34" s="70">
        <v>1.148755238562658</v>
      </c>
      <c r="AP34" s="29"/>
      <c r="AQ34" s="20"/>
      <c r="AR34" s="69">
        <v>1.4064562727527998</v>
      </c>
      <c r="AS34" s="29">
        <v>2.075521577302831</v>
      </c>
      <c r="AT34" s="70">
        <v>1.1159153821047687</v>
      </c>
      <c r="AU34" s="29"/>
      <c r="AV34" s="20"/>
      <c r="AW34" s="69">
        <v>1.4179855257852452</v>
      </c>
      <c r="AX34" s="29">
        <v>2.6078715799480561</v>
      </c>
      <c r="AY34" s="70">
        <v>2.5688008778483984</v>
      </c>
      <c r="AZ34" s="63"/>
      <c r="BA34" s="15"/>
      <c r="BB34" s="15"/>
      <c r="BC34" s="15"/>
      <c r="BD34" s="15"/>
    </row>
    <row r="35" spans="1:56" x14ac:dyDescent="0.3">
      <c r="A35" s="129"/>
      <c r="B35" s="69">
        <v>8674</v>
      </c>
      <c r="C35" s="29">
        <v>11120</v>
      </c>
      <c r="D35" s="70">
        <v>9568</v>
      </c>
      <c r="E35" s="29"/>
      <c r="F35" s="29"/>
      <c r="G35" s="69">
        <v>24213</v>
      </c>
      <c r="H35" s="29">
        <v>15052</v>
      </c>
      <c r="I35" s="70">
        <v>26047</v>
      </c>
      <c r="J35" s="29"/>
      <c r="K35" s="20"/>
      <c r="L35" s="69">
        <v>11916</v>
      </c>
      <c r="M35" s="29">
        <v>20364</v>
      </c>
      <c r="N35" s="70">
        <v>19421</v>
      </c>
      <c r="O35" s="29"/>
      <c r="P35" s="20"/>
      <c r="Q35" s="171">
        <v>14153.631383999998</v>
      </c>
      <c r="R35" s="169">
        <v>19836.028800120002</v>
      </c>
      <c r="S35" s="170">
        <v>9731</v>
      </c>
      <c r="T35" s="29"/>
      <c r="U35" s="20"/>
      <c r="V35" s="171">
        <v>19594.130720000001</v>
      </c>
      <c r="W35" s="169">
        <v>9780.7808999999997</v>
      </c>
      <c r="X35" s="170">
        <v>7362.3418750000001</v>
      </c>
      <c r="Y35" s="29"/>
      <c r="Z35" s="29"/>
      <c r="AA35" s="29"/>
      <c r="AB35" s="29"/>
      <c r="AC35" s="69">
        <v>0.92484712634977684</v>
      </c>
      <c r="AD35" s="29">
        <v>1.1856467656224945</v>
      </c>
      <c r="AE35" s="70">
        <v>1.0201680084061175</v>
      </c>
      <c r="AF35" s="29"/>
      <c r="AG35" s="29"/>
      <c r="AH35" s="69">
        <v>2.58166053381452</v>
      </c>
      <c r="AI35" s="29">
        <v>1.6048880500134701</v>
      </c>
      <c r="AJ35" s="70">
        <v>2.7772069518137696</v>
      </c>
      <c r="AK35" s="29"/>
      <c r="AL35" s="20"/>
      <c r="AM35" s="69">
        <v>1.2705186024422344</v>
      </c>
      <c r="AN35" s="29">
        <v>2.171268951001482</v>
      </c>
      <c r="AO35" s="70">
        <v>2.0707235463268407</v>
      </c>
      <c r="AP35" s="29"/>
      <c r="AQ35" s="20"/>
      <c r="AR35" s="69">
        <v>1.5091013734040135</v>
      </c>
      <c r="AS35" s="29">
        <v>2.1149751249691486</v>
      </c>
      <c r="AT35" s="70">
        <v>1.0375475428302603</v>
      </c>
      <c r="AU35" s="29"/>
      <c r="AV35" s="20"/>
      <c r="AW35" s="69">
        <v>2.0891832476036298</v>
      </c>
      <c r="AX35" s="29">
        <v>1.0428553272794308</v>
      </c>
      <c r="AY35" s="70">
        <v>0.78499431937956854</v>
      </c>
      <c r="AZ35" s="63"/>
      <c r="BA35" s="15"/>
      <c r="BB35" s="15"/>
      <c r="BC35" s="15"/>
      <c r="BD35" s="15"/>
    </row>
    <row r="36" spans="1:56" x14ac:dyDescent="0.3">
      <c r="A36" s="129"/>
      <c r="B36" s="69">
        <v>6142</v>
      </c>
      <c r="C36" s="29">
        <v>7279</v>
      </c>
      <c r="D36" s="70">
        <v>8625</v>
      </c>
      <c r="E36" s="29"/>
      <c r="F36" s="29"/>
      <c r="G36" s="69">
        <v>26717</v>
      </c>
      <c r="H36" s="29">
        <v>17278</v>
      </c>
      <c r="I36" s="70">
        <v>28283</v>
      </c>
      <c r="J36" s="29"/>
      <c r="K36" s="20"/>
      <c r="L36" s="69">
        <v>7733</v>
      </c>
      <c r="M36" s="29">
        <v>6694</v>
      </c>
      <c r="N36" s="70">
        <v>7799</v>
      </c>
      <c r="O36" s="29"/>
      <c r="P36" s="20"/>
      <c r="Q36" s="171">
        <v>13722.287208</v>
      </c>
      <c r="R36" s="169">
        <v>18465.452394479998</v>
      </c>
      <c r="S36" s="170">
        <v>16307</v>
      </c>
      <c r="T36" s="29"/>
      <c r="U36" s="20"/>
      <c r="V36" s="171">
        <v>28762.7696</v>
      </c>
      <c r="W36" s="169">
        <v>14473.5183</v>
      </c>
      <c r="X36" s="170">
        <v>9193</v>
      </c>
      <c r="Y36" s="29"/>
      <c r="Z36" s="29"/>
      <c r="AA36" s="29"/>
      <c r="AB36" s="29"/>
      <c r="AC36" s="69">
        <v>0.6548779167673886</v>
      </c>
      <c r="AD36" s="29">
        <v>0.77610816609407718</v>
      </c>
      <c r="AE36" s="70">
        <v>0.9196226037314762</v>
      </c>
      <c r="AF36" s="29"/>
      <c r="AG36" s="29"/>
      <c r="AH36" s="69">
        <v>2.8486443019007361</v>
      </c>
      <c r="AI36" s="29">
        <v>1.8422306489591243</v>
      </c>
      <c r="AJ36" s="70">
        <v>3.015615779865199</v>
      </c>
      <c r="AK36" s="29"/>
      <c r="AL36" s="20"/>
      <c r="AM36" s="69">
        <v>0.8245149674962905</v>
      </c>
      <c r="AN36" s="29">
        <v>0.71373376340620309</v>
      </c>
      <c r="AO36" s="70">
        <v>0.83155207959440969</v>
      </c>
      <c r="AP36" s="29"/>
      <c r="AQ36" s="20"/>
      <c r="AR36" s="69">
        <v>1.4631102018982132</v>
      </c>
      <c r="AS36" s="29">
        <v>1.9688402794308775</v>
      </c>
      <c r="AT36" s="70">
        <v>1.7386998027883112</v>
      </c>
      <c r="AU36" s="29"/>
      <c r="AV36" s="20"/>
      <c r="AW36" s="69">
        <v>3.0667702110238322</v>
      </c>
      <c r="AX36" s="29">
        <v>1.5432086474436137</v>
      </c>
      <c r="AY36" s="70">
        <v>0.98018441693953173</v>
      </c>
      <c r="AZ36" s="63"/>
      <c r="BA36" s="15"/>
      <c r="BB36" s="15"/>
      <c r="BC36" s="15"/>
      <c r="BD36" s="15"/>
    </row>
    <row r="37" spans="1:56" x14ac:dyDescent="0.3">
      <c r="A37" s="129"/>
      <c r="B37" s="69">
        <v>5321</v>
      </c>
      <c r="C37" s="29">
        <v>9820</v>
      </c>
      <c r="D37" s="70">
        <v>8325</v>
      </c>
      <c r="E37" s="29"/>
      <c r="F37" s="29"/>
      <c r="G37" s="69">
        <v>17726</v>
      </c>
      <c r="H37" s="29">
        <v>18361</v>
      </c>
      <c r="I37" s="70">
        <v>36221</v>
      </c>
      <c r="J37" s="29"/>
      <c r="K37" s="20"/>
      <c r="L37" s="69">
        <v>9760</v>
      </c>
      <c r="M37" s="29">
        <v>9724</v>
      </c>
      <c r="N37" s="70">
        <v>8580</v>
      </c>
      <c r="O37" s="29"/>
      <c r="P37" s="20"/>
      <c r="Q37" s="171">
        <v>15772.979351999998</v>
      </c>
      <c r="R37" s="169">
        <v>15132.642953999999</v>
      </c>
      <c r="S37" s="170">
        <v>12683</v>
      </c>
      <c r="T37" s="29"/>
      <c r="U37" s="20"/>
      <c r="V37" s="171">
        <v>19362.013279999999</v>
      </c>
      <c r="W37" s="169">
        <v>9962.5943000000007</v>
      </c>
      <c r="X37" s="170">
        <v>13325.0375</v>
      </c>
      <c r="Y37" s="29"/>
      <c r="Z37" s="29"/>
      <c r="AA37" s="29"/>
      <c r="AB37" s="29"/>
      <c r="AC37" s="69">
        <v>0.56734050718320983</v>
      </c>
      <c r="AD37" s="29">
        <v>1.0470369818716634</v>
      </c>
      <c r="AE37" s="70">
        <v>0.88763573055820755</v>
      </c>
      <c r="AF37" s="29"/>
      <c r="AG37" s="29"/>
      <c r="AH37" s="69">
        <v>1.8899977128978722</v>
      </c>
      <c r="AI37" s="29">
        <v>1.9577032611146243</v>
      </c>
      <c r="AJ37" s="70">
        <v>3.8619884440298899</v>
      </c>
      <c r="AK37" s="29"/>
      <c r="AL37" s="20"/>
      <c r="AM37" s="69">
        <v>1.0406396072370097</v>
      </c>
      <c r="AN37" s="29">
        <v>1.0368011824562173</v>
      </c>
      <c r="AO37" s="70">
        <v>0.9148245727554859</v>
      </c>
      <c r="AP37" s="29"/>
      <c r="AQ37" s="20"/>
      <c r="AR37" s="69">
        <v>1.6817609669900349</v>
      </c>
      <c r="AS37" s="29">
        <v>1.6134864364865225</v>
      </c>
      <c r="AT37" s="70">
        <v>1.3522983748552246</v>
      </c>
      <c r="AU37" s="29"/>
      <c r="AV37" s="20"/>
      <c r="AW37" s="69">
        <v>2.0644342105550169</v>
      </c>
      <c r="AX37" s="29">
        <v>1.0622408011694335</v>
      </c>
      <c r="AY37" s="70">
        <v>1.4207542818051666</v>
      </c>
      <c r="AZ37" s="63"/>
      <c r="BA37" s="15"/>
      <c r="BB37" s="15"/>
      <c r="BC37" s="15"/>
      <c r="BD37" s="15"/>
    </row>
    <row r="38" spans="1:56" x14ac:dyDescent="0.3">
      <c r="A38" s="129"/>
      <c r="B38" s="69">
        <v>11674</v>
      </c>
      <c r="C38" s="29">
        <v>8448</v>
      </c>
      <c r="D38" s="70">
        <v>8476</v>
      </c>
      <c r="E38" s="29"/>
      <c r="F38" s="29"/>
      <c r="G38" s="69">
        <v>24126</v>
      </c>
      <c r="H38" s="29">
        <v>17853</v>
      </c>
      <c r="I38" s="70">
        <v>29096</v>
      </c>
      <c r="J38" s="29"/>
      <c r="K38" s="20"/>
      <c r="L38" s="69">
        <v>10645</v>
      </c>
      <c r="M38" s="29">
        <v>7324</v>
      </c>
      <c r="N38" s="70">
        <v>28814</v>
      </c>
      <c r="O38" s="29"/>
      <c r="P38" s="20"/>
      <c r="Q38" s="171">
        <v>20723.798399999996</v>
      </c>
      <c r="R38" s="169">
        <v>10811.411988</v>
      </c>
      <c r="S38" s="170">
        <v>8825</v>
      </c>
      <c r="T38" s="29"/>
      <c r="U38" s="20"/>
      <c r="V38" s="171">
        <v>18024.189119999999</v>
      </c>
      <c r="W38" s="169">
        <v>7913.8730999999998</v>
      </c>
      <c r="X38" s="170">
        <v>12913.416875000001</v>
      </c>
      <c r="Y38" s="29"/>
      <c r="Z38" s="29"/>
      <c r="AA38" s="29"/>
      <c r="AB38" s="29"/>
      <c r="AC38" s="69">
        <v>1.2447158580824642</v>
      </c>
      <c r="AD38" s="29">
        <v>0.90075034855924763</v>
      </c>
      <c r="AE38" s="70">
        <v>0.90373579005541937</v>
      </c>
      <c r="AF38" s="29"/>
      <c r="AG38" s="29"/>
      <c r="AH38" s="69">
        <v>2.5723843405942719</v>
      </c>
      <c r="AI38" s="29">
        <v>1.9035388225412226</v>
      </c>
      <c r="AJ38" s="70">
        <v>3.1023002061647573</v>
      </c>
      <c r="AK38" s="29"/>
      <c r="AL38" s="20"/>
      <c r="AM38" s="69">
        <v>1.1350008830981524</v>
      </c>
      <c r="AN38" s="29">
        <v>0.78090619707006748</v>
      </c>
      <c r="AO38" s="70">
        <v>3.0722325453818846</v>
      </c>
      <c r="AP38" s="29"/>
      <c r="AQ38" s="20"/>
      <c r="AR38" s="69">
        <v>2.2096317036306314</v>
      </c>
      <c r="AS38" s="29">
        <v>1.1527442136137107</v>
      </c>
      <c r="AT38" s="70">
        <v>0.94094718584698878</v>
      </c>
      <c r="AU38" s="29"/>
      <c r="AV38" s="20"/>
      <c r="AW38" s="69">
        <v>1.9217915047748342</v>
      </c>
      <c r="AX38" s="29">
        <v>0.84380018386347699</v>
      </c>
      <c r="AY38" s="70">
        <v>1.3768660927139111</v>
      </c>
      <c r="AZ38" s="63"/>
      <c r="BA38" s="15"/>
      <c r="BB38" s="15"/>
      <c r="BC38" s="15"/>
      <c r="BD38" s="15"/>
    </row>
    <row r="39" spans="1:56" x14ac:dyDescent="0.3">
      <c r="A39" s="129"/>
      <c r="B39" s="69">
        <v>8853</v>
      </c>
      <c r="C39" s="29">
        <v>10534</v>
      </c>
      <c r="D39" s="70">
        <v>8265</v>
      </c>
      <c r="E39" s="29"/>
      <c r="F39" s="29"/>
      <c r="G39" s="69">
        <v>27962</v>
      </c>
      <c r="H39" s="29">
        <v>34876</v>
      </c>
      <c r="I39" s="70">
        <v>33563</v>
      </c>
      <c r="J39" s="29"/>
      <c r="K39" s="20"/>
      <c r="L39" s="69">
        <v>12091</v>
      </c>
      <c r="M39" s="29">
        <v>10848</v>
      </c>
      <c r="N39" s="70">
        <v>23174</v>
      </c>
      <c r="O39" s="29"/>
      <c r="P39" s="20"/>
      <c r="Q39" s="171">
        <v>14357.254751999999</v>
      </c>
      <c r="R39" s="169">
        <v>19236.194484</v>
      </c>
      <c r="S39" s="170">
        <v>10357</v>
      </c>
      <c r="T39" s="29"/>
      <c r="U39" s="20"/>
      <c r="V39" s="171">
        <v>13884.76144</v>
      </c>
      <c r="W39" s="169">
        <v>12014.205</v>
      </c>
      <c r="X39" s="170">
        <v>8622.6981250000008</v>
      </c>
      <c r="Y39" s="29"/>
      <c r="Z39" s="29"/>
      <c r="AA39" s="29"/>
      <c r="AB39" s="29"/>
      <c r="AC39" s="69">
        <v>0.94393262734316052</v>
      </c>
      <c r="AD39" s="29">
        <v>1.1231657400240429</v>
      </c>
      <c r="AE39" s="70">
        <v>0.88123835592355371</v>
      </c>
      <c r="AF39" s="29"/>
      <c r="AG39" s="29"/>
      <c r="AH39" s="69">
        <v>2.9813898255698015</v>
      </c>
      <c r="AI39" s="29">
        <v>3.7185806293030685</v>
      </c>
      <c r="AJ39" s="70">
        <v>3.578584747714729</v>
      </c>
      <c r="AK39" s="29"/>
      <c r="AL39" s="20"/>
      <c r="AM39" s="69">
        <v>1.2891776117933078</v>
      </c>
      <c r="AN39" s="29">
        <v>1.1566453339453975</v>
      </c>
      <c r="AO39" s="70">
        <v>2.4708793297244327</v>
      </c>
      <c r="AP39" s="29"/>
      <c r="AQ39" s="20"/>
      <c r="AR39" s="69">
        <v>1.5308122895617795</v>
      </c>
      <c r="AS39" s="29">
        <v>2.0510190443201322</v>
      </c>
      <c r="AT39" s="70">
        <v>1.1042934848518144</v>
      </c>
      <c r="AU39" s="29"/>
      <c r="AV39" s="20"/>
      <c r="AW39" s="69">
        <v>1.4804336774079074</v>
      </c>
      <c r="AX39" s="29">
        <v>1.2809895053755038</v>
      </c>
      <c r="AY39" s="70">
        <v>0.91937717111919059</v>
      </c>
      <c r="AZ39" s="63"/>
      <c r="BA39" s="15"/>
      <c r="BB39" s="15"/>
      <c r="BC39" s="15"/>
      <c r="BD39" s="15"/>
    </row>
    <row r="40" spans="1:56" x14ac:dyDescent="0.3">
      <c r="A40" s="129"/>
      <c r="B40" s="69">
        <v>7326</v>
      </c>
      <c r="C40" s="29">
        <v>7995</v>
      </c>
      <c r="D40" s="70">
        <v>7005</v>
      </c>
      <c r="E40" s="29"/>
      <c r="F40" s="29"/>
      <c r="G40" s="69">
        <v>28846</v>
      </c>
      <c r="H40" s="29">
        <v>33749</v>
      </c>
      <c r="I40" s="70">
        <v>27080</v>
      </c>
      <c r="J40" s="29"/>
      <c r="K40" s="20"/>
      <c r="L40" s="69">
        <v>8447</v>
      </c>
      <c r="M40" s="29">
        <v>7045</v>
      </c>
      <c r="N40" s="70">
        <v>12526</v>
      </c>
      <c r="O40" s="29"/>
      <c r="P40" s="20"/>
      <c r="Q40" s="171">
        <v>9317.2751759999992</v>
      </c>
      <c r="R40" s="169">
        <v>15958.255949999999</v>
      </c>
      <c r="S40" s="170">
        <v>16618</v>
      </c>
      <c r="T40" s="29"/>
      <c r="U40" s="20"/>
      <c r="V40" s="171">
        <v>9919.8716800000002</v>
      </c>
      <c r="W40" s="169">
        <v>13920.9756</v>
      </c>
      <c r="X40" s="170">
        <v>20454.468000000001</v>
      </c>
      <c r="Y40" s="29"/>
      <c r="Z40" s="29"/>
      <c r="AA40" s="29"/>
      <c r="AB40" s="29"/>
      <c r="AC40" s="69">
        <v>0.78111944289122259</v>
      </c>
      <c r="AD40" s="29">
        <v>0.85245017006761192</v>
      </c>
      <c r="AE40" s="70">
        <v>0.74689348859582505</v>
      </c>
      <c r="AF40" s="29"/>
      <c r="AG40" s="29"/>
      <c r="AH40" s="69">
        <v>3.0756444785203669</v>
      </c>
      <c r="AI40" s="29">
        <v>3.5984166090821557</v>
      </c>
      <c r="AJ40" s="70">
        <v>2.8873484184403915</v>
      </c>
      <c r="AK40" s="29"/>
      <c r="AL40" s="20"/>
      <c r="AM40" s="69">
        <v>0.90064372564867012</v>
      </c>
      <c r="AN40" s="29">
        <v>0.7511584050189275</v>
      </c>
      <c r="AO40" s="70">
        <v>1.3355585778945473</v>
      </c>
      <c r="AP40" s="29"/>
      <c r="AQ40" s="20"/>
      <c r="AR40" s="69">
        <v>0.99343499791719048</v>
      </c>
      <c r="AS40" s="29">
        <v>1.7015156971307039</v>
      </c>
      <c r="AT40" s="70">
        <v>1.771859527977933</v>
      </c>
      <c r="AU40" s="29"/>
      <c r="AV40" s="20"/>
      <c r="AW40" s="69">
        <v>1.0576855910775342</v>
      </c>
      <c r="AX40" s="29">
        <v>1.484294936551229</v>
      </c>
      <c r="AY40" s="70">
        <v>2.1809149124756129</v>
      </c>
      <c r="AZ40" s="63"/>
      <c r="BA40" s="15"/>
      <c r="BB40" s="15"/>
      <c r="BC40" s="15"/>
      <c r="BD40" s="15"/>
    </row>
    <row r="41" spans="1:56" x14ac:dyDescent="0.3">
      <c r="A41" s="129"/>
      <c r="B41" s="69">
        <v>8293</v>
      </c>
      <c r="C41" s="29">
        <v>7170</v>
      </c>
      <c r="D41" s="70">
        <v>8153</v>
      </c>
      <c r="E41" s="29"/>
      <c r="F41" s="29"/>
      <c r="G41" s="69">
        <v>16589</v>
      </c>
      <c r="H41" s="29">
        <v>34572</v>
      </c>
      <c r="I41" s="70">
        <v>17065</v>
      </c>
      <c r="J41" s="29"/>
      <c r="K41" s="20"/>
      <c r="L41" s="69">
        <v>12970</v>
      </c>
      <c r="M41" s="29">
        <v>13026</v>
      </c>
      <c r="N41" s="70">
        <v>14293</v>
      </c>
      <c r="O41" s="29"/>
      <c r="P41" s="20"/>
      <c r="Q41" s="171">
        <v>11759.550719999999</v>
      </c>
      <c r="R41" s="169">
        <v>31282.103813999998</v>
      </c>
      <c r="S41" s="170">
        <v>15430</v>
      </c>
      <c r="T41" s="29"/>
      <c r="U41" s="20"/>
      <c r="V41" s="171">
        <v>17649.92224</v>
      </c>
      <c r="W41" s="169">
        <v>10561.427399999999</v>
      </c>
      <c r="X41" s="170">
        <v>20160.095999999998</v>
      </c>
      <c r="Y41" s="29"/>
      <c r="Z41" s="29"/>
      <c r="AA41" s="29"/>
      <c r="AB41" s="29"/>
      <c r="AC41" s="69">
        <v>0.88422379741972545</v>
      </c>
      <c r="AD41" s="29">
        <v>0.76448626884112281</v>
      </c>
      <c r="AE41" s="70">
        <v>0.86929658993886672</v>
      </c>
      <c r="AF41" s="29"/>
      <c r="AG41" s="29"/>
      <c r="AH41" s="69">
        <v>1.7687674635711836</v>
      </c>
      <c r="AI41" s="29">
        <v>3.6861672644874894</v>
      </c>
      <c r="AJ41" s="70">
        <v>1.8195199690061035</v>
      </c>
      <c r="AK41" s="29"/>
      <c r="AL41" s="20"/>
      <c r="AM41" s="69">
        <v>1.3828991501909851</v>
      </c>
      <c r="AN41" s="29">
        <v>1.3888700331833286</v>
      </c>
      <c r="AO41" s="70">
        <v>1.5239612608851003</v>
      </c>
      <c r="AP41" s="29"/>
      <c r="AQ41" s="20"/>
      <c r="AR41" s="69">
        <v>1.2538375248508702</v>
      </c>
      <c r="AS41" s="29">
        <v>3.3353889576381475</v>
      </c>
      <c r="AT41" s="70">
        <v>1.6451915102117889</v>
      </c>
      <c r="AU41" s="29"/>
      <c r="AV41" s="20"/>
      <c r="AW41" s="69">
        <v>1.881886080696451</v>
      </c>
      <c r="AX41" s="29">
        <v>1.1260901292416179</v>
      </c>
      <c r="AY41" s="70">
        <v>2.1495281130430746</v>
      </c>
      <c r="AZ41" s="63"/>
      <c r="BA41" s="15"/>
      <c r="BB41" s="15"/>
      <c r="BC41" s="15"/>
      <c r="BD41" s="15"/>
    </row>
    <row r="42" spans="1:56" x14ac:dyDescent="0.3">
      <c r="A42" s="129"/>
      <c r="B42" s="69">
        <v>8137</v>
      </c>
      <c r="C42" s="29">
        <v>7603</v>
      </c>
      <c r="D42" s="70">
        <v>7803</v>
      </c>
      <c r="E42" s="29"/>
      <c r="F42" s="29"/>
      <c r="G42" s="69">
        <v>29758</v>
      </c>
      <c r="H42" s="29">
        <v>22422</v>
      </c>
      <c r="I42" s="70">
        <v>22751</v>
      </c>
      <c r="J42" s="29"/>
      <c r="K42" s="20"/>
      <c r="L42" s="69">
        <v>11609</v>
      </c>
      <c r="M42" s="29">
        <v>12100</v>
      </c>
      <c r="N42" s="70">
        <v>9363</v>
      </c>
      <c r="O42" s="29"/>
      <c r="P42" s="20"/>
      <c r="Q42" s="171">
        <v>12825.862439999999</v>
      </c>
      <c r="R42" s="169">
        <v>29685.787950000002</v>
      </c>
      <c r="S42" s="170">
        <v>24994</v>
      </c>
      <c r="T42" s="29"/>
      <c r="U42" s="20"/>
      <c r="V42" s="171">
        <v>14642.292000000001</v>
      </c>
      <c r="W42" s="169">
        <v>15338.319599999999</v>
      </c>
      <c r="X42" s="170">
        <v>8721.9160000000011</v>
      </c>
      <c r="Y42" s="29"/>
      <c r="Z42" s="29"/>
      <c r="AA42" s="29"/>
      <c r="AB42" s="29"/>
      <c r="AC42" s="69">
        <v>0.86759062336962578</v>
      </c>
      <c r="AD42" s="29">
        <v>0.81065398912120734</v>
      </c>
      <c r="AE42" s="70">
        <v>0.83197857123671992</v>
      </c>
      <c r="AF42" s="29"/>
      <c r="AG42" s="29"/>
      <c r="AH42" s="69">
        <v>3.1728845729671038</v>
      </c>
      <c r="AI42" s="29">
        <v>2.3906989009701056</v>
      </c>
      <c r="AJ42" s="70">
        <v>2.4257778385501236</v>
      </c>
      <c r="AK42" s="29"/>
      <c r="AL42" s="20"/>
      <c r="AM42" s="69">
        <v>1.2377853688949225</v>
      </c>
      <c r="AN42" s="29">
        <v>1.2901372179885058</v>
      </c>
      <c r="AO42" s="70">
        <v>0.99831031173771734</v>
      </c>
      <c r="AP42" s="29"/>
      <c r="AQ42" s="20"/>
      <c r="AR42" s="69">
        <v>1.3675307840202369</v>
      </c>
      <c r="AS42" s="29">
        <v>3.1651851140173313</v>
      </c>
      <c r="AT42" s="70">
        <v>2.664933026975596</v>
      </c>
      <c r="AU42" s="29"/>
      <c r="AV42" s="20"/>
      <c r="AW42" s="69">
        <v>1.5612037905665583</v>
      </c>
      <c r="AX42" s="29">
        <v>1.6354162791208735</v>
      </c>
      <c r="AY42" s="70">
        <v>0.92995606973301137</v>
      </c>
      <c r="AZ42" s="63"/>
      <c r="BA42" s="15"/>
      <c r="BB42" s="15"/>
      <c r="BC42" s="15"/>
      <c r="BD42" s="15"/>
    </row>
    <row r="43" spans="1:56" x14ac:dyDescent="0.3">
      <c r="A43" s="129"/>
      <c r="B43" s="69">
        <v>5933</v>
      </c>
      <c r="C43" s="29">
        <v>8799</v>
      </c>
      <c r="D43" s="70">
        <v>8045</v>
      </c>
      <c r="E43" s="29"/>
      <c r="F43" s="29"/>
      <c r="G43" s="69">
        <v>19064</v>
      </c>
      <c r="H43" s="29">
        <v>37185</v>
      </c>
      <c r="I43" s="70">
        <v>14871</v>
      </c>
      <c r="J43" s="29"/>
      <c r="K43" s="20"/>
      <c r="L43" s="69">
        <v>8037</v>
      </c>
      <c r="M43" s="29">
        <v>12026</v>
      </c>
      <c r="N43" s="70">
        <v>7770</v>
      </c>
      <c r="O43" s="29"/>
      <c r="P43" s="20"/>
      <c r="Q43" s="171">
        <v>14568.107351999999</v>
      </c>
      <c r="R43" s="169">
        <v>19136.179608000002</v>
      </c>
      <c r="S43" s="170">
        <v>14433</v>
      </c>
      <c r="T43" s="29"/>
      <c r="U43" s="20"/>
      <c r="V43" s="171">
        <v>28702.491040000001</v>
      </c>
      <c r="W43" s="169">
        <v>13718.339699999999</v>
      </c>
      <c r="X43" s="170">
        <v>7024.9480000000003</v>
      </c>
      <c r="Y43" s="29"/>
      <c r="Z43" s="29"/>
      <c r="AA43" s="29"/>
      <c r="AB43" s="29"/>
      <c r="AC43" s="69">
        <v>0.63259372845667805</v>
      </c>
      <c r="AD43" s="29">
        <v>0.93817499017197215</v>
      </c>
      <c r="AE43" s="70">
        <v>0.85778131559648996</v>
      </c>
      <c r="AF43" s="29"/>
      <c r="AG43" s="29"/>
      <c r="AH43" s="69">
        <v>2.0326591672506509</v>
      </c>
      <c r="AI43" s="29">
        <v>3.9647729298266601</v>
      </c>
      <c r="AJ43" s="70">
        <v>1.5855893031989314</v>
      </c>
      <c r="AK43" s="29"/>
      <c r="AL43" s="20"/>
      <c r="AM43" s="69">
        <v>0.85692833231186949</v>
      </c>
      <c r="AN43" s="29">
        <v>1.2822471226057661</v>
      </c>
      <c r="AO43" s="70">
        <v>0.82846001518766033</v>
      </c>
      <c r="AP43" s="29"/>
      <c r="AQ43" s="20"/>
      <c r="AR43" s="69">
        <v>1.5532940074766262</v>
      </c>
      <c r="AS43" s="29">
        <v>2.0403551671399587</v>
      </c>
      <c r="AT43" s="70">
        <v>1.5388884683659589</v>
      </c>
      <c r="AU43" s="29"/>
      <c r="AV43" s="20"/>
      <c r="AW43" s="69">
        <v>3.0603431355112081</v>
      </c>
      <c r="AX43" s="29">
        <v>1.462689307105725</v>
      </c>
      <c r="AY43" s="70">
        <v>0.7490204024160263</v>
      </c>
      <c r="AZ43" s="63"/>
      <c r="BA43" s="15"/>
      <c r="BB43" s="15"/>
      <c r="BC43" s="15"/>
      <c r="BD43" s="15"/>
    </row>
    <row r="44" spans="1:56" x14ac:dyDescent="0.3">
      <c r="A44" s="129"/>
      <c r="B44" s="69">
        <v>8360</v>
      </c>
      <c r="C44" s="29">
        <v>9633</v>
      </c>
      <c r="D44" s="70">
        <v>8386</v>
      </c>
      <c r="E44" s="29"/>
      <c r="F44" s="29"/>
      <c r="G44" s="69">
        <v>27009</v>
      </c>
      <c r="H44" s="29">
        <v>21504</v>
      </c>
      <c r="I44" s="70">
        <v>34851</v>
      </c>
      <c r="J44" s="29"/>
      <c r="K44" s="20"/>
      <c r="L44" s="69">
        <v>8881</v>
      </c>
      <c r="M44" s="29">
        <v>11460</v>
      </c>
      <c r="N44" s="70">
        <v>6566</v>
      </c>
      <c r="O44" s="29"/>
      <c r="P44" s="20"/>
      <c r="Q44" s="171">
        <v>10427.8215</v>
      </c>
      <c r="R44" s="169">
        <v>17090.777340000001</v>
      </c>
      <c r="S44" s="170">
        <v>10333</v>
      </c>
      <c r="T44" s="29"/>
      <c r="U44" s="20"/>
      <c r="V44" s="171">
        <v>27237.812000000002</v>
      </c>
      <c r="W44" s="169">
        <v>14002.915799999999</v>
      </c>
      <c r="X44" s="170">
        <v>21145.183999999997</v>
      </c>
      <c r="Y44" s="29"/>
      <c r="Z44" s="29"/>
      <c r="AA44" s="29"/>
      <c r="AB44" s="29"/>
      <c r="AC44" s="69">
        <v>0.89136753242842215</v>
      </c>
      <c r="AD44" s="29">
        <v>1.0270984975936592</v>
      </c>
      <c r="AE44" s="70">
        <v>0.89413972810343878</v>
      </c>
      <c r="AF44" s="29"/>
      <c r="AG44" s="29"/>
      <c r="AH44" s="69">
        <v>2.8797781917893843</v>
      </c>
      <c r="AI44" s="29">
        <v>2.2928190690599033</v>
      </c>
      <c r="AJ44" s="70">
        <v>3.7159150565386292</v>
      </c>
      <c r="AK44" s="29"/>
      <c r="AL44" s="20"/>
      <c r="AM44" s="69">
        <v>0.94691806883933227</v>
      </c>
      <c r="AN44" s="29">
        <v>1.2218985552188657</v>
      </c>
      <c r="AO44" s="70">
        <v>0.70008603085227517</v>
      </c>
      <c r="AP44" s="29"/>
      <c r="AQ44" s="20"/>
      <c r="AR44" s="69">
        <v>1.1118446793132832</v>
      </c>
      <c r="AS44" s="29">
        <v>1.8222684240238509</v>
      </c>
      <c r="AT44" s="70">
        <v>1.1017345349979528</v>
      </c>
      <c r="AU44" s="29"/>
      <c r="AV44" s="20"/>
      <c r="AW44" s="69">
        <v>2.9041747932044579</v>
      </c>
      <c r="AX44" s="29">
        <v>1.4930316391685363</v>
      </c>
      <c r="AY44" s="70">
        <v>2.2545610627781043</v>
      </c>
      <c r="AZ44" s="63"/>
      <c r="BA44" s="15"/>
      <c r="BB44" s="15"/>
      <c r="BC44" s="15"/>
      <c r="BD44" s="15"/>
    </row>
    <row r="45" spans="1:56" x14ac:dyDescent="0.3">
      <c r="A45" s="129"/>
      <c r="B45" s="69">
        <v>9626</v>
      </c>
      <c r="C45" s="29">
        <v>12728</v>
      </c>
      <c r="D45" s="70">
        <v>6393</v>
      </c>
      <c r="E45" s="29"/>
      <c r="F45" s="29"/>
      <c r="G45" s="69">
        <v>22984</v>
      </c>
      <c r="H45" s="29">
        <v>18264</v>
      </c>
      <c r="I45" s="70">
        <v>18264</v>
      </c>
      <c r="J45" s="29"/>
      <c r="K45" s="20"/>
      <c r="L45" s="69">
        <v>12564</v>
      </c>
      <c r="M45" s="29">
        <v>8009</v>
      </c>
      <c r="N45" s="70">
        <v>14696</v>
      </c>
      <c r="O45" s="29"/>
      <c r="P45" s="20"/>
      <c r="Q45" s="171">
        <v>16011.464999999998</v>
      </c>
      <c r="R45" s="169">
        <v>27037.296000000002</v>
      </c>
      <c r="S45" s="170">
        <v>11955</v>
      </c>
      <c r="T45" s="29"/>
      <c r="U45" s="20"/>
      <c r="V45" s="171">
        <v>17558.154880000002</v>
      </c>
      <c r="W45" s="169">
        <v>14346.1788</v>
      </c>
      <c r="X45" s="170">
        <v>11996.563999999998</v>
      </c>
      <c r="Y45" s="29"/>
      <c r="Z45" s="29"/>
      <c r="AA45" s="29"/>
      <c r="AB45" s="29"/>
      <c r="AC45" s="69">
        <v>1.0263521372196163</v>
      </c>
      <c r="AD45" s="29">
        <v>1.3570964058312149</v>
      </c>
      <c r="AE45" s="70">
        <v>0.68164026732235683</v>
      </c>
      <c r="AF45" s="29"/>
      <c r="AG45" s="29"/>
      <c r="AH45" s="69">
        <v>2.4506209767146956</v>
      </c>
      <c r="AI45" s="29">
        <v>1.9473608387886008</v>
      </c>
      <c r="AJ45" s="70">
        <v>1.9473608387886008</v>
      </c>
      <c r="AK45" s="29"/>
      <c r="AL45" s="20"/>
      <c r="AM45" s="69">
        <v>1.3396102484964947</v>
      </c>
      <c r="AN45" s="29">
        <v>0.85394289081569774</v>
      </c>
      <c r="AO45" s="70">
        <v>1.566930293847858</v>
      </c>
      <c r="AP45" s="29"/>
      <c r="AQ45" s="20"/>
      <c r="AR45" s="69">
        <v>1.7071890009107709</v>
      </c>
      <c r="AS45" s="29">
        <v>2.8827951936670875</v>
      </c>
      <c r="AT45" s="70">
        <v>1.2746768959547592</v>
      </c>
      <c r="AU45" s="29"/>
      <c r="AV45" s="20"/>
      <c r="AW45" s="69">
        <v>1.8721015776772321</v>
      </c>
      <c r="AX45" s="29">
        <v>1.5296313393221224</v>
      </c>
      <c r="AY45" s="70">
        <v>1.2791085706100049</v>
      </c>
      <c r="AZ45" s="63"/>
      <c r="BA45" s="15"/>
      <c r="BB45" s="15"/>
      <c r="BC45" s="15"/>
      <c r="BD45" s="15"/>
    </row>
    <row r="46" spans="1:56" x14ac:dyDescent="0.3">
      <c r="A46" s="129"/>
      <c r="B46" s="69">
        <v>4905</v>
      </c>
      <c r="C46" s="29">
        <v>9361</v>
      </c>
      <c r="D46" s="70">
        <v>7214</v>
      </c>
      <c r="E46" s="29"/>
      <c r="F46" s="29"/>
      <c r="G46" s="69">
        <v>22315</v>
      </c>
      <c r="H46" s="29">
        <v>14165</v>
      </c>
      <c r="I46" s="70">
        <v>18902</v>
      </c>
      <c r="J46" s="29"/>
      <c r="K46" s="20"/>
      <c r="L46" s="69">
        <v>11255</v>
      </c>
      <c r="M46" s="29">
        <v>12329</v>
      </c>
      <c r="N46" s="70">
        <v>10696</v>
      </c>
      <c r="O46" s="29"/>
      <c r="P46" s="20"/>
      <c r="Q46" s="171">
        <v>14331.3105</v>
      </c>
      <c r="R46" s="169">
        <v>14882.478000000001</v>
      </c>
      <c r="S46" s="170">
        <v>14183</v>
      </c>
      <c r="T46" s="29"/>
      <c r="U46" s="20"/>
      <c r="V46" s="171">
        <v>15681.422400000001</v>
      </c>
      <c r="W46" s="169">
        <v>12313.175999999999</v>
      </c>
      <c r="X46" s="170">
        <v>10407.34</v>
      </c>
      <c r="Y46" s="29"/>
      <c r="Z46" s="29"/>
      <c r="AA46" s="29"/>
      <c r="AB46" s="29"/>
      <c r="AC46" s="69">
        <v>0.52298537638294385</v>
      </c>
      <c r="AD46" s="29">
        <v>0.99809706591656222</v>
      </c>
      <c r="AE46" s="70">
        <v>0.7691776769065356</v>
      </c>
      <c r="AF46" s="29"/>
      <c r="AG46" s="29"/>
      <c r="AH46" s="69">
        <v>2.3792902495383061</v>
      </c>
      <c r="AI46" s="29">
        <v>1.5103135283311722</v>
      </c>
      <c r="AJ46" s="70">
        <v>2.0153862557370856</v>
      </c>
      <c r="AK46" s="29"/>
      <c r="AL46" s="20"/>
      <c r="AM46" s="69">
        <v>1.2000408585504656</v>
      </c>
      <c r="AN46" s="29">
        <v>1.3145538645107675</v>
      </c>
      <c r="AO46" s="70">
        <v>1.1404386515376082</v>
      </c>
      <c r="AP46" s="29"/>
      <c r="AQ46" s="20"/>
      <c r="AR46" s="69">
        <v>1.5280460379007819</v>
      </c>
      <c r="AS46" s="29">
        <v>1.5868131209665408</v>
      </c>
      <c r="AT46" s="70">
        <v>1.5122327407215683</v>
      </c>
      <c r="AU46" s="29"/>
      <c r="AV46" s="20"/>
      <c r="AW46" s="69">
        <v>1.6719988982841851</v>
      </c>
      <c r="AX46" s="29">
        <v>1.3128666635737882</v>
      </c>
      <c r="AY46" s="70">
        <v>1.1096608821702889</v>
      </c>
      <c r="AZ46" s="63"/>
      <c r="BA46" s="15"/>
      <c r="BB46" s="15"/>
      <c r="BC46" s="15"/>
      <c r="BD46" s="15"/>
    </row>
    <row r="47" spans="1:56" x14ac:dyDescent="0.3">
      <c r="A47" s="129"/>
      <c r="B47" s="69">
        <v>8594</v>
      </c>
      <c r="C47" s="29">
        <v>13573</v>
      </c>
      <c r="D47" s="70">
        <v>7885</v>
      </c>
      <c r="E47" s="29"/>
      <c r="F47" s="29"/>
      <c r="G47" s="69">
        <v>28317</v>
      </c>
      <c r="H47" s="29">
        <v>28559</v>
      </c>
      <c r="I47" s="70">
        <v>9642</v>
      </c>
      <c r="J47" s="29"/>
      <c r="K47" s="20"/>
      <c r="L47" s="69">
        <v>8975</v>
      </c>
      <c r="M47" s="29">
        <v>15254</v>
      </c>
      <c r="N47" s="70">
        <v>11546</v>
      </c>
      <c r="O47" s="29"/>
      <c r="P47" s="20"/>
      <c r="Q47" s="171">
        <v>9921.6764999999996</v>
      </c>
      <c r="R47" s="169">
        <v>27596.010000000002</v>
      </c>
      <c r="S47" s="170">
        <v>8391</v>
      </c>
      <c r="T47" s="29"/>
      <c r="U47" s="20"/>
      <c r="V47" s="171">
        <v>23989.067520000001</v>
      </c>
      <c r="W47" s="169">
        <v>8060.0366999999997</v>
      </c>
      <c r="X47" s="170">
        <v>12428.512000000001</v>
      </c>
      <c r="Y47" s="29"/>
      <c r="Z47" s="29"/>
      <c r="AA47" s="29"/>
      <c r="AB47" s="29"/>
      <c r="AC47" s="69">
        <v>0.91631729350357183</v>
      </c>
      <c r="AD47" s="29">
        <v>1.4471927652692553</v>
      </c>
      <c r="AE47" s="70">
        <v>0.84072164990408005</v>
      </c>
      <c r="AF47" s="29"/>
      <c r="AG47" s="29"/>
      <c r="AH47" s="69">
        <v>3.0192409588248363</v>
      </c>
      <c r="AI47" s="29">
        <v>3.0450437031846063</v>
      </c>
      <c r="AJ47" s="70">
        <v>1.0280581037888572</v>
      </c>
      <c r="AK47" s="29"/>
      <c r="AL47" s="20"/>
      <c r="AM47" s="69">
        <v>0.9569406224336231</v>
      </c>
      <c r="AN47" s="29">
        <v>1.6264258779501377</v>
      </c>
      <c r="AO47" s="70">
        <v>1.2310681255285363</v>
      </c>
      <c r="AP47" s="29"/>
      <c r="AQ47" s="20"/>
      <c r="AR47" s="69">
        <v>1.0578780262390028</v>
      </c>
      <c r="AS47" s="29">
        <v>2.9423669065275195</v>
      </c>
      <c r="AT47" s="70">
        <v>0.89467284265632663</v>
      </c>
      <c r="AU47" s="29"/>
      <c r="AV47" s="20"/>
      <c r="AW47" s="69">
        <v>2.5577842010240683</v>
      </c>
      <c r="AX47" s="29">
        <v>0.85938457231597165</v>
      </c>
      <c r="AY47" s="70">
        <v>1.3251641235881622</v>
      </c>
      <c r="AZ47" s="63"/>
      <c r="BA47" s="15"/>
      <c r="BB47" s="15"/>
      <c r="BC47" s="15"/>
      <c r="BD47" s="15"/>
    </row>
    <row r="48" spans="1:56" x14ac:dyDescent="0.3">
      <c r="A48" s="129"/>
      <c r="B48" s="69">
        <v>9149</v>
      </c>
      <c r="C48" s="29">
        <v>15839</v>
      </c>
      <c r="D48" s="70">
        <v>7965</v>
      </c>
      <c r="E48" s="29"/>
      <c r="F48" s="29"/>
      <c r="G48" s="69">
        <v>21853</v>
      </c>
      <c r="H48" s="29">
        <v>25009</v>
      </c>
      <c r="I48" s="70">
        <v>32554</v>
      </c>
      <c r="J48" s="29"/>
      <c r="K48" s="20"/>
      <c r="L48" s="69">
        <v>12215</v>
      </c>
      <c r="M48" s="29">
        <v>10796</v>
      </c>
      <c r="N48" s="70">
        <v>9516</v>
      </c>
      <c r="O48" s="29"/>
      <c r="P48" s="20"/>
      <c r="Q48" s="171">
        <v>10963.594499999999</v>
      </c>
      <c r="R48" s="169">
        <v>28394.028000000002</v>
      </c>
      <c r="S48" s="170">
        <v>7912</v>
      </c>
      <c r="T48" s="29"/>
      <c r="U48" s="20"/>
      <c r="V48" s="171">
        <v>13204.603360000001</v>
      </c>
      <c r="W48" s="169">
        <v>10873.686</v>
      </c>
      <c r="X48" s="170">
        <v>21949.415999999997</v>
      </c>
      <c r="Y48" s="29"/>
      <c r="Z48" s="29"/>
      <c r="AA48" s="29"/>
      <c r="AB48" s="29"/>
      <c r="AC48" s="69">
        <v>0.97549300887411894</v>
      </c>
      <c r="AD48" s="29">
        <v>1.6888002806380118</v>
      </c>
      <c r="AE48" s="70">
        <v>0.84925148275028506</v>
      </c>
      <c r="AF48" s="29"/>
      <c r="AG48" s="29"/>
      <c r="AH48" s="69">
        <v>2.3300304648514722</v>
      </c>
      <c r="AI48" s="29">
        <v>2.6665323706342594</v>
      </c>
      <c r="AJ48" s="70">
        <v>3.4710022309419686</v>
      </c>
      <c r="AK48" s="29"/>
      <c r="AL48" s="20"/>
      <c r="AM48" s="69">
        <v>1.3023988527049255</v>
      </c>
      <c r="AN48" s="29">
        <v>1.1511009425953644</v>
      </c>
      <c r="AO48" s="70">
        <v>1.0146236170560843</v>
      </c>
      <c r="AP48" s="29"/>
      <c r="AQ48" s="20"/>
      <c r="AR48" s="69">
        <v>1.1689703559821556</v>
      </c>
      <c r="AS48" s="29">
        <v>3.0274539083808047</v>
      </c>
      <c r="AT48" s="70">
        <v>0.84360046848967418</v>
      </c>
      <c r="AU48" s="29"/>
      <c r="AV48" s="20"/>
      <c r="AW48" s="69">
        <v>1.4079132432654609</v>
      </c>
      <c r="AX48" s="29">
        <v>1.1593840500264929</v>
      </c>
      <c r="AY48" s="70">
        <v>2.3403106193977186</v>
      </c>
      <c r="AZ48" s="63"/>
      <c r="BA48" s="15"/>
      <c r="BB48" s="15"/>
      <c r="BC48" s="15"/>
      <c r="BD48" s="15"/>
    </row>
    <row r="49" spans="1:56" x14ac:dyDescent="0.3">
      <c r="A49" s="129"/>
      <c r="B49" s="69">
        <v>11158</v>
      </c>
      <c r="C49" s="29">
        <v>19900</v>
      </c>
      <c r="D49" s="70">
        <v>7953</v>
      </c>
      <c r="E49" s="29"/>
      <c r="F49" s="29"/>
      <c r="G49" s="69">
        <v>23408</v>
      </c>
      <c r="H49" s="29">
        <v>26675</v>
      </c>
      <c r="I49" s="70">
        <v>11226</v>
      </c>
      <c r="J49" s="29"/>
      <c r="K49" s="20"/>
      <c r="L49" s="69">
        <v>13219</v>
      </c>
      <c r="M49" s="29">
        <v>7508</v>
      </c>
      <c r="N49" s="70">
        <v>13063</v>
      </c>
      <c r="O49" s="29"/>
      <c r="P49" s="20"/>
      <c r="Q49" s="171">
        <v>15510.258</v>
      </c>
      <c r="R49" s="169">
        <v>15021.396000000001</v>
      </c>
      <c r="S49" s="170">
        <v>17669</v>
      </c>
      <c r="T49" s="29"/>
      <c r="U49" s="20"/>
      <c r="V49" s="171">
        <v>24484.7912</v>
      </c>
      <c r="W49" s="169">
        <v>9354.4704000000002</v>
      </c>
      <c r="X49" s="170">
        <v>20610.311999999998</v>
      </c>
      <c r="Y49" s="29"/>
      <c r="Z49" s="29"/>
      <c r="AA49" s="29"/>
      <c r="AB49" s="29"/>
      <c r="AC49" s="69">
        <v>1.189698436224442</v>
      </c>
      <c r="AD49" s="29">
        <v>2.1217959204934931</v>
      </c>
      <c r="AE49" s="70">
        <v>0.84797200782335425</v>
      </c>
      <c r="AF49" s="29"/>
      <c r="AG49" s="29"/>
      <c r="AH49" s="69">
        <v>2.4958290907995822</v>
      </c>
      <c r="AI49" s="29">
        <v>2.8441661396564788</v>
      </c>
      <c r="AJ49" s="70">
        <v>1.1969487941437162</v>
      </c>
      <c r="AK49" s="29"/>
      <c r="AL49" s="20"/>
      <c r="AM49" s="69">
        <v>1.4094482549247982</v>
      </c>
      <c r="AN49" s="29">
        <v>0.80052481261633901</v>
      </c>
      <c r="AO49" s="70">
        <v>1.3928150808746984</v>
      </c>
      <c r="AP49" s="29"/>
      <c r="AQ49" s="20"/>
      <c r="AR49" s="69">
        <v>1.6537488517689227</v>
      </c>
      <c r="AS49" s="29">
        <v>1.6016249624581544</v>
      </c>
      <c r="AT49" s="70">
        <v>1.8839202069949512</v>
      </c>
      <c r="AU49" s="29"/>
      <c r="AV49" s="20"/>
      <c r="AW49" s="69">
        <v>2.6106397026278882</v>
      </c>
      <c r="AX49" s="29">
        <v>0.99740086095965497</v>
      </c>
      <c r="AY49" s="70">
        <v>2.1975314533516621</v>
      </c>
      <c r="AZ49" s="63"/>
      <c r="BA49" s="15"/>
      <c r="BB49" s="15"/>
      <c r="BC49" s="15"/>
      <c r="BD49" s="15"/>
    </row>
    <row r="50" spans="1:56" x14ac:dyDescent="0.3">
      <c r="A50" s="129"/>
      <c r="B50" s="69">
        <v>7938</v>
      </c>
      <c r="C50" s="29">
        <v>12832</v>
      </c>
      <c r="D50" s="70">
        <v>7808</v>
      </c>
      <c r="E50" s="29"/>
      <c r="F50" s="29"/>
      <c r="G50" s="69">
        <v>14782</v>
      </c>
      <c r="H50" s="29">
        <v>29711</v>
      </c>
      <c r="I50" s="70">
        <v>22179</v>
      </c>
      <c r="J50" s="29"/>
      <c r="K50" s="20"/>
      <c r="L50" s="69">
        <v>9496</v>
      </c>
      <c r="M50" s="29">
        <v>6108</v>
      </c>
      <c r="N50" s="70">
        <v>21816</v>
      </c>
      <c r="O50" s="29"/>
      <c r="P50" s="20"/>
      <c r="Q50" s="171">
        <v>13894.297499999999</v>
      </c>
      <c r="R50" s="169">
        <v>28896.972000000002</v>
      </c>
      <c r="S50" s="170">
        <v>9089</v>
      </c>
      <c r="T50" s="29"/>
      <c r="U50" s="20"/>
      <c r="V50" s="171">
        <v>25192.839360000002</v>
      </c>
      <c r="W50" s="169">
        <v>11664.298199999999</v>
      </c>
      <c r="X50" s="170">
        <v>11621.383999999998</v>
      </c>
      <c r="Y50" s="29"/>
      <c r="Z50" s="29"/>
      <c r="AA50" s="29"/>
      <c r="AB50" s="29"/>
      <c r="AC50" s="69">
        <v>0.84637266416469081</v>
      </c>
      <c r="AD50" s="29">
        <v>1.3681851885312815</v>
      </c>
      <c r="AE50" s="70">
        <v>0.83251168578960766</v>
      </c>
      <c r="AF50" s="29"/>
      <c r="AG50" s="29"/>
      <c r="AH50" s="69">
        <v>1.5760998641575283</v>
      </c>
      <c r="AI50" s="29">
        <v>3.1678732961699585</v>
      </c>
      <c r="AJ50" s="70">
        <v>2.3647895336997578</v>
      </c>
      <c r="AK50" s="29"/>
      <c r="AL50" s="20"/>
      <c r="AM50" s="69">
        <v>1.0124911588445331</v>
      </c>
      <c r="AN50" s="29">
        <v>0.6512527378077515</v>
      </c>
      <c r="AO50" s="70">
        <v>2.3260854171601029</v>
      </c>
      <c r="AP50" s="29"/>
      <c r="AQ50" s="20"/>
      <c r="AR50" s="69">
        <v>1.4814504398805495</v>
      </c>
      <c r="AS50" s="29">
        <v>3.0810792615183265</v>
      </c>
      <c r="AT50" s="70">
        <v>0.96909563423946521</v>
      </c>
      <c r="AU50" s="29"/>
      <c r="AV50" s="20"/>
      <c r="AW50" s="69">
        <v>2.6861338582761762</v>
      </c>
      <c r="AX50" s="29">
        <v>1.2436814239286227</v>
      </c>
      <c r="AY50" s="70">
        <v>1.239105787019515</v>
      </c>
      <c r="AZ50" s="63"/>
      <c r="BA50" s="15"/>
      <c r="BB50" s="15"/>
      <c r="BC50" s="15"/>
      <c r="BD50" s="15"/>
    </row>
    <row r="51" spans="1:56" x14ac:dyDescent="0.3">
      <c r="A51" s="129"/>
      <c r="B51" s="69">
        <v>8613</v>
      </c>
      <c r="C51" s="29">
        <v>16515</v>
      </c>
      <c r="D51" s="70">
        <v>5763</v>
      </c>
      <c r="E51" s="29"/>
      <c r="F51" s="29"/>
      <c r="G51" s="69">
        <v>21779</v>
      </c>
      <c r="H51" s="29">
        <v>36731</v>
      </c>
      <c r="I51" s="70">
        <v>17394</v>
      </c>
      <c r="J51" s="29"/>
      <c r="K51" s="20"/>
      <c r="L51" s="69">
        <v>13000</v>
      </c>
      <c r="M51" s="29">
        <v>6540</v>
      </c>
      <c r="N51" s="70">
        <v>13597</v>
      </c>
      <c r="O51" s="29"/>
      <c r="P51" s="20"/>
      <c r="Q51" s="171">
        <v>11079.637499999999</v>
      </c>
      <c r="R51" s="169">
        <v>13693.056</v>
      </c>
      <c r="S51" s="170">
        <v>13147.6</v>
      </c>
      <c r="T51" s="29"/>
      <c r="U51" s="20"/>
      <c r="V51" s="171">
        <v>13327.85952</v>
      </c>
      <c r="W51" s="169">
        <v>8852.8634999999995</v>
      </c>
      <c r="X51" s="170">
        <v>9189.4480000000003</v>
      </c>
      <c r="Y51" s="29"/>
      <c r="Z51" s="29"/>
      <c r="AA51" s="29"/>
      <c r="AB51" s="29"/>
      <c r="AC51" s="69">
        <v>0.91834312880454549</v>
      </c>
      <c r="AD51" s="29">
        <v>1.760877368188444</v>
      </c>
      <c r="AE51" s="70">
        <v>0.61446783365849245</v>
      </c>
      <c r="AF51" s="29"/>
      <c r="AG51" s="29"/>
      <c r="AH51" s="69">
        <v>2.322140369468733</v>
      </c>
      <c r="AI51" s="29">
        <v>3.9163661284244466</v>
      </c>
      <c r="AJ51" s="70">
        <v>1.8545989065861215</v>
      </c>
      <c r="AK51" s="29"/>
      <c r="AL51" s="20"/>
      <c r="AM51" s="69">
        <v>1.3860978375083119</v>
      </c>
      <c r="AN51" s="29">
        <v>0.69731383517725853</v>
      </c>
      <c r="AO51" s="70">
        <v>1.4497517151231167</v>
      </c>
      <c r="AP51" s="29"/>
      <c r="AQ51" s="20"/>
      <c r="AR51" s="69">
        <v>1.1813431983943077</v>
      </c>
      <c r="AS51" s="29">
        <v>1.4599934854215553</v>
      </c>
      <c r="AT51" s="70">
        <v>1.4018353791095604</v>
      </c>
      <c r="AU51" s="29"/>
      <c r="AV51" s="20"/>
      <c r="AW51" s="69">
        <v>1.4210551737912744</v>
      </c>
      <c r="AX51" s="29">
        <v>0.94391807331586652</v>
      </c>
      <c r="AY51" s="70">
        <v>0.97980569236116022</v>
      </c>
      <c r="AZ51" s="63"/>
      <c r="BA51" s="15"/>
      <c r="BB51" s="15"/>
      <c r="BC51" s="15"/>
      <c r="BD51" s="15"/>
    </row>
    <row r="52" spans="1:56" x14ac:dyDescent="0.3">
      <c r="A52" s="129"/>
      <c r="B52" s="69">
        <v>5863</v>
      </c>
      <c r="C52" s="29">
        <v>9972</v>
      </c>
      <c r="D52" s="70">
        <v>9211</v>
      </c>
      <c r="E52" s="29"/>
      <c r="F52" s="29"/>
      <c r="G52" s="69">
        <v>31970</v>
      </c>
      <c r="H52" s="29">
        <v>13997</v>
      </c>
      <c r="I52" s="70">
        <v>22909</v>
      </c>
      <c r="J52" s="29"/>
      <c r="K52" s="20"/>
      <c r="L52" s="69">
        <v>8673</v>
      </c>
      <c r="M52" s="29">
        <v>7656</v>
      </c>
      <c r="N52" s="70">
        <v>12159</v>
      </c>
      <c r="O52" s="29"/>
      <c r="P52" s="20"/>
      <c r="Q52" s="171">
        <v>15079.4175</v>
      </c>
      <c r="R52" s="169">
        <v>35191.883999999998</v>
      </c>
      <c r="S52" s="170">
        <v>12833.02</v>
      </c>
      <c r="T52" s="29"/>
      <c r="U52" s="20"/>
      <c r="V52" s="171">
        <v>25639.08064</v>
      </c>
      <c r="W52" s="169">
        <v>7939.3409999999994</v>
      </c>
      <c r="X52" s="170">
        <v>10539.144</v>
      </c>
      <c r="Y52" s="29"/>
      <c r="Z52" s="29"/>
      <c r="AA52" s="29"/>
      <c r="AB52" s="29"/>
      <c r="AC52" s="69">
        <v>0.62513012471624874</v>
      </c>
      <c r="AD52" s="29">
        <v>1.0632436642794529</v>
      </c>
      <c r="AE52" s="70">
        <v>0.98210362932992779</v>
      </c>
      <c r="AF52" s="29"/>
      <c r="AG52" s="29"/>
      <c r="AH52" s="69">
        <v>3.4087344511646718</v>
      </c>
      <c r="AI52" s="29">
        <v>1.4924008793541417</v>
      </c>
      <c r="AJ52" s="70">
        <v>2.4426242584213784</v>
      </c>
      <c r="AK52" s="29"/>
      <c r="AL52" s="20"/>
      <c r="AM52" s="69">
        <v>0.92474050343919922</v>
      </c>
      <c r="AN52" s="29">
        <v>0.81630500338181822</v>
      </c>
      <c r="AO52" s="70">
        <v>1.296427969712582</v>
      </c>
      <c r="AP52" s="29"/>
      <c r="AQ52" s="20"/>
      <c r="AR52" s="69">
        <v>1.6078113836642305</v>
      </c>
      <c r="AS52" s="29">
        <v>3.7522611007879512</v>
      </c>
      <c r="AT52" s="70">
        <v>1.3682939439000708</v>
      </c>
      <c r="AU52" s="29"/>
      <c r="AV52" s="20"/>
      <c r="AW52" s="69">
        <v>2.733713402369633</v>
      </c>
      <c r="AX52" s="29">
        <v>0.84651564548777525</v>
      </c>
      <c r="AY52" s="70">
        <v>1.1237142082760541</v>
      </c>
      <c r="AZ52" s="63"/>
      <c r="BA52" s="15"/>
      <c r="BB52" s="15"/>
      <c r="BC52" s="15"/>
      <c r="BD52" s="15"/>
    </row>
    <row r="53" spans="1:56" x14ac:dyDescent="0.3">
      <c r="A53" s="129"/>
      <c r="B53" s="69">
        <v>6761</v>
      </c>
      <c r="C53" s="29">
        <v>11897</v>
      </c>
      <c r="D53" s="70">
        <v>10260</v>
      </c>
      <c r="E53" s="29"/>
      <c r="F53" s="29"/>
      <c r="G53" s="69">
        <v>21521</v>
      </c>
      <c r="H53" s="29">
        <v>26149</v>
      </c>
      <c r="I53" s="70">
        <v>21475</v>
      </c>
      <c r="J53" s="29"/>
      <c r="K53" s="20"/>
      <c r="L53" s="69">
        <v>18571</v>
      </c>
      <c r="M53" s="29">
        <v>6618</v>
      </c>
      <c r="N53" s="70">
        <v>35836</v>
      </c>
      <c r="O53" s="29"/>
      <c r="P53" s="20"/>
      <c r="Q53" s="171">
        <v>16318.8555</v>
      </c>
      <c r="R53" s="169">
        <v>17346.498</v>
      </c>
      <c r="S53" s="170">
        <v>12998.72</v>
      </c>
      <c r="T53" s="29"/>
      <c r="U53" s="20"/>
      <c r="V53" s="171">
        <v>12149.27872</v>
      </c>
      <c r="W53" s="169">
        <v>8418.8019000000004</v>
      </c>
      <c r="X53" s="170">
        <v>8875.8359999999993</v>
      </c>
      <c r="Y53" s="29"/>
      <c r="Z53" s="29"/>
      <c r="AA53" s="29"/>
      <c r="AB53" s="29"/>
      <c r="AC53" s="69">
        <v>0.72087749841489979</v>
      </c>
      <c r="AD53" s="29">
        <v>1.2684927671412607</v>
      </c>
      <c r="AE53" s="70">
        <v>1.0939510625257909</v>
      </c>
      <c r="AF53" s="29"/>
      <c r="AG53" s="29"/>
      <c r="AH53" s="69">
        <v>2.2946316585397217</v>
      </c>
      <c r="AI53" s="29">
        <v>2.7880824886926807</v>
      </c>
      <c r="AJ53" s="70">
        <v>2.2897270046531539</v>
      </c>
      <c r="AK53" s="29"/>
      <c r="AL53" s="20"/>
      <c r="AM53" s="69">
        <v>1.9800940723359124</v>
      </c>
      <c r="AN53" s="29">
        <v>0.70563042220230832</v>
      </c>
      <c r="AO53" s="70">
        <v>3.8209386234575282</v>
      </c>
      <c r="AP53" s="29"/>
      <c r="AQ53" s="20"/>
      <c r="AR53" s="69">
        <v>1.7399638707046634</v>
      </c>
      <c r="AS53" s="29">
        <v>1.849534105087866</v>
      </c>
      <c r="AT53" s="70">
        <v>1.3859613601827727</v>
      </c>
      <c r="AU53" s="29"/>
      <c r="AV53" s="20"/>
      <c r="AW53" s="69">
        <v>1.2953914585444426</v>
      </c>
      <c r="AX53" s="29">
        <v>0.89763716215391298</v>
      </c>
      <c r="AY53" s="70">
        <v>0.94636746812910966</v>
      </c>
      <c r="AZ53" s="63"/>
      <c r="BA53" s="15"/>
      <c r="BB53" s="15"/>
      <c r="BC53" s="15"/>
      <c r="BD53" s="15"/>
    </row>
    <row r="54" spans="1:56" x14ac:dyDescent="0.3">
      <c r="A54" s="129"/>
      <c r="B54" s="69">
        <v>11324</v>
      </c>
      <c r="C54" s="29">
        <v>11519</v>
      </c>
      <c r="D54" s="70">
        <v>6859</v>
      </c>
      <c r="E54" s="29"/>
      <c r="F54" s="29"/>
      <c r="G54" s="69">
        <v>20034</v>
      </c>
      <c r="H54" s="29">
        <v>18597</v>
      </c>
      <c r="I54" s="70">
        <v>33169</v>
      </c>
      <c r="J54" s="29"/>
      <c r="K54" s="20"/>
      <c r="L54" s="69">
        <v>11801</v>
      </c>
      <c r="M54" s="29">
        <v>13592</v>
      </c>
      <c r="N54" s="70">
        <v>28770</v>
      </c>
      <c r="O54" s="29"/>
      <c r="P54" s="20"/>
      <c r="Q54" s="171">
        <v>11722.812</v>
      </c>
      <c r="R54" s="169">
        <v>9703.98</v>
      </c>
      <c r="S54" s="170">
        <v>23344.579999999998</v>
      </c>
      <c r="T54" s="29"/>
      <c r="U54" s="20"/>
      <c r="V54" s="171">
        <v>31224.29408</v>
      </c>
      <c r="W54" s="169">
        <v>9743.1327000000001</v>
      </c>
      <c r="X54" s="170">
        <v>12674.784</v>
      </c>
      <c r="Y54" s="29"/>
      <c r="Z54" s="29"/>
      <c r="AA54" s="29"/>
      <c r="AB54" s="29"/>
      <c r="AC54" s="69">
        <v>1.2073978393803173</v>
      </c>
      <c r="AD54" s="29">
        <v>1.2281893069429419</v>
      </c>
      <c r="AE54" s="70">
        <v>0.73132654365150096</v>
      </c>
      <c r="AF54" s="29"/>
      <c r="AG54" s="29"/>
      <c r="AH54" s="69">
        <v>2.1360833905108865</v>
      </c>
      <c r="AI54" s="29">
        <v>1.982866268010929</v>
      </c>
      <c r="AJ54" s="70">
        <v>3.5365753209471693</v>
      </c>
      <c r="AK54" s="29"/>
      <c r="AL54" s="20"/>
      <c r="AM54" s="69">
        <v>1.2582569677258146</v>
      </c>
      <c r="AN54" s="29">
        <v>1.449218600570229</v>
      </c>
      <c r="AO54" s="70">
        <v>3.0675411373164718</v>
      </c>
      <c r="AP54" s="29"/>
      <c r="AQ54" s="20"/>
      <c r="AR54" s="69">
        <v>1.2499203355935762</v>
      </c>
      <c r="AS54" s="29">
        <v>1.0346665917864546</v>
      </c>
      <c r="AT54" s="70">
        <v>2.4890670658107528</v>
      </c>
      <c r="AU54" s="29"/>
      <c r="AV54" s="20"/>
      <c r="AW54" s="69">
        <v>3.3292251155393529</v>
      </c>
      <c r="AX54" s="29">
        <v>1.0388411666174246</v>
      </c>
      <c r="AY54" s="70">
        <v>1.3514223610219194</v>
      </c>
      <c r="AZ54" s="63"/>
      <c r="BA54" s="15"/>
      <c r="BB54" s="15"/>
      <c r="BC54" s="15"/>
      <c r="BD54" s="15"/>
    </row>
    <row r="55" spans="1:56" x14ac:dyDescent="0.3">
      <c r="A55" s="129"/>
      <c r="B55" s="69">
        <v>6851</v>
      </c>
      <c r="C55" s="29">
        <v>12116</v>
      </c>
      <c r="D55" s="70">
        <v>7344</v>
      </c>
      <c r="E55" s="29"/>
      <c r="F55" s="29"/>
      <c r="G55" s="69">
        <v>15433</v>
      </c>
      <c r="H55" s="29">
        <v>26918</v>
      </c>
      <c r="I55" s="70">
        <v>14669</v>
      </c>
      <c r="J55" s="29"/>
      <c r="K55" s="20"/>
      <c r="L55" s="69">
        <v>19504</v>
      </c>
      <c r="M55" s="29">
        <v>9107</v>
      </c>
      <c r="N55" s="70">
        <v>15156</v>
      </c>
      <c r="O55" s="29"/>
      <c r="P55" s="20"/>
      <c r="Q55" s="171">
        <v>16048.5</v>
      </c>
      <c r="R55" s="169">
        <v>13040.04</v>
      </c>
      <c r="S55" s="170">
        <v>14915.6</v>
      </c>
      <c r="T55" s="29"/>
      <c r="U55" s="20"/>
      <c r="V55" s="171">
        <v>15390.82576</v>
      </c>
      <c r="W55" s="169">
        <v>10666.6209</v>
      </c>
      <c r="X55" s="170">
        <v>12541.056</v>
      </c>
      <c r="Y55" s="29"/>
      <c r="Z55" s="29"/>
      <c r="AA55" s="29"/>
      <c r="AB55" s="29"/>
      <c r="AC55" s="69">
        <v>0.73047356036688038</v>
      </c>
      <c r="AD55" s="29">
        <v>1.2918431845577467</v>
      </c>
      <c r="AE55" s="70">
        <v>0.78303865528161876</v>
      </c>
      <c r="AF55" s="29"/>
      <c r="AG55" s="29"/>
      <c r="AH55" s="69">
        <v>1.6455113789435214</v>
      </c>
      <c r="AI55" s="29">
        <v>2.8700755069268262</v>
      </c>
      <c r="AJ55" s="70">
        <v>1.5640514752622638</v>
      </c>
      <c r="AK55" s="29"/>
      <c r="AL55" s="20"/>
      <c r="AM55" s="69">
        <v>2.0795732479047784</v>
      </c>
      <c r="AN55" s="29">
        <v>0.97101484662986137</v>
      </c>
      <c r="AO55" s="70">
        <v>1.6159768327135366</v>
      </c>
      <c r="AP55" s="29"/>
      <c r="AQ55" s="20"/>
      <c r="AR55" s="69">
        <v>1.7111377804040111</v>
      </c>
      <c r="AS55" s="29">
        <v>1.3903670188478376</v>
      </c>
      <c r="AT55" s="70">
        <v>1.5903446850106906</v>
      </c>
      <c r="AU55" s="29"/>
      <c r="AV55" s="20"/>
      <c r="AW55" s="69">
        <v>1.6410146387233249</v>
      </c>
      <c r="AX55" s="29">
        <v>1.1373061663854589</v>
      </c>
      <c r="AY55" s="70">
        <v>1.3371638924362033</v>
      </c>
      <c r="AZ55" s="63"/>
      <c r="BA55" s="15"/>
      <c r="BB55" s="15"/>
      <c r="BC55" s="15"/>
      <c r="BD55" s="15"/>
    </row>
    <row r="56" spans="1:56" x14ac:dyDescent="0.3">
      <c r="A56" s="129"/>
      <c r="B56" s="69">
        <v>7486</v>
      </c>
      <c r="C56" s="29">
        <v>9488</v>
      </c>
      <c r="D56" s="70">
        <v>11910</v>
      </c>
      <c r="E56" s="29"/>
      <c r="F56" s="29"/>
      <c r="G56" s="69">
        <v>11026</v>
      </c>
      <c r="H56" s="29">
        <v>15667</v>
      </c>
      <c r="I56" s="70">
        <v>19591</v>
      </c>
      <c r="J56" s="29"/>
      <c r="K56" s="20"/>
      <c r="L56" s="69">
        <v>13945</v>
      </c>
      <c r="M56" s="29">
        <v>10719</v>
      </c>
      <c r="N56" s="70">
        <v>13272</v>
      </c>
      <c r="O56" s="29"/>
      <c r="P56" s="20"/>
      <c r="Q56" s="171">
        <v>10706.818499999999</v>
      </c>
      <c r="R56" s="169">
        <v>12600.978000000001</v>
      </c>
      <c r="S56" s="170">
        <v>20361.46</v>
      </c>
      <c r="T56" s="29"/>
      <c r="U56" s="20"/>
      <c r="V56" s="171">
        <v>24853.8266</v>
      </c>
      <c r="W56" s="169">
        <v>14093.714399999999</v>
      </c>
      <c r="X56" s="170">
        <v>9963</v>
      </c>
      <c r="Y56" s="29"/>
      <c r="Z56" s="29"/>
      <c r="AA56" s="29"/>
      <c r="AB56" s="29"/>
      <c r="AC56" s="69">
        <v>0.79817910858363261</v>
      </c>
      <c r="AD56" s="29">
        <v>1.0116381755599126</v>
      </c>
      <c r="AE56" s="70">
        <v>1.2698788649787689</v>
      </c>
      <c r="AF56" s="29"/>
      <c r="AG56" s="29"/>
      <c r="AH56" s="69">
        <v>1.1756242120282037</v>
      </c>
      <c r="AI56" s="29">
        <v>1.6704611400186711</v>
      </c>
      <c r="AJ56" s="70">
        <v>2.088849441125026</v>
      </c>
      <c r="AK56" s="29"/>
      <c r="AL56" s="20"/>
      <c r="AM56" s="69">
        <v>1.4868564880041086</v>
      </c>
      <c r="AN56" s="29">
        <v>1.1428909784808921</v>
      </c>
      <c r="AO56" s="70">
        <v>1.415099269185409</v>
      </c>
      <c r="AP56" s="29"/>
      <c r="AQ56" s="20"/>
      <c r="AR56" s="69">
        <v>1.1415921514956915</v>
      </c>
      <c r="AS56" s="29">
        <v>1.3435529504838319</v>
      </c>
      <c r="AT56" s="70">
        <v>2.1709981288086149</v>
      </c>
      <c r="AU56" s="29"/>
      <c r="AV56" s="20"/>
      <c r="AW56" s="69">
        <v>2.6499873310820434</v>
      </c>
      <c r="AX56" s="29">
        <v>1.5027128501769043</v>
      </c>
      <c r="AY56" s="70">
        <v>1.0622840580842547</v>
      </c>
      <c r="AZ56" s="63"/>
      <c r="BA56" s="15"/>
      <c r="BB56" s="15"/>
      <c r="BC56" s="15"/>
      <c r="BD56" s="15"/>
    </row>
    <row r="57" spans="1:56" x14ac:dyDescent="0.3">
      <c r="A57" s="129"/>
      <c r="B57" s="69">
        <v>6327</v>
      </c>
      <c r="C57" s="29">
        <v>16285</v>
      </c>
      <c r="D57" s="70">
        <v>12902</v>
      </c>
      <c r="E57" s="29"/>
      <c r="F57" s="29"/>
      <c r="G57" s="69">
        <v>19618</v>
      </c>
      <c r="H57" s="29">
        <v>22925</v>
      </c>
      <c r="I57" s="70">
        <v>17454</v>
      </c>
      <c r="J57" s="29"/>
      <c r="K57" s="20"/>
      <c r="L57" s="69">
        <v>12647</v>
      </c>
      <c r="M57" s="29">
        <v>9561</v>
      </c>
      <c r="N57" s="70">
        <v>11538</v>
      </c>
      <c r="O57" s="29"/>
      <c r="P57" s="20"/>
      <c r="Q57" s="171">
        <v>22925.8995</v>
      </c>
      <c r="R57" s="169">
        <v>15490.878000000001</v>
      </c>
      <c r="S57" s="170">
        <v>18238.78</v>
      </c>
      <c r="T57" s="29"/>
      <c r="U57" s="20"/>
      <c r="V57" s="171">
        <v>25572.546480000001</v>
      </c>
      <c r="W57" s="169">
        <v>26013.811068358307</v>
      </c>
      <c r="X57" s="170">
        <v>11011.475999999999</v>
      </c>
      <c r="Y57" s="29"/>
      <c r="Z57" s="29"/>
      <c r="AA57" s="29"/>
      <c r="AB57" s="29"/>
      <c r="AC57" s="69">
        <v>0.67460315522423775</v>
      </c>
      <c r="AD57" s="29">
        <v>1.7363540987556048</v>
      </c>
      <c r="AE57" s="70">
        <v>1.3756487922717109</v>
      </c>
      <c r="AF57" s="29"/>
      <c r="AG57" s="29"/>
      <c r="AH57" s="69">
        <v>2.0917282597106204</v>
      </c>
      <c r="AI57" s="29">
        <v>2.4443302249906194</v>
      </c>
      <c r="AJ57" s="70">
        <v>1.8609962812207752</v>
      </c>
      <c r="AK57" s="29"/>
      <c r="AL57" s="20"/>
      <c r="AM57" s="69">
        <v>1.3484599500744325</v>
      </c>
      <c r="AN57" s="29">
        <v>1.0194216480320748</v>
      </c>
      <c r="AO57" s="70">
        <v>1.2302151422439156</v>
      </c>
      <c r="AP57" s="29"/>
      <c r="AQ57" s="20"/>
      <c r="AR57" s="69">
        <v>2.444426132298684</v>
      </c>
      <c r="AS57" s="29">
        <v>1.6516824997619297</v>
      </c>
      <c r="AT57" s="70">
        <v>1.9446718089838346</v>
      </c>
      <c r="AU57" s="29"/>
      <c r="AV57" s="20"/>
      <c r="AW57" s="69">
        <v>2.7266193365775999</v>
      </c>
      <c r="AX57" s="29">
        <v>2.7736682513231723</v>
      </c>
      <c r="AY57" s="70">
        <v>1.174075620874975</v>
      </c>
      <c r="AZ57" s="63"/>
      <c r="BA57" s="15"/>
      <c r="BB57" s="15"/>
      <c r="BC57" s="15"/>
      <c r="BD57" s="15"/>
    </row>
    <row r="58" spans="1:56" x14ac:dyDescent="0.3">
      <c r="A58" s="129"/>
      <c r="B58" s="69">
        <v>9522</v>
      </c>
      <c r="C58" s="29">
        <v>13431</v>
      </c>
      <c r="D58" s="70">
        <v>13697</v>
      </c>
      <c r="E58" s="29"/>
      <c r="F58" s="29"/>
      <c r="G58" s="69">
        <v>16275</v>
      </c>
      <c r="H58" s="29">
        <v>15225</v>
      </c>
      <c r="I58" s="70">
        <v>13711</v>
      </c>
      <c r="J58" s="29"/>
      <c r="K58" s="20"/>
      <c r="L58" s="69">
        <v>9575</v>
      </c>
      <c r="M58" s="29">
        <v>12241</v>
      </c>
      <c r="N58" s="70">
        <v>8962</v>
      </c>
      <c r="O58" s="29"/>
      <c r="P58" s="29"/>
      <c r="Q58" s="69"/>
      <c r="R58" s="169">
        <v>9807.4079999999994</v>
      </c>
      <c r="S58" s="170">
        <v>10054.799999999999</v>
      </c>
      <c r="T58" s="29"/>
      <c r="U58" s="20"/>
      <c r="V58" s="171">
        <v>13528.737360000001</v>
      </c>
      <c r="W58" s="169">
        <v>20075.566383332771</v>
      </c>
      <c r="X58" s="170">
        <v>6416.9639999999999</v>
      </c>
      <c r="Y58" s="29"/>
      <c r="Z58" s="29"/>
      <c r="AA58" s="29"/>
      <c r="AB58" s="29"/>
      <c r="AC58" s="69">
        <v>1.0152633545195497</v>
      </c>
      <c r="AD58" s="29">
        <v>1.4320523119672415</v>
      </c>
      <c r="AE58" s="70">
        <v>1.460414006180873</v>
      </c>
      <c r="AF58" s="29"/>
      <c r="AG58" s="29"/>
      <c r="AH58" s="69">
        <v>1.7352878696498291</v>
      </c>
      <c r="AI58" s="29">
        <v>1.6233338135433886</v>
      </c>
      <c r="AJ58" s="70">
        <v>1.461906726928959</v>
      </c>
      <c r="AK58" s="29"/>
      <c r="AL58" s="20"/>
      <c r="AM58" s="69">
        <v>1.0209143687801605</v>
      </c>
      <c r="AN58" s="29">
        <v>1.3051710483799421</v>
      </c>
      <c r="AO58" s="70">
        <v>0.95555452459611478</v>
      </c>
      <c r="AP58" s="29"/>
      <c r="AQ58" s="29"/>
      <c r="AR58" s="69"/>
      <c r="AS58" s="29">
        <v>1.0456943861816705</v>
      </c>
      <c r="AT58" s="70">
        <v>1.0720720412752749</v>
      </c>
      <c r="AU58" s="29"/>
      <c r="AV58" s="20"/>
      <c r="AW58" s="69">
        <v>1.4424733537626087</v>
      </c>
      <c r="AX58" s="29">
        <v>2.1405153192840092</v>
      </c>
      <c r="AY58" s="70">
        <v>0.68419537875143754</v>
      </c>
      <c r="AZ58" s="63"/>
      <c r="BA58" s="15"/>
      <c r="BB58" s="15"/>
      <c r="BC58" s="15"/>
      <c r="BD58" s="15"/>
    </row>
    <row r="59" spans="1:56" x14ac:dyDescent="0.3">
      <c r="A59" s="129"/>
      <c r="B59" s="69">
        <v>7659</v>
      </c>
      <c r="C59" s="29">
        <v>9260</v>
      </c>
      <c r="D59" s="70">
        <v>7954</v>
      </c>
      <c r="E59" s="29"/>
      <c r="F59" s="29"/>
      <c r="G59" s="69">
        <v>31903</v>
      </c>
      <c r="H59" s="29">
        <v>21870</v>
      </c>
      <c r="I59" s="70">
        <v>14665</v>
      </c>
      <c r="J59" s="29"/>
      <c r="K59" s="20"/>
      <c r="L59" s="69">
        <v>8738</v>
      </c>
      <c r="M59" s="29">
        <v>22292</v>
      </c>
      <c r="N59" s="70">
        <v>15334</v>
      </c>
      <c r="O59" s="29"/>
      <c r="P59" s="29"/>
      <c r="Q59" s="69"/>
      <c r="R59" s="169">
        <v>11133.72</v>
      </c>
      <c r="S59" s="170">
        <v>13142.78</v>
      </c>
      <c r="T59" s="29"/>
      <c r="U59" s="20"/>
      <c r="V59" s="171">
        <v>26025.51352</v>
      </c>
      <c r="W59" s="169">
        <v>21504.089045030592</v>
      </c>
      <c r="X59" s="170">
        <v>9099.02</v>
      </c>
      <c r="Y59" s="29"/>
      <c r="Z59" s="29"/>
      <c r="AA59" s="29"/>
      <c r="AB59" s="29"/>
      <c r="AC59" s="69">
        <v>0.81662487211355095</v>
      </c>
      <c r="AD59" s="29">
        <v>0.98732815194822843</v>
      </c>
      <c r="AE59" s="70">
        <v>0.84807863073393186</v>
      </c>
      <c r="AF59" s="29"/>
      <c r="AG59" s="29"/>
      <c r="AH59" s="69">
        <v>3.4015907161559751</v>
      </c>
      <c r="AI59" s="29">
        <v>2.3318430543312911</v>
      </c>
      <c r="AJ59" s="70">
        <v>1.5636249836199534</v>
      </c>
      <c r="AK59" s="29"/>
      <c r="AL59" s="20"/>
      <c r="AM59" s="69">
        <v>0.9316709926267408</v>
      </c>
      <c r="AN59" s="29">
        <v>2.3768379225950222</v>
      </c>
      <c r="AO59" s="70">
        <v>1.6349557107963428</v>
      </c>
      <c r="AP59" s="29"/>
      <c r="AQ59" s="29"/>
      <c r="AR59" s="69"/>
      <c r="AS59" s="29">
        <v>1.1871096319556187</v>
      </c>
      <c r="AT59" s="70">
        <v>1.4013214566805765</v>
      </c>
      <c r="AU59" s="29"/>
      <c r="AV59" s="20"/>
      <c r="AW59" s="69">
        <v>2.7749160007781031</v>
      </c>
      <c r="AX59" s="29">
        <v>2.2928285633002372</v>
      </c>
      <c r="AY59" s="70">
        <v>0.97016399580345247</v>
      </c>
      <c r="AZ59" s="63"/>
      <c r="BA59" s="15"/>
      <c r="BB59" s="15"/>
      <c r="BC59" s="15"/>
      <c r="BD59" s="15"/>
    </row>
    <row r="60" spans="1:56" x14ac:dyDescent="0.3">
      <c r="A60" s="129"/>
      <c r="B60" s="69">
        <v>9031</v>
      </c>
      <c r="C60" s="29">
        <v>7720</v>
      </c>
      <c r="D60" s="70">
        <v>9393</v>
      </c>
      <c r="E60" s="29"/>
      <c r="F60" s="29"/>
      <c r="G60" s="69">
        <v>30275</v>
      </c>
      <c r="H60" s="29">
        <v>17255</v>
      </c>
      <c r="I60" s="70">
        <v>19321</v>
      </c>
      <c r="J60" s="29"/>
      <c r="K60" s="29"/>
      <c r="L60" s="69"/>
      <c r="M60" s="29">
        <v>8135</v>
      </c>
      <c r="N60" s="70">
        <v>11617</v>
      </c>
      <c r="O60" s="29"/>
      <c r="P60" s="29"/>
      <c r="Q60" s="69"/>
      <c r="R60" s="169">
        <v>15262.728000000001</v>
      </c>
      <c r="S60" s="170">
        <v>14232.539999999999</v>
      </c>
      <c r="T60" s="29"/>
      <c r="U60" s="20"/>
      <c r="V60" s="171">
        <v>12332.392960000001</v>
      </c>
      <c r="W60" s="169">
        <v>13579.692594994967</v>
      </c>
      <c r="X60" s="170">
        <v>7500.1759999999995</v>
      </c>
      <c r="Y60" s="29"/>
      <c r="Z60" s="29"/>
      <c r="AA60" s="29"/>
      <c r="AB60" s="29"/>
      <c r="AC60" s="69">
        <v>0.9629115054259666</v>
      </c>
      <c r="AD60" s="29">
        <v>0.82312886965878218</v>
      </c>
      <c r="AE60" s="70">
        <v>1.0015089990550441</v>
      </c>
      <c r="AF60" s="29"/>
      <c r="AG60" s="29"/>
      <c r="AH60" s="69">
        <v>3.2280086177357035</v>
      </c>
      <c r="AI60" s="29">
        <v>1.8397783220158404</v>
      </c>
      <c r="AJ60" s="70">
        <v>2.0600612552690842</v>
      </c>
      <c r="AK60" s="29"/>
      <c r="AL60" s="29"/>
      <c r="AM60" s="69"/>
      <c r="AN60" s="29">
        <v>0.86737737754847066</v>
      </c>
      <c r="AO60" s="70">
        <v>1.2386383521795432</v>
      </c>
      <c r="AP60" s="29"/>
      <c r="AQ60" s="29"/>
      <c r="AR60" s="71"/>
      <c r="AS60" s="81">
        <v>1.6273564827136588</v>
      </c>
      <c r="AT60" s="72">
        <v>1.5175148397115807</v>
      </c>
      <c r="AU60" s="29"/>
      <c r="AV60" s="20"/>
      <c r="AW60" s="69">
        <v>1.314915631781441</v>
      </c>
      <c r="AX60" s="29">
        <v>1.4479063492269355</v>
      </c>
      <c r="AY60" s="70">
        <v>0.79969059496398009</v>
      </c>
      <c r="AZ60" s="63"/>
      <c r="BA60" s="15"/>
      <c r="BB60" s="15"/>
      <c r="BC60" s="15"/>
      <c r="BD60" s="15"/>
    </row>
    <row r="61" spans="1:56" x14ac:dyDescent="0.3">
      <c r="A61" s="129"/>
      <c r="B61" s="69">
        <v>10524</v>
      </c>
      <c r="C61" s="29">
        <v>7586</v>
      </c>
      <c r="D61" s="70">
        <v>6242</v>
      </c>
      <c r="E61" s="29"/>
      <c r="F61" s="29"/>
      <c r="G61" s="69">
        <v>19516</v>
      </c>
      <c r="H61" s="29">
        <v>15958</v>
      </c>
      <c r="I61" s="70">
        <v>11391</v>
      </c>
      <c r="J61" s="29"/>
      <c r="K61" s="29"/>
      <c r="L61" s="69"/>
      <c r="M61" s="29">
        <v>7006</v>
      </c>
      <c r="N61" s="70">
        <v>16180</v>
      </c>
      <c r="O61" s="29"/>
      <c r="P61" s="29"/>
      <c r="Q61" s="71"/>
      <c r="R61" s="81"/>
      <c r="S61" s="172">
        <v>17645.88</v>
      </c>
      <c r="T61" s="29"/>
      <c r="U61" s="20"/>
      <c r="V61" s="171">
        <v>31694.907440000003</v>
      </c>
      <c r="W61" s="169">
        <v>20007.585240589593</v>
      </c>
      <c r="X61" s="170">
        <v>8546.8319999999985</v>
      </c>
      <c r="Y61" s="29"/>
      <c r="Z61" s="29"/>
      <c r="AA61" s="29"/>
      <c r="AB61" s="29"/>
      <c r="AC61" s="69">
        <v>1.1220995109182674</v>
      </c>
      <c r="AD61" s="29">
        <v>0.80884139964138879</v>
      </c>
      <c r="AE61" s="70">
        <v>0.66554020782514489</v>
      </c>
      <c r="AF61" s="29"/>
      <c r="AG61" s="29"/>
      <c r="AH61" s="69">
        <v>2.0808527228317089</v>
      </c>
      <c r="AI61" s="29">
        <v>1.7014884069967418</v>
      </c>
      <c r="AJ61" s="70">
        <v>1.214541574389014</v>
      </c>
      <c r="AK61" s="29"/>
      <c r="AL61" s="29"/>
      <c r="AM61" s="69"/>
      <c r="AN61" s="29">
        <v>0.74700011150640255</v>
      </c>
      <c r="AO61" s="70">
        <v>1.7251586931449607</v>
      </c>
      <c r="AP61" s="29"/>
      <c r="AQ61" s="29"/>
      <c r="AR61" s="29"/>
      <c r="AS61" s="29"/>
      <c r="AT61" s="29"/>
      <c r="AU61" s="29"/>
      <c r="AV61" s="20"/>
      <c r="AW61" s="69">
        <v>3.3794032817392394</v>
      </c>
      <c r="AX61" s="29">
        <v>2.1332669719803428</v>
      </c>
      <c r="AY61" s="70">
        <v>0.9112881040574492</v>
      </c>
      <c r="AZ61" s="63"/>
      <c r="BA61" s="15"/>
      <c r="BB61" s="15"/>
      <c r="BC61" s="15"/>
      <c r="BD61" s="15"/>
    </row>
    <row r="62" spans="1:56" x14ac:dyDescent="0.3">
      <c r="A62" s="129"/>
      <c r="B62" s="69">
        <v>10186</v>
      </c>
      <c r="C62" s="29">
        <v>8926</v>
      </c>
      <c r="D62" s="70">
        <v>5466</v>
      </c>
      <c r="E62" s="29"/>
      <c r="F62" s="29"/>
      <c r="G62" s="69">
        <v>17430</v>
      </c>
      <c r="H62" s="29">
        <v>23860</v>
      </c>
      <c r="I62" s="70">
        <v>14436</v>
      </c>
      <c r="J62" s="29"/>
      <c r="K62" s="29"/>
      <c r="L62" s="69"/>
      <c r="M62" s="29">
        <v>16454</v>
      </c>
      <c r="N62" s="70">
        <v>20502</v>
      </c>
      <c r="O62" s="29"/>
      <c r="P62" s="29"/>
      <c r="Q62" s="29"/>
      <c r="R62" s="29"/>
      <c r="S62" s="29"/>
      <c r="T62" s="29"/>
      <c r="U62" s="20"/>
      <c r="V62" s="171">
        <v>15622.796680000001</v>
      </c>
      <c r="W62" s="169">
        <v>19401.762200000001</v>
      </c>
      <c r="X62" s="170">
        <v>9733.9399999999987</v>
      </c>
      <c r="Y62" s="29"/>
      <c r="Z62" s="29"/>
      <c r="AA62" s="29"/>
      <c r="AB62" s="29"/>
      <c r="AC62" s="69">
        <v>1.0860609671430512</v>
      </c>
      <c r="AD62" s="29">
        <v>0.95171609981532257</v>
      </c>
      <c r="AE62" s="70">
        <v>0.58280082921695642</v>
      </c>
      <c r="AF62" s="29"/>
      <c r="AG62" s="29"/>
      <c r="AH62" s="69">
        <v>1.8584373313669138</v>
      </c>
      <c r="AI62" s="29">
        <v>2.5440226463806401</v>
      </c>
      <c r="AJ62" s="70">
        <v>1.5392083370976917</v>
      </c>
      <c r="AK62" s="29"/>
      <c r="AL62" s="29"/>
      <c r="AM62" s="69"/>
      <c r="AN62" s="29">
        <v>1.7543733706432127</v>
      </c>
      <c r="AO62" s="70">
        <v>2.1859829126611854</v>
      </c>
      <c r="AP62" s="29"/>
      <c r="AQ62" s="29"/>
      <c r="AR62" s="29"/>
      <c r="AS62" s="29"/>
      <c r="AT62" s="29"/>
      <c r="AU62" s="29"/>
      <c r="AV62" s="20"/>
      <c r="AW62" s="69">
        <v>1.6657480533830797</v>
      </c>
      <c r="AX62" s="29">
        <v>2.0686723560977316</v>
      </c>
      <c r="AY62" s="70">
        <v>1.0378610141873581</v>
      </c>
      <c r="AZ62" s="63"/>
      <c r="BA62" s="15"/>
      <c r="BB62" s="15"/>
      <c r="BC62" s="15"/>
      <c r="BD62" s="15"/>
    </row>
    <row r="63" spans="1:56" x14ac:dyDescent="0.3">
      <c r="A63" s="62"/>
      <c r="B63" s="69"/>
      <c r="C63" s="29">
        <v>8732</v>
      </c>
      <c r="D63" s="70">
        <v>7941</v>
      </c>
      <c r="E63" s="29"/>
      <c r="F63" s="29"/>
      <c r="G63" s="69">
        <v>26664</v>
      </c>
      <c r="H63" s="29">
        <v>19108</v>
      </c>
      <c r="I63" s="70">
        <v>16435</v>
      </c>
      <c r="J63" s="29"/>
      <c r="K63" s="29"/>
      <c r="L63" s="69"/>
      <c r="M63" s="29">
        <v>16625</v>
      </c>
      <c r="N63" s="70">
        <v>20439</v>
      </c>
      <c r="O63" s="29"/>
      <c r="P63" s="29"/>
      <c r="Q63" s="29"/>
      <c r="R63" s="29"/>
      <c r="S63" s="29"/>
      <c r="T63" s="29"/>
      <c r="U63" s="20"/>
      <c r="V63" s="171">
        <v>8739.7067999999999</v>
      </c>
      <c r="W63" s="169">
        <v>19770.569905079607</v>
      </c>
      <c r="X63" s="170">
        <v>9616.5760000000009</v>
      </c>
      <c r="Y63" s="29"/>
      <c r="Z63" s="29"/>
      <c r="AA63" s="29"/>
      <c r="AB63" s="29"/>
      <c r="AC63" s="69"/>
      <c r="AD63" s="29">
        <v>0.93103125516327545</v>
      </c>
      <c r="AE63" s="70">
        <v>0.84669253289642354</v>
      </c>
      <c r="AF63" s="29"/>
      <c r="AG63" s="29"/>
      <c r="AH63" s="69">
        <v>2.8429932876401254</v>
      </c>
      <c r="AI63" s="29">
        <v>2.0373505753160637</v>
      </c>
      <c r="AJ63" s="70">
        <v>1.7523475353422391</v>
      </c>
      <c r="AK63" s="29"/>
      <c r="AL63" s="29"/>
      <c r="AM63" s="69"/>
      <c r="AN63" s="29">
        <v>1.772605888351976</v>
      </c>
      <c r="AO63" s="70">
        <v>2.1792656692947991</v>
      </c>
      <c r="AP63" s="29"/>
      <c r="AQ63" s="29"/>
      <c r="AR63" s="29"/>
      <c r="AS63" s="29"/>
      <c r="AT63" s="29"/>
      <c r="AU63" s="29"/>
      <c r="AV63" s="20"/>
      <c r="AW63" s="69">
        <v>0.93185297661051458</v>
      </c>
      <c r="AX63" s="29">
        <v>2.1079957070567503</v>
      </c>
      <c r="AY63" s="70">
        <v>1.0253473229103334</v>
      </c>
      <c r="AZ63" s="63"/>
      <c r="BA63" s="15"/>
      <c r="BB63" s="15"/>
      <c r="BC63" s="15"/>
      <c r="BD63" s="15"/>
    </row>
    <row r="64" spans="1:56" x14ac:dyDescent="0.3">
      <c r="A64" s="62"/>
      <c r="B64" s="69"/>
      <c r="C64" s="29">
        <v>8923</v>
      </c>
      <c r="D64" s="70">
        <v>13270</v>
      </c>
      <c r="E64" s="29"/>
      <c r="F64" s="29"/>
      <c r="G64" s="69"/>
      <c r="H64" s="29">
        <v>23620</v>
      </c>
      <c r="I64" s="70">
        <v>13188</v>
      </c>
      <c r="J64" s="29"/>
      <c r="K64" s="29"/>
      <c r="L64" s="69"/>
      <c r="M64" s="29">
        <v>7765</v>
      </c>
      <c r="N64" s="70">
        <v>9129</v>
      </c>
      <c r="O64" s="29"/>
      <c r="P64" s="29"/>
      <c r="Q64" s="29"/>
      <c r="R64" s="29"/>
      <c r="S64" s="29"/>
      <c r="T64" s="29"/>
      <c r="U64" s="29"/>
      <c r="V64" s="69"/>
      <c r="W64" s="169">
        <v>18404.516401578214</v>
      </c>
      <c r="X64" s="170">
        <v>10362</v>
      </c>
      <c r="Y64" s="29"/>
      <c r="Z64" s="29"/>
      <c r="AA64" s="29"/>
      <c r="AB64" s="29"/>
      <c r="AC64" s="69"/>
      <c r="AD64" s="29">
        <v>0.95139623108358984</v>
      </c>
      <c r="AE64" s="70">
        <v>1.414886023364254</v>
      </c>
      <c r="AF64" s="29"/>
      <c r="AG64" s="29"/>
      <c r="AH64" s="69"/>
      <c r="AI64" s="29">
        <v>2.5184331478420252</v>
      </c>
      <c r="AJ64" s="70">
        <v>1.4061429446968938</v>
      </c>
      <c r="AK64" s="29"/>
      <c r="AL64" s="29"/>
      <c r="AM64" s="69"/>
      <c r="AN64" s="29">
        <v>0.82792690063477248</v>
      </c>
      <c r="AO64" s="70">
        <v>0.97336055066256766</v>
      </c>
      <c r="AP64" s="29"/>
      <c r="AQ64" s="29"/>
      <c r="AR64" s="29"/>
      <c r="AS64" s="29"/>
      <c r="AT64" s="29"/>
      <c r="AU64" s="29"/>
      <c r="AV64" s="29"/>
      <c r="AW64" s="69"/>
      <c r="AX64" s="29">
        <v>1.9623431065087555</v>
      </c>
      <c r="AY64" s="70">
        <v>1.1048265994047022</v>
      </c>
      <c r="AZ64" s="63"/>
      <c r="BA64" s="15"/>
      <c r="BB64" s="15"/>
      <c r="BC64" s="15"/>
      <c r="BD64" s="15"/>
    </row>
    <row r="65" spans="1:56" x14ac:dyDescent="0.3">
      <c r="A65" s="62"/>
      <c r="B65" s="71"/>
      <c r="C65" s="81">
        <v>6582</v>
      </c>
      <c r="D65" s="72"/>
      <c r="E65" s="29"/>
      <c r="F65" s="29"/>
      <c r="G65" s="69"/>
      <c r="H65" s="29">
        <v>23299</v>
      </c>
      <c r="I65" s="70">
        <v>32107</v>
      </c>
      <c r="J65" s="29"/>
      <c r="K65" s="29"/>
      <c r="L65" s="69"/>
      <c r="M65" s="29">
        <v>7843</v>
      </c>
      <c r="N65" s="70">
        <v>16228</v>
      </c>
      <c r="O65" s="29"/>
      <c r="P65" s="29"/>
      <c r="Q65" s="29"/>
      <c r="R65" s="29"/>
      <c r="S65" s="29"/>
      <c r="T65" s="29"/>
      <c r="U65" s="29"/>
      <c r="V65" s="69"/>
      <c r="W65" s="169">
        <v>15082.705232251799</v>
      </c>
      <c r="X65" s="170">
        <v>18622.82</v>
      </c>
      <c r="Y65" s="29"/>
      <c r="Z65" s="29"/>
      <c r="AA65" s="29"/>
      <c r="AB65" s="29"/>
      <c r="AC65" s="71"/>
      <c r="AD65" s="81">
        <v>0.7017919974215161</v>
      </c>
      <c r="AE65" s="72"/>
      <c r="AF65" s="29"/>
      <c r="AG65" s="29"/>
      <c r="AH65" s="69"/>
      <c r="AI65" s="29">
        <v>2.4842071935466277</v>
      </c>
      <c r="AJ65" s="70">
        <v>3.4233417899137981</v>
      </c>
      <c r="AK65" s="29"/>
      <c r="AL65" s="29"/>
      <c r="AM65" s="69"/>
      <c r="AN65" s="29">
        <v>0.83624348765982237</v>
      </c>
      <c r="AO65" s="70">
        <v>1.7302765928526835</v>
      </c>
      <c r="AP65" s="29"/>
      <c r="AQ65" s="29"/>
      <c r="AR65" s="29"/>
      <c r="AS65" s="29"/>
      <c r="AT65" s="29"/>
      <c r="AU65" s="29"/>
      <c r="AV65" s="29"/>
      <c r="AW65" s="69"/>
      <c r="AX65" s="29">
        <v>1.6081619312461171</v>
      </c>
      <c r="AY65" s="70">
        <v>1.9856192715620418</v>
      </c>
      <c r="AZ65" s="63"/>
      <c r="BA65" s="15"/>
      <c r="BB65" s="15"/>
      <c r="BC65" s="15"/>
      <c r="BD65" s="15"/>
    </row>
    <row r="66" spans="1:56" x14ac:dyDescent="0.3">
      <c r="A66" s="62"/>
      <c r="B66" s="29"/>
      <c r="C66" s="29"/>
      <c r="D66" s="29"/>
      <c r="E66" s="29"/>
      <c r="F66" s="29"/>
      <c r="G66" s="69"/>
      <c r="H66" s="29"/>
      <c r="I66" s="70">
        <v>13855</v>
      </c>
      <c r="J66" s="29"/>
      <c r="K66" s="29"/>
      <c r="L66" s="69"/>
      <c r="M66" s="29"/>
      <c r="N66" s="70">
        <v>8099</v>
      </c>
      <c r="O66" s="29"/>
      <c r="P66" s="29"/>
      <c r="Q66" s="29"/>
      <c r="R66" s="29"/>
      <c r="S66" s="29"/>
      <c r="T66" s="29"/>
      <c r="U66" s="29"/>
      <c r="V66" s="69"/>
      <c r="W66" s="169">
        <v>10775.734328439599</v>
      </c>
      <c r="X66" s="170">
        <v>10311.14</v>
      </c>
      <c r="Y66" s="29"/>
      <c r="Z66" s="29"/>
      <c r="AA66" s="29"/>
      <c r="AB66" s="29"/>
      <c r="AC66" s="29"/>
      <c r="AD66" s="29"/>
      <c r="AE66" s="29"/>
      <c r="AF66" s="29"/>
      <c r="AG66" s="29"/>
      <c r="AH66" s="69"/>
      <c r="AI66" s="29"/>
      <c r="AJ66" s="70">
        <v>1.4772604260521278</v>
      </c>
      <c r="AK66" s="29"/>
      <c r="AL66" s="29"/>
      <c r="AM66" s="69"/>
      <c r="AN66" s="29"/>
      <c r="AO66" s="70">
        <v>0.86353895276767834</v>
      </c>
      <c r="AP66" s="29"/>
      <c r="AQ66" s="29"/>
      <c r="AR66" s="29"/>
      <c r="AS66" s="29"/>
      <c r="AT66" s="29"/>
      <c r="AU66" s="29"/>
      <c r="AV66" s="29"/>
      <c r="AW66" s="69"/>
      <c r="AX66" s="29">
        <v>1.1489401577087854</v>
      </c>
      <c r="AY66" s="70">
        <v>1.0994037581727274</v>
      </c>
      <c r="AZ66" s="63"/>
      <c r="BA66" s="15"/>
      <c r="BB66" s="15"/>
      <c r="BC66" s="15"/>
      <c r="BD66" s="15"/>
    </row>
    <row r="67" spans="1:56" x14ac:dyDescent="0.3">
      <c r="A67" s="62"/>
      <c r="B67" s="29"/>
      <c r="C67" s="29"/>
      <c r="D67" s="29"/>
      <c r="E67" s="29"/>
      <c r="F67" s="29"/>
      <c r="G67" s="69"/>
      <c r="H67" s="29"/>
      <c r="I67" s="70">
        <v>13003</v>
      </c>
      <c r="J67" s="29"/>
      <c r="K67" s="29"/>
      <c r="L67" s="69"/>
      <c r="M67" s="29"/>
      <c r="N67" s="70">
        <v>13067</v>
      </c>
      <c r="O67" s="29"/>
      <c r="P67" s="29"/>
      <c r="Q67" s="29"/>
      <c r="R67" s="29"/>
      <c r="S67" s="29"/>
      <c r="T67" s="29"/>
      <c r="U67" s="29"/>
      <c r="V67" s="71"/>
      <c r="W67" s="81"/>
      <c r="X67" s="172">
        <v>10161.067999999999</v>
      </c>
      <c r="Y67" s="29"/>
      <c r="Z67" s="29"/>
      <c r="AA67" s="29"/>
      <c r="AB67" s="29"/>
      <c r="AC67" s="29"/>
      <c r="AD67" s="29"/>
      <c r="AE67" s="29"/>
      <c r="AF67" s="29"/>
      <c r="AG67" s="29"/>
      <c r="AH67" s="69"/>
      <c r="AI67" s="29"/>
      <c r="AJ67" s="70">
        <v>1.3864177062400447</v>
      </c>
      <c r="AK67" s="29"/>
      <c r="AL67" s="29"/>
      <c r="AM67" s="69"/>
      <c r="AN67" s="29"/>
      <c r="AO67" s="70">
        <v>1.3932415725170086</v>
      </c>
      <c r="AP67" s="29"/>
      <c r="AQ67" s="29"/>
      <c r="AR67" s="29"/>
      <c r="AS67" s="29"/>
      <c r="AT67" s="29"/>
      <c r="AU67" s="29"/>
      <c r="AV67" s="29"/>
      <c r="AW67" s="71"/>
      <c r="AX67" s="81"/>
      <c r="AY67" s="72">
        <v>1.0834026447365315</v>
      </c>
      <c r="AZ67" s="63"/>
      <c r="BA67" s="15"/>
      <c r="BB67" s="15"/>
      <c r="BC67" s="15"/>
      <c r="BD67" s="15"/>
    </row>
    <row r="68" spans="1:56" x14ac:dyDescent="0.3">
      <c r="A68" s="62"/>
      <c r="B68" s="29"/>
      <c r="C68" s="29"/>
      <c r="D68" s="29"/>
      <c r="E68" s="29"/>
      <c r="F68" s="29"/>
      <c r="G68" s="69"/>
      <c r="H68" s="29"/>
      <c r="I68" s="70">
        <v>18867</v>
      </c>
      <c r="J68" s="29"/>
      <c r="K68" s="29"/>
      <c r="L68" s="71"/>
      <c r="M68" s="81"/>
      <c r="N68" s="72">
        <v>8945</v>
      </c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69"/>
      <c r="AI68" s="29"/>
      <c r="AJ68" s="70">
        <v>2.0116544538668708</v>
      </c>
      <c r="AK68" s="29"/>
      <c r="AL68" s="29"/>
      <c r="AM68" s="71"/>
      <c r="AN68" s="81"/>
      <c r="AO68" s="72">
        <v>0.95374193511629624</v>
      </c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63"/>
      <c r="BA68" s="15"/>
      <c r="BB68" s="15"/>
      <c r="BC68" s="15"/>
      <c r="BD68" s="15"/>
    </row>
    <row r="69" spans="1:56" x14ac:dyDescent="0.3">
      <c r="A69" s="62"/>
      <c r="B69" s="29"/>
      <c r="C69" s="29"/>
      <c r="D69" s="29"/>
      <c r="E69" s="29"/>
      <c r="F69" s="29"/>
      <c r="G69" s="69"/>
      <c r="H69" s="29"/>
      <c r="I69" s="70">
        <v>20393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69"/>
      <c r="AI69" s="29"/>
      <c r="AJ69" s="70">
        <v>2.1743610154082313</v>
      </c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63"/>
      <c r="BA69" s="15"/>
      <c r="BB69" s="15"/>
      <c r="BC69" s="15"/>
      <c r="BD69" s="15"/>
    </row>
    <row r="70" spans="1:56" x14ac:dyDescent="0.3">
      <c r="A70" s="62"/>
      <c r="B70" s="29"/>
      <c r="C70" s="29"/>
      <c r="D70" s="29"/>
      <c r="E70" s="29"/>
      <c r="F70" s="29"/>
      <c r="G70" s="71"/>
      <c r="H70" s="81"/>
      <c r="I70" s="72">
        <v>18561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71"/>
      <c r="AI70" s="81"/>
      <c r="AJ70" s="72">
        <v>1.9790278432301369</v>
      </c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63"/>
      <c r="BA70" s="15"/>
      <c r="BB70" s="15"/>
      <c r="BC70" s="15"/>
      <c r="BD70" s="15"/>
    </row>
    <row r="71" spans="1:56" ht="14.5" thickBot="1" x14ac:dyDescent="0.35">
      <c r="A71" s="64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66"/>
      <c r="BA71" s="15"/>
      <c r="BB71" s="15"/>
      <c r="BC71" s="15"/>
      <c r="BD71" s="15"/>
    </row>
    <row r="72" spans="1:56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</row>
    <row r="73" spans="1:56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</row>
    <row r="74" spans="1:56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</row>
    <row r="75" spans="1:56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</row>
    <row r="76" spans="1:56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</row>
    <row r="77" spans="1:56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</row>
    <row r="78" spans="1:56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</row>
    <row r="79" spans="1:56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</row>
    <row r="80" spans="1:56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</row>
    <row r="138" spans="44:44" x14ac:dyDescent="0.3">
      <c r="AR138" s="3">
        <v>1.8814550853023979</v>
      </c>
    </row>
  </sheetData>
  <mergeCells count="34">
    <mergeCell ref="A2:E2"/>
    <mergeCell ref="O6:R6"/>
    <mergeCell ref="B9:D9"/>
    <mergeCell ref="H9:J9"/>
    <mergeCell ref="O9:R9"/>
    <mergeCell ref="B5:D5"/>
    <mergeCell ref="H5:J5"/>
    <mergeCell ref="O5:R5"/>
    <mergeCell ref="B6:D6"/>
    <mergeCell ref="H6:J6"/>
    <mergeCell ref="B7:D7"/>
    <mergeCell ref="H7:J7"/>
    <mergeCell ref="O7:R7"/>
    <mergeCell ref="B8:D8"/>
    <mergeCell ref="H8:J8"/>
    <mergeCell ref="O8:R8"/>
    <mergeCell ref="V18:X18"/>
    <mergeCell ref="B10:D10"/>
    <mergeCell ref="H10:J10"/>
    <mergeCell ref="O10:R10"/>
    <mergeCell ref="O11:R11"/>
    <mergeCell ref="O12:R12"/>
    <mergeCell ref="O13:R13"/>
    <mergeCell ref="O14:R14"/>
    <mergeCell ref="O15:R15"/>
    <mergeCell ref="B18:D18"/>
    <mergeCell ref="G18:I18"/>
    <mergeCell ref="L18:N18"/>
    <mergeCell ref="Q18:S18"/>
    <mergeCell ref="AC18:AE18"/>
    <mergeCell ref="AH18:AJ18"/>
    <mergeCell ref="AM18:AO18"/>
    <mergeCell ref="AR18:AT18"/>
    <mergeCell ref="AW18:AY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6E0D-C21D-4976-981D-7DF8C9C2D723}">
  <dimension ref="A1:AZ102"/>
  <sheetViews>
    <sheetView zoomScale="70" zoomScaleNormal="70" workbookViewId="0">
      <selection activeCell="V7" sqref="V7"/>
    </sheetView>
  </sheetViews>
  <sheetFormatPr defaultColWidth="8.7265625" defaultRowHeight="14" x14ac:dyDescent="0.3"/>
  <cols>
    <col min="1" max="1" width="8.7265625" style="3"/>
    <col min="2" max="4" width="11.81640625" style="3" bestFit="1" customWidth="1"/>
    <col min="5" max="5" width="12.81640625" style="3" bestFit="1" customWidth="1"/>
    <col min="6" max="6" width="8.7265625" style="3"/>
    <col min="7" max="7" width="11.81640625" style="3" customWidth="1"/>
    <col min="8" max="9" width="11.81640625" style="3" bestFit="1" customWidth="1"/>
    <col min="10" max="10" width="8.7265625" style="3"/>
    <col min="11" max="11" width="12.81640625" style="3" bestFit="1" customWidth="1"/>
    <col min="12" max="13" width="8.7265625" style="3"/>
    <col min="14" max="14" width="8.7265625" style="3" customWidth="1"/>
    <col min="15" max="16" width="8.7265625" style="3"/>
    <col min="17" max="19" width="11.81640625" style="3" bestFit="1" customWidth="1"/>
    <col min="20" max="24" width="8.7265625" style="3"/>
    <col min="25" max="25" width="8.7265625" style="3" customWidth="1"/>
    <col min="26" max="16384" width="8.7265625" style="3"/>
  </cols>
  <sheetData>
    <row r="1" spans="1:52" ht="14.5" thickBot="1" x14ac:dyDescent="0.35"/>
    <row r="2" spans="1:52" ht="18.5" thickBot="1" x14ac:dyDescent="0.45">
      <c r="A2" s="229" t="s">
        <v>18</v>
      </c>
      <c r="B2" s="230"/>
      <c r="C2" s="230"/>
      <c r="D2" s="230"/>
      <c r="E2" s="231"/>
    </row>
    <row r="3" spans="1:52" x14ac:dyDescent="0.3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7"/>
    </row>
    <row r="4" spans="1:52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1" t="s">
        <v>14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22"/>
    </row>
    <row r="5" spans="1:52" x14ac:dyDescent="0.3">
      <c r="A5" s="18"/>
      <c r="B5" s="287" t="s">
        <v>24</v>
      </c>
      <c r="C5" s="287"/>
      <c r="D5" s="287"/>
      <c r="E5" s="5"/>
      <c r="F5" s="19"/>
      <c r="G5" s="19"/>
      <c r="H5" s="287" t="s">
        <v>25</v>
      </c>
      <c r="I5" s="287"/>
      <c r="J5" s="287"/>
      <c r="K5" s="5"/>
      <c r="L5" s="19"/>
      <c r="M5" s="19"/>
      <c r="N5" s="19"/>
      <c r="O5" s="279"/>
      <c r="P5" s="279"/>
      <c r="Q5" s="279"/>
      <c r="R5" s="279"/>
      <c r="S5" s="7" t="s">
        <v>15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22"/>
    </row>
    <row r="6" spans="1:52" x14ac:dyDescent="0.3">
      <c r="A6" s="18"/>
      <c r="B6" s="286" t="s">
        <v>21</v>
      </c>
      <c r="C6" s="286"/>
      <c r="D6" s="286"/>
      <c r="E6" s="173">
        <v>1</v>
      </c>
      <c r="F6" s="19"/>
      <c r="G6" s="19"/>
      <c r="H6" s="286" t="s">
        <v>21</v>
      </c>
      <c r="I6" s="286"/>
      <c r="J6" s="286"/>
      <c r="K6" s="174">
        <v>0.29945370038896457</v>
      </c>
      <c r="L6" s="19"/>
      <c r="M6" s="19"/>
      <c r="N6" s="19"/>
      <c r="O6" s="286" t="s">
        <v>26</v>
      </c>
      <c r="P6" s="286"/>
      <c r="Q6" s="286"/>
      <c r="R6" s="286"/>
      <c r="S6" s="2" t="s">
        <v>33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22"/>
    </row>
    <row r="7" spans="1:52" x14ac:dyDescent="0.3">
      <c r="A7" s="18"/>
      <c r="B7" s="286" t="s">
        <v>22</v>
      </c>
      <c r="C7" s="286"/>
      <c r="D7" s="286"/>
      <c r="E7" s="173">
        <v>0.44075925169402741</v>
      </c>
      <c r="F7" s="19"/>
      <c r="G7" s="19"/>
      <c r="H7" s="286" t="s">
        <v>22</v>
      </c>
      <c r="I7" s="286"/>
      <c r="J7" s="286"/>
      <c r="K7" s="174">
        <v>0.26255175370741413</v>
      </c>
      <c r="L7" s="19"/>
      <c r="M7" s="19"/>
      <c r="N7" s="19"/>
      <c r="O7" s="286" t="s">
        <v>27</v>
      </c>
      <c r="P7" s="286"/>
      <c r="Q7" s="286"/>
      <c r="R7" s="286"/>
      <c r="S7" s="2" t="s">
        <v>33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22"/>
    </row>
    <row r="8" spans="1:52" x14ac:dyDescent="0.3">
      <c r="A8" s="18"/>
      <c r="B8" s="286" t="s">
        <v>6</v>
      </c>
      <c r="C8" s="286"/>
      <c r="D8" s="286"/>
      <c r="E8" s="173">
        <v>0.80398043913929629</v>
      </c>
      <c r="F8" s="19"/>
      <c r="G8" s="19"/>
      <c r="H8" s="286" t="s">
        <v>6</v>
      </c>
      <c r="I8" s="286"/>
      <c r="J8" s="286"/>
      <c r="K8" s="174">
        <v>0.27260463719289313</v>
      </c>
      <c r="L8" s="19"/>
      <c r="M8" s="19"/>
      <c r="N8" s="19"/>
      <c r="O8" s="286" t="s">
        <v>39</v>
      </c>
      <c r="P8" s="286"/>
      <c r="Q8" s="286"/>
      <c r="R8" s="286"/>
      <c r="S8" s="2" t="s">
        <v>33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22"/>
    </row>
    <row r="9" spans="1:52" x14ac:dyDescent="0.3">
      <c r="A9" s="18"/>
      <c r="B9" s="286" t="s">
        <v>17</v>
      </c>
      <c r="C9" s="286"/>
      <c r="D9" s="286"/>
      <c r="E9" s="173">
        <v>0.59773406706177989</v>
      </c>
      <c r="F9" s="19"/>
      <c r="G9" s="19"/>
      <c r="H9" s="286" t="s">
        <v>17</v>
      </c>
      <c r="I9" s="286"/>
      <c r="J9" s="286"/>
      <c r="K9" s="174">
        <v>0.19834325914336362</v>
      </c>
      <c r="L9" s="19"/>
      <c r="M9" s="19"/>
      <c r="N9" s="19"/>
      <c r="O9" s="286" t="s">
        <v>28</v>
      </c>
      <c r="P9" s="286"/>
      <c r="Q9" s="286"/>
      <c r="R9" s="286"/>
      <c r="S9" s="2" t="s">
        <v>33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2"/>
    </row>
    <row r="10" spans="1:52" x14ac:dyDescent="0.3">
      <c r="A10" s="18"/>
      <c r="B10" s="286" t="s">
        <v>23</v>
      </c>
      <c r="C10" s="286"/>
      <c r="D10" s="286"/>
      <c r="E10" s="173">
        <v>0.62416811944177109</v>
      </c>
      <c r="F10" s="19"/>
      <c r="G10" s="19"/>
      <c r="H10" s="286" t="s">
        <v>23</v>
      </c>
      <c r="I10" s="286"/>
      <c r="J10" s="286"/>
      <c r="K10" s="174">
        <v>0.20796898972595335</v>
      </c>
      <c r="L10" s="19"/>
      <c r="M10" s="19"/>
      <c r="N10" s="19"/>
      <c r="O10" s="286" t="s">
        <v>40</v>
      </c>
      <c r="P10" s="286"/>
      <c r="Q10" s="286"/>
      <c r="R10" s="286"/>
      <c r="S10" s="2" t="s">
        <v>33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22"/>
    </row>
    <row r="11" spans="1:52" x14ac:dyDescent="0.3">
      <c r="A11" s="18"/>
      <c r="B11" s="29"/>
      <c r="C11" s="29"/>
      <c r="D11" s="29"/>
      <c r="E11" s="27"/>
      <c r="F11" s="19"/>
      <c r="G11" s="19"/>
      <c r="H11" s="29"/>
      <c r="I11" s="29"/>
      <c r="J11" s="29"/>
      <c r="K11" s="27"/>
      <c r="L11" s="19"/>
      <c r="M11" s="19"/>
      <c r="N11" s="19"/>
      <c r="O11" s="286" t="s">
        <v>41</v>
      </c>
      <c r="P11" s="286"/>
      <c r="Q11" s="286"/>
      <c r="R11" s="286"/>
      <c r="S11" s="2" t="s">
        <v>33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22"/>
    </row>
    <row r="12" spans="1:52" x14ac:dyDescent="0.3">
      <c r="A12" s="18"/>
      <c r="B12" s="29"/>
      <c r="C12" s="29"/>
      <c r="D12" s="29"/>
      <c r="E12" s="27"/>
      <c r="F12" s="19"/>
      <c r="G12" s="19"/>
      <c r="H12" s="29"/>
      <c r="I12" s="29"/>
      <c r="J12" s="29"/>
      <c r="K12" s="27"/>
      <c r="L12" s="19"/>
      <c r="M12" s="19"/>
      <c r="N12" s="19"/>
      <c r="O12" s="286" t="s">
        <v>29</v>
      </c>
      <c r="P12" s="286"/>
      <c r="Q12" s="286"/>
      <c r="R12" s="286"/>
      <c r="S12" s="2" t="s">
        <v>33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22"/>
    </row>
    <row r="13" spans="1:52" x14ac:dyDescent="0.3">
      <c r="A13" s="18"/>
      <c r="B13" s="29"/>
      <c r="C13" s="29"/>
      <c r="D13" s="29"/>
      <c r="E13" s="27"/>
      <c r="F13" s="19"/>
      <c r="G13" s="19"/>
      <c r="H13" s="29"/>
      <c r="I13" s="29"/>
      <c r="J13" s="29"/>
      <c r="K13" s="27"/>
      <c r="L13" s="19"/>
      <c r="M13" s="19"/>
      <c r="N13" s="19"/>
      <c r="O13" s="286" t="s">
        <v>31</v>
      </c>
      <c r="P13" s="286"/>
      <c r="Q13" s="286"/>
      <c r="R13" s="286"/>
      <c r="S13" s="2" t="s">
        <v>33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22"/>
    </row>
    <row r="14" spans="1:52" x14ac:dyDescent="0.3">
      <c r="A14" s="18"/>
      <c r="B14" s="29"/>
      <c r="C14" s="29"/>
      <c r="D14" s="29"/>
      <c r="E14" s="27"/>
      <c r="F14" s="19"/>
      <c r="G14" s="19"/>
      <c r="H14" s="29"/>
      <c r="I14" s="29"/>
      <c r="J14" s="29"/>
      <c r="K14" s="27"/>
      <c r="L14" s="19"/>
      <c r="M14" s="19"/>
      <c r="N14" s="19"/>
      <c r="O14" s="286" t="s">
        <v>32</v>
      </c>
      <c r="P14" s="286"/>
      <c r="Q14" s="286"/>
      <c r="R14" s="286"/>
      <c r="S14" s="2" t="s">
        <v>33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22"/>
    </row>
    <row r="15" spans="1:52" x14ac:dyDescent="0.3">
      <c r="A15" s="18"/>
      <c r="B15" s="29"/>
      <c r="C15" s="29"/>
      <c r="D15" s="29"/>
      <c r="E15" s="27"/>
      <c r="F15" s="19"/>
      <c r="G15" s="19"/>
      <c r="H15" s="29"/>
      <c r="I15" s="29"/>
      <c r="J15" s="29"/>
      <c r="K15" s="27"/>
      <c r="L15" s="19"/>
      <c r="M15" s="19"/>
      <c r="N15" s="19"/>
      <c r="O15" s="286" t="s">
        <v>30</v>
      </c>
      <c r="P15" s="286"/>
      <c r="Q15" s="286"/>
      <c r="R15" s="286"/>
      <c r="S15" s="28">
        <v>0.82340000000000002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22"/>
    </row>
    <row r="16" spans="1:52" x14ac:dyDescent="0.3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22"/>
    </row>
    <row r="17" spans="1:52" x14ac:dyDescent="0.3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22"/>
    </row>
    <row r="18" spans="1:52" ht="15.5" x14ac:dyDescent="0.35">
      <c r="A18" s="18"/>
      <c r="B18" s="284" t="s">
        <v>21</v>
      </c>
      <c r="C18" s="284"/>
      <c r="D18" s="284"/>
      <c r="E18" s="19"/>
      <c r="F18" s="19"/>
      <c r="G18" s="285" t="s">
        <v>22</v>
      </c>
      <c r="H18" s="285"/>
      <c r="I18" s="285"/>
      <c r="J18" s="19"/>
      <c r="K18" s="19"/>
      <c r="L18" s="285" t="s">
        <v>6</v>
      </c>
      <c r="M18" s="285"/>
      <c r="N18" s="285"/>
      <c r="O18" s="19"/>
      <c r="P18" s="19"/>
      <c r="Q18" s="285" t="s">
        <v>17</v>
      </c>
      <c r="R18" s="285"/>
      <c r="S18" s="285"/>
      <c r="T18" s="19"/>
      <c r="U18" s="19"/>
      <c r="V18" s="285" t="s">
        <v>23</v>
      </c>
      <c r="W18" s="285"/>
      <c r="X18" s="285"/>
      <c r="Y18" s="19"/>
      <c r="Z18" s="19"/>
      <c r="AA18" s="19" t="s">
        <v>49</v>
      </c>
      <c r="AB18" s="19"/>
      <c r="AC18" s="284" t="s">
        <v>21</v>
      </c>
      <c r="AD18" s="284"/>
      <c r="AE18" s="284"/>
      <c r="AF18" s="19"/>
      <c r="AG18" s="19"/>
      <c r="AH18" s="284" t="s">
        <v>22</v>
      </c>
      <c r="AI18" s="284"/>
      <c r="AJ18" s="284"/>
      <c r="AK18" s="19"/>
      <c r="AL18" s="19"/>
      <c r="AM18" s="284" t="s">
        <v>6</v>
      </c>
      <c r="AN18" s="284"/>
      <c r="AO18" s="284"/>
      <c r="AP18" s="19"/>
      <c r="AQ18" s="19"/>
      <c r="AR18" s="284" t="s">
        <v>17</v>
      </c>
      <c r="AS18" s="284"/>
      <c r="AT18" s="284"/>
      <c r="AU18" s="19"/>
      <c r="AV18" s="19"/>
      <c r="AW18" s="284" t="s">
        <v>23</v>
      </c>
      <c r="AX18" s="284"/>
      <c r="AY18" s="284"/>
      <c r="AZ18" s="22"/>
    </row>
    <row r="19" spans="1:52" x14ac:dyDescent="0.3">
      <c r="A19" s="5"/>
      <c r="B19" s="8" t="s">
        <v>2</v>
      </c>
      <c r="C19" s="8" t="s">
        <v>4</v>
      </c>
      <c r="D19" s="8" t="s">
        <v>20</v>
      </c>
      <c r="E19" s="19"/>
      <c r="F19" s="5"/>
      <c r="G19" s="8" t="s">
        <v>2</v>
      </c>
      <c r="H19" s="8" t="s">
        <v>4</v>
      </c>
      <c r="I19" s="8" t="s">
        <v>20</v>
      </c>
      <c r="J19" s="19"/>
      <c r="K19" s="5"/>
      <c r="L19" s="8" t="s">
        <v>2</v>
      </c>
      <c r="M19" s="8" t="s">
        <v>4</v>
      </c>
      <c r="N19" s="8" t="s">
        <v>20</v>
      </c>
      <c r="O19" s="19"/>
      <c r="P19" s="5"/>
      <c r="Q19" s="8" t="s">
        <v>2</v>
      </c>
      <c r="R19" s="8" t="s">
        <v>4</v>
      </c>
      <c r="S19" s="8" t="s">
        <v>20</v>
      </c>
      <c r="T19" s="19"/>
      <c r="U19" s="5"/>
      <c r="V19" s="8" t="s">
        <v>2</v>
      </c>
      <c r="W19" s="8" t="s">
        <v>4</v>
      </c>
      <c r="X19" s="8" t="s">
        <v>20</v>
      </c>
      <c r="Y19" s="19"/>
      <c r="Z19" s="19"/>
      <c r="AA19" s="19"/>
      <c r="AB19" s="5"/>
      <c r="AC19" s="8" t="s">
        <v>2</v>
      </c>
      <c r="AD19" s="8" t="s">
        <v>4</v>
      </c>
      <c r="AE19" s="8" t="s">
        <v>20</v>
      </c>
      <c r="AF19" s="19"/>
      <c r="AG19" s="5"/>
      <c r="AH19" s="8" t="s">
        <v>2</v>
      </c>
      <c r="AI19" s="8" t="s">
        <v>4</v>
      </c>
      <c r="AJ19" s="8" t="s">
        <v>20</v>
      </c>
      <c r="AK19" s="19"/>
      <c r="AL19" s="5"/>
      <c r="AM19" s="8" t="s">
        <v>2</v>
      </c>
      <c r="AN19" s="8" t="s">
        <v>4</v>
      </c>
      <c r="AO19" s="8" t="s">
        <v>20</v>
      </c>
      <c r="AP19" s="19"/>
      <c r="AQ19" s="5"/>
      <c r="AR19" s="8" t="s">
        <v>2</v>
      </c>
      <c r="AS19" s="8" t="s">
        <v>4</v>
      </c>
      <c r="AT19" s="8" t="s">
        <v>20</v>
      </c>
      <c r="AU19" s="19"/>
      <c r="AV19" s="5"/>
      <c r="AW19" s="8" t="s">
        <v>2</v>
      </c>
      <c r="AX19" s="8" t="s">
        <v>4</v>
      </c>
      <c r="AY19" s="8" t="s">
        <v>20</v>
      </c>
      <c r="AZ19" s="22"/>
    </row>
    <row r="20" spans="1:52" x14ac:dyDescent="0.3">
      <c r="A20" s="5" t="s">
        <v>0</v>
      </c>
      <c r="B20" s="5" t="s">
        <v>19</v>
      </c>
      <c r="C20" s="5" t="s">
        <v>19</v>
      </c>
      <c r="D20" s="5" t="s">
        <v>19</v>
      </c>
      <c r="E20" s="19"/>
      <c r="F20" s="5" t="s">
        <v>0</v>
      </c>
      <c r="G20" s="150" t="s">
        <v>19</v>
      </c>
      <c r="H20" s="150" t="s">
        <v>19</v>
      </c>
      <c r="I20" s="150" t="s">
        <v>19</v>
      </c>
      <c r="J20" s="19"/>
      <c r="K20" s="5" t="s">
        <v>0</v>
      </c>
      <c r="L20" s="5" t="s">
        <v>19</v>
      </c>
      <c r="M20" s="5" t="s">
        <v>19</v>
      </c>
      <c r="N20" s="5" t="s">
        <v>19</v>
      </c>
      <c r="O20" s="19"/>
      <c r="P20" s="5" t="s">
        <v>0</v>
      </c>
      <c r="Q20" s="5" t="s">
        <v>19</v>
      </c>
      <c r="R20" s="5" t="s">
        <v>19</v>
      </c>
      <c r="S20" s="5" t="s">
        <v>19</v>
      </c>
      <c r="T20" s="19"/>
      <c r="U20" s="5" t="s">
        <v>0</v>
      </c>
      <c r="V20" s="5" t="s">
        <v>19</v>
      </c>
      <c r="W20" s="5" t="s">
        <v>19</v>
      </c>
      <c r="X20" s="5" t="s">
        <v>19</v>
      </c>
      <c r="Y20" s="19"/>
      <c r="Z20" s="19"/>
      <c r="AA20" s="19"/>
      <c r="AB20" s="5" t="s">
        <v>0</v>
      </c>
      <c r="AC20" s="5" t="s">
        <v>19</v>
      </c>
      <c r="AD20" s="5" t="s">
        <v>19</v>
      </c>
      <c r="AE20" s="5" t="s">
        <v>19</v>
      </c>
      <c r="AF20" s="19"/>
      <c r="AG20" s="5" t="s">
        <v>0</v>
      </c>
      <c r="AH20" s="150" t="s">
        <v>19</v>
      </c>
      <c r="AI20" s="150" t="s">
        <v>19</v>
      </c>
      <c r="AJ20" s="150" t="s">
        <v>19</v>
      </c>
      <c r="AK20" s="19"/>
      <c r="AL20" s="5" t="s">
        <v>0</v>
      </c>
      <c r="AM20" s="5" t="s">
        <v>19</v>
      </c>
      <c r="AN20" s="5" t="s">
        <v>19</v>
      </c>
      <c r="AO20" s="5" t="s">
        <v>19</v>
      </c>
      <c r="AP20" s="19"/>
      <c r="AQ20" s="19" t="s">
        <v>0</v>
      </c>
      <c r="AR20" s="19" t="s">
        <v>19</v>
      </c>
      <c r="AS20" s="19" t="s">
        <v>19</v>
      </c>
      <c r="AT20" s="19" t="s">
        <v>19</v>
      </c>
      <c r="AU20" s="19"/>
      <c r="AV20" s="5" t="s">
        <v>0</v>
      </c>
      <c r="AW20" s="5" t="s">
        <v>19</v>
      </c>
      <c r="AX20" s="5" t="s">
        <v>19</v>
      </c>
      <c r="AY20" s="5" t="s">
        <v>19</v>
      </c>
      <c r="AZ20" s="22"/>
    </row>
    <row r="21" spans="1:52" x14ac:dyDescent="0.3">
      <c r="A21" s="18"/>
      <c r="B21" s="19">
        <v>592</v>
      </c>
      <c r="C21" s="19">
        <v>920</v>
      </c>
      <c r="D21" s="12">
        <v>601.66666666666663</v>
      </c>
      <c r="E21" s="19"/>
      <c r="F21" s="19"/>
      <c r="G21" s="9">
        <v>99.333333333333343</v>
      </c>
      <c r="H21" s="53">
        <v>95</v>
      </c>
      <c r="I21" s="10">
        <v>343.66666666666669</v>
      </c>
      <c r="J21" s="19"/>
      <c r="K21" s="19"/>
      <c r="L21" s="9">
        <v>480.66666666666669</v>
      </c>
      <c r="M21" s="53">
        <v>490.66666666666669</v>
      </c>
      <c r="N21" s="10">
        <v>583</v>
      </c>
      <c r="O21" s="19"/>
      <c r="P21" s="19"/>
      <c r="Q21" s="9">
        <v>508.66666666666669</v>
      </c>
      <c r="R21" s="53">
        <v>312.33333333333331</v>
      </c>
      <c r="S21" s="10">
        <v>492.66666666666669</v>
      </c>
      <c r="T21" s="19"/>
      <c r="U21" s="19"/>
      <c r="V21" s="9">
        <v>446.33333333333331</v>
      </c>
      <c r="W21" s="53">
        <v>488.33333333333331</v>
      </c>
      <c r="X21" s="10">
        <v>301</v>
      </c>
      <c r="Y21" s="19"/>
      <c r="Z21" s="19"/>
      <c r="AA21" s="19"/>
      <c r="AB21" s="19"/>
      <c r="AC21" s="9">
        <v>0.84869532303470574</v>
      </c>
      <c r="AD21" s="53">
        <v>1.3189184074187994</v>
      </c>
      <c r="AE21" s="10">
        <v>0.86255352369236693</v>
      </c>
      <c r="AF21" s="19"/>
      <c r="AG21" s="19"/>
      <c r="AH21" s="9">
        <v>0.14240495848217474</v>
      </c>
      <c r="AI21" s="53">
        <v>0.1361926616356369</v>
      </c>
      <c r="AJ21" s="10">
        <v>0.49268292682926895</v>
      </c>
      <c r="AK21" s="19"/>
      <c r="AL21" s="19"/>
      <c r="AM21" s="9">
        <v>0.68908708097750315</v>
      </c>
      <c r="AN21" s="53">
        <v>0.70342315062335969</v>
      </c>
      <c r="AO21" s="10">
        <v>0.83579286035343481</v>
      </c>
      <c r="AP21" s="19"/>
      <c r="AQ21" s="19"/>
      <c r="AR21" s="9">
        <v>0.72922807598590145</v>
      </c>
      <c r="AS21" s="53">
        <v>0.44776324193891848</v>
      </c>
      <c r="AT21" s="10">
        <v>0.70629036455253102</v>
      </c>
      <c r="AU21" s="19"/>
      <c r="AV21" s="19"/>
      <c r="AW21" s="9">
        <v>0.63986657519339574</v>
      </c>
      <c r="AX21" s="53">
        <v>0.70007806770599312</v>
      </c>
      <c r="AY21" s="10">
        <v>0.43151569634028109</v>
      </c>
      <c r="AZ21" s="22"/>
    </row>
    <row r="22" spans="1:52" x14ac:dyDescent="0.3">
      <c r="A22" s="18"/>
      <c r="B22" s="19">
        <v>473</v>
      </c>
      <c r="C22" s="19">
        <v>706</v>
      </c>
      <c r="D22" s="12">
        <v>861.66666666666663</v>
      </c>
      <c r="E22" s="19"/>
      <c r="F22" s="19"/>
      <c r="G22" s="11">
        <v>139.33333333333334</v>
      </c>
      <c r="H22" s="19">
        <v>186.33333333333334</v>
      </c>
      <c r="I22" s="12">
        <v>183.66666666666666</v>
      </c>
      <c r="J22" s="19"/>
      <c r="K22" s="19"/>
      <c r="L22" s="11">
        <v>359.66666666666669</v>
      </c>
      <c r="M22" s="19">
        <v>532.66666666666663</v>
      </c>
      <c r="N22" s="12">
        <v>478</v>
      </c>
      <c r="O22" s="19"/>
      <c r="P22" s="19"/>
      <c r="Q22" s="11">
        <v>600.66666666666663</v>
      </c>
      <c r="R22" s="19">
        <v>262.33333333333331</v>
      </c>
      <c r="S22" s="12">
        <v>337.66666666666669</v>
      </c>
      <c r="T22" s="19"/>
      <c r="U22" s="19"/>
      <c r="V22" s="11">
        <v>277.33333333333331</v>
      </c>
      <c r="W22" s="19">
        <v>294.33333333333331</v>
      </c>
      <c r="X22" s="12">
        <v>517.33333333333337</v>
      </c>
      <c r="Y22" s="19"/>
      <c r="Z22" s="19"/>
      <c r="AA22" s="19"/>
      <c r="AB22" s="19"/>
      <c r="AC22" s="11">
        <v>0.67809609424901318</v>
      </c>
      <c r="AD22" s="19">
        <v>1.01212651699747</v>
      </c>
      <c r="AE22" s="12">
        <v>1.2352913344846363</v>
      </c>
      <c r="AF22" s="19"/>
      <c r="AG22" s="19"/>
      <c r="AH22" s="11">
        <v>0.1997492370656008</v>
      </c>
      <c r="AI22" s="19">
        <v>0.26712876440112643</v>
      </c>
      <c r="AJ22" s="12">
        <v>0.26330581249556467</v>
      </c>
      <c r="AK22" s="19"/>
      <c r="AL22" s="19"/>
      <c r="AM22" s="11">
        <v>0.51562063826263937</v>
      </c>
      <c r="AN22" s="19">
        <v>0.76363464313595697</v>
      </c>
      <c r="AO22" s="12">
        <v>0.68526412907194145</v>
      </c>
      <c r="AP22" s="19"/>
      <c r="AQ22" s="19"/>
      <c r="AR22" s="11">
        <v>0.86111991672778132</v>
      </c>
      <c r="AS22" s="19">
        <v>0.37608289370963588</v>
      </c>
      <c r="AT22" s="12">
        <v>0.48408128504175502</v>
      </c>
      <c r="AU22" s="19"/>
      <c r="AV22" s="19"/>
      <c r="AW22" s="11">
        <v>0.39758699817842064</v>
      </c>
      <c r="AX22" s="19">
        <v>0.42195831657637672</v>
      </c>
      <c r="AY22" s="12">
        <v>0.74165266967897714</v>
      </c>
      <c r="AZ22" s="22"/>
    </row>
    <row r="23" spans="1:52" x14ac:dyDescent="0.3">
      <c r="A23" s="18"/>
      <c r="B23" s="19">
        <v>543.33333333333337</v>
      </c>
      <c r="C23" s="19">
        <v>827.66666666666663</v>
      </c>
      <c r="D23" s="12">
        <v>879.33333333333337</v>
      </c>
      <c r="E23" s="19"/>
      <c r="F23" s="19"/>
      <c r="G23" s="11">
        <v>256.66666666666669</v>
      </c>
      <c r="H23" s="19">
        <v>122.33333333333334</v>
      </c>
      <c r="I23" s="12">
        <v>199.66666666666666</v>
      </c>
      <c r="J23" s="19"/>
      <c r="K23" s="19"/>
      <c r="L23" s="11">
        <v>808</v>
      </c>
      <c r="M23" s="19">
        <v>568.66666666666663</v>
      </c>
      <c r="N23" s="12">
        <v>558.33333333333337</v>
      </c>
      <c r="O23" s="19"/>
      <c r="P23" s="19"/>
      <c r="Q23" s="11">
        <v>365.33333333333331</v>
      </c>
      <c r="R23" s="19">
        <v>228.33333333333334</v>
      </c>
      <c r="S23" s="12">
        <v>527.66666666666663</v>
      </c>
      <c r="T23" s="19"/>
      <c r="U23" s="19"/>
      <c r="V23" s="11">
        <v>496.33333333333331</v>
      </c>
      <c r="W23" s="19">
        <v>576</v>
      </c>
      <c r="X23" s="12">
        <v>301.33333333333331</v>
      </c>
      <c r="Y23" s="19"/>
      <c r="Z23" s="19"/>
      <c r="AA23" s="19"/>
      <c r="AB23" s="19"/>
      <c r="AC23" s="11">
        <v>0.77892645075820399</v>
      </c>
      <c r="AD23" s="19">
        <v>1.1865486976887241</v>
      </c>
      <c r="AE23" s="12">
        <v>1.260618390858983</v>
      </c>
      <c r="AF23" s="19"/>
      <c r="AG23" s="19"/>
      <c r="AH23" s="11">
        <v>0.36795912091031724</v>
      </c>
      <c r="AI23" s="19">
        <v>0.17537791866764471</v>
      </c>
      <c r="AJ23" s="12">
        <v>0.2862435239289351</v>
      </c>
      <c r="AK23" s="19"/>
      <c r="AL23" s="19"/>
      <c r="AM23" s="11">
        <v>1.1583544273852064</v>
      </c>
      <c r="AN23" s="19">
        <v>0.81524449386104048</v>
      </c>
      <c r="AO23" s="12">
        <v>0.8004305552269888</v>
      </c>
      <c r="AP23" s="19"/>
      <c r="AQ23" s="19"/>
      <c r="AR23" s="11">
        <v>0.52374441106195802</v>
      </c>
      <c r="AS23" s="19">
        <v>0.32734025691372376</v>
      </c>
      <c r="AT23" s="12">
        <v>0.7564666083130287</v>
      </c>
      <c r="AU23" s="19"/>
      <c r="AV23" s="19"/>
      <c r="AW23" s="11">
        <v>0.71154692342267833</v>
      </c>
      <c r="AX23" s="19">
        <v>0.82575761160133532</v>
      </c>
      <c r="AY23" s="12">
        <v>0.43199356532847627</v>
      </c>
      <c r="AZ23" s="22"/>
    </row>
    <row r="24" spans="1:52" x14ac:dyDescent="0.3">
      <c r="A24" s="18"/>
      <c r="B24" s="19">
        <v>660.33333333333337</v>
      </c>
      <c r="C24" s="19">
        <v>752.66666666666663</v>
      </c>
      <c r="D24" s="12">
        <v>638.33333333333337</v>
      </c>
      <c r="E24" s="19"/>
      <c r="F24" s="19"/>
      <c r="G24" s="11">
        <v>392.66666666666669</v>
      </c>
      <c r="H24" s="19">
        <v>144.33333333333334</v>
      </c>
      <c r="I24" s="12">
        <v>355.33333333333331</v>
      </c>
      <c r="J24" s="19"/>
      <c r="K24" s="19"/>
      <c r="L24" s="11">
        <v>777.66666666666663</v>
      </c>
      <c r="M24" s="19">
        <v>313.33333333333331</v>
      </c>
      <c r="N24" s="12">
        <v>220.33333333333334</v>
      </c>
      <c r="O24" s="19"/>
      <c r="P24" s="19"/>
      <c r="Q24" s="11">
        <v>291.33333333333331</v>
      </c>
      <c r="R24" s="19">
        <v>311.33333333333331</v>
      </c>
      <c r="S24" s="12">
        <v>242.66666666666666</v>
      </c>
      <c r="T24" s="19"/>
      <c r="U24" s="19"/>
      <c r="V24" s="11">
        <v>258.33333333333331</v>
      </c>
      <c r="W24" s="19">
        <v>345</v>
      </c>
      <c r="X24" s="12">
        <v>402.33333333333331</v>
      </c>
      <c r="Y24" s="19"/>
      <c r="Z24" s="19"/>
      <c r="AA24" s="19"/>
      <c r="AB24" s="19"/>
      <c r="AC24" s="11">
        <v>0.94665846561472522</v>
      </c>
      <c r="AD24" s="19">
        <v>1.0790281753448003</v>
      </c>
      <c r="AE24" s="12">
        <v>0.91511911239384092</v>
      </c>
      <c r="AF24" s="19"/>
      <c r="AG24" s="19"/>
      <c r="AH24" s="11">
        <v>0.56292966809396583</v>
      </c>
      <c r="AI24" s="19">
        <v>0.20691727188852904</v>
      </c>
      <c r="AJ24" s="12">
        <v>0.50940834141610147</v>
      </c>
      <c r="AK24" s="19"/>
      <c r="AL24" s="19"/>
      <c r="AM24" s="11">
        <v>1.1148683494594416</v>
      </c>
      <c r="AN24" s="19">
        <v>0.44919684890350409</v>
      </c>
      <c r="AO24" s="12">
        <v>0.31587140119703855</v>
      </c>
      <c r="AP24" s="19"/>
      <c r="AQ24" s="19"/>
      <c r="AR24" s="11">
        <v>0.41765749568261978</v>
      </c>
      <c r="AS24" s="19">
        <v>0.44632963497433281</v>
      </c>
      <c r="AT24" s="12">
        <v>0.34788862340611809</v>
      </c>
      <c r="AU24" s="19"/>
      <c r="AV24" s="19"/>
      <c r="AW24" s="11">
        <v>0.37034846585129327</v>
      </c>
      <c r="AX24" s="19">
        <v>0.49459440278204975</v>
      </c>
      <c r="AY24" s="12">
        <v>0.57678786875162713</v>
      </c>
      <c r="AZ24" s="22"/>
    </row>
    <row r="25" spans="1:52" x14ac:dyDescent="0.3">
      <c r="A25" s="18"/>
      <c r="B25" s="19">
        <v>548.66666666666663</v>
      </c>
      <c r="C25" s="19">
        <v>802.33333333333337</v>
      </c>
      <c r="D25" s="12">
        <v>571.66666666666663</v>
      </c>
      <c r="E25" s="19"/>
      <c r="F25" s="19"/>
      <c r="G25" s="11">
        <v>234</v>
      </c>
      <c r="H25" s="19">
        <v>193.33333333333334</v>
      </c>
      <c r="I25" s="12">
        <v>294.33333333333331</v>
      </c>
      <c r="J25" s="19"/>
      <c r="K25" s="19"/>
      <c r="L25" s="11">
        <v>391.66666666666669</v>
      </c>
      <c r="M25" s="19">
        <v>546.33333333333337</v>
      </c>
      <c r="N25" s="12">
        <v>1302.6666666666667</v>
      </c>
      <c r="O25" s="19"/>
      <c r="P25" s="19"/>
      <c r="Q25" s="11">
        <v>556</v>
      </c>
      <c r="R25" s="19">
        <v>441</v>
      </c>
      <c r="S25" s="12">
        <v>678.33333333333337</v>
      </c>
      <c r="T25" s="19"/>
      <c r="U25" s="19"/>
      <c r="V25" s="11">
        <v>691</v>
      </c>
      <c r="W25" s="19">
        <v>349.33333333333331</v>
      </c>
      <c r="X25" s="12">
        <v>272.33333333333331</v>
      </c>
      <c r="Y25" s="19"/>
      <c r="Z25" s="19"/>
      <c r="AA25" s="19"/>
      <c r="AB25" s="19"/>
      <c r="AC25" s="11">
        <v>0.78657235456932739</v>
      </c>
      <c r="AD25" s="19">
        <v>1.1502306545858878</v>
      </c>
      <c r="AE25" s="12">
        <v>0.81954531475479742</v>
      </c>
      <c r="AF25" s="19"/>
      <c r="AG25" s="19"/>
      <c r="AH25" s="11">
        <v>0.33546402971304246</v>
      </c>
      <c r="AI25" s="19">
        <v>0.27716401315322597</v>
      </c>
      <c r="AJ25" s="12">
        <v>0.42195831657637672</v>
      </c>
      <c r="AK25" s="19"/>
      <c r="AL25" s="19"/>
      <c r="AM25" s="11">
        <v>0.56149606112938022</v>
      </c>
      <c r="AN25" s="19">
        <v>0.78322727165196104</v>
      </c>
      <c r="AO25" s="12">
        <v>1.8675120058669088</v>
      </c>
      <c r="AP25" s="19"/>
      <c r="AQ25" s="19"/>
      <c r="AR25" s="11">
        <v>0.79708547230962223</v>
      </c>
      <c r="AS25" s="19">
        <v>0.63222067138227234</v>
      </c>
      <c r="AT25" s="12">
        <v>0.97246339097726697</v>
      </c>
      <c r="AU25" s="19"/>
      <c r="AV25" s="19"/>
      <c r="AW25" s="11">
        <v>0.99062241252868521</v>
      </c>
      <c r="AX25" s="19">
        <v>0.50080669962858759</v>
      </c>
      <c r="AY25" s="12">
        <v>0.39041896335549242</v>
      </c>
      <c r="AZ25" s="22"/>
    </row>
    <row r="26" spans="1:52" x14ac:dyDescent="0.3">
      <c r="A26" s="18"/>
      <c r="B26" s="19">
        <v>618.66666666666663</v>
      </c>
      <c r="C26" s="19">
        <v>676.33333333333337</v>
      </c>
      <c r="D26" s="12">
        <v>801.66666666666663</v>
      </c>
      <c r="E26" s="19"/>
      <c r="F26" s="19"/>
      <c r="G26" s="11">
        <v>288</v>
      </c>
      <c r="H26" s="19">
        <v>143.66666666666666</v>
      </c>
      <c r="I26" s="12">
        <v>185.33333333333334</v>
      </c>
      <c r="J26" s="19"/>
      <c r="K26" s="19"/>
      <c r="L26" s="11">
        <v>494.33333333333331</v>
      </c>
      <c r="M26" s="19">
        <v>440.33333333333331</v>
      </c>
      <c r="N26" s="12">
        <v>494.33333333333331</v>
      </c>
      <c r="O26" s="19"/>
      <c r="P26" s="19"/>
      <c r="Q26" s="11">
        <v>462</v>
      </c>
      <c r="R26" s="19">
        <v>476</v>
      </c>
      <c r="S26" s="12">
        <v>286.33333333333331</v>
      </c>
      <c r="T26" s="19"/>
      <c r="U26" s="19"/>
      <c r="V26" s="11">
        <v>758</v>
      </c>
      <c r="W26" s="19">
        <v>510.33333333333331</v>
      </c>
      <c r="X26" s="12">
        <v>476.33333333333331</v>
      </c>
      <c r="Y26" s="19"/>
      <c r="Z26" s="19"/>
      <c r="AA26" s="19"/>
      <c r="AB26" s="19"/>
      <c r="AC26" s="11">
        <v>0.88692484209032296</v>
      </c>
      <c r="AD26" s="19">
        <v>0.96959617704809564</v>
      </c>
      <c r="AE26" s="12">
        <v>1.1492749166094973</v>
      </c>
      <c r="AF26" s="19"/>
      <c r="AG26" s="19"/>
      <c r="AH26" s="11">
        <v>0.41287880580066766</v>
      </c>
      <c r="AI26" s="19">
        <v>0.20596153391213859</v>
      </c>
      <c r="AJ26" s="12">
        <v>0.26569515743654076</v>
      </c>
      <c r="AK26" s="19"/>
      <c r="AL26" s="19"/>
      <c r="AM26" s="11">
        <v>0.708679709493507</v>
      </c>
      <c r="AN26" s="19">
        <v>0.63126493340588186</v>
      </c>
      <c r="AO26" s="12">
        <v>0.708679709493507</v>
      </c>
      <c r="AP26" s="19"/>
      <c r="AQ26" s="19"/>
      <c r="AR26" s="11">
        <v>0.66232641763857103</v>
      </c>
      <c r="AS26" s="19">
        <v>0.68239691514277012</v>
      </c>
      <c r="AT26" s="12">
        <v>0.41048946085969151</v>
      </c>
      <c r="AU26" s="19"/>
      <c r="AV26" s="19"/>
      <c r="AW26" s="11">
        <v>1.0866740791559237</v>
      </c>
      <c r="AX26" s="19">
        <v>0.73161742092687743</v>
      </c>
      <c r="AY26" s="12">
        <v>0.68287478413096525</v>
      </c>
      <c r="AZ26" s="22"/>
    </row>
    <row r="27" spans="1:52" x14ac:dyDescent="0.3">
      <c r="A27" s="18"/>
      <c r="B27" s="19">
        <v>611</v>
      </c>
      <c r="C27" s="19">
        <v>671.66666666666663</v>
      </c>
      <c r="D27" s="12">
        <v>841.33333333333337</v>
      </c>
      <c r="E27" s="19"/>
      <c r="F27" s="19"/>
      <c r="G27" s="11">
        <v>533.33333333333337</v>
      </c>
      <c r="H27" s="19">
        <v>312.66666666666669</v>
      </c>
      <c r="I27" s="12">
        <v>161.33333333333334</v>
      </c>
      <c r="J27" s="19"/>
      <c r="K27" s="19"/>
      <c r="L27" s="11">
        <v>574.33333333333337</v>
      </c>
      <c r="M27" s="19">
        <v>523.33333333333337</v>
      </c>
      <c r="N27" s="12">
        <v>568</v>
      </c>
      <c r="O27" s="19"/>
      <c r="P27" s="19"/>
      <c r="Q27" s="11">
        <v>355.66666666666669</v>
      </c>
      <c r="R27" s="19">
        <v>349</v>
      </c>
      <c r="S27" s="12">
        <v>624.33333333333337</v>
      </c>
      <c r="T27" s="19"/>
      <c r="U27" s="19"/>
      <c r="V27" s="11">
        <v>756.33333333333337</v>
      </c>
      <c r="W27" s="19">
        <v>506.66666666666669</v>
      </c>
      <c r="X27" s="12">
        <v>419.33333333333331</v>
      </c>
      <c r="Y27" s="19"/>
      <c r="Z27" s="19"/>
      <c r="AA27" s="19"/>
      <c r="AB27" s="19"/>
      <c r="AC27" s="11">
        <v>0.8759338553618331</v>
      </c>
      <c r="AD27" s="19">
        <v>0.9629060112133625</v>
      </c>
      <c r="AE27" s="12">
        <v>1.2061413262047282</v>
      </c>
      <c r="AF27" s="19"/>
      <c r="AG27" s="19"/>
      <c r="AH27" s="11">
        <v>0.76459038111234756</v>
      </c>
      <c r="AI27" s="19">
        <v>0.44824111092711372</v>
      </c>
      <c r="AJ27" s="12">
        <v>0.23128859028648513</v>
      </c>
      <c r="AK27" s="19"/>
      <c r="AL27" s="19"/>
      <c r="AM27" s="11">
        <v>0.82336826666035923</v>
      </c>
      <c r="AN27" s="19">
        <v>0.75025431146649102</v>
      </c>
      <c r="AO27" s="12">
        <v>0.81428875588465011</v>
      </c>
      <c r="AP27" s="19"/>
      <c r="AQ27" s="19"/>
      <c r="AR27" s="11">
        <v>0.50988621040429671</v>
      </c>
      <c r="AS27" s="19">
        <v>0.50032883064039235</v>
      </c>
      <c r="AT27" s="12">
        <v>0.89504861488964182</v>
      </c>
      <c r="AU27" s="19"/>
      <c r="AV27" s="19"/>
      <c r="AW27" s="11">
        <v>1.0842847342149478</v>
      </c>
      <c r="AX27" s="19">
        <v>0.72636086205673012</v>
      </c>
      <c r="AY27" s="12">
        <v>0.60115918714958316</v>
      </c>
      <c r="AZ27" s="22"/>
    </row>
    <row r="28" spans="1:52" x14ac:dyDescent="0.3">
      <c r="A28" s="18"/>
      <c r="B28" s="19">
        <v>626</v>
      </c>
      <c r="C28" s="19">
        <v>659.66666666666663</v>
      </c>
      <c r="D28" s="12">
        <v>1070.3333333333333</v>
      </c>
      <c r="E28" s="19"/>
      <c r="F28" s="19"/>
      <c r="G28" s="11">
        <v>172.33333333333334</v>
      </c>
      <c r="H28" s="19">
        <v>423.66666666666669</v>
      </c>
      <c r="I28" s="12">
        <v>516.33333333333337</v>
      </c>
      <c r="J28" s="19"/>
      <c r="K28" s="19"/>
      <c r="L28" s="11">
        <v>608.66666666666663</v>
      </c>
      <c r="M28" s="19">
        <v>532.33333333333337</v>
      </c>
      <c r="N28" s="12">
        <v>297</v>
      </c>
      <c r="O28" s="19"/>
      <c r="P28" s="19"/>
      <c r="Q28" s="11">
        <v>421.66666666666669</v>
      </c>
      <c r="R28" s="19">
        <v>458</v>
      </c>
      <c r="S28" s="12">
        <v>288.33333333333331</v>
      </c>
      <c r="T28" s="19"/>
      <c r="U28" s="19"/>
      <c r="V28" s="11">
        <v>607.33333333333337</v>
      </c>
      <c r="W28" s="19">
        <v>292.66666666666669</v>
      </c>
      <c r="X28" s="12">
        <v>399</v>
      </c>
      <c r="Y28" s="19"/>
      <c r="Z28" s="19"/>
      <c r="AA28" s="19"/>
      <c r="AB28" s="19"/>
      <c r="AC28" s="11">
        <v>0.8974379598306178</v>
      </c>
      <c r="AD28" s="19">
        <v>0.94570272763833474</v>
      </c>
      <c r="AE28" s="12">
        <v>1.5344373210948423</v>
      </c>
      <c r="AF28" s="19"/>
      <c r="AG28" s="19"/>
      <c r="AH28" s="11">
        <v>0.24705826689692728</v>
      </c>
      <c r="AI28" s="19">
        <v>0.60737148399612106</v>
      </c>
      <c r="AJ28" s="12">
        <v>0.74021906271439142</v>
      </c>
      <c r="AK28" s="19"/>
      <c r="AL28" s="19"/>
      <c r="AM28" s="11">
        <v>0.87258877244446653</v>
      </c>
      <c r="AN28" s="19">
        <v>0.76315677414776184</v>
      </c>
      <c r="AO28" s="12">
        <v>0.42578126848193848</v>
      </c>
      <c r="AP28" s="19"/>
      <c r="AQ28" s="19"/>
      <c r="AR28" s="11">
        <v>0.60450427006694973</v>
      </c>
      <c r="AS28" s="19">
        <v>0.65659198978022837</v>
      </c>
      <c r="AT28" s="12">
        <v>0.41335667478886284</v>
      </c>
      <c r="AU28" s="19"/>
      <c r="AV28" s="19"/>
      <c r="AW28" s="11">
        <v>0.87067729649168568</v>
      </c>
      <c r="AX28" s="19">
        <v>0.41956897163540069</v>
      </c>
      <c r="AY28" s="12">
        <v>0.57200917886967495</v>
      </c>
      <c r="AZ28" s="22"/>
    </row>
    <row r="29" spans="1:52" x14ac:dyDescent="0.3">
      <c r="A29" s="18"/>
      <c r="B29" s="19">
        <v>570.33333333333337</v>
      </c>
      <c r="C29" s="19">
        <v>711</v>
      </c>
      <c r="D29" s="12">
        <v>864.33333333333337</v>
      </c>
      <c r="E29" s="19"/>
      <c r="F29" s="19"/>
      <c r="G29" s="11">
        <v>156.33333333333334</v>
      </c>
      <c r="H29" s="19">
        <v>343.66666666666669</v>
      </c>
      <c r="I29" s="12">
        <v>581.33333333333337</v>
      </c>
      <c r="J29" s="19"/>
      <c r="K29" s="19"/>
      <c r="L29" s="11">
        <v>540.66666666666663</v>
      </c>
      <c r="M29" s="19">
        <v>795.33333333333337</v>
      </c>
      <c r="N29" s="12">
        <v>415.33333333333331</v>
      </c>
      <c r="O29" s="19"/>
      <c r="P29" s="19"/>
      <c r="Q29" s="11">
        <v>455.33333333333331</v>
      </c>
      <c r="R29" s="19">
        <v>497.33333333333331</v>
      </c>
      <c r="S29" s="12">
        <v>465</v>
      </c>
      <c r="T29" s="19"/>
      <c r="U29" s="19"/>
      <c r="V29" s="11">
        <v>727.66666666666663</v>
      </c>
      <c r="W29" s="19">
        <v>606.33333333333337</v>
      </c>
      <c r="X29" s="12">
        <v>341</v>
      </c>
      <c r="Y29" s="19"/>
      <c r="Z29" s="19"/>
      <c r="AA29" s="19"/>
      <c r="AB29" s="19"/>
      <c r="AC29" s="11">
        <v>0.81763383880201668</v>
      </c>
      <c r="AD29" s="19">
        <v>1.0192945518203982</v>
      </c>
      <c r="AE29" s="12">
        <v>1.2391142863901983</v>
      </c>
      <c r="AF29" s="19"/>
      <c r="AG29" s="19"/>
      <c r="AH29" s="11">
        <v>0.22412055546355686</v>
      </c>
      <c r="AI29" s="19">
        <v>0.49268292682926895</v>
      </c>
      <c r="AJ29" s="12">
        <v>0.83340351541245883</v>
      </c>
      <c r="AK29" s="19"/>
      <c r="AL29" s="19"/>
      <c r="AM29" s="11">
        <v>0.77510349885264218</v>
      </c>
      <c r="AN29" s="19">
        <v>1.1401954058337882</v>
      </c>
      <c r="AO29" s="12">
        <v>0.59542475929124061</v>
      </c>
      <c r="AP29" s="19"/>
      <c r="AQ29" s="19"/>
      <c r="AR29" s="11">
        <v>0.65276903787466667</v>
      </c>
      <c r="AS29" s="19">
        <v>0.71298053038726394</v>
      </c>
      <c r="AT29" s="12">
        <v>0.66662723853232797</v>
      </c>
      <c r="AU29" s="19"/>
      <c r="AV29" s="19"/>
      <c r="AW29" s="11">
        <v>1.0431880012301591</v>
      </c>
      <c r="AX29" s="19">
        <v>0.86924368952710007</v>
      </c>
      <c r="AY29" s="12">
        <v>0.48885997492370714</v>
      </c>
      <c r="AZ29" s="22"/>
    </row>
    <row r="30" spans="1:52" x14ac:dyDescent="0.3">
      <c r="A30" s="18"/>
      <c r="B30" s="19">
        <v>533.33333333333337</v>
      </c>
      <c r="C30" s="19">
        <v>325</v>
      </c>
      <c r="D30" s="12">
        <v>321.33333333333331</v>
      </c>
      <c r="E30" s="19"/>
      <c r="F30" s="19"/>
      <c r="G30" s="11">
        <v>211.33333333333334</v>
      </c>
      <c r="H30" s="19">
        <v>208</v>
      </c>
      <c r="I30" s="12">
        <v>259</v>
      </c>
      <c r="J30" s="19"/>
      <c r="K30" s="19"/>
      <c r="L30" s="11">
        <v>612.33333333333337</v>
      </c>
      <c r="M30" s="19">
        <v>568.66666666666663</v>
      </c>
      <c r="N30" s="12">
        <v>339.33333333333331</v>
      </c>
      <c r="O30" s="19"/>
      <c r="P30" s="19"/>
      <c r="Q30" s="11">
        <v>513.33333333333337</v>
      </c>
      <c r="R30" s="19">
        <v>679.33333333333337</v>
      </c>
      <c r="S30" s="12">
        <v>291</v>
      </c>
      <c r="T30" s="19"/>
      <c r="U30" s="19"/>
      <c r="V30" s="11">
        <v>894.66666666666663</v>
      </c>
      <c r="W30" s="19">
        <v>635.33333333333337</v>
      </c>
      <c r="X30" s="12">
        <v>651.66666666666663</v>
      </c>
      <c r="Y30" s="19"/>
      <c r="Z30" s="19"/>
      <c r="AA30" s="19"/>
      <c r="AB30" s="19"/>
      <c r="AC30" s="11">
        <v>0.76459038111234756</v>
      </c>
      <c r="AD30" s="19">
        <v>0.46592226349033672</v>
      </c>
      <c r="AE30" s="12">
        <v>0.4606657046201893</v>
      </c>
      <c r="AF30" s="19"/>
      <c r="AG30" s="19"/>
      <c r="AH30" s="11">
        <v>0.30296893851576767</v>
      </c>
      <c r="AI30" s="19">
        <v>0.29819024863381549</v>
      </c>
      <c r="AJ30" s="12">
        <v>0.37130420382768375</v>
      </c>
      <c r="AK30" s="19"/>
      <c r="AL30" s="19"/>
      <c r="AM30" s="11">
        <v>0.87784533131461395</v>
      </c>
      <c r="AN30" s="19">
        <v>0.81524449386104048</v>
      </c>
      <c r="AO30" s="12">
        <v>0.48647062998273105</v>
      </c>
      <c r="AP30" s="19"/>
      <c r="AQ30" s="19"/>
      <c r="AR30" s="11">
        <v>0.73591824182063448</v>
      </c>
      <c r="AS30" s="19">
        <v>0.97389699794185269</v>
      </c>
      <c r="AT30" s="12">
        <v>0.4171796266944246</v>
      </c>
      <c r="AU30" s="19"/>
      <c r="AV30" s="19"/>
      <c r="AW30" s="11">
        <v>1.2826003643159629</v>
      </c>
      <c r="AX30" s="19">
        <v>0.91081829150008398</v>
      </c>
      <c r="AY30" s="12">
        <v>0.93423387192164953</v>
      </c>
      <c r="AZ30" s="22"/>
    </row>
    <row r="31" spans="1:52" x14ac:dyDescent="0.3">
      <c r="A31" s="18"/>
      <c r="B31" s="19">
        <v>478.66666666666669</v>
      </c>
      <c r="C31" s="19">
        <v>745</v>
      </c>
      <c r="D31" s="12">
        <v>526.33333333333337</v>
      </c>
      <c r="E31" s="19"/>
      <c r="F31" s="19"/>
      <c r="G31" s="11">
        <v>124.66666666666666</v>
      </c>
      <c r="H31" s="19">
        <v>195</v>
      </c>
      <c r="I31" s="12">
        <v>388</v>
      </c>
      <c r="J31" s="19"/>
      <c r="K31" s="19"/>
      <c r="L31" s="11">
        <v>458.33333333333331</v>
      </c>
      <c r="M31" s="19">
        <v>456.66666666666669</v>
      </c>
      <c r="N31" s="12">
        <v>662</v>
      </c>
      <c r="O31" s="19"/>
      <c r="P31" s="19"/>
      <c r="Q31" s="11">
        <v>417.33333333333331</v>
      </c>
      <c r="R31" s="19">
        <v>510</v>
      </c>
      <c r="S31" s="12">
        <v>545.66666666666663</v>
      </c>
      <c r="T31" s="19"/>
      <c r="U31" s="19"/>
      <c r="V31" s="11">
        <v>482.33333333333331</v>
      </c>
      <c r="W31" s="19">
        <v>259</v>
      </c>
      <c r="X31" s="12">
        <v>328.66666666666669</v>
      </c>
      <c r="Y31" s="19"/>
      <c r="Z31" s="19"/>
      <c r="AA31" s="19"/>
      <c r="AB31" s="19"/>
      <c r="AC31" s="11">
        <v>0.68621986704833193</v>
      </c>
      <c r="AD31" s="19">
        <v>1.0680371886163105</v>
      </c>
      <c r="AE31" s="12">
        <v>0.75455513236024796</v>
      </c>
      <c r="AF31" s="19"/>
      <c r="AG31" s="19"/>
      <c r="AH31" s="11">
        <v>0.1787230015850112</v>
      </c>
      <c r="AI31" s="19">
        <v>0.27955335809420206</v>
      </c>
      <c r="AJ31" s="12">
        <v>0.5562395022592328</v>
      </c>
      <c r="AK31" s="19"/>
      <c r="AL31" s="19"/>
      <c r="AM31" s="11">
        <v>0.65706985876842361</v>
      </c>
      <c r="AN31" s="19">
        <v>0.65468051382744752</v>
      </c>
      <c r="AO31" s="12">
        <v>0.94904781055570131</v>
      </c>
      <c r="AP31" s="19"/>
      <c r="AQ31" s="19"/>
      <c r="AR31" s="11">
        <v>0.59829197322041183</v>
      </c>
      <c r="AS31" s="19">
        <v>0.7311395519386823</v>
      </c>
      <c r="AT31" s="12">
        <v>0.78227153367557045</v>
      </c>
      <c r="AU31" s="19"/>
      <c r="AV31" s="19"/>
      <c r="AW31" s="11">
        <v>0.69147642591847924</v>
      </c>
      <c r="AX31" s="19">
        <v>0.37130420382768375</v>
      </c>
      <c r="AY31" s="12">
        <v>0.47117882236048414</v>
      </c>
      <c r="AZ31" s="22"/>
    </row>
    <row r="32" spans="1:52" x14ac:dyDescent="0.3">
      <c r="A32" s="18"/>
      <c r="B32" s="19">
        <v>247.66666666666666</v>
      </c>
      <c r="C32" s="19">
        <v>1347</v>
      </c>
      <c r="D32" s="12">
        <v>296.33333333333331</v>
      </c>
      <c r="E32" s="19"/>
      <c r="F32" s="19"/>
      <c r="G32" s="11">
        <v>134.66666666666666</v>
      </c>
      <c r="H32" s="19">
        <v>339.33333333333331</v>
      </c>
      <c r="I32" s="12">
        <v>418.66666666666669</v>
      </c>
      <c r="J32" s="19"/>
      <c r="K32" s="19"/>
      <c r="L32" s="11">
        <v>980.66666666666663</v>
      </c>
      <c r="M32" s="19">
        <v>327</v>
      </c>
      <c r="N32" s="12">
        <v>475</v>
      </c>
      <c r="O32" s="19"/>
      <c r="P32" s="19"/>
      <c r="Q32" s="11">
        <v>372.33333333333331</v>
      </c>
      <c r="R32" s="19">
        <v>183</v>
      </c>
      <c r="S32" s="12">
        <v>394.66666666666669</v>
      </c>
      <c r="T32" s="19"/>
      <c r="U32" s="19"/>
      <c r="V32" s="11">
        <v>375.33333333333331</v>
      </c>
      <c r="W32" s="19">
        <v>344</v>
      </c>
      <c r="X32" s="12">
        <v>470</v>
      </c>
      <c r="Y32" s="19"/>
      <c r="Z32" s="19"/>
      <c r="AA32" s="19"/>
      <c r="AB32" s="19"/>
      <c r="AC32" s="11">
        <v>0.35505665822904636</v>
      </c>
      <c r="AD32" s="19">
        <v>1.9310685812968726</v>
      </c>
      <c r="AE32" s="12">
        <v>0.42482553050554805</v>
      </c>
      <c r="AF32" s="19"/>
      <c r="AG32" s="19"/>
      <c r="AH32" s="11">
        <v>0.19305907123086771</v>
      </c>
      <c r="AI32" s="19">
        <v>0.48647062998273105</v>
      </c>
      <c r="AJ32" s="12">
        <v>0.60020344917319279</v>
      </c>
      <c r="AK32" s="19"/>
      <c r="AL32" s="19"/>
      <c r="AM32" s="11">
        <v>1.4058905632703289</v>
      </c>
      <c r="AN32" s="19">
        <v>0.46878947741950805</v>
      </c>
      <c r="AO32" s="12">
        <v>0.68096330817818451</v>
      </c>
      <c r="AP32" s="19"/>
      <c r="AQ32" s="19"/>
      <c r="AR32" s="11">
        <v>0.53377965981405751</v>
      </c>
      <c r="AS32" s="19">
        <v>0.26235007451917425</v>
      </c>
      <c r="AT32" s="12">
        <v>0.56579688202313716</v>
      </c>
      <c r="AU32" s="19"/>
      <c r="AV32" s="19"/>
      <c r="AW32" s="11">
        <v>0.53808048070781456</v>
      </c>
      <c r="AX32" s="19">
        <v>0.49316079581746414</v>
      </c>
      <c r="AY32" s="12">
        <v>0.67379527335525624</v>
      </c>
      <c r="AZ32" s="22"/>
    </row>
    <row r="33" spans="1:52" x14ac:dyDescent="0.3">
      <c r="A33" s="18"/>
      <c r="B33" s="19">
        <v>997.66666666666663</v>
      </c>
      <c r="C33" s="19">
        <v>539.66666666666663</v>
      </c>
      <c r="D33" s="12">
        <v>389.33333333333331</v>
      </c>
      <c r="E33" s="19"/>
      <c r="F33" s="19"/>
      <c r="G33" s="11">
        <v>200.33333333333334</v>
      </c>
      <c r="H33" s="19">
        <v>278.33333333333331</v>
      </c>
      <c r="I33" s="12">
        <v>329.66666666666669</v>
      </c>
      <c r="J33" s="19"/>
      <c r="K33" s="19"/>
      <c r="L33" s="11">
        <v>579.66666666666663</v>
      </c>
      <c r="M33" s="19">
        <v>453</v>
      </c>
      <c r="N33" s="12">
        <v>288</v>
      </c>
      <c r="O33" s="19"/>
      <c r="P33" s="19"/>
      <c r="Q33" s="11">
        <v>498</v>
      </c>
      <c r="R33" s="19">
        <v>476</v>
      </c>
      <c r="S33" s="12">
        <v>453.66666666666669</v>
      </c>
      <c r="T33" s="19"/>
      <c r="U33" s="19"/>
      <c r="V33" s="11">
        <v>325.66666666666669</v>
      </c>
      <c r="W33" s="19">
        <v>453.33333333333331</v>
      </c>
      <c r="X33" s="12">
        <v>244</v>
      </c>
      <c r="Y33" s="19"/>
      <c r="Z33" s="19"/>
      <c r="AA33" s="19"/>
      <c r="AB33" s="19"/>
      <c r="AC33" s="11">
        <v>1.4302618816682848</v>
      </c>
      <c r="AD33" s="19">
        <v>0.77366989188805657</v>
      </c>
      <c r="AE33" s="12">
        <v>0.55815097821201365</v>
      </c>
      <c r="AF33" s="19"/>
      <c r="AG33" s="19"/>
      <c r="AH33" s="11">
        <v>0.28719926190532552</v>
      </c>
      <c r="AI33" s="19">
        <v>0.3990206051430063</v>
      </c>
      <c r="AJ33" s="12">
        <v>0.4726124293250698</v>
      </c>
      <c r="AK33" s="19"/>
      <c r="AL33" s="19"/>
      <c r="AM33" s="11">
        <v>0.83101417047148263</v>
      </c>
      <c r="AN33" s="19">
        <v>0.6494239549573001</v>
      </c>
      <c r="AO33" s="12">
        <v>0.41287880580066766</v>
      </c>
      <c r="AP33" s="19"/>
      <c r="AQ33" s="19"/>
      <c r="AR33" s="11">
        <v>0.71393626836365442</v>
      </c>
      <c r="AS33" s="19">
        <v>0.68239691514277012</v>
      </c>
      <c r="AT33" s="12">
        <v>0.65037969293369058</v>
      </c>
      <c r="AU33" s="19"/>
      <c r="AV33" s="19"/>
      <c r="AW33" s="11">
        <v>0.4668780014667272</v>
      </c>
      <c r="AX33" s="19">
        <v>0.64990182394549534</v>
      </c>
      <c r="AY33" s="12">
        <v>0.34980009935889894</v>
      </c>
      <c r="AZ33" s="22"/>
    </row>
    <row r="34" spans="1:52" x14ac:dyDescent="0.3">
      <c r="A34" s="18"/>
      <c r="B34" s="19">
        <v>748.66666666666663</v>
      </c>
      <c r="C34" s="19">
        <v>754.66666666666663</v>
      </c>
      <c r="D34" s="12">
        <v>736.33333333333337</v>
      </c>
      <c r="E34" s="19"/>
      <c r="F34" s="19"/>
      <c r="G34" s="11">
        <v>236.33333333333334</v>
      </c>
      <c r="H34" s="19">
        <v>211.33333333333334</v>
      </c>
      <c r="I34" s="12">
        <v>265.66666666666669</v>
      </c>
      <c r="J34" s="19"/>
      <c r="K34" s="19"/>
      <c r="L34" s="11">
        <v>603</v>
      </c>
      <c r="M34" s="19">
        <v>1020.3333333333334</v>
      </c>
      <c r="N34" s="12">
        <v>383</v>
      </c>
      <c r="O34" s="19"/>
      <c r="P34" s="19"/>
      <c r="Q34" s="11">
        <v>435</v>
      </c>
      <c r="R34" s="19">
        <v>510</v>
      </c>
      <c r="S34" s="12">
        <v>252.66666666666666</v>
      </c>
      <c r="T34" s="19"/>
      <c r="U34" s="19"/>
      <c r="V34" s="11">
        <v>421.66666666666669</v>
      </c>
      <c r="W34" s="19">
        <v>442.33333333333331</v>
      </c>
      <c r="X34" s="12">
        <v>549</v>
      </c>
      <c r="Y34" s="19"/>
      <c r="Z34" s="19"/>
      <c r="AA34" s="19"/>
      <c r="AB34" s="19"/>
      <c r="AC34" s="11">
        <v>1.0732937474864577</v>
      </c>
      <c r="AD34" s="19">
        <v>1.0818953892739716</v>
      </c>
      <c r="AE34" s="12">
        <v>1.0556125949232347</v>
      </c>
      <c r="AF34" s="19"/>
      <c r="AG34" s="19"/>
      <c r="AH34" s="11">
        <v>0.33880911263040897</v>
      </c>
      <c r="AI34" s="19">
        <v>0.30296893851576767</v>
      </c>
      <c r="AJ34" s="12">
        <v>0.38086158359158812</v>
      </c>
      <c r="AK34" s="19"/>
      <c r="AL34" s="19"/>
      <c r="AM34" s="11">
        <v>0.86446499964514789</v>
      </c>
      <c r="AN34" s="19">
        <v>1.4627569728655598</v>
      </c>
      <c r="AO34" s="12">
        <v>0.54907146743630453</v>
      </c>
      <c r="AP34" s="19"/>
      <c r="AQ34" s="19"/>
      <c r="AR34" s="11">
        <v>0.62361902959475846</v>
      </c>
      <c r="AS34" s="19">
        <v>0.7311395519386823</v>
      </c>
      <c r="AT34" s="12">
        <v>0.36222469305197458</v>
      </c>
      <c r="AU34" s="19"/>
      <c r="AV34" s="19"/>
      <c r="AW34" s="11">
        <v>0.60450427006694973</v>
      </c>
      <c r="AX34" s="19">
        <v>0.63413214733505319</v>
      </c>
      <c r="AY34" s="12">
        <v>0.78705022355752263</v>
      </c>
      <c r="AZ34" s="22"/>
    </row>
    <row r="35" spans="1:52" x14ac:dyDescent="0.3">
      <c r="A35" s="18"/>
      <c r="B35" s="19">
        <v>836.66666666666663</v>
      </c>
      <c r="C35" s="19">
        <v>729.33333333333337</v>
      </c>
      <c r="D35" s="12">
        <v>958.66666666666663</v>
      </c>
      <c r="E35" s="19"/>
      <c r="F35" s="19"/>
      <c r="G35" s="11">
        <v>208</v>
      </c>
      <c r="H35" s="19">
        <v>758.66666666666663</v>
      </c>
      <c r="I35" s="12">
        <v>387.66666666666669</v>
      </c>
      <c r="J35" s="19"/>
      <c r="K35" s="19"/>
      <c r="L35" s="11">
        <v>496</v>
      </c>
      <c r="M35" s="19">
        <v>931.33333333333337</v>
      </c>
      <c r="N35" s="12">
        <v>501</v>
      </c>
      <c r="O35" s="19"/>
      <c r="P35" s="19"/>
      <c r="Q35" s="11">
        <v>432</v>
      </c>
      <c r="R35" s="19">
        <v>658.33333333333337</v>
      </c>
      <c r="S35" s="12">
        <v>339.33333333333331</v>
      </c>
      <c r="T35" s="19"/>
      <c r="U35" s="19"/>
      <c r="V35" s="11">
        <v>691.66666666666663</v>
      </c>
      <c r="W35" s="19">
        <v>239</v>
      </c>
      <c r="X35" s="12">
        <v>499</v>
      </c>
      <c r="Y35" s="19"/>
      <c r="Z35" s="19"/>
      <c r="AA35" s="19"/>
      <c r="AB35" s="19"/>
      <c r="AC35" s="11">
        <v>1.1994511603699951</v>
      </c>
      <c r="AD35" s="19">
        <v>1.0455773461711353</v>
      </c>
      <c r="AE35" s="12">
        <v>1.3743512100494446</v>
      </c>
      <c r="AF35" s="19"/>
      <c r="AG35" s="19"/>
      <c r="AH35" s="11">
        <v>0.29819024863381549</v>
      </c>
      <c r="AI35" s="19">
        <v>1.0876298171323142</v>
      </c>
      <c r="AJ35" s="12">
        <v>0.55576163327103756</v>
      </c>
      <c r="AK35" s="19"/>
      <c r="AL35" s="19"/>
      <c r="AM35" s="11">
        <v>0.71106905443448309</v>
      </c>
      <c r="AN35" s="19">
        <v>1.3351659530174369</v>
      </c>
      <c r="AO35" s="12">
        <v>0.71823708925741137</v>
      </c>
      <c r="AP35" s="19"/>
      <c r="AQ35" s="19"/>
      <c r="AR35" s="11">
        <v>0.6193182087010014</v>
      </c>
      <c r="AS35" s="19">
        <v>0.943791251685554</v>
      </c>
      <c r="AT35" s="12">
        <v>0.48647062998273105</v>
      </c>
      <c r="AU35" s="19"/>
      <c r="AV35" s="19"/>
      <c r="AW35" s="11">
        <v>0.99157815050507558</v>
      </c>
      <c r="AX35" s="19">
        <v>0.34263206453597073</v>
      </c>
      <c r="AY35" s="12">
        <v>0.71536987532824015</v>
      </c>
      <c r="AZ35" s="22"/>
    </row>
    <row r="36" spans="1:52" x14ac:dyDescent="0.3">
      <c r="A36" s="18"/>
      <c r="B36" s="19">
        <v>598.66666666666663</v>
      </c>
      <c r="C36" s="19">
        <v>691.33333333333337</v>
      </c>
      <c r="D36" s="12">
        <v>949.66666666666663</v>
      </c>
      <c r="E36" s="19"/>
      <c r="F36" s="19"/>
      <c r="G36" s="11">
        <v>111</v>
      </c>
      <c r="H36" s="19">
        <v>911.66666666666663</v>
      </c>
      <c r="I36" s="12">
        <v>409</v>
      </c>
      <c r="J36" s="19"/>
      <c r="K36" s="19"/>
      <c r="L36" s="11">
        <v>553.33333333333337</v>
      </c>
      <c r="M36" s="19">
        <v>544</v>
      </c>
      <c r="N36" s="12">
        <v>442</v>
      </c>
      <c r="O36" s="19"/>
      <c r="P36" s="19"/>
      <c r="Q36" s="11">
        <v>528</v>
      </c>
      <c r="R36" s="19">
        <v>536.66666666666663</v>
      </c>
      <c r="S36" s="12">
        <v>341.33333333333331</v>
      </c>
      <c r="T36" s="19"/>
      <c r="U36" s="19"/>
      <c r="V36" s="11">
        <v>258.66666666666669</v>
      </c>
      <c r="W36" s="19">
        <v>340</v>
      </c>
      <c r="X36" s="12">
        <v>533.33333333333337</v>
      </c>
      <c r="Y36" s="19"/>
      <c r="Z36" s="19"/>
      <c r="AA36" s="19"/>
      <c r="AB36" s="19"/>
      <c r="AC36" s="11">
        <v>0.85825270279860999</v>
      </c>
      <c r="AD36" s="19">
        <v>0.99110028151688045</v>
      </c>
      <c r="AE36" s="12">
        <v>1.3614487473681736</v>
      </c>
      <c r="AF36" s="19"/>
      <c r="AG36" s="19"/>
      <c r="AH36" s="11">
        <v>0.15913037306900732</v>
      </c>
      <c r="AI36" s="19">
        <v>1.3069716827139188</v>
      </c>
      <c r="AJ36" s="12">
        <v>0.58634524851553149</v>
      </c>
      <c r="AK36" s="19"/>
      <c r="AL36" s="19"/>
      <c r="AM36" s="11">
        <v>0.79326252040406053</v>
      </c>
      <c r="AN36" s="19">
        <v>0.77988218873459436</v>
      </c>
      <c r="AO36" s="12">
        <v>0.63365427834685795</v>
      </c>
      <c r="AP36" s="19"/>
      <c r="AQ36" s="19"/>
      <c r="AR36" s="11">
        <v>0.75694447730122394</v>
      </c>
      <c r="AS36" s="19">
        <v>0.76936907099429963</v>
      </c>
      <c r="AT36" s="12">
        <v>0.48933784391190233</v>
      </c>
      <c r="AU36" s="19"/>
      <c r="AV36" s="19"/>
      <c r="AW36" s="11">
        <v>0.37082633483948857</v>
      </c>
      <c r="AX36" s="19">
        <v>0.48742636795912153</v>
      </c>
      <c r="AY36" s="12">
        <v>0.76459038111234756</v>
      </c>
      <c r="AZ36" s="22"/>
    </row>
    <row r="37" spans="1:52" x14ac:dyDescent="0.3">
      <c r="A37" s="18"/>
      <c r="B37" s="19">
        <v>539.66666666666663</v>
      </c>
      <c r="C37" s="19">
        <v>763.33333333333337</v>
      </c>
      <c r="D37" s="12">
        <v>758.33333333333337</v>
      </c>
      <c r="E37" s="19"/>
      <c r="F37" s="19"/>
      <c r="G37" s="11">
        <v>121</v>
      </c>
      <c r="H37" s="19">
        <v>361.33333333333331</v>
      </c>
      <c r="I37" s="12">
        <v>531</v>
      </c>
      <c r="J37" s="19"/>
      <c r="K37" s="19"/>
      <c r="L37" s="11">
        <v>544.33333333333337</v>
      </c>
      <c r="M37" s="19">
        <v>718</v>
      </c>
      <c r="N37" s="12">
        <v>618.66666666666663</v>
      </c>
      <c r="O37" s="19"/>
      <c r="P37" s="19"/>
      <c r="Q37" s="11">
        <v>273</v>
      </c>
      <c r="R37" s="19">
        <v>258.66666666666669</v>
      </c>
      <c r="S37" s="12">
        <v>408.33333333333331</v>
      </c>
      <c r="T37" s="19"/>
      <c r="U37" s="19"/>
      <c r="V37" s="11">
        <v>634.33333333333337</v>
      </c>
      <c r="W37" s="19">
        <v>472.33333333333331</v>
      </c>
      <c r="X37" s="12">
        <v>319.33333333333331</v>
      </c>
      <c r="Y37" s="19"/>
      <c r="Z37" s="19"/>
      <c r="AA37" s="19"/>
      <c r="AB37" s="19"/>
      <c r="AC37" s="11">
        <v>0.77366989188805657</v>
      </c>
      <c r="AD37" s="19">
        <v>1.0943199829670474</v>
      </c>
      <c r="AE37" s="12">
        <v>1.0871519481441192</v>
      </c>
      <c r="AF37" s="19"/>
      <c r="AG37" s="19"/>
      <c r="AH37" s="11">
        <v>0.17346644271486383</v>
      </c>
      <c r="AI37" s="19">
        <v>0.51800998320361535</v>
      </c>
      <c r="AJ37" s="12">
        <v>0.76124529819498099</v>
      </c>
      <c r="AK37" s="19"/>
      <c r="AL37" s="19"/>
      <c r="AM37" s="11">
        <v>0.78036005772278971</v>
      </c>
      <c r="AN37" s="19">
        <v>1.0293298005724978</v>
      </c>
      <c r="AO37" s="12">
        <v>0.88692484209032296</v>
      </c>
      <c r="AP37" s="19"/>
      <c r="AQ37" s="19"/>
      <c r="AR37" s="11">
        <v>0.39137470133188285</v>
      </c>
      <c r="AS37" s="19">
        <v>0.37082633483948857</v>
      </c>
      <c r="AT37" s="12">
        <v>0.58538951053914101</v>
      </c>
      <c r="AU37" s="19"/>
      <c r="AV37" s="19"/>
      <c r="AW37" s="11">
        <v>0.90938468453549837</v>
      </c>
      <c r="AX37" s="19">
        <v>0.6771403562726227</v>
      </c>
      <c r="AY37" s="12">
        <v>0.45779849069101802</v>
      </c>
      <c r="AZ37" s="22"/>
    </row>
    <row r="38" spans="1:52" x14ac:dyDescent="0.3">
      <c r="A38" s="18"/>
      <c r="B38" s="19">
        <v>849.66666666666663</v>
      </c>
      <c r="C38" s="19">
        <v>562.33333333333337</v>
      </c>
      <c r="D38" s="12">
        <v>395.33333333333331</v>
      </c>
      <c r="E38" s="19"/>
      <c r="F38" s="19"/>
      <c r="G38" s="11">
        <v>939.66666666666663</v>
      </c>
      <c r="H38" s="19">
        <v>205.33333333333334</v>
      </c>
      <c r="I38" s="12">
        <v>392.66666666666669</v>
      </c>
      <c r="J38" s="19"/>
      <c r="K38" s="19"/>
      <c r="L38" s="11">
        <v>665.33333333333337</v>
      </c>
      <c r="M38" s="19">
        <v>394</v>
      </c>
      <c r="N38" s="12">
        <v>298.66666666666669</v>
      </c>
      <c r="O38" s="19"/>
      <c r="P38" s="19"/>
      <c r="Q38" s="11">
        <v>204</v>
      </c>
      <c r="R38" s="19">
        <v>259</v>
      </c>
      <c r="S38" s="12">
        <v>272.33333333333331</v>
      </c>
      <c r="T38" s="19"/>
      <c r="U38" s="19"/>
      <c r="V38" s="11">
        <v>231.33333333333334</v>
      </c>
      <c r="W38" s="19">
        <v>511.33333333333331</v>
      </c>
      <c r="X38" s="12">
        <v>781</v>
      </c>
      <c r="Y38" s="19"/>
      <c r="Z38" s="19"/>
      <c r="AA38" s="19"/>
      <c r="AB38" s="19"/>
      <c r="AC38" s="11">
        <v>1.2180880509096086</v>
      </c>
      <c r="AD38" s="19">
        <v>0.80616498308533147</v>
      </c>
      <c r="AE38" s="12">
        <v>0.56675261999952753</v>
      </c>
      <c r="AF38" s="19"/>
      <c r="AG38" s="19"/>
      <c r="AH38" s="11">
        <v>1.3471126777223172</v>
      </c>
      <c r="AI38" s="19">
        <v>0.29436729672825379</v>
      </c>
      <c r="AJ38" s="12">
        <v>0.56292966809396583</v>
      </c>
      <c r="AK38" s="19"/>
      <c r="AL38" s="19"/>
      <c r="AM38" s="11">
        <v>0.95382650043765349</v>
      </c>
      <c r="AN38" s="19">
        <v>0.56484114404674668</v>
      </c>
      <c r="AO38" s="12">
        <v>0.42817061342291463</v>
      </c>
      <c r="AP38" s="19"/>
      <c r="AQ38" s="19"/>
      <c r="AR38" s="11">
        <v>0.29245582077547289</v>
      </c>
      <c r="AS38" s="19">
        <v>0.37130420382768375</v>
      </c>
      <c r="AT38" s="12">
        <v>0.39041896335549242</v>
      </c>
      <c r="AU38" s="19"/>
      <c r="AV38" s="19"/>
      <c r="AW38" s="11">
        <v>0.3316410778074807</v>
      </c>
      <c r="AX38" s="19">
        <v>0.73305102789146315</v>
      </c>
      <c r="AY38" s="12">
        <v>1.1196470393413938</v>
      </c>
      <c r="AZ38" s="22"/>
    </row>
    <row r="39" spans="1:52" x14ac:dyDescent="0.3">
      <c r="A39" s="18"/>
      <c r="B39" s="19">
        <v>542.33333333333337</v>
      </c>
      <c r="C39" s="19">
        <v>517.66666666666663</v>
      </c>
      <c r="D39" s="12">
        <v>406.33333333333331</v>
      </c>
      <c r="E39" s="19"/>
      <c r="F39" s="19"/>
      <c r="G39" s="11">
        <v>942.66666666666663</v>
      </c>
      <c r="H39" s="19">
        <v>193.66666666666666</v>
      </c>
      <c r="I39" s="12">
        <v>265.66666666666669</v>
      </c>
      <c r="J39" s="19"/>
      <c r="K39" s="19"/>
      <c r="L39" s="11">
        <v>606.33333333333337</v>
      </c>
      <c r="M39" s="19">
        <v>780</v>
      </c>
      <c r="N39" s="12">
        <v>595.33333333333337</v>
      </c>
      <c r="O39" s="19"/>
      <c r="P39" s="19"/>
      <c r="Q39" s="11">
        <v>468.66666666666669</v>
      </c>
      <c r="R39" s="19">
        <v>386</v>
      </c>
      <c r="S39" s="12">
        <v>516</v>
      </c>
      <c r="T39" s="19"/>
      <c r="U39" s="19"/>
      <c r="V39" s="11">
        <v>557.66666666666663</v>
      </c>
      <c r="W39" s="19">
        <v>419.66666666666669</v>
      </c>
      <c r="X39" s="12">
        <v>637</v>
      </c>
      <c r="Y39" s="19"/>
      <c r="Z39" s="19"/>
      <c r="AA39" s="19"/>
      <c r="AB39" s="19"/>
      <c r="AC39" s="11">
        <v>0.77749284379361838</v>
      </c>
      <c r="AD39" s="19">
        <v>0.74213053866717216</v>
      </c>
      <c r="AE39" s="12">
        <v>0.58252229660996968</v>
      </c>
      <c r="AF39" s="19"/>
      <c r="AG39" s="19"/>
      <c r="AH39" s="11">
        <v>1.3514134986160742</v>
      </c>
      <c r="AI39" s="19">
        <v>0.27764188214142116</v>
      </c>
      <c r="AJ39" s="12">
        <v>0.38086158359158812</v>
      </c>
      <c r="AK39" s="19"/>
      <c r="AL39" s="19"/>
      <c r="AM39" s="11">
        <v>0.86924368952710007</v>
      </c>
      <c r="AN39" s="19">
        <v>1.1182134323768083</v>
      </c>
      <c r="AO39" s="12">
        <v>0.85347401291665792</v>
      </c>
      <c r="AP39" s="19"/>
      <c r="AQ39" s="19"/>
      <c r="AR39" s="11">
        <v>0.67188379740247539</v>
      </c>
      <c r="AS39" s="19">
        <v>0.55337228833006147</v>
      </c>
      <c r="AT39" s="12">
        <v>0.73974119372619618</v>
      </c>
      <c r="AU39" s="19"/>
      <c r="AV39" s="19"/>
      <c r="AW39" s="11">
        <v>0.79947481725059821</v>
      </c>
      <c r="AX39" s="19">
        <v>0.6016370561377784</v>
      </c>
      <c r="AY39" s="12">
        <v>0.91320763644105996</v>
      </c>
      <c r="AZ39" s="22"/>
    </row>
    <row r="40" spans="1:52" x14ac:dyDescent="0.3">
      <c r="A40" s="18"/>
      <c r="B40" s="19">
        <v>506.33333333333331</v>
      </c>
      <c r="C40" s="19">
        <v>697.66666666666663</v>
      </c>
      <c r="D40" s="12">
        <v>441.33333333333331</v>
      </c>
      <c r="E40" s="19"/>
      <c r="F40" s="19"/>
      <c r="G40" s="11">
        <v>367</v>
      </c>
      <c r="H40" s="19">
        <v>115.66666666666666</v>
      </c>
      <c r="I40" s="12">
        <v>398.33333333333331</v>
      </c>
      <c r="J40" s="19"/>
      <c r="K40" s="19"/>
      <c r="L40" s="11">
        <v>550.33333333333337</v>
      </c>
      <c r="M40" s="19">
        <v>370.66666666666669</v>
      </c>
      <c r="N40" s="12">
        <v>762.33333333333337</v>
      </c>
      <c r="O40" s="19"/>
      <c r="P40" s="19"/>
      <c r="Q40" s="11">
        <v>371.66666666666669</v>
      </c>
      <c r="R40" s="19">
        <v>411.66666666666669</v>
      </c>
      <c r="S40" s="12">
        <v>341</v>
      </c>
      <c r="T40" s="19"/>
      <c r="U40" s="19"/>
      <c r="V40" s="11">
        <v>468.33333333333331</v>
      </c>
      <c r="W40" s="19">
        <v>148.66666666666666</v>
      </c>
      <c r="X40" s="12">
        <v>247.66666666666666</v>
      </c>
      <c r="Y40" s="19"/>
      <c r="Z40" s="19"/>
      <c r="AA40" s="19"/>
      <c r="AB40" s="19"/>
      <c r="AC40" s="11">
        <v>0.72588299306853488</v>
      </c>
      <c r="AD40" s="19">
        <v>1.0001797922925895</v>
      </c>
      <c r="AE40" s="12">
        <v>0.63269854037046747</v>
      </c>
      <c r="AF40" s="19"/>
      <c r="AG40" s="19"/>
      <c r="AH40" s="11">
        <v>0.52613375600293411</v>
      </c>
      <c r="AI40" s="19">
        <v>0.16582053890374035</v>
      </c>
      <c r="AJ40" s="12">
        <v>0.57105344089328447</v>
      </c>
      <c r="AK40" s="19"/>
      <c r="AL40" s="19"/>
      <c r="AM40" s="11">
        <v>0.78896169951030359</v>
      </c>
      <c r="AN40" s="19">
        <v>0.53139031487308153</v>
      </c>
      <c r="AO40" s="12">
        <v>1.0928863760024616</v>
      </c>
      <c r="AP40" s="19"/>
      <c r="AQ40" s="19"/>
      <c r="AR40" s="11">
        <v>0.53282392183766714</v>
      </c>
      <c r="AS40" s="19">
        <v>0.59016820042109319</v>
      </c>
      <c r="AT40" s="12">
        <v>0.48885997492370714</v>
      </c>
      <c r="AU40" s="19"/>
      <c r="AV40" s="19"/>
      <c r="AW40" s="11">
        <v>0.67140592841428004</v>
      </c>
      <c r="AX40" s="19">
        <v>0.21312956873506683</v>
      </c>
      <c r="AY40" s="12">
        <v>0.35505665822904636</v>
      </c>
      <c r="AZ40" s="22"/>
    </row>
    <row r="41" spans="1:52" x14ac:dyDescent="0.3">
      <c r="A41" s="18"/>
      <c r="B41" s="19">
        <v>722</v>
      </c>
      <c r="C41" s="19">
        <v>413.66666666666669</v>
      </c>
      <c r="D41" s="12">
        <v>357</v>
      </c>
      <c r="E41" s="19"/>
      <c r="F41" s="19"/>
      <c r="G41" s="11">
        <v>295</v>
      </c>
      <c r="H41" s="19">
        <v>109</v>
      </c>
      <c r="I41" s="12">
        <v>530.33333333333337</v>
      </c>
      <c r="J41" s="19"/>
      <c r="K41" s="19"/>
      <c r="L41" s="11">
        <v>427.33333333333331</v>
      </c>
      <c r="M41" s="19">
        <v>455.66666666666669</v>
      </c>
      <c r="N41" s="12">
        <v>466</v>
      </c>
      <c r="O41" s="19"/>
      <c r="P41" s="19"/>
      <c r="Q41" s="11">
        <v>685</v>
      </c>
      <c r="R41" s="19">
        <v>592.66666666666663</v>
      </c>
      <c r="S41" s="12">
        <v>570</v>
      </c>
      <c r="T41" s="19"/>
      <c r="U41" s="19"/>
      <c r="V41" s="11">
        <v>501.33333333333331</v>
      </c>
      <c r="W41" s="19">
        <v>473.33333333333331</v>
      </c>
      <c r="X41" s="12">
        <v>230.66666666666666</v>
      </c>
      <c r="Y41" s="19"/>
      <c r="Z41" s="19"/>
      <c r="AA41" s="19"/>
      <c r="AB41" s="19"/>
      <c r="AC41" s="11">
        <v>1.0350642284308404</v>
      </c>
      <c r="AD41" s="19">
        <v>0.59303541435026452</v>
      </c>
      <c r="AE41" s="12">
        <v>0.51179768635707756</v>
      </c>
      <c r="AF41" s="19"/>
      <c r="AG41" s="19"/>
      <c r="AH41" s="11">
        <v>0.4229140545527672</v>
      </c>
      <c r="AI41" s="19">
        <v>0.15626315913983602</v>
      </c>
      <c r="AJ41" s="12">
        <v>0.76028956021859062</v>
      </c>
      <c r="AK41" s="19"/>
      <c r="AL41" s="19"/>
      <c r="AM41" s="11">
        <v>0.61262804286626837</v>
      </c>
      <c r="AN41" s="19">
        <v>0.65324690686286191</v>
      </c>
      <c r="AO41" s="12">
        <v>0.66806084549691358</v>
      </c>
      <c r="AP41" s="19"/>
      <c r="AQ41" s="19"/>
      <c r="AR41" s="11">
        <v>0.98202077074117122</v>
      </c>
      <c r="AS41" s="19">
        <v>0.84965106101109611</v>
      </c>
      <c r="AT41" s="12">
        <v>0.81715596981382133</v>
      </c>
      <c r="AU41" s="19"/>
      <c r="AV41" s="19"/>
      <c r="AW41" s="11">
        <v>0.71871495824560661</v>
      </c>
      <c r="AX41" s="19">
        <v>0.67857396323720831</v>
      </c>
      <c r="AY41" s="12">
        <v>0.33068533983109027</v>
      </c>
      <c r="AZ41" s="22"/>
    </row>
    <row r="42" spans="1:52" x14ac:dyDescent="0.3">
      <c r="A42" s="18"/>
      <c r="B42" s="19">
        <v>1038</v>
      </c>
      <c r="C42" s="19">
        <v>598.66666666666663</v>
      </c>
      <c r="D42" s="12">
        <v>466</v>
      </c>
      <c r="E42" s="19"/>
      <c r="F42" s="19"/>
      <c r="G42" s="11">
        <v>632.66666666666663</v>
      </c>
      <c r="H42" s="19">
        <v>148</v>
      </c>
      <c r="I42" s="12">
        <v>436.66666666666669</v>
      </c>
      <c r="J42" s="19"/>
      <c r="K42" s="19"/>
      <c r="L42" s="11">
        <v>845.66666666666663</v>
      </c>
      <c r="M42" s="19">
        <v>573.66666666666663</v>
      </c>
      <c r="N42" s="12">
        <v>640</v>
      </c>
      <c r="O42" s="19"/>
      <c r="P42" s="19"/>
      <c r="Q42" s="11">
        <v>312</v>
      </c>
      <c r="R42" s="19">
        <v>871.66666666666663</v>
      </c>
      <c r="S42" s="12">
        <v>242</v>
      </c>
      <c r="T42" s="19"/>
      <c r="U42" s="19"/>
      <c r="V42" s="11">
        <v>471.33333333333331</v>
      </c>
      <c r="W42" s="19">
        <v>334.33333333333331</v>
      </c>
      <c r="X42" s="12">
        <v>638.66666666666663</v>
      </c>
      <c r="Y42" s="19"/>
      <c r="Z42" s="19"/>
      <c r="AA42" s="19"/>
      <c r="AB42" s="19"/>
      <c r="AC42" s="11">
        <v>1.4880840292399062</v>
      </c>
      <c r="AD42" s="19">
        <v>0.85825270279860999</v>
      </c>
      <c r="AE42" s="12">
        <v>0.66806084549691358</v>
      </c>
      <c r="AF42" s="19"/>
      <c r="AG42" s="19"/>
      <c r="AH42" s="11">
        <v>0.90699533959452217</v>
      </c>
      <c r="AI42" s="19">
        <v>0.21217383075867643</v>
      </c>
      <c r="AJ42" s="12">
        <v>0.62600837453573455</v>
      </c>
      <c r="AK42" s="19"/>
      <c r="AL42" s="19"/>
      <c r="AM42" s="11">
        <v>1.2123536230512659</v>
      </c>
      <c r="AN42" s="19">
        <v>0.82241252868396864</v>
      </c>
      <c r="AO42" s="12">
        <v>0.91750845733481701</v>
      </c>
      <c r="AP42" s="19"/>
      <c r="AQ42" s="19"/>
      <c r="AR42" s="11">
        <v>0.44728537295072329</v>
      </c>
      <c r="AS42" s="19">
        <v>1.2496274041304929</v>
      </c>
      <c r="AT42" s="12">
        <v>0.34693288542972767</v>
      </c>
      <c r="AU42" s="19"/>
      <c r="AV42" s="19"/>
      <c r="AW42" s="11">
        <v>0.67570674930803709</v>
      </c>
      <c r="AX42" s="19">
        <v>0.47930259515980278</v>
      </c>
      <c r="AY42" s="12">
        <v>0.91559698138203605</v>
      </c>
      <c r="AZ42" s="22"/>
    </row>
    <row r="43" spans="1:52" x14ac:dyDescent="0.3">
      <c r="A43" s="18"/>
      <c r="B43" s="19">
        <v>552.33333333333337</v>
      </c>
      <c r="C43" s="19">
        <v>1297</v>
      </c>
      <c r="D43" s="12">
        <v>886</v>
      </c>
      <c r="E43" s="19"/>
      <c r="F43" s="19"/>
      <c r="G43" s="11">
        <v>557.66666666666663</v>
      </c>
      <c r="H43" s="19">
        <v>323</v>
      </c>
      <c r="I43" s="12">
        <v>706.66666666666663</v>
      </c>
      <c r="J43" s="19"/>
      <c r="K43" s="19"/>
      <c r="L43" s="11">
        <v>676.66666666666663</v>
      </c>
      <c r="M43" s="19">
        <v>605.66666666666663</v>
      </c>
      <c r="N43" s="12">
        <v>526.66666666666663</v>
      </c>
      <c r="O43" s="19"/>
      <c r="P43" s="19"/>
      <c r="Q43" s="11">
        <v>299.33333333333331</v>
      </c>
      <c r="R43" s="19">
        <v>438.66666666666669</v>
      </c>
      <c r="S43" s="12">
        <v>331.66666666666669</v>
      </c>
      <c r="T43" s="19"/>
      <c r="U43" s="19"/>
      <c r="V43" s="11">
        <v>262.33333333333331</v>
      </c>
      <c r="W43" s="19">
        <v>483</v>
      </c>
      <c r="X43" s="12">
        <v>363.66666666666669</v>
      </c>
      <c r="Y43" s="19"/>
      <c r="Z43" s="19"/>
      <c r="AA43" s="19"/>
      <c r="AB43" s="19"/>
      <c r="AC43" s="11">
        <v>0.79182891343947492</v>
      </c>
      <c r="AD43" s="19">
        <v>1.8593882330675899</v>
      </c>
      <c r="AE43" s="12">
        <v>1.2701757706228873</v>
      </c>
      <c r="AF43" s="19"/>
      <c r="AG43" s="19"/>
      <c r="AH43" s="11">
        <v>0.79947481725059821</v>
      </c>
      <c r="AI43" s="19">
        <v>0.46305504956116544</v>
      </c>
      <c r="AJ43" s="12">
        <v>1.0130822549738603</v>
      </c>
      <c r="AK43" s="19"/>
      <c r="AL43" s="19"/>
      <c r="AM43" s="11">
        <v>0.97007404603629077</v>
      </c>
      <c r="AN43" s="19">
        <v>0.86828795155070959</v>
      </c>
      <c r="AO43" s="12">
        <v>0.75503300134844309</v>
      </c>
      <c r="AP43" s="19"/>
      <c r="AQ43" s="19"/>
      <c r="AR43" s="11">
        <v>0.42912635139930499</v>
      </c>
      <c r="AS43" s="19">
        <v>0.62887558846490577</v>
      </c>
      <c r="AT43" s="12">
        <v>0.47547964325424114</v>
      </c>
      <c r="AU43" s="19"/>
      <c r="AV43" s="19"/>
      <c r="AW43" s="11">
        <v>0.37608289370963588</v>
      </c>
      <c r="AX43" s="19">
        <v>0.69243216389486972</v>
      </c>
      <c r="AY43" s="12">
        <v>0.52135506612098192</v>
      </c>
      <c r="AZ43" s="22"/>
    </row>
    <row r="44" spans="1:52" x14ac:dyDescent="0.3">
      <c r="A44" s="18"/>
      <c r="B44" s="19">
        <v>801.33333333333337</v>
      </c>
      <c r="C44" s="19">
        <v>1159</v>
      </c>
      <c r="D44" s="12">
        <v>978</v>
      </c>
      <c r="E44" s="19"/>
      <c r="F44" s="19"/>
      <c r="G44" s="11">
        <v>395.66666666666669</v>
      </c>
      <c r="H44" s="19">
        <v>257</v>
      </c>
      <c r="I44" s="12">
        <v>427</v>
      </c>
      <c r="J44" s="19"/>
      <c r="K44" s="19"/>
      <c r="L44" s="11">
        <v>750.66666666666663</v>
      </c>
      <c r="M44" s="19">
        <v>593.66666666666663</v>
      </c>
      <c r="N44" s="12">
        <v>414.66666666666669</v>
      </c>
      <c r="O44" s="19"/>
      <c r="P44" s="19"/>
      <c r="Q44" s="11">
        <v>228.33333333333334</v>
      </c>
      <c r="R44" s="19">
        <v>796</v>
      </c>
      <c r="S44" s="12">
        <v>357.66666666666669</v>
      </c>
      <c r="T44" s="19"/>
      <c r="U44" s="19"/>
      <c r="V44" s="11">
        <v>662.66666666666663</v>
      </c>
      <c r="W44" s="19">
        <v>224</v>
      </c>
      <c r="X44" s="12">
        <v>401.66666666666669</v>
      </c>
      <c r="Y44" s="19"/>
      <c r="Z44" s="19"/>
      <c r="AA44" s="19"/>
      <c r="AB44" s="19"/>
      <c r="AC44" s="11">
        <v>1.1487970476213021</v>
      </c>
      <c r="AD44" s="19">
        <v>1.66155047195477</v>
      </c>
      <c r="AE44" s="12">
        <v>1.4020676113647672</v>
      </c>
      <c r="AF44" s="19"/>
      <c r="AG44" s="19"/>
      <c r="AH44" s="11">
        <v>0.56723048898772277</v>
      </c>
      <c r="AI44" s="19">
        <v>0.36843698989851242</v>
      </c>
      <c r="AJ44" s="12">
        <v>0.61215017387807324</v>
      </c>
      <c r="AK44" s="19"/>
      <c r="AL44" s="19"/>
      <c r="AM44" s="11">
        <v>1.0761609614156291</v>
      </c>
      <c r="AN44" s="19">
        <v>0.85108466797568172</v>
      </c>
      <c r="AO44" s="12">
        <v>0.59446902131485013</v>
      </c>
      <c r="AP44" s="19"/>
      <c r="AQ44" s="19"/>
      <c r="AR44" s="11">
        <v>0.32734025691372376</v>
      </c>
      <c r="AS44" s="19">
        <v>1.1411511438101787</v>
      </c>
      <c r="AT44" s="12">
        <v>0.51275342433346804</v>
      </c>
      <c r="AU44" s="19"/>
      <c r="AV44" s="19"/>
      <c r="AW44" s="11">
        <v>0.95000354853209168</v>
      </c>
      <c r="AX44" s="19">
        <v>0.32112796006718591</v>
      </c>
      <c r="AY44" s="12">
        <v>0.57583213077523676</v>
      </c>
      <c r="AZ44" s="22"/>
    </row>
    <row r="45" spans="1:52" x14ac:dyDescent="0.3">
      <c r="A45" s="18"/>
      <c r="B45" s="19">
        <v>675.66666666666663</v>
      </c>
      <c r="C45" s="19">
        <v>579.66666666666663</v>
      </c>
      <c r="D45" s="12">
        <v>638.33333333333337</v>
      </c>
      <c r="E45" s="19"/>
      <c r="F45" s="19"/>
      <c r="G45" s="11">
        <v>437.66666666666669</v>
      </c>
      <c r="H45" s="19">
        <v>336</v>
      </c>
      <c r="I45" s="12">
        <v>390</v>
      </c>
      <c r="J45" s="19"/>
      <c r="K45" s="19"/>
      <c r="L45" s="11">
        <v>839.66666666666663</v>
      </c>
      <c r="M45" s="19">
        <v>534.66666666666663</v>
      </c>
      <c r="N45" s="12">
        <v>507.66666666666669</v>
      </c>
      <c r="O45" s="19"/>
      <c r="P45" s="19"/>
      <c r="Q45" s="11">
        <v>333.33333333333331</v>
      </c>
      <c r="R45" s="19">
        <v>506</v>
      </c>
      <c r="S45" s="12">
        <v>498.33333333333331</v>
      </c>
      <c r="T45" s="19"/>
      <c r="U45" s="19"/>
      <c r="V45" s="11">
        <v>583.66666666666663</v>
      </c>
      <c r="W45" s="19">
        <v>398.33333333333331</v>
      </c>
      <c r="X45" s="12">
        <v>410.66666666666669</v>
      </c>
      <c r="Y45" s="19"/>
      <c r="Z45" s="19"/>
      <c r="AA45" s="19"/>
      <c r="AB45" s="19"/>
      <c r="AC45" s="11">
        <v>0.96864043907170516</v>
      </c>
      <c r="AD45" s="19">
        <v>0.83101417047148263</v>
      </c>
      <c r="AE45" s="12">
        <v>0.91511911239384092</v>
      </c>
      <c r="AF45" s="19"/>
      <c r="AG45" s="19"/>
      <c r="AH45" s="11">
        <v>0.62744198150032016</v>
      </c>
      <c r="AI45" s="19">
        <v>0.48169194010077893</v>
      </c>
      <c r="AJ45" s="12">
        <v>0.55910671618840413</v>
      </c>
      <c r="AK45" s="19"/>
      <c r="AL45" s="19"/>
      <c r="AM45" s="11">
        <v>1.203751981263752</v>
      </c>
      <c r="AN45" s="19">
        <v>0.7665018570651283</v>
      </c>
      <c r="AO45" s="12">
        <v>0.72779446902131573</v>
      </c>
      <c r="AP45" s="19"/>
      <c r="AQ45" s="19"/>
      <c r="AR45" s="11">
        <v>0.47786898819521711</v>
      </c>
      <c r="AS45" s="19">
        <v>0.72540512408033964</v>
      </c>
      <c r="AT45" s="12">
        <v>0.71441413735184967</v>
      </c>
      <c r="AU45" s="19"/>
      <c r="AV45" s="19"/>
      <c r="AW45" s="11">
        <v>0.83674859832982518</v>
      </c>
      <c r="AX45" s="19">
        <v>0.57105344089328447</v>
      </c>
      <c r="AY45" s="12">
        <v>0.58873459345650758</v>
      </c>
      <c r="AZ45" s="22"/>
    </row>
    <row r="46" spans="1:52" x14ac:dyDescent="0.3">
      <c r="A46" s="18"/>
      <c r="B46" s="19">
        <v>753.66666666666663</v>
      </c>
      <c r="C46" s="19">
        <v>453.66666666666669</v>
      </c>
      <c r="D46" s="12">
        <v>882.33333333333337</v>
      </c>
      <c r="E46" s="19"/>
      <c r="F46" s="19"/>
      <c r="G46" s="11">
        <v>537.33333333333337</v>
      </c>
      <c r="H46" s="19">
        <v>540.66666666666663</v>
      </c>
      <c r="I46" s="12">
        <v>467.66666666666669</v>
      </c>
      <c r="J46" s="19"/>
      <c r="K46" s="19"/>
      <c r="L46" s="11">
        <v>699.33333333333337</v>
      </c>
      <c r="M46" s="19">
        <v>470.33333333333331</v>
      </c>
      <c r="N46" s="12">
        <v>289.66666666666669</v>
      </c>
      <c r="O46" s="19"/>
      <c r="P46" s="19"/>
      <c r="Q46" s="11">
        <v>210.33333333333334</v>
      </c>
      <c r="R46" s="19">
        <v>358.66666666666669</v>
      </c>
      <c r="S46" s="12">
        <v>561.33333333333337</v>
      </c>
      <c r="T46" s="19"/>
      <c r="U46" s="19"/>
      <c r="V46" s="11">
        <v>467.33333333333331</v>
      </c>
      <c r="W46" s="19">
        <v>346.33333333333331</v>
      </c>
      <c r="X46" s="12">
        <v>475.66666666666669</v>
      </c>
      <c r="Y46" s="19"/>
      <c r="Z46" s="19"/>
      <c r="AA46" s="19"/>
      <c r="AB46" s="19"/>
      <c r="AC46" s="11">
        <v>1.0804617823093861</v>
      </c>
      <c r="AD46" s="19">
        <v>0.65037969293369058</v>
      </c>
      <c r="AE46" s="12">
        <v>1.2649192117527399</v>
      </c>
      <c r="AF46" s="19"/>
      <c r="AG46" s="19"/>
      <c r="AH46" s="11">
        <v>0.77032480897069011</v>
      </c>
      <c r="AI46" s="19">
        <v>0.77510349885264218</v>
      </c>
      <c r="AJ46" s="12">
        <v>0.67045019043788967</v>
      </c>
      <c r="AK46" s="19"/>
      <c r="AL46" s="19"/>
      <c r="AM46" s="11">
        <v>1.0025691372335657</v>
      </c>
      <c r="AN46" s="19">
        <v>0.67427314234345137</v>
      </c>
      <c r="AO46" s="12">
        <v>0.41526815074164375</v>
      </c>
      <c r="AP46" s="19"/>
      <c r="AQ46" s="19"/>
      <c r="AR46" s="11">
        <v>0.30153533155118206</v>
      </c>
      <c r="AS46" s="19">
        <v>0.51418703129805365</v>
      </c>
      <c r="AT46" s="12">
        <v>0.80473137612074574</v>
      </c>
      <c r="AU46" s="19"/>
      <c r="AV46" s="19"/>
      <c r="AW46" s="11">
        <v>0.66997232144969443</v>
      </c>
      <c r="AX46" s="19">
        <v>0.4965058787348306</v>
      </c>
      <c r="AY46" s="12">
        <v>0.68191904615457488</v>
      </c>
      <c r="AZ46" s="22"/>
    </row>
    <row r="47" spans="1:52" x14ac:dyDescent="0.3">
      <c r="A47" s="18"/>
      <c r="B47" s="19">
        <v>1021.3333333333334</v>
      </c>
      <c r="C47" s="19">
        <v>611.33333333333337</v>
      </c>
      <c r="D47" s="12">
        <v>792.66666666666663</v>
      </c>
      <c r="E47" s="19"/>
      <c r="F47" s="19"/>
      <c r="G47" s="11">
        <v>487.33333333333331</v>
      </c>
      <c r="H47" s="19">
        <v>432</v>
      </c>
      <c r="I47" s="12">
        <v>579.66666666666663</v>
      </c>
      <c r="J47" s="19"/>
      <c r="K47" s="19"/>
      <c r="L47" s="11">
        <v>268.33333333333331</v>
      </c>
      <c r="M47" s="19">
        <v>885.33333333333337</v>
      </c>
      <c r="N47" s="12">
        <v>499.33333333333331</v>
      </c>
      <c r="O47" s="19"/>
      <c r="P47" s="19"/>
      <c r="Q47" s="11">
        <v>664</v>
      </c>
      <c r="R47" s="19">
        <v>515.66666666666663</v>
      </c>
      <c r="S47" s="12">
        <v>369</v>
      </c>
      <c r="T47" s="19"/>
      <c r="U47" s="19"/>
      <c r="V47" s="11">
        <v>487.33333333333331</v>
      </c>
      <c r="W47" s="19">
        <v>478.66666666666669</v>
      </c>
      <c r="X47" s="12">
        <v>591.66666666666663</v>
      </c>
      <c r="Y47" s="19"/>
      <c r="Z47" s="19"/>
      <c r="AA47" s="19"/>
      <c r="AB47" s="19"/>
      <c r="AC47" s="11">
        <v>1.4641905798301456</v>
      </c>
      <c r="AD47" s="19">
        <v>0.87641172435002834</v>
      </c>
      <c r="AE47" s="12">
        <v>1.1363724539282263</v>
      </c>
      <c r="AF47" s="19"/>
      <c r="AG47" s="19"/>
      <c r="AH47" s="11">
        <v>0.69864446074140751</v>
      </c>
      <c r="AI47" s="19">
        <v>0.6193182087010014</v>
      </c>
      <c r="AJ47" s="12">
        <v>0.83101417047148263</v>
      </c>
      <c r="AK47" s="19"/>
      <c r="AL47" s="19"/>
      <c r="AM47" s="11">
        <v>0.38468453549714982</v>
      </c>
      <c r="AN47" s="19">
        <v>1.2692200326464969</v>
      </c>
      <c r="AO47" s="12">
        <v>0.71584774431643527</v>
      </c>
      <c r="AP47" s="19"/>
      <c r="AQ47" s="19"/>
      <c r="AR47" s="11">
        <v>0.95191502448487264</v>
      </c>
      <c r="AS47" s="19">
        <v>0.73926332473800094</v>
      </c>
      <c r="AT47" s="12">
        <v>0.52900096993210544</v>
      </c>
      <c r="AU47" s="19"/>
      <c r="AV47" s="19"/>
      <c r="AW47" s="11">
        <v>0.69864446074140751</v>
      </c>
      <c r="AX47" s="19">
        <v>0.68621986704833193</v>
      </c>
      <c r="AY47" s="12">
        <v>0.84821745404651039</v>
      </c>
      <c r="AZ47" s="22"/>
    </row>
    <row r="48" spans="1:52" x14ac:dyDescent="0.3">
      <c r="A48" s="18"/>
      <c r="B48" s="19">
        <v>769.33333333333337</v>
      </c>
      <c r="C48" s="19">
        <v>812.33333333333337</v>
      </c>
      <c r="D48" s="12">
        <v>1063.6666666666667</v>
      </c>
      <c r="E48" s="19"/>
      <c r="F48" s="19"/>
      <c r="G48" s="11">
        <v>388</v>
      </c>
      <c r="H48" s="19">
        <v>455</v>
      </c>
      <c r="I48" s="12">
        <v>209</v>
      </c>
      <c r="J48" s="19"/>
      <c r="K48" s="19"/>
      <c r="L48" s="11">
        <v>691.66666666666663</v>
      </c>
      <c r="M48" s="19">
        <v>553.66666666666663</v>
      </c>
      <c r="N48" s="12">
        <v>208.33333333333334</v>
      </c>
      <c r="O48" s="19"/>
      <c r="P48" s="19"/>
      <c r="Q48" s="11">
        <v>562</v>
      </c>
      <c r="R48" s="19">
        <v>533</v>
      </c>
      <c r="S48" s="12">
        <v>390</v>
      </c>
      <c r="T48" s="19"/>
      <c r="U48" s="19"/>
      <c r="V48" s="11">
        <v>224.33333333333334</v>
      </c>
      <c r="W48" s="19">
        <v>154.66666666666666</v>
      </c>
      <c r="X48" s="12">
        <v>514.33333333333337</v>
      </c>
      <c r="Y48" s="19"/>
      <c r="Z48" s="19"/>
      <c r="AA48" s="19"/>
      <c r="AB48" s="19"/>
      <c r="AC48" s="11">
        <v>1.1029216247545612</v>
      </c>
      <c r="AD48" s="19">
        <v>1.1645667242317443</v>
      </c>
      <c r="AE48" s="12">
        <v>1.5248799413309382</v>
      </c>
      <c r="AF48" s="19"/>
      <c r="AG48" s="19"/>
      <c r="AH48" s="11">
        <v>0.5562395022592328</v>
      </c>
      <c r="AI48" s="19">
        <v>0.65229116888647143</v>
      </c>
      <c r="AJ48" s="12">
        <v>0.29962385559840116</v>
      </c>
      <c r="AK48" s="19"/>
      <c r="AL48" s="19"/>
      <c r="AM48" s="11">
        <v>0.99157815050507558</v>
      </c>
      <c r="AN48" s="19">
        <v>0.79374038939225566</v>
      </c>
      <c r="AO48" s="12">
        <v>0.29866811762201073</v>
      </c>
      <c r="AP48" s="19"/>
      <c r="AQ48" s="19"/>
      <c r="AR48" s="11">
        <v>0.80568711409713611</v>
      </c>
      <c r="AS48" s="19">
        <v>0.76411251212415221</v>
      </c>
      <c r="AT48" s="12">
        <v>0.55910671618840413</v>
      </c>
      <c r="AU48" s="19"/>
      <c r="AV48" s="19"/>
      <c r="AW48" s="11">
        <v>0.32160582905538115</v>
      </c>
      <c r="AX48" s="19">
        <v>0.22173121052258074</v>
      </c>
      <c r="AY48" s="12">
        <v>0.73735184878522009</v>
      </c>
      <c r="AZ48" s="22"/>
    </row>
    <row r="49" spans="1:52" x14ac:dyDescent="0.3">
      <c r="A49" s="18"/>
      <c r="B49" s="19">
        <v>820.33333333333337</v>
      </c>
      <c r="C49" s="19">
        <v>611.66666666666663</v>
      </c>
      <c r="D49" s="12">
        <v>1096</v>
      </c>
      <c r="E49" s="19"/>
      <c r="F49" s="19"/>
      <c r="G49" s="11">
        <v>213</v>
      </c>
      <c r="H49" s="19">
        <v>341.66666666666669</v>
      </c>
      <c r="I49" s="12">
        <v>696</v>
      </c>
      <c r="J49" s="19"/>
      <c r="K49" s="19"/>
      <c r="L49" s="11">
        <v>515.66666666666663</v>
      </c>
      <c r="M49" s="19">
        <v>487.66666666666669</v>
      </c>
      <c r="N49" s="12">
        <v>489.66666666666669</v>
      </c>
      <c r="O49" s="19"/>
      <c r="P49" s="19"/>
      <c r="Q49" s="11">
        <v>591</v>
      </c>
      <c r="R49" s="19">
        <v>359</v>
      </c>
      <c r="S49" s="12">
        <v>419.33333333333331</v>
      </c>
      <c r="T49" s="19"/>
      <c r="U49" s="19"/>
      <c r="V49" s="11">
        <v>126.33333333333333</v>
      </c>
      <c r="W49" s="19">
        <v>271</v>
      </c>
      <c r="X49" s="12">
        <v>284.33333333333331</v>
      </c>
      <c r="Y49" s="19"/>
      <c r="Z49" s="19"/>
      <c r="AA49" s="19"/>
      <c r="AB49" s="19"/>
      <c r="AC49" s="11">
        <v>1.1760355799484294</v>
      </c>
      <c r="AD49" s="19">
        <v>0.87688959333822347</v>
      </c>
      <c r="AE49" s="12">
        <v>1.571233233185874</v>
      </c>
      <c r="AF49" s="19"/>
      <c r="AG49" s="19"/>
      <c r="AH49" s="11">
        <v>0.30535828345674376</v>
      </c>
      <c r="AI49" s="19">
        <v>0.48981571290009762</v>
      </c>
      <c r="AJ49" s="12">
        <v>0.99779044735161349</v>
      </c>
      <c r="AK49" s="19"/>
      <c r="AL49" s="19"/>
      <c r="AM49" s="11">
        <v>0.73926332473800094</v>
      </c>
      <c r="AN49" s="19">
        <v>0.69912232972960275</v>
      </c>
      <c r="AO49" s="12">
        <v>0.70198954365877408</v>
      </c>
      <c r="AP49" s="19"/>
      <c r="AQ49" s="19"/>
      <c r="AR49" s="11">
        <v>0.84726171607012002</v>
      </c>
      <c r="AS49" s="19">
        <v>0.51466490028624889</v>
      </c>
      <c r="AT49" s="12">
        <v>0.60115918714958316</v>
      </c>
      <c r="AU49" s="19"/>
      <c r="AV49" s="19"/>
      <c r="AW49" s="11">
        <v>0.18111234652598729</v>
      </c>
      <c r="AX49" s="19">
        <v>0.38850748740271157</v>
      </c>
      <c r="AY49" s="12">
        <v>0.40762224693052024</v>
      </c>
      <c r="AZ49" s="22"/>
    </row>
    <row r="50" spans="1:52" x14ac:dyDescent="0.3">
      <c r="A50" s="18"/>
      <c r="B50" s="19">
        <v>783.33333333333337</v>
      </c>
      <c r="C50" s="19">
        <v>364.66666666666669</v>
      </c>
      <c r="D50" s="12">
        <v>903</v>
      </c>
      <c r="E50" s="19"/>
      <c r="F50" s="19"/>
      <c r="G50" s="11">
        <v>636.33333333333337</v>
      </c>
      <c r="H50" s="19">
        <v>99</v>
      </c>
      <c r="I50" s="12">
        <v>157.66666666666666</v>
      </c>
      <c r="J50" s="19"/>
      <c r="K50" s="19"/>
      <c r="L50" s="11">
        <v>765.33333333333337</v>
      </c>
      <c r="M50" s="19">
        <v>537.33333333333337</v>
      </c>
      <c r="N50" s="12">
        <v>500.66666666666669</v>
      </c>
      <c r="O50" s="19"/>
      <c r="P50" s="19"/>
      <c r="Q50" s="11">
        <v>462</v>
      </c>
      <c r="R50" s="19">
        <v>412.66666666666669</v>
      </c>
      <c r="S50" s="12">
        <v>373.33333333333331</v>
      </c>
      <c r="T50" s="19"/>
      <c r="U50" s="19"/>
      <c r="V50" s="11">
        <v>336</v>
      </c>
      <c r="W50" s="19">
        <v>464</v>
      </c>
      <c r="X50" s="12">
        <v>349</v>
      </c>
      <c r="Y50" s="19"/>
      <c r="Z50" s="19"/>
      <c r="AA50" s="19"/>
      <c r="AB50" s="19"/>
      <c r="AC50" s="11">
        <v>1.1229921222587604</v>
      </c>
      <c r="AD50" s="19">
        <v>0.52278867308556765</v>
      </c>
      <c r="AE50" s="12">
        <v>1.2945470890208433</v>
      </c>
      <c r="AF50" s="19"/>
      <c r="AG50" s="19"/>
      <c r="AH50" s="11">
        <v>0.91225189846466959</v>
      </c>
      <c r="AI50" s="19">
        <v>0.1419270894939795</v>
      </c>
      <c r="AJ50" s="12">
        <v>0.22603203141633771</v>
      </c>
      <c r="AK50" s="19"/>
      <c r="AL50" s="19"/>
      <c r="AM50" s="11">
        <v>1.0971871968962186</v>
      </c>
      <c r="AN50" s="19">
        <v>0.77032480897069011</v>
      </c>
      <c r="AO50" s="12">
        <v>0.71775922026921624</v>
      </c>
      <c r="AP50" s="19"/>
      <c r="AQ50" s="19"/>
      <c r="AR50" s="11">
        <v>0.66232641763857103</v>
      </c>
      <c r="AS50" s="19">
        <v>0.59160180738567891</v>
      </c>
      <c r="AT50" s="12">
        <v>0.53521326677864323</v>
      </c>
      <c r="AU50" s="19"/>
      <c r="AV50" s="19"/>
      <c r="AW50" s="11">
        <v>0.48169194010077893</v>
      </c>
      <c r="AX50" s="19">
        <v>0.66519363156774225</v>
      </c>
      <c r="AY50" s="12">
        <v>0.50032883064039235</v>
      </c>
      <c r="AZ50" s="22"/>
    </row>
    <row r="51" spans="1:52" x14ac:dyDescent="0.3">
      <c r="A51" s="18"/>
      <c r="B51" s="19">
        <v>366.33333333333331</v>
      </c>
      <c r="C51" s="19">
        <v>1070.3333333333333</v>
      </c>
      <c r="D51" s="12">
        <v>1219</v>
      </c>
      <c r="E51" s="19"/>
      <c r="F51" s="19"/>
      <c r="G51" s="11">
        <v>448.33333333333331</v>
      </c>
      <c r="H51" s="19">
        <v>71</v>
      </c>
      <c r="I51" s="12">
        <v>187.66666666666666</v>
      </c>
      <c r="J51" s="19"/>
      <c r="K51" s="19"/>
      <c r="L51" s="11">
        <v>399.33333333333331</v>
      </c>
      <c r="M51" s="19">
        <v>713.33333333333337</v>
      </c>
      <c r="N51" s="12">
        <v>620.33333333333337</v>
      </c>
      <c r="O51" s="19"/>
      <c r="P51" s="19"/>
      <c r="Q51" s="11">
        <v>239.33333333333334</v>
      </c>
      <c r="R51" s="19">
        <v>448.66666666666669</v>
      </c>
      <c r="S51" s="12">
        <v>538.33333333333337</v>
      </c>
      <c r="T51" s="19"/>
      <c r="U51" s="19"/>
      <c r="V51" s="11">
        <v>402</v>
      </c>
      <c r="W51" s="19">
        <v>369</v>
      </c>
      <c r="X51" s="12">
        <v>538</v>
      </c>
      <c r="Y51" s="19"/>
      <c r="Z51" s="19"/>
      <c r="AA51" s="19"/>
      <c r="AB51" s="19"/>
      <c r="AC51" s="11">
        <v>0.52517801802654362</v>
      </c>
      <c r="AD51" s="19">
        <v>1.5344373210948423</v>
      </c>
      <c r="AE51" s="12">
        <v>1.7475668898299093</v>
      </c>
      <c r="AF51" s="19"/>
      <c r="AG51" s="19"/>
      <c r="AH51" s="11">
        <v>0.64273378912256707</v>
      </c>
      <c r="AI51" s="19">
        <v>0.10178609448558126</v>
      </c>
      <c r="AJ51" s="12">
        <v>0.26904024035390728</v>
      </c>
      <c r="AK51" s="19"/>
      <c r="AL51" s="19"/>
      <c r="AM51" s="11">
        <v>0.57248704785787019</v>
      </c>
      <c r="AN51" s="19">
        <v>1.0226396347377649</v>
      </c>
      <c r="AO51" s="12">
        <v>0.88931418703129916</v>
      </c>
      <c r="AP51" s="19"/>
      <c r="AQ51" s="19"/>
      <c r="AR51" s="11">
        <v>0.34310993352416597</v>
      </c>
      <c r="AS51" s="19">
        <v>0.64321165811076231</v>
      </c>
      <c r="AT51" s="12">
        <v>0.77175841593527583</v>
      </c>
      <c r="AU51" s="19"/>
      <c r="AV51" s="19"/>
      <c r="AW51" s="11">
        <v>0.57630999976343189</v>
      </c>
      <c r="AX51" s="19">
        <v>0.52900096993210544</v>
      </c>
      <c r="AY51" s="12">
        <v>0.77128054694708048</v>
      </c>
      <c r="AZ51" s="22"/>
    </row>
    <row r="52" spans="1:52" x14ac:dyDescent="0.3">
      <c r="A52" s="18"/>
      <c r="B52" s="19">
        <v>393.33333333333331</v>
      </c>
      <c r="C52" s="19">
        <v>1320.3333333333333</v>
      </c>
      <c r="D52" s="12">
        <v>687</v>
      </c>
      <c r="E52" s="19"/>
      <c r="F52" s="19"/>
      <c r="G52" s="11">
        <v>526.66666666666663</v>
      </c>
      <c r="H52" s="19">
        <v>114.33333333333334</v>
      </c>
      <c r="I52" s="12">
        <v>507.66666666666669</v>
      </c>
      <c r="J52" s="19"/>
      <c r="K52" s="19"/>
      <c r="L52" s="11">
        <v>394.33333333333331</v>
      </c>
      <c r="M52" s="19">
        <v>424.66666666666669</v>
      </c>
      <c r="N52" s="12">
        <v>416.33333333333331</v>
      </c>
      <c r="O52" s="19"/>
      <c r="P52" s="19"/>
      <c r="Q52" s="11">
        <v>416.33333333333331</v>
      </c>
      <c r="R52" s="19">
        <v>336.66666666666669</v>
      </c>
      <c r="S52" s="12">
        <v>349.33333333333331</v>
      </c>
      <c r="T52" s="19"/>
      <c r="U52" s="19"/>
      <c r="V52" s="11">
        <v>488</v>
      </c>
      <c r="W52" s="19">
        <v>199</v>
      </c>
      <c r="X52" s="12">
        <v>586</v>
      </c>
      <c r="Y52" s="19"/>
      <c r="Z52" s="19"/>
      <c r="AA52" s="19"/>
      <c r="AB52" s="19"/>
      <c r="AC52" s="11">
        <v>0.5638854060703562</v>
      </c>
      <c r="AD52" s="19">
        <v>1.8928390622412552</v>
      </c>
      <c r="AE52" s="12">
        <v>0.98488798467034255</v>
      </c>
      <c r="AF52" s="19"/>
      <c r="AG52" s="19"/>
      <c r="AH52" s="11">
        <v>0.75503300134844309</v>
      </c>
      <c r="AI52" s="19">
        <v>0.1639090629509595</v>
      </c>
      <c r="AJ52" s="12">
        <v>0.72779446902131573</v>
      </c>
      <c r="AK52" s="19"/>
      <c r="AL52" s="19"/>
      <c r="AM52" s="11">
        <v>0.56531901303494192</v>
      </c>
      <c r="AN52" s="19">
        <v>0.60880509096070667</v>
      </c>
      <c r="AO52" s="12">
        <v>0.59685836625582622</v>
      </c>
      <c r="AP52" s="19"/>
      <c r="AQ52" s="19"/>
      <c r="AR52" s="11">
        <v>0.59685836625582622</v>
      </c>
      <c r="AS52" s="19">
        <v>0.48264767807716935</v>
      </c>
      <c r="AT52" s="12">
        <v>0.50080669962858759</v>
      </c>
      <c r="AU52" s="19"/>
      <c r="AV52" s="19"/>
      <c r="AW52" s="11">
        <v>0.69960019871779788</v>
      </c>
      <c r="AX52" s="19">
        <v>0.28528778595254467</v>
      </c>
      <c r="AY52" s="12">
        <v>0.84009368124719175</v>
      </c>
      <c r="AZ52" s="22"/>
    </row>
    <row r="53" spans="1:52" x14ac:dyDescent="0.3">
      <c r="A53" s="18"/>
      <c r="B53" s="19">
        <v>678.33333333333337</v>
      </c>
      <c r="C53" s="19">
        <v>991.66666666666663</v>
      </c>
      <c r="D53" s="12">
        <v>1031.3333333333333</v>
      </c>
      <c r="E53" s="19"/>
      <c r="F53" s="19"/>
      <c r="G53" s="11">
        <v>590.66666666666663</v>
      </c>
      <c r="H53" s="19">
        <v>169.33333333333334</v>
      </c>
      <c r="I53" s="12">
        <v>115.66666666666667</v>
      </c>
      <c r="J53" s="19"/>
      <c r="K53" s="19"/>
      <c r="L53" s="11">
        <v>572.33333333333337</v>
      </c>
      <c r="M53" s="19">
        <v>739.66666666666663</v>
      </c>
      <c r="N53" s="12">
        <v>687</v>
      </c>
      <c r="O53" s="19"/>
      <c r="P53" s="19"/>
      <c r="Q53" s="11">
        <v>245.33333333333334</v>
      </c>
      <c r="R53" s="19">
        <v>303.66666666666669</v>
      </c>
      <c r="S53" s="12">
        <v>418.66666666666669</v>
      </c>
      <c r="T53" s="19"/>
      <c r="U53" s="19"/>
      <c r="V53" s="11">
        <v>671</v>
      </c>
      <c r="W53" s="19">
        <v>692.33333333333337</v>
      </c>
      <c r="X53" s="12">
        <v>574</v>
      </c>
      <c r="Y53" s="19"/>
      <c r="Z53" s="19"/>
      <c r="AA53" s="19"/>
      <c r="AB53" s="19"/>
      <c r="AC53" s="11">
        <v>0.97246339097726697</v>
      </c>
      <c r="AD53" s="19">
        <v>1.4216602398807709</v>
      </c>
      <c r="AE53" s="12">
        <v>1.4785266494760019</v>
      </c>
      <c r="AF53" s="19"/>
      <c r="AG53" s="19"/>
      <c r="AH53" s="11">
        <v>0.84678384708192478</v>
      </c>
      <c r="AI53" s="19">
        <v>0.24275744600317034</v>
      </c>
      <c r="AJ53" s="12">
        <v>0.16582053890374035</v>
      </c>
      <c r="AK53" s="19"/>
      <c r="AL53" s="19"/>
      <c r="AM53" s="11">
        <v>0.8205010527311879</v>
      </c>
      <c r="AN53" s="19">
        <v>1.0603912848051869</v>
      </c>
      <c r="AO53" s="12">
        <v>0.98488798467034255</v>
      </c>
      <c r="AP53" s="19"/>
      <c r="AQ53" s="19"/>
      <c r="AR53" s="11">
        <v>0.35171157531167985</v>
      </c>
      <c r="AS53" s="19">
        <v>0.43533864824584284</v>
      </c>
      <c r="AT53" s="12">
        <v>0.60020344917319279</v>
      </c>
      <c r="AU53" s="19"/>
      <c r="AV53" s="19"/>
      <c r="AW53" s="11">
        <v>0.96195027323697213</v>
      </c>
      <c r="AX53" s="19">
        <v>0.99253388848146606</v>
      </c>
      <c r="AY53" s="12">
        <v>0.82289039767216399</v>
      </c>
      <c r="AZ53" s="22"/>
    </row>
    <row r="54" spans="1:52" x14ac:dyDescent="0.3">
      <c r="A54" s="18"/>
      <c r="B54" s="19">
        <v>484.33333333333331</v>
      </c>
      <c r="C54" s="19">
        <v>760.66666666666663</v>
      </c>
      <c r="D54" s="12">
        <v>885.33333333333337</v>
      </c>
      <c r="E54" s="19"/>
      <c r="F54" s="19"/>
      <c r="G54" s="11">
        <v>631</v>
      </c>
      <c r="H54" s="19">
        <v>243.66666666666666</v>
      </c>
      <c r="I54" s="12">
        <v>108.66666666666667</v>
      </c>
      <c r="J54" s="19"/>
      <c r="K54" s="19"/>
      <c r="L54" s="11">
        <v>507</v>
      </c>
      <c r="M54" s="19">
        <v>460.33333333333331</v>
      </c>
      <c r="N54" s="12">
        <v>1283</v>
      </c>
      <c r="O54" s="19"/>
      <c r="P54" s="19"/>
      <c r="Q54" s="11">
        <v>470.33333333333331</v>
      </c>
      <c r="R54" s="19">
        <v>437.66666666666669</v>
      </c>
      <c r="S54" s="12">
        <v>386.66666666666669</v>
      </c>
      <c r="T54" s="19"/>
      <c r="U54" s="19"/>
      <c r="V54" s="11">
        <v>490.33333333333331</v>
      </c>
      <c r="W54" s="19">
        <v>311.33333333333331</v>
      </c>
      <c r="X54" s="12">
        <v>595.33333333333337</v>
      </c>
      <c r="Y54" s="19"/>
      <c r="Z54" s="19"/>
      <c r="AA54" s="19"/>
      <c r="AB54" s="19"/>
      <c r="AC54" s="11">
        <v>0.69434363984765046</v>
      </c>
      <c r="AD54" s="19">
        <v>1.0904970310614854</v>
      </c>
      <c r="AE54" s="12">
        <v>1.2692200326464969</v>
      </c>
      <c r="AF54" s="19"/>
      <c r="AG54" s="19"/>
      <c r="AH54" s="11">
        <v>0.90460599465354607</v>
      </c>
      <c r="AI54" s="19">
        <v>0.34932223037070376</v>
      </c>
      <c r="AJ54" s="12">
        <v>0.1557852901516408</v>
      </c>
      <c r="AK54" s="19"/>
      <c r="AL54" s="19"/>
      <c r="AM54" s="11">
        <v>0.72683873104492536</v>
      </c>
      <c r="AN54" s="19">
        <v>0.65993707269759483</v>
      </c>
      <c r="AO54" s="12">
        <v>1.839317735563391</v>
      </c>
      <c r="AP54" s="19"/>
      <c r="AQ54" s="19"/>
      <c r="AR54" s="11">
        <v>0.67427314234345137</v>
      </c>
      <c r="AS54" s="19">
        <v>0.62744198150032016</v>
      </c>
      <c r="AT54" s="12">
        <v>0.55432802630645195</v>
      </c>
      <c r="AU54" s="19"/>
      <c r="AV54" s="19"/>
      <c r="AW54" s="11">
        <v>0.70294528163516445</v>
      </c>
      <c r="AX54" s="19">
        <v>0.44632963497433281</v>
      </c>
      <c r="AY54" s="12">
        <v>0.85347401291665792</v>
      </c>
      <c r="AZ54" s="22"/>
    </row>
    <row r="55" spans="1:52" x14ac:dyDescent="0.3">
      <c r="A55" s="18"/>
      <c r="B55" s="19">
        <v>839</v>
      </c>
      <c r="C55" s="19">
        <v>509.33333333333331</v>
      </c>
      <c r="D55" s="12">
        <v>755</v>
      </c>
      <c r="E55" s="19"/>
      <c r="F55" s="19"/>
      <c r="G55" s="11">
        <v>680</v>
      </c>
      <c r="H55" s="19">
        <v>253.66666666666666</v>
      </c>
      <c r="I55" s="12">
        <v>421</v>
      </c>
      <c r="J55" s="19"/>
      <c r="K55" s="19"/>
      <c r="L55" s="11">
        <v>444</v>
      </c>
      <c r="M55" s="19">
        <v>463.33333333333331</v>
      </c>
      <c r="N55" s="12">
        <v>656</v>
      </c>
      <c r="O55" s="19"/>
      <c r="P55" s="19"/>
      <c r="Q55" s="11">
        <v>496.33333333333331</v>
      </c>
      <c r="R55" s="19">
        <v>308.66666666666669</v>
      </c>
      <c r="S55" s="12">
        <v>492.33333333333331</v>
      </c>
      <c r="T55" s="19"/>
      <c r="U55" s="19"/>
      <c r="V55" s="11">
        <v>765.33333333333337</v>
      </c>
      <c r="W55" s="19">
        <v>258.66666666666669</v>
      </c>
      <c r="X55" s="12">
        <v>796.33333333333337</v>
      </c>
      <c r="Y55" s="19"/>
      <c r="Z55" s="19"/>
      <c r="AA55" s="19"/>
      <c r="AB55" s="19"/>
      <c r="AC55" s="11">
        <v>1.2027962432873616</v>
      </c>
      <c r="AD55" s="19">
        <v>0.73018381396229182</v>
      </c>
      <c r="AE55" s="12">
        <v>1.0823732582621668</v>
      </c>
      <c r="AF55" s="19"/>
      <c r="AG55" s="19"/>
      <c r="AH55" s="11">
        <v>0.97485273591824306</v>
      </c>
      <c r="AI55" s="19">
        <v>0.36365830001656024</v>
      </c>
      <c r="AJ55" s="12">
        <v>0.60354853209055925</v>
      </c>
      <c r="AK55" s="19"/>
      <c r="AL55" s="19"/>
      <c r="AM55" s="11">
        <v>0.63652149227602928</v>
      </c>
      <c r="AN55" s="19">
        <v>0.66423789359135188</v>
      </c>
      <c r="AO55" s="12">
        <v>0.94044616876818743</v>
      </c>
      <c r="AP55" s="19"/>
      <c r="AQ55" s="19"/>
      <c r="AR55" s="11">
        <v>0.71154692342267833</v>
      </c>
      <c r="AS55" s="19">
        <v>0.44250668306877111</v>
      </c>
      <c r="AT55" s="12">
        <v>0.70581249556433567</v>
      </c>
      <c r="AU55" s="19"/>
      <c r="AV55" s="19"/>
      <c r="AW55" s="11">
        <v>1.0971871968962186</v>
      </c>
      <c r="AX55" s="19">
        <v>0.37082633483948857</v>
      </c>
      <c r="AY55" s="12">
        <v>1.1416290127983739</v>
      </c>
      <c r="AZ55" s="22"/>
    </row>
    <row r="56" spans="1:52" x14ac:dyDescent="0.3">
      <c r="A56" s="18"/>
      <c r="B56" s="19">
        <v>568</v>
      </c>
      <c r="C56" s="19">
        <v>711.33333333333337</v>
      </c>
      <c r="D56" s="12">
        <v>604</v>
      </c>
      <c r="E56" s="19"/>
      <c r="F56" s="19"/>
      <c r="G56" s="11">
        <v>522</v>
      </c>
      <c r="H56" s="19">
        <v>341</v>
      </c>
      <c r="I56" s="12">
        <v>171.66666666666666</v>
      </c>
      <c r="J56" s="19"/>
      <c r="K56" s="19"/>
      <c r="L56" s="11">
        <v>501</v>
      </c>
      <c r="M56" s="19">
        <v>599</v>
      </c>
      <c r="N56" s="12">
        <v>282</v>
      </c>
      <c r="O56" s="19"/>
      <c r="P56" s="19"/>
      <c r="Q56" s="11">
        <v>257.66666666666669</v>
      </c>
      <c r="R56" s="19">
        <v>731.33333333333337</v>
      </c>
      <c r="S56" s="12">
        <v>499.33333333333331</v>
      </c>
      <c r="T56" s="19"/>
      <c r="U56" s="19"/>
      <c r="V56" s="11">
        <v>453</v>
      </c>
      <c r="W56" s="19">
        <v>106.66666666666666</v>
      </c>
      <c r="X56" s="12">
        <v>387</v>
      </c>
      <c r="Y56" s="19"/>
      <c r="Z56" s="19"/>
      <c r="AA56" s="19"/>
      <c r="AB56" s="19"/>
      <c r="AC56" s="11">
        <v>0.81428875588465011</v>
      </c>
      <c r="AD56" s="19">
        <v>1.0197724208085934</v>
      </c>
      <c r="AE56" s="12">
        <v>0.8658986066097335</v>
      </c>
      <c r="AF56" s="19"/>
      <c r="AG56" s="19"/>
      <c r="AH56" s="11">
        <v>0.74834283551371006</v>
      </c>
      <c r="AI56" s="19">
        <v>0.48885997492370714</v>
      </c>
      <c r="AJ56" s="12">
        <v>0.24610252892053683</v>
      </c>
      <c r="AK56" s="19"/>
      <c r="AL56" s="19"/>
      <c r="AM56" s="11">
        <v>0.71823708925741137</v>
      </c>
      <c r="AN56" s="19">
        <v>0.85873057178680523</v>
      </c>
      <c r="AO56" s="12">
        <v>0.40427716401315372</v>
      </c>
      <c r="AP56" s="19"/>
      <c r="AQ56" s="19"/>
      <c r="AR56" s="11">
        <v>0.3693927278749029</v>
      </c>
      <c r="AS56" s="19">
        <v>1.0484445601003065</v>
      </c>
      <c r="AT56" s="12">
        <v>0.71584774431643527</v>
      </c>
      <c r="AU56" s="19"/>
      <c r="AV56" s="19"/>
      <c r="AW56" s="11">
        <v>0.6494239549573001</v>
      </c>
      <c r="AX56" s="19">
        <v>0.15291807622246947</v>
      </c>
      <c r="AY56" s="12">
        <v>0.55480589529464708</v>
      </c>
      <c r="AZ56" s="22"/>
    </row>
    <row r="57" spans="1:52" x14ac:dyDescent="0.3">
      <c r="A57" s="18"/>
      <c r="B57" s="19">
        <v>512.66666666666663</v>
      </c>
      <c r="C57" s="19">
        <v>775.33333333333337</v>
      </c>
      <c r="D57" s="12">
        <v>1026.6666666666667</v>
      </c>
      <c r="E57" s="19"/>
      <c r="F57" s="19"/>
      <c r="G57" s="11">
        <v>580.66666666666663</v>
      </c>
      <c r="H57" s="19">
        <v>257</v>
      </c>
      <c r="I57" s="12">
        <v>251</v>
      </c>
      <c r="J57" s="19"/>
      <c r="K57" s="19"/>
      <c r="L57" s="11">
        <v>352</v>
      </c>
      <c r="M57" s="19">
        <v>472</v>
      </c>
      <c r="N57" s="12">
        <v>624</v>
      </c>
      <c r="O57" s="19"/>
      <c r="P57" s="19"/>
      <c r="Q57" s="11">
        <v>403.66666666666669</v>
      </c>
      <c r="R57" s="19">
        <v>561.33333333333337</v>
      </c>
      <c r="S57" s="12">
        <v>266.33333333333331</v>
      </c>
      <c r="T57" s="19"/>
      <c r="U57" s="19"/>
      <c r="V57" s="11">
        <v>491</v>
      </c>
      <c r="W57" s="19">
        <v>254.33333333333334</v>
      </c>
      <c r="X57" s="12">
        <v>229</v>
      </c>
      <c r="Y57" s="19"/>
      <c r="Z57" s="19"/>
      <c r="AA57" s="19"/>
      <c r="AB57" s="19"/>
      <c r="AC57" s="11">
        <v>0.734962503844244</v>
      </c>
      <c r="AD57" s="19">
        <v>1.1115232665420751</v>
      </c>
      <c r="AE57" s="12">
        <v>1.471836483641269</v>
      </c>
      <c r="AF57" s="19"/>
      <c r="AG57" s="19"/>
      <c r="AH57" s="11">
        <v>0.83244777743606824</v>
      </c>
      <c r="AI57" s="19">
        <v>0.36843698989851242</v>
      </c>
      <c r="AJ57" s="12">
        <v>0.35983534811099854</v>
      </c>
      <c r="AK57" s="19"/>
      <c r="AL57" s="19"/>
      <c r="AM57" s="11">
        <v>0.50462965153414929</v>
      </c>
      <c r="AN57" s="19">
        <v>0.67666248728442746</v>
      </c>
      <c r="AO57" s="12">
        <v>0.89457074590144658</v>
      </c>
      <c r="AP57" s="19"/>
      <c r="AQ57" s="19"/>
      <c r="AR57" s="11">
        <v>0.57869934470440798</v>
      </c>
      <c r="AS57" s="19">
        <v>0.80473137612074574</v>
      </c>
      <c r="AT57" s="12">
        <v>0.38181732156797848</v>
      </c>
      <c r="AU57" s="19"/>
      <c r="AV57" s="19"/>
      <c r="AW57" s="11">
        <v>0.70390101961155493</v>
      </c>
      <c r="AX57" s="19">
        <v>0.36461403799295072</v>
      </c>
      <c r="AY57" s="12">
        <v>0.32829599489011418</v>
      </c>
      <c r="AZ57" s="22"/>
    </row>
    <row r="58" spans="1:52" x14ac:dyDescent="0.3">
      <c r="A58" s="18"/>
      <c r="B58" s="19">
        <v>885.66666666666663</v>
      </c>
      <c r="C58" s="19">
        <v>878.33333333333337</v>
      </c>
      <c r="D58" s="12">
        <v>686.66666666666663</v>
      </c>
      <c r="E58" s="19"/>
      <c r="F58" s="19"/>
      <c r="G58" s="11">
        <v>788.66666666666663</v>
      </c>
      <c r="H58" s="19">
        <v>226</v>
      </c>
      <c r="I58" s="12">
        <v>354</v>
      </c>
      <c r="J58" s="19"/>
      <c r="K58" s="19"/>
      <c r="L58" s="11">
        <v>476</v>
      </c>
      <c r="M58" s="19">
        <v>540.33333333333337</v>
      </c>
      <c r="N58" s="12">
        <v>548</v>
      </c>
      <c r="O58" s="19"/>
      <c r="P58" s="19"/>
      <c r="Q58" s="11">
        <v>290</v>
      </c>
      <c r="R58" s="19">
        <v>506.66666666666669</v>
      </c>
      <c r="S58" s="12">
        <v>283.33333333333331</v>
      </c>
      <c r="T58" s="19"/>
      <c r="U58" s="19"/>
      <c r="V58" s="11">
        <v>465.33333333333331</v>
      </c>
      <c r="W58" s="19">
        <v>375.33333333333331</v>
      </c>
      <c r="X58" s="12">
        <v>445.33333333333331</v>
      </c>
      <c r="Y58" s="19"/>
      <c r="Z58" s="19"/>
      <c r="AA58" s="19"/>
      <c r="AB58" s="19"/>
      <c r="AC58" s="11">
        <v>1.2696979016346919</v>
      </c>
      <c r="AD58" s="19">
        <v>1.2591847838943973</v>
      </c>
      <c r="AE58" s="12">
        <v>0.98441011568214731</v>
      </c>
      <c r="AF58" s="19"/>
      <c r="AG58" s="19"/>
      <c r="AH58" s="11">
        <v>1.1306380260698838</v>
      </c>
      <c r="AI58" s="19">
        <v>0.32399517399635724</v>
      </c>
      <c r="AJ58" s="12">
        <v>0.50749686546332062</v>
      </c>
      <c r="AK58" s="19"/>
      <c r="AL58" s="19"/>
      <c r="AM58" s="11">
        <v>0.68239691514277012</v>
      </c>
      <c r="AN58" s="19">
        <v>0.77462562986444705</v>
      </c>
      <c r="AO58" s="12">
        <v>0.78561661659293702</v>
      </c>
      <c r="AP58" s="19"/>
      <c r="AQ58" s="19"/>
      <c r="AR58" s="11">
        <v>0.41574601972983893</v>
      </c>
      <c r="AS58" s="19">
        <v>0.72636086205673012</v>
      </c>
      <c r="AT58" s="12">
        <v>0.40618863996593457</v>
      </c>
      <c r="AU58" s="19"/>
      <c r="AV58" s="19"/>
      <c r="AW58" s="11">
        <v>0.6671051075205231</v>
      </c>
      <c r="AX58" s="19">
        <v>0.53808048070781456</v>
      </c>
      <c r="AY58" s="12">
        <v>0.63843296822881013</v>
      </c>
      <c r="AZ58" s="22"/>
    </row>
    <row r="59" spans="1:52" x14ac:dyDescent="0.3">
      <c r="A59" s="18"/>
      <c r="B59" s="19">
        <v>856.33333333333337</v>
      </c>
      <c r="C59" s="19">
        <v>862</v>
      </c>
      <c r="D59" s="12">
        <v>717.33333333333337</v>
      </c>
      <c r="E59" s="19"/>
      <c r="F59" s="19"/>
      <c r="G59" s="11">
        <v>446.66666666666669</v>
      </c>
      <c r="H59" s="19">
        <v>195</v>
      </c>
      <c r="I59" s="12">
        <v>357.66666666666669</v>
      </c>
      <c r="J59" s="19"/>
      <c r="K59" s="19"/>
      <c r="L59" s="11">
        <v>705</v>
      </c>
      <c r="M59" s="19">
        <v>649.33333333333337</v>
      </c>
      <c r="N59" s="12">
        <v>439</v>
      </c>
      <c r="O59" s="19"/>
      <c r="P59" s="19"/>
      <c r="Q59" s="11">
        <v>420</v>
      </c>
      <c r="R59" s="19">
        <v>361.66666666666669</v>
      </c>
      <c r="S59" s="12">
        <v>355.33333333333331</v>
      </c>
      <c r="T59" s="19"/>
      <c r="U59" s="19"/>
      <c r="V59" s="11">
        <v>535.33333333333337</v>
      </c>
      <c r="W59" s="19">
        <v>270</v>
      </c>
      <c r="X59" s="12">
        <v>272.33333333333331</v>
      </c>
      <c r="Y59" s="19"/>
      <c r="Z59" s="19"/>
      <c r="AA59" s="19"/>
      <c r="AB59" s="19"/>
      <c r="AC59" s="11">
        <v>1.2276454306735129</v>
      </c>
      <c r="AD59" s="19">
        <v>1.2357692034728316</v>
      </c>
      <c r="AE59" s="12">
        <v>1.0283740625961073</v>
      </c>
      <c r="AF59" s="19"/>
      <c r="AG59" s="19"/>
      <c r="AH59" s="11">
        <v>0.64034444418159098</v>
      </c>
      <c r="AI59" s="19">
        <v>0.27955335809420206</v>
      </c>
      <c r="AJ59" s="12">
        <v>0.51275342433346804</v>
      </c>
      <c r="AK59" s="19"/>
      <c r="AL59" s="19"/>
      <c r="AM59" s="11">
        <v>1.0106929100328843</v>
      </c>
      <c r="AN59" s="19">
        <v>0.93088878900428307</v>
      </c>
      <c r="AO59" s="12">
        <v>0.62935345745310101</v>
      </c>
      <c r="AP59" s="19"/>
      <c r="AQ59" s="19"/>
      <c r="AR59" s="11">
        <v>0.60211492512597364</v>
      </c>
      <c r="AS59" s="19">
        <v>0.51848785219181071</v>
      </c>
      <c r="AT59" s="12">
        <v>0.50940834141610147</v>
      </c>
      <c r="AU59" s="19"/>
      <c r="AV59" s="19"/>
      <c r="AW59" s="11">
        <v>0.76745759504151878</v>
      </c>
      <c r="AX59" s="19">
        <v>0.38707388043812591</v>
      </c>
      <c r="AY59" s="12">
        <v>0.39041896335549242</v>
      </c>
      <c r="AZ59" s="22"/>
    </row>
    <row r="60" spans="1:52" x14ac:dyDescent="0.3">
      <c r="A60" s="18"/>
      <c r="B60" s="19">
        <v>333.33333333333331</v>
      </c>
      <c r="C60" s="19">
        <v>579</v>
      </c>
      <c r="D60" s="12">
        <v>663.33333333333337</v>
      </c>
      <c r="E60" s="19"/>
      <c r="F60" s="19"/>
      <c r="G60" s="11">
        <v>547.66666666666663</v>
      </c>
      <c r="H60" s="19">
        <v>344.66666666666669</v>
      </c>
      <c r="I60" s="12">
        <v>624.66666666666663</v>
      </c>
      <c r="J60" s="19"/>
      <c r="K60" s="19"/>
      <c r="L60" s="11">
        <v>870</v>
      </c>
      <c r="M60" s="19">
        <v>676.66666666666663</v>
      </c>
      <c r="N60" s="12">
        <v>495</v>
      </c>
      <c r="O60" s="19"/>
      <c r="P60" s="19"/>
      <c r="Q60" s="11">
        <v>214</v>
      </c>
      <c r="R60" s="19">
        <v>452</v>
      </c>
      <c r="S60" s="12">
        <v>450.33333333333331</v>
      </c>
      <c r="T60" s="19"/>
      <c r="U60" s="19"/>
      <c r="V60" s="11">
        <v>658</v>
      </c>
      <c r="W60" s="19">
        <v>557</v>
      </c>
      <c r="X60" s="12">
        <v>743</v>
      </c>
      <c r="Y60" s="19"/>
      <c r="Z60" s="19"/>
      <c r="AA60" s="19"/>
      <c r="AB60" s="19"/>
      <c r="AC60" s="11">
        <v>0.47786898819521711</v>
      </c>
      <c r="AD60" s="19">
        <v>0.83005843249509226</v>
      </c>
      <c r="AE60" s="12">
        <v>0.95095928650848227</v>
      </c>
      <c r="AF60" s="19"/>
      <c r="AG60" s="19"/>
      <c r="AH60" s="11">
        <v>0.78513874760474178</v>
      </c>
      <c r="AI60" s="19">
        <v>0.49411653379385456</v>
      </c>
      <c r="AJ60" s="12">
        <v>0.89552648387783695</v>
      </c>
      <c r="AK60" s="19"/>
      <c r="AL60" s="19"/>
      <c r="AM60" s="11">
        <v>1.2472380591895169</v>
      </c>
      <c r="AN60" s="19">
        <v>0.97007404603629077</v>
      </c>
      <c r="AO60" s="12">
        <v>0.70963544746989748</v>
      </c>
      <c r="AP60" s="19"/>
      <c r="AQ60" s="19"/>
      <c r="AR60" s="11">
        <v>0.30679189042132943</v>
      </c>
      <c r="AS60" s="19">
        <v>0.64799034799271449</v>
      </c>
      <c r="AT60" s="12">
        <v>0.6456010030517384</v>
      </c>
      <c r="AU60" s="19"/>
      <c r="AV60" s="19"/>
      <c r="AW60" s="11">
        <v>0.94331338269735865</v>
      </c>
      <c r="AX60" s="19">
        <v>0.79851907927420784</v>
      </c>
      <c r="AY60" s="12">
        <v>1.065169974687139</v>
      </c>
      <c r="AZ60" s="22"/>
    </row>
    <row r="61" spans="1:52" x14ac:dyDescent="0.3">
      <c r="A61" s="18"/>
      <c r="B61" s="19">
        <v>573</v>
      </c>
      <c r="C61" s="19">
        <v>464</v>
      </c>
      <c r="D61" s="12">
        <v>631.33333333333337</v>
      </c>
      <c r="E61" s="19"/>
      <c r="F61" s="19"/>
      <c r="G61" s="11">
        <v>140.33333333333334</v>
      </c>
      <c r="H61" s="19">
        <v>344.66666666666669</v>
      </c>
      <c r="I61" s="12">
        <v>566.66666666666663</v>
      </c>
      <c r="J61" s="19"/>
      <c r="K61" s="19"/>
      <c r="L61" s="11">
        <v>628</v>
      </c>
      <c r="M61" s="19">
        <v>294.66666666666669</v>
      </c>
      <c r="N61" s="12">
        <v>1139</v>
      </c>
      <c r="O61" s="19"/>
      <c r="P61" s="19"/>
      <c r="Q61" s="11">
        <v>236</v>
      </c>
      <c r="R61" s="19">
        <v>816</v>
      </c>
      <c r="S61" s="12">
        <v>232.33333333333334</v>
      </c>
      <c r="T61" s="19"/>
      <c r="U61" s="19"/>
      <c r="V61" s="11">
        <v>541</v>
      </c>
      <c r="W61" s="19">
        <v>366</v>
      </c>
      <c r="X61" s="12">
        <v>570</v>
      </c>
      <c r="Y61" s="19"/>
      <c r="Z61" s="19"/>
      <c r="AA61" s="19"/>
      <c r="AB61" s="19"/>
      <c r="AC61" s="11">
        <v>0.82145679070757827</v>
      </c>
      <c r="AD61" s="19">
        <v>0.66519363156774225</v>
      </c>
      <c r="AE61" s="12">
        <v>0.90508386364174132</v>
      </c>
      <c r="AF61" s="19"/>
      <c r="AG61" s="19"/>
      <c r="AH61" s="11">
        <v>0.20118284403018644</v>
      </c>
      <c r="AI61" s="19">
        <v>0.49411653379385456</v>
      </c>
      <c r="AJ61" s="12">
        <v>0.81237727993186915</v>
      </c>
      <c r="AK61" s="19"/>
      <c r="AL61" s="19"/>
      <c r="AM61" s="11">
        <v>0.90030517375978913</v>
      </c>
      <c r="AN61" s="19">
        <v>0.42243618556457202</v>
      </c>
      <c r="AO61" s="12">
        <v>1.6328783326630572</v>
      </c>
      <c r="AP61" s="19"/>
      <c r="AQ61" s="19"/>
      <c r="AR61" s="11">
        <v>0.33833124364221373</v>
      </c>
      <c r="AS61" s="19">
        <v>1.1698232831018915</v>
      </c>
      <c r="AT61" s="12">
        <v>0.33307468477206637</v>
      </c>
      <c r="AU61" s="19"/>
      <c r="AV61" s="19"/>
      <c r="AW61" s="11">
        <v>0.77558136784083742</v>
      </c>
      <c r="AX61" s="19">
        <v>0.5247001490383485</v>
      </c>
      <c r="AY61" s="12">
        <v>0.81715596981382133</v>
      </c>
      <c r="AZ61" s="22"/>
    </row>
    <row r="62" spans="1:52" x14ac:dyDescent="0.3">
      <c r="A62" s="18"/>
      <c r="B62" s="19">
        <v>444</v>
      </c>
      <c r="C62" s="19">
        <v>840</v>
      </c>
      <c r="D62" s="12">
        <v>768.33333333333337</v>
      </c>
      <c r="E62" s="19"/>
      <c r="F62" s="19"/>
      <c r="G62" s="11">
        <v>148.33333333333334</v>
      </c>
      <c r="H62" s="19">
        <v>232.33333333333334</v>
      </c>
      <c r="I62" s="12">
        <v>358.66666666666669</v>
      </c>
      <c r="J62" s="19"/>
      <c r="K62" s="19"/>
      <c r="L62" s="11">
        <v>640.33333333333337</v>
      </c>
      <c r="M62" s="19">
        <v>457.66666666666669</v>
      </c>
      <c r="N62" s="12">
        <v>1158</v>
      </c>
      <c r="O62" s="19"/>
      <c r="P62" s="19"/>
      <c r="Q62" s="11">
        <v>290.66666666666669</v>
      </c>
      <c r="R62" s="19">
        <v>424.66666666666669</v>
      </c>
      <c r="S62" s="12">
        <v>274</v>
      </c>
      <c r="T62" s="19"/>
      <c r="U62" s="19"/>
      <c r="V62" s="11">
        <v>620.66666666666663</v>
      </c>
      <c r="W62" s="19">
        <v>393</v>
      </c>
      <c r="X62" s="12">
        <v>231.33333333333334</v>
      </c>
      <c r="Y62" s="19"/>
      <c r="Z62" s="19"/>
      <c r="AA62" s="19"/>
      <c r="AB62" s="19"/>
      <c r="AC62" s="11">
        <v>0.63652149227602928</v>
      </c>
      <c r="AD62" s="19">
        <v>1.2042298502519473</v>
      </c>
      <c r="AE62" s="12">
        <v>1.1014880177899755</v>
      </c>
      <c r="AF62" s="19"/>
      <c r="AG62" s="19"/>
      <c r="AH62" s="11">
        <v>0.21265169974687165</v>
      </c>
      <c r="AI62" s="19">
        <v>0.33307468477206637</v>
      </c>
      <c r="AJ62" s="12">
        <v>0.51418703129805365</v>
      </c>
      <c r="AK62" s="19"/>
      <c r="AL62" s="19"/>
      <c r="AM62" s="11">
        <v>0.91798632632301225</v>
      </c>
      <c r="AN62" s="19">
        <v>0.65611412079203324</v>
      </c>
      <c r="AO62" s="12">
        <v>1.6601168649901845</v>
      </c>
      <c r="AP62" s="19"/>
      <c r="AQ62" s="19"/>
      <c r="AR62" s="11">
        <v>0.41670175770622941</v>
      </c>
      <c r="AS62" s="19">
        <v>0.60880509096070667</v>
      </c>
      <c r="AT62" s="12">
        <v>0.39280830829646851</v>
      </c>
      <c r="AU62" s="19"/>
      <c r="AV62" s="19"/>
      <c r="AW62" s="11">
        <v>0.88979205601949429</v>
      </c>
      <c r="AX62" s="19">
        <v>0.56340753708216107</v>
      </c>
      <c r="AY62" s="12">
        <v>0.3316410778074807</v>
      </c>
      <c r="AZ62" s="22"/>
    </row>
    <row r="63" spans="1:52" x14ac:dyDescent="0.3">
      <c r="A63" s="18"/>
      <c r="B63" s="19">
        <v>725.66666666666663</v>
      </c>
      <c r="C63" s="19">
        <v>719.33333333333337</v>
      </c>
      <c r="D63" s="12">
        <v>742.33333333333337</v>
      </c>
      <c r="E63" s="19"/>
      <c r="F63" s="19"/>
      <c r="G63" s="11">
        <v>101.33333333333334</v>
      </c>
      <c r="H63" s="19">
        <v>666.33333333333337</v>
      </c>
      <c r="I63" s="12">
        <v>436.66666666666669</v>
      </c>
      <c r="J63" s="19"/>
      <c r="K63" s="19"/>
      <c r="L63" s="11">
        <v>258.33333333333331</v>
      </c>
      <c r="M63" s="19">
        <v>513.66666666666663</v>
      </c>
      <c r="N63" s="12">
        <v>700.66666666666663</v>
      </c>
      <c r="O63" s="19"/>
      <c r="P63" s="19"/>
      <c r="Q63" s="11">
        <v>872.66666666666663</v>
      </c>
      <c r="R63" s="19">
        <v>609.66666666666663</v>
      </c>
      <c r="S63" s="12">
        <v>211</v>
      </c>
      <c r="T63" s="19"/>
      <c r="U63" s="19"/>
      <c r="V63" s="11">
        <v>409.66666666666669</v>
      </c>
      <c r="W63" s="19">
        <v>565</v>
      </c>
      <c r="X63" s="12">
        <v>387.33333333333331</v>
      </c>
      <c r="Y63" s="19"/>
      <c r="Z63" s="19"/>
      <c r="AA63" s="19"/>
      <c r="AB63" s="19"/>
      <c r="AC63" s="11">
        <v>1.0403207873009876</v>
      </c>
      <c r="AD63" s="19">
        <v>1.0312412765252787</v>
      </c>
      <c r="AE63" s="12">
        <v>1.0642142367107488</v>
      </c>
      <c r="AF63" s="19"/>
      <c r="AG63" s="19"/>
      <c r="AH63" s="11">
        <v>0.14527217241134605</v>
      </c>
      <c r="AI63" s="19">
        <v>0.95526010740223921</v>
      </c>
      <c r="AJ63" s="12">
        <v>0.62600837453573455</v>
      </c>
      <c r="AK63" s="19"/>
      <c r="AL63" s="19"/>
      <c r="AM63" s="11">
        <v>0.37034846585129327</v>
      </c>
      <c r="AN63" s="19">
        <v>0.73639611080882961</v>
      </c>
      <c r="AO63" s="12">
        <v>1.0044806131863464</v>
      </c>
      <c r="AP63" s="19"/>
      <c r="AQ63" s="19"/>
      <c r="AR63" s="11">
        <v>1.2510610110950784</v>
      </c>
      <c r="AS63" s="19">
        <v>0.87402237940905214</v>
      </c>
      <c r="AT63" s="12">
        <v>0.30249106952757249</v>
      </c>
      <c r="AU63" s="19"/>
      <c r="AV63" s="19"/>
      <c r="AW63" s="11">
        <v>0.58730098649192197</v>
      </c>
      <c r="AX63" s="19">
        <v>0.80998793499089305</v>
      </c>
      <c r="AY63" s="12">
        <v>0.55528376428284232</v>
      </c>
      <c r="AZ63" s="22"/>
    </row>
    <row r="64" spans="1:52" x14ac:dyDescent="0.3">
      <c r="A64" s="18"/>
      <c r="B64" s="19">
        <v>592.66666666666663</v>
      </c>
      <c r="C64" s="19">
        <v>406.33333333333331</v>
      </c>
      <c r="D64" s="12">
        <v>391.33333333333331</v>
      </c>
      <c r="E64" s="19"/>
      <c r="F64" s="19"/>
      <c r="G64" s="11">
        <v>117.33333333333334</v>
      </c>
      <c r="H64" s="19">
        <v>261.66666666666669</v>
      </c>
      <c r="I64" s="12">
        <v>365.66666666666669</v>
      </c>
      <c r="J64" s="19"/>
      <c r="K64" s="19"/>
      <c r="L64" s="11">
        <v>387.66666666666669</v>
      </c>
      <c r="M64" s="19">
        <v>587</v>
      </c>
      <c r="N64" s="12">
        <v>592.66666666666663</v>
      </c>
      <c r="O64" s="19"/>
      <c r="P64" s="19"/>
      <c r="Q64" s="11">
        <v>618.66666666666663</v>
      </c>
      <c r="R64" s="19">
        <v>525.66666666666663</v>
      </c>
      <c r="S64" s="12">
        <v>257</v>
      </c>
      <c r="T64" s="19"/>
      <c r="U64" s="19"/>
      <c r="V64" s="11">
        <v>295.66666666666669</v>
      </c>
      <c r="W64" s="19">
        <v>310</v>
      </c>
      <c r="X64" s="12">
        <v>477</v>
      </c>
      <c r="Y64" s="19"/>
      <c r="Z64" s="19"/>
      <c r="AA64" s="19"/>
      <c r="AB64" s="19"/>
      <c r="AC64" s="11">
        <v>0.84965106101109611</v>
      </c>
      <c r="AD64" s="19">
        <v>0.58252229660996968</v>
      </c>
      <c r="AE64" s="12">
        <v>0.56101819214118498</v>
      </c>
      <c r="AF64" s="19"/>
      <c r="AG64" s="19"/>
      <c r="AH64" s="11">
        <v>0.16820988384471647</v>
      </c>
      <c r="AI64" s="19">
        <v>0.37512715573324551</v>
      </c>
      <c r="AJ64" s="12">
        <v>0.52422228005015326</v>
      </c>
      <c r="AK64" s="19"/>
      <c r="AL64" s="19"/>
      <c r="AM64" s="11">
        <v>0.55576163327103756</v>
      </c>
      <c r="AN64" s="19">
        <v>0.84152728821177747</v>
      </c>
      <c r="AO64" s="12">
        <v>0.84965106101109611</v>
      </c>
      <c r="AP64" s="19"/>
      <c r="AQ64" s="19"/>
      <c r="AR64" s="11">
        <v>0.88692484209032296</v>
      </c>
      <c r="AS64" s="19">
        <v>0.75359939438385737</v>
      </c>
      <c r="AT64" s="12">
        <v>0.36843698989851242</v>
      </c>
      <c r="AU64" s="19"/>
      <c r="AV64" s="19"/>
      <c r="AW64" s="11">
        <v>0.42386979252915763</v>
      </c>
      <c r="AX64" s="19">
        <v>0.44441815902155196</v>
      </c>
      <c r="AY64" s="12">
        <v>0.68383052210735573</v>
      </c>
      <c r="AZ64" s="22"/>
    </row>
    <row r="65" spans="1:52" x14ac:dyDescent="0.3">
      <c r="A65" s="18"/>
      <c r="B65" s="19">
        <v>711.66666666666663</v>
      </c>
      <c r="C65" s="19">
        <v>785</v>
      </c>
      <c r="D65" s="12">
        <v>700.33333333333337</v>
      </c>
      <c r="E65" s="19"/>
      <c r="F65" s="19"/>
      <c r="G65" s="11">
        <v>242</v>
      </c>
      <c r="H65" s="19">
        <v>331.66666666666669</v>
      </c>
      <c r="I65" s="12">
        <v>210.66666666666666</v>
      </c>
      <c r="J65" s="19"/>
      <c r="K65" s="19"/>
      <c r="L65" s="11">
        <v>454.66666666666669</v>
      </c>
      <c r="M65" s="19">
        <v>795</v>
      </c>
      <c r="N65" s="12">
        <v>692.33333333333337</v>
      </c>
      <c r="O65" s="19"/>
      <c r="P65" s="19"/>
      <c r="Q65" s="11">
        <v>413.66666666666669</v>
      </c>
      <c r="R65" s="19">
        <v>268.66666666666669</v>
      </c>
      <c r="S65" s="12">
        <v>270.33333333333331</v>
      </c>
      <c r="T65" s="19"/>
      <c r="U65" s="19"/>
      <c r="V65" s="11">
        <v>297.66666666666669</v>
      </c>
      <c r="W65" s="19">
        <v>487.66666666666669</v>
      </c>
      <c r="X65" s="12">
        <v>451</v>
      </c>
      <c r="Y65" s="19"/>
      <c r="Z65" s="19"/>
      <c r="AA65" s="19"/>
      <c r="AB65" s="19"/>
      <c r="AC65" s="11">
        <v>1.0202502897967887</v>
      </c>
      <c r="AD65" s="19">
        <v>1.1253814671997364</v>
      </c>
      <c r="AE65" s="12">
        <v>1.0040027441981514</v>
      </c>
      <c r="AF65" s="19"/>
      <c r="AG65" s="19"/>
      <c r="AH65" s="11">
        <v>0.34693288542972767</v>
      </c>
      <c r="AI65" s="19">
        <v>0.47547964325424114</v>
      </c>
      <c r="AJ65" s="12">
        <v>0.30201320053937725</v>
      </c>
      <c r="AK65" s="19"/>
      <c r="AL65" s="19"/>
      <c r="AM65" s="11">
        <v>0.65181329989827619</v>
      </c>
      <c r="AN65" s="19">
        <v>1.139717536845593</v>
      </c>
      <c r="AO65" s="12">
        <v>0.99253388848146606</v>
      </c>
      <c r="AP65" s="19"/>
      <c r="AQ65" s="19"/>
      <c r="AR65" s="11">
        <v>0.59303541435026452</v>
      </c>
      <c r="AS65" s="19">
        <v>0.38516240448534506</v>
      </c>
      <c r="AT65" s="12">
        <v>0.38755174942632109</v>
      </c>
      <c r="AU65" s="19"/>
      <c r="AV65" s="19"/>
      <c r="AW65" s="11">
        <v>0.42673700645832896</v>
      </c>
      <c r="AX65" s="19">
        <v>0.69912232972960275</v>
      </c>
      <c r="AY65" s="12">
        <v>0.64655674102812888</v>
      </c>
      <c r="AZ65" s="22"/>
    </row>
    <row r="66" spans="1:52" x14ac:dyDescent="0.3">
      <c r="A66" s="18"/>
      <c r="B66" s="19">
        <v>571.66666666666663</v>
      </c>
      <c r="C66" s="19">
        <v>453</v>
      </c>
      <c r="D66" s="12">
        <v>428.33333333333331</v>
      </c>
      <c r="E66" s="19"/>
      <c r="F66" s="19"/>
      <c r="G66" s="11">
        <v>319</v>
      </c>
      <c r="H66" s="19">
        <v>294</v>
      </c>
      <c r="I66" s="12">
        <v>343.33333333333331</v>
      </c>
      <c r="J66" s="19"/>
      <c r="K66" s="19"/>
      <c r="L66" s="11">
        <v>571</v>
      </c>
      <c r="M66" s="19">
        <v>1065.6666666666667</v>
      </c>
      <c r="N66" s="12">
        <v>595.33333333333337</v>
      </c>
      <c r="O66" s="19"/>
      <c r="P66" s="19"/>
      <c r="Q66" s="11">
        <v>494.66666666666669</v>
      </c>
      <c r="R66" s="19">
        <v>249</v>
      </c>
      <c r="S66" s="12">
        <v>389.33333333333331</v>
      </c>
      <c r="T66" s="19"/>
      <c r="U66" s="19"/>
      <c r="V66" s="11">
        <v>264.33333333333331</v>
      </c>
      <c r="W66" s="19">
        <v>358.66666666666669</v>
      </c>
      <c r="X66" s="12">
        <v>540.66666666666663</v>
      </c>
      <c r="Y66" s="19"/>
      <c r="Z66" s="19"/>
      <c r="AA66" s="19"/>
      <c r="AB66" s="19"/>
      <c r="AC66" s="11">
        <v>0.81954531475479742</v>
      </c>
      <c r="AD66" s="19">
        <v>0.6494239549573001</v>
      </c>
      <c r="AE66" s="12">
        <v>0.61406164983085398</v>
      </c>
      <c r="AF66" s="19"/>
      <c r="AG66" s="19"/>
      <c r="AH66" s="11">
        <v>0.45732062170282284</v>
      </c>
      <c r="AI66" s="19">
        <v>0.42148044758818154</v>
      </c>
      <c r="AJ66" s="12">
        <v>0.49220505784107366</v>
      </c>
      <c r="AK66" s="19"/>
      <c r="AL66" s="19"/>
      <c r="AM66" s="11">
        <v>0.81858957677840705</v>
      </c>
      <c r="AN66" s="19">
        <v>1.5277471552601094</v>
      </c>
      <c r="AO66" s="12">
        <v>0.85347401291665792</v>
      </c>
      <c r="AP66" s="19"/>
      <c r="AQ66" s="19"/>
      <c r="AR66" s="11">
        <v>0.70915757848170236</v>
      </c>
      <c r="AS66" s="19">
        <v>0.35696813418182721</v>
      </c>
      <c r="AT66" s="12">
        <v>0.55815097821201365</v>
      </c>
      <c r="AU66" s="19"/>
      <c r="AV66" s="19"/>
      <c r="AW66" s="11">
        <v>0.37895010763880721</v>
      </c>
      <c r="AX66" s="19">
        <v>0.51418703129805365</v>
      </c>
      <c r="AY66" s="12">
        <v>0.77510349885264218</v>
      </c>
      <c r="AZ66" s="22"/>
    </row>
    <row r="67" spans="1:52" x14ac:dyDescent="0.3">
      <c r="A67" s="18"/>
      <c r="B67" s="19">
        <v>856</v>
      </c>
      <c r="C67" s="19">
        <v>839</v>
      </c>
      <c r="D67" s="12">
        <v>620</v>
      </c>
      <c r="E67" s="19"/>
      <c r="F67" s="19"/>
      <c r="G67" s="11">
        <v>229.33333333333334</v>
      </c>
      <c r="H67" s="19">
        <v>217</v>
      </c>
      <c r="I67" s="12">
        <v>327.33333333333331</v>
      </c>
      <c r="J67" s="19"/>
      <c r="K67" s="19"/>
      <c r="L67" s="11">
        <v>507</v>
      </c>
      <c r="M67" s="19">
        <v>553</v>
      </c>
      <c r="N67" s="12">
        <v>760.66666666666663</v>
      </c>
      <c r="O67" s="19"/>
      <c r="P67" s="19"/>
      <c r="Q67" s="11">
        <v>210.66666666666666</v>
      </c>
      <c r="R67" s="19">
        <v>344</v>
      </c>
      <c r="S67" s="12">
        <v>419</v>
      </c>
      <c r="T67" s="19"/>
      <c r="U67" s="19"/>
      <c r="V67" s="11">
        <v>231.33333333333334</v>
      </c>
      <c r="W67" s="19">
        <v>513.66666666666663</v>
      </c>
      <c r="X67" s="12">
        <v>316.66666666666669</v>
      </c>
      <c r="Y67" s="19"/>
      <c r="Z67" s="19"/>
      <c r="AA67" s="19"/>
      <c r="AB67" s="19"/>
      <c r="AC67" s="11">
        <v>1.2271675616853177</v>
      </c>
      <c r="AD67" s="19">
        <v>1.2027962432873616</v>
      </c>
      <c r="AE67" s="12">
        <v>0.88883631804310392</v>
      </c>
      <c r="AF67" s="19"/>
      <c r="AG67" s="19"/>
      <c r="AH67" s="11">
        <v>0.32877386387830942</v>
      </c>
      <c r="AI67" s="19">
        <v>0.31109271131508637</v>
      </c>
      <c r="AJ67" s="12">
        <v>0.46926734640770323</v>
      </c>
      <c r="AK67" s="19"/>
      <c r="AL67" s="19"/>
      <c r="AM67" s="11">
        <v>0.72683873104492536</v>
      </c>
      <c r="AN67" s="19">
        <v>0.79278465141586529</v>
      </c>
      <c r="AO67" s="12">
        <v>1.0904970310614854</v>
      </c>
      <c r="AP67" s="19"/>
      <c r="AQ67" s="19"/>
      <c r="AR67" s="11">
        <v>0.30201320053937725</v>
      </c>
      <c r="AS67" s="19">
        <v>0.49316079581746414</v>
      </c>
      <c r="AT67" s="12">
        <v>0.60068131816138803</v>
      </c>
      <c r="AU67" s="19"/>
      <c r="AV67" s="19"/>
      <c r="AW67" s="11">
        <v>0.3316410778074807</v>
      </c>
      <c r="AX67" s="19">
        <v>0.73639611080882961</v>
      </c>
      <c r="AY67" s="12">
        <v>0.45397553878545632</v>
      </c>
      <c r="AZ67" s="22"/>
    </row>
    <row r="68" spans="1:52" x14ac:dyDescent="0.3">
      <c r="A68" s="18"/>
      <c r="B68" s="19">
        <v>737</v>
      </c>
      <c r="C68" s="19">
        <v>976</v>
      </c>
      <c r="D68" s="12">
        <v>719</v>
      </c>
      <c r="E68" s="19"/>
      <c r="F68" s="19"/>
      <c r="G68" s="11">
        <v>177.33333333333334</v>
      </c>
      <c r="H68" s="19">
        <v>123</v>
      </c>
      <c r="I68" s="12">
        <v>246</v>
      </c>
      <c r="J68" s="19"/>
      <c r="K68" s="19"/>
      <c r="L68" s="11">
        <v>546.33333333333337</v>
      </c>
      <c r="M68" s="19">
        <v>530.66666666666663</v>
      </c>
      <c r="N68" s="12">
        <v>496.66666666666669</v>
      </c>
      <c r="O68" s="19"/>
      <c r="P68" s="19"/>
      <c r="Q68" s="11">
        <v>348.33333333333331</v>
      </c>
      <c r="R68" s="19">
        <v>332.33333333333331</v>
      </c>
      <c r="S68" s="12">
        <v>404.66666666666669</v>
      </c>
      <c r="T68" s="19"/>
      <c r="U68" s="19"/>
      <c r="V68" s="11">
        <v>506.66666666666669</v>
      </c>
      <c r="W68" s="19">
        <v>518.66666666666663</v>
      </c>
      <c r="X68" s="12">
        <v>489</v>
      </c>
      <c r="Y68" s="19"/>
      <c r="Z68" s="19"/>
      <c r="AA68" s="19"/>
      <c r="AB68" s="19"/>
      <c r="AC68" s="11">
        <v>1.0565683328996252</v>
      </c>
      <c r="AD68" s="19">
        <v>1.3992003974355958</v>
      </c>
      <c r="AE68" s="12">
        <v>1.0307634075370835</v>
      </c>
      <c r="AF68" s="19"/>
      <c r="AG68" s="19"/>
      <c r="AH68" s="11">
        <v>0.25422630171985555</v>
      </c>
      <c r="AI68" s="19">
        <v>0.17633365664403514</v>
      </c>
      <c r="AJ68" s="12">
        <v>0.35266731328807027</v>
      </c>
      <c r="AK68" s="19"/>
      <c r="AL68" s="19"/>
      <c r="AM68" s="11">
        <v>0.78322727165196104</v>
      </c>
      <c r="AN68" s="19">
        <v>0.76076742920678564</v>
      </c>
      <c r="AO68" s="12">
        <v>0.71202479241087357</v>
      </c>
      <c r="AP68" s="19"/>
      <c r="AQ68" s="19"/>
      <c r="AR68" s="11">
        <v>0.49937309266400193</v>
      </c>
      <c r="AS68" s="19">
        <v>0.47643538123063151</v>
      </c>
      <c r="AT68" s="12">
        <v>0.5801329516689937</v>
      </c>
      <c r="AU68" s="19"/>
      <c r="AV68" s="19"/>
      <c r="AW68" s="11">
        <v>0.72636086205673012</v>
      </c>
      <c r="AX68" s="19">
        <v>0.74356414563175788</v>
      </c>
      <c r="AY68" s="12">
        <v>0.7010338056823836</v>
      </c>
      <c r="AZ68" s="22"/>
    </row>
    <row r="69" spans="1:52" x14ac:dyDescent="0.3">
      <c r="A69" s="18"/>
      <c r="B69" s="19">
        <v>664</v>
      </c>
      <c r="C69" s="19">
        <v>1172.3333333333333</v>
      </c>
      <c r="D69" s="12">
        <v>467.33333333333331</v>
      </c>
      <c r="E69" s="19"/>
      <c r="F69" s="19"/>
      <c r="G69" s="11">
        <v>159</v>
      </c>
      <c r="H69" s="19">
        <v>166</v>
      </c>
      <c r="I69" s="12">
        <v>330</v>
      </c>
      <c r="J69" s="19"/>
      <c r="K69" s="19"/>
      <c r="L69" s="11">
        <v>396.33333333333331</v>
      </c>
      <c r="M69" s="19">
        <v>581.33333333333337</v>
      </c>
      <c r="N69" s="12">
        <v>684</v>
      </c>
      <c r="O69" s="19"/>
      <c r="P69" s="19"/>
      <c r="Q69" s="11">
        <v>404.33333333333331</v>
      </c>
      <c r="R69" s="19">
        <v>179.33333333333334</v>
      </c>
      <c r="S69" s="12">
        <v>646.66666666666663</v>
      </c>
      <c r="T69" s="19"/>
      <c r="U69" s="19"/>
      <c r="V69" s="11">
        <v>542.66666666666663</v>
      </c>
      <c r="W69" s="19">
        <v>488.33333333333331</v>
      </c>
      <c r="X69" s="12">
        <v>518</v>
      </c>
      <c r="Y69" s="19"/>
      <c r="Z69" s="19"/>
      <c r="AA69" s="19"/>
      <c r="AB69" s="19"/>
      <c r="AC69" s="11">
        <v>0.95191502448487264</v>
      </c>
      <c r="AD69" s="19">
        <v>1.6806652314825787</v>
      </c>
      <c r="AE69" s="12">
        <v>0.66997232144969443</v>
      </c>
      <c r="AF69" s="19"/>
      <c r="AG69" s="19"/>
      <c r="AH69" s="11">
        <v>0.22794350736911859</v>
      </c>
      <c r="AI69" s="19">
        <v>0.23797875612121816</v>
      </c>
      <c r="AJ69" s="12">
        <v>0.47309029831326499</v>
      </c>
      <c r="AK69" s="19"/>
      <c r="AL69" s="19"/>
      <c r="AM69" s="11">
        <v>0.56818622696411314</v>
      </c>
      <c r="AN69" s="19">
        <v>0.83340351541245883</v>
      </c>
      <c r="AO69" s="12">
        <v>0.98058716377658561</v>
      </c>
      <c r="AP69" s="19"/>
      <c r="AQ69" s="19"/>
      <c r="AR69" s="11">
        <v>0.57965508268079835</v>
      </c>
      <c r="AS69" s="19">
        <v>0.25709351564902683</v>
      </c>
      <c r="AT69" s="12">
        <v>0.92706583709872126</v>
      </c>
      <c r="AU69" s="19"/>
      <c r="AV69" s="19"/>
      <c r="AW69" s="11">
        <v>0.77797071278181351</v>
      </c>
      <c r="AX69" s="19">
        <v>0.70007806770599312</v>
      </c>
      <c r="AY69" s="12">
        <v>0.74260840765536751</v>
      </c>
      <c r="AZ69" s="22"/>
    </row>
    <row r="70" spans="1:52" x14ac:dyDescent="0.3">
      <c r="A70" s="18"/>
      <c r="B70" s="19">
        <v>600.33333333333337</v>
      </c>
      <c r="C70" s="19">
        <v>1007.3333333333334</v>
      </c>
      <c r="D70" s="12">
        <v>353.33333333333331</v>
      </c>
      <c r="E70" s="19"/>
      <c r="F70" s="19"/>
      <c r="G70" s="11">
        <v>136</v>
      </c>
      <c r="H70" s="19">
        <v>203.33333333333334</v>
      </c>
      <c r="I70" s="12">
        <v>289</v>
      </c>
      <c r="J70" s="19"/>
      <c r="K70" s="19"/>
      <c r="L70" s="11">
        <v>727</v>
      </c>
      <c r="M70" s="19">
        <v>774.33333333333337</v>
      </c>
      <c r="N70" s="12">
        <v>372</v>
      </c>
      <c r="O70" s="19"/>
      <c r="P70" s="19"/>
      <c r="Q70" s="11">
        <v>570</v>
      </c>
      <c r="R70" s="19">
        <v>509.66666666666669</v>
      </c>
      <c r="S70" s="12">
        <v>260.66666666666669</v>
      </c>
      <c r="T70" s="19"/>
      <c r="U70" s="19"/>
      <c r="V70" s="11">
        <v>441.66666666666669</v>
      </c>
      <c r="W70" s="19">
        <v>305.33333333333331</v>
      </c>
      <c r="X70" s="12">
        <v>501</v>
      </c>
      <c r="Y70" s="19"/>
      <c r="Z70" s="19"/>
      <c r="AA70" s="19"/>
      <c r="AB70" s="19"/>
      <c r="AC70" s="11">
        <v>0.86064204773958619</v>
      </c>
      <c r="AD70" s="19">
        <v>1.4441200823259464</v>
      </c>
      <c r="AE70" s="12">
        <v>0.50654112748693014</v>
      </c>
      <c r="AF70" s="19"/>
      <c r="AG70" s="19"/>
      <c r="AH70" s="11">
        <v>0.19497054718364859</v>
      </c>
      <c r="AI70" s="19">
        <v>0.29150008279908246</v>
      </c>
      <c r="AJ70" s="12">
        <v>0.41431241276525327</v>
      </c>
      <c r="AK70" s="19"/>
      <c r="AL70" s="19"/>
      <c r="AM70" s="11">
        <v>1.0422322632537686</v>
      </c>
      <c r="AN70" s="19">
        <v>1.1100896595774896</v>
      </c>
      <c r="AO70" s="12">
        <v>0.53330179082586238</v>
      </c>
      <c r="AP70" s="19"/>
      <c r="AQ70" s="19"/>
      <c r="AR70" s="11">
        <v>0.81715596981382133</v>
      </c>
      <c r="AS70" s="19">
        <v>0.73066168295048706</v>
      </c>
      <c r="AT70" s="12">
        <v>0.37369354876865984</v>
      </c>
      <c r="AU70" s="19"/>
      <c r="AV70" s="19"/>
      <c r="AW70" s="11">
        <v>0.63317640935866282</v>
      </c>
      <c r="AX70" s="19">
        <v>0.43772799318681888</v>
      </c>
      <c r="AY70" s="12">
        <v>0.71823708925741137</v>
      </c>
      <c r="AZ70" s="22"/>
    </row>
    <row r="71" spans="1:52" x14ac:dyDescent="0.3">
      <c r="A71" s="18"/>
      <c r="B71" s="19">
        <v>853.33333333333337</v>
      </c>
      <c r="C71" s="19">
        <v>594</v>
      </c>
      <c r="D71" s="12">
        <v>844</v>
      </c>
      <c r="E71" s="19"/>
      <c r="F71" s="19"/>
      <c r="G71" s="11">
        <v>218</v>
      </c>
      <c r="H71" s="19">
        <v>258.33333333333331</v>
      </c>
      <c r="I71" s="12">
        <v>199</v>
      </c>
      <c r="J71" s="19"/>
      <c r="K71" s="19"/>
      <c r="L71" s="11">
        <v>465</v>
      </c>
      <c r="M71" s="19">
        <v>307.33333333333331</v>
      </c>
      <c r="N71" s="12">
        <v>591.66666666666663</v>
      </c>
      <c r="O71" s="19"/>
      <c r="P71" s="19"/>
      <c r="Q71" s="11">
        <v>368</v>
      </c>
      <c r="R71" s="19">
        <v>411.66666666666669</v>
      </c>
      <c r="S71" s="12">
        <v>373.66666666666669</v>
      </c>
      <c r="T71" s="19"/>
      <c r="U71" s="19"/>
      <c r="V71" s="11">
        <v>247.66666666666666</v>
      </c>
      <c r="W71" s="19">
        <v>420.66666666666669</v>
      </c>
      <c r="X71" s="12">
        <v>378</v>
      </c>
      <c r="Y71" s="19"/>
      <c r="Z71" s="19"/>
      <c r="AA71" s="19"/>
      <c r="AB71" s="19"/>
      <c r="AC71" s="11">
        <v>1.223344609779756</v>
      </c>
      <c r="AD71" s="19">
        <v>0.85156253696387696</v>
      </c>
      <c r="AE71" s="12">
        <v>1.2099642781102899</v>
      </c>
      <c r="AF71" s="19"/>
      <c r="AG71" s="19"/>
      <c r="AH71" s="11">
        <v>0.31252631827967203</v>
      </c>
      <c r="AI71" s="19">
        <v>0.37034846585129327</v>
      </c>
      <c r="AJ71" s="12">
        <v>0.28528778595254467</v>
      </c>
      <c r="AK71" s="19"/>
      <c r="AL71" s="19"/>
      <c r="AM71" s="11">
        <v>0.66662723853232797</v>
      </c>
      <c r="AN71" s="19">
        <v>0.44059520711599021</v>
      </c>
      <c r="AO71" s="12">
        <v>0.84821745404651039</v>
      </c>
      <c r="AP71" s="19"/>
      <c r="AQ71" s="19"/>
      <c r="AR71" s="11">
        <v>0.52756736296751972</v>
      </c>
      <c r="AS71" s="19">
        <v>0.59016820042109319</v>
      </c>
      <c r="AT71" s="12">
        <v>0.53569113576683847</v>
      </c>
      <c r="AU71" s="19"/>
      <c r="AV71" s="19"/>
      <c r="AW71" s="11">
        <v>0.35505665822904636</v>
      </c>
      <c r="AX71" s="19">
        <v>0.60307066310236412</v>
      </c>
      <c r="AY71" s="12">
        <v>0.54190343261337626</v>
      </c>
      <c r="AZ71" s="22"/>
    </row>
    <row r="72" spans="1:52" x14ac:dyDescent="0.3">
      <c r="A72" s="18"/>
      <c r="B72" s="19">
        <v>470.66666666666669</v>
      </c>
      <c r="C72" s="19">
        <v>1012</v>
      </c>
      <c r="D72" s="12">
        <v>410</v>
      </c>
      <c r="E72" s="19"/>
      <c r="F72" s="19"/>
      <c r="G72" s="11">
        <v>137</v>
      </c>
      <c r="H72" s="19">
        <v>420.33333333333331</v>
      </c>
      <c r="I72" s="12">
        <v>282.66666666666669</v>
      </c>
      <c r="J72" s="19"/>
      <c r="K72" s="19"/>
      <c r="L72" s="11">
        <v>464</v>
      </c>
      <c r="M72" s="19">
        <v>475.33333333333331</v>
      </c>
      <c r="N72" s="12">
        <v>457.66666666666669</v>
      </c>
      <c r="O72" s="19"/>
      <c r="P72" s="19"/>
      <c r="Q72" s="11">
        <v>403</v>
      </c>
      <c r="R72" s="19">
        <v>411</v>
      </c>
      <c r="S72" s="12">
        <v>364.66666666666669</v>
      </c>
      <c r="T72" s="19"/>
      <c r="U72" s="19"/>
      <c r="V72" s="11">
        <v>471.33333333333331</v>
      </c>
      <c r="W72" s="19">
        <v>518.66666666666663</v>
      </c>
      <c r="X72" s="12">
        <v>616.66666666666663</v>
      </c>
      <c r="Y72" s="19"/>
      <c r="Z72" s="19"/>
      <c r="AA72" s="19"/>
      <c r="AB72" s="19"/>
      <c r="AC72" s="11">
        <v>0.67475101133164672</v>
      </c>
      <c r="AD72" s="19">
        <v>1.4508102481606793</v>
      </c>
      <c r="AE72" s="12">
        <v>0.5877788554801171</v>
      </c>
      <c r="AF72" s="19"/>
      <c r="AG72" s="19"/>
      <c r="AH72" s="11">
        <v>0.19640415414823426</v>
      </c>
      <c r="AI72" s="19">
        <v>0.60259279411416877</v>
      </c>
      <c r="AJ72" s="12">
        <v>0.4052329019895442</v>
      </c>
      <c r="AK72" s="19"/>
      <c r="AL72" s="19"/>
      <c r="AM72" s="11">
        <v>0.66519363156774225</v>
      </c>
      <c r="AN72" s="19">
        <v>0.68144117716637964</v>
      </c>
      <c r="AO72" s="12">
        <v>0.65611412079203324</v>
      </c>
      <c r="AP72" s="19"/>
      <c r="AQ72" s="19"/>
      <c r="AR72" s="11">
        <v>0.5777436067280175</v>
      </c>
      <c r="AS72" s="19">
        <v>0.58921246244470271</v>
      </c>
      <c r="AT72" s="12">
        <v>0.52278867308556765</v>
      </c>
      <c r="AU72" s="19"/>
      <c r="AV72" s="19"/>
      <c r="AW72" s="11">
        <v>0.67570674930803709</v>
      </c>
      <c r="AX72" s="19">
        <v>0.74356414563175788</v>
      </c>
      <c r="AY72" s="12">
        <v>0.88405762816115174</v>
      </c>
      <c r="AZ72" s="22"/>
    </row>
    <row r="73" spans="1:52" x14ac:dyDescent="0.3">
      <c r="A73" s="18"/>
      <c r="B73" s="19">
        <v>604.66666666666663</v>
      </c>
      <c r="C73" s="19">
        <v>1032.6666666666667</v>
      </c>
      <c r="D73" s="12">
        <v>766.33333333333337</v>
      </c>
      <c r="E73" s="19"/>
      <c r="F73" s="19"/>
      <c r="G73" s="11">
        <v>91</v>
      </c>
      <c r="H73" s="19">
        <v>413.33333333333331</v>
      </c>
      <c r="I73" s="12">
        <v>338.66666666666669</v>
      </c>
      <c r="J73" s="19"/>
      <c r="K73" s="19"/>
      <c r="L73" s="11">
        <v>529</v>
      </c>
      <c r="M73" s="19">
        <v>730.33333333333337</v>
      </c>
      <c r="N73" s="12">
        <v>609.33333333333337</v>
      </c>
      <c r="O73" s="19"/>
      <c r="P73" s="19"/>
      <c r="Q73" s="11">
        <v>259</v>
      </c>
      <c r="R73" s="19">
        <v>620</v>
      </c>
      <c r="S73" s="12">
        <v>567</v>
      </c>
      <c r="T73" s="19"/>
      <c r="U73" s="19"/>
      <c r="V73" s="11">
        <v>173.33333333333334</v>
      </c>
      <c r="W73" s="19">
        <v>433</v>
      </c>
      <c r="X73" s="12">
        <v>425.66666666666669</v>
      </c>
      <c r="Y73" s="19"/>
      <c r="Z73" s="19"/>
      <c r="AA73" s="19"/>
      <c r="AB73" s="19"/>
      <c r="AC73" s="11">
        <v>0.86685434458612387</v>
      </c>
      <c r="AD73" s="19">
        <v>1.4804381254287828</v>
      </c>
      <c r="AE73" s="12">
        <v>1.0986208038608043</v>
      </c>
      <c r="AF73" s="19"/>
      <c r="AG73" s="19"/>
      <c r="AH73" s="11">
        <v>0.13045823377729429</v>
      </c>
      <c r="AI73" s="19">
        <v>0.59255754536206928</v>
      </c>
      <c r="AJ73" s="12">
        <v>0.48551489200634068</v>
      </c>
      <c r="AK73" s="19"/>
      <c r="AL73" s="19"/>
      <c r="AM73" s="11">
        <v>0.75837808426580966</v>
      </c>
      <c r="AN73" s="19">
        <v>1.0470109531357208</v>
      </c>
      <c r="AO73" s="12">
        <v>0.87354451042085701</v>
      </c>
      <c r="AP73" s="19"/>
      <c r="AQ73" s="19"/>
      <c r="AR73" s="11">
        <v>0.37130420382768375</v>
      </c>
      <c r="AS73" s="19">
        <v>0.88883631804310392</v>
      </c>
      <c r="AT73" s="12">
        <v>0.81285514892006439</v>
      </c>
      <c r="AU73" s="19"/>
      <c r="AV73" s="19"/>
      <c r="AW73" s="11">
        <v>0.24849187386151295</v>
      </c>
      <c r="AX73" s="19">
        <v>0.62075181566558713</v>
      </c>
      <c r="AY73" s="12">
        <v>0.61023869792529239</v>
      </c>
      <c r="AZ73" s="22"/>
    </row>
    <row r="74" spans="1:52" x14ac:dyDescent="0.3">
      <c r="A74" s="18"/>
      <c r="B74" s="19">
        <v>824.33333333333337</v>
      </c>
      <c r="C74" s="19">
        <v>778.66666666666663</v>
      </c>
      <c r="D74" s="12">
        <v>740.33333333333337</v>
      </c>
      <c r="E74" s="19"/>
      <c r="F74" s="19"/>
      <c r="G74" s="11">
        <v>79</v>
      </c>
      <c r="H74" s="19">
        <v>324</v>
      </c>
      <c r="I74" s="12">
        <v>233.33333333333334</v>
      </c>
      <c r="J74" s="19"/>
      <c r="K74" s="19"/>
      <c r="L74" s="11">
        <v>455.66666666666669</v>
      </c>
      <c r="M74" s="19">
        <v>292.33333333333331</v>
      </c>
      <c r="N74" s="12">
        <v>584.33333333333337</v>
      </c>
      <c r="O74" s="19"/>
      <c r="P74" s="19"/>
      <c r="Q74" s="11">
        <v>297.66666666666669</v>
      </c>
      <c r="R74" s="19">
        <v>445.66666666666669</v>
      </c>
      <c r="S74" s="12">
        <v>205</v>
      </c>
      <c r="T74" s="19"/>
      <c r="U74" s="19"/>
      <c r="V74" s="11">
        <v>226</v>
      </c>
      <c r="W74" s="19">
        <v>272</v>
      </c>
      <c r="X74" s="12">
        <v>529.33333333333337</v>
      </c>
      <c r="Y74" s="19"/>
      <c r="Z74" s="19"/>
      <c r="AA74" s="19"/>
      <c r="AB74" s="19"/>
      <c r="AC74" s="11">
        <v>1.1817700078067721</v>
      </c>
      <c r="AD74" s="19">
        <v>1.1163019564240273</v>
      </c>
      <c r="AE74" s="12">
        <v>1.0613470227815773</v>
      </c>
      <c r="AF74" s="19"/>
      <c r="AG74" s="19"/>
      <c r="AH74" s="11">
        <v>0.11325495020226647</v>
      </c>
      <c r="AI74" s="19">
        <v>0.46448865652575111</v>
      </c>
      <c r="AJ74" s="12">
        <v>0.33450829173665203</v>
      </c>
      <c r="AK74" s="19"/>
      <c r="AL74" s="19"/>
      <c r="AM74" s="11">
        <v>0.65324690686286191</v>
      </c>
      <c r="AN74" s="19">
        <v>0.41909110264720545</v>
      </c>
      <c r="AO74" s="12">
        <v>0.83770433630621577</v>
      </c>
      <c r="AP74" s="19"/>
      <c r="AQ74" s="19"/>
      <c r="AR74" s="11">
        <v>0.42673700645832896</v>
      </c>
      <c r="AS74" s="19">
        <v>0.63891083721700537</v>
      </c>
      <c r="AT74" s="12">
        <v>0.29388942774005855</v>
      </c>
      <c r="AU74" s="19"/>
      <c r="AV74" s="19"/>
      <c r="AW74" s="11">
        <v>0.32399517399635724</v>
      </c>
      <c r="AX74" s="19">
        <v>0.38994109436729718</v>
      </c>
      <c r="AY74" s="12">
        <v>0.7588559532540049</v>
      </c>
      <c r="AZ74" s="22"/>
    </row>
    <row r="75" spans="1:52" x14ac:dyDescent="0.3">
      <c r="A75" s="18"/>
      <c r="B75" s="19">
        <v>757.33333333333337</v>
      </c>
      <c r="C75" s="19">
        <v>725.66666666666663</v>
      </c>
      <c r="D75" s="12">
        <v>523.33333333333337</v>
      </c>
      <c r="E75" s="19"/>
      <c r="F75" s="19"/>
      <c r="G75" s="11">
        <v>109.33333333333334</v>
      </c>
      <c r="H75" s="19">
        <v>172</v>
      </c>
      <c r="I75" s="12">
        <v>193.33333333333334</v>
      </c>
      <c r="J75" s="19"/>
      <c r="K75" s="19"/>
      <c r="L75" s="11">
        <v>288.66666666666669</v>
      </c>
      <c r="M75" s="19">
        <v>550.66666666666663</v>
      </c>
      <c r="N75" s="12">
        <v>749.33333333333337</v>
      </c>
      <c r="O75" s="19"/>
      <c r="P75" s="19"/>
      <c r="Q75" s="11">
        <v>289.66666666666669</v>
      </c>
      <c r="R75" s="19">
        <v>408.66666666666669</v>
      </c>
      <c r="S75" s="12">
        <v>573.33333333333337</v>
      </c>
      <c r="T75" s="19"/>
      <c r="U75" s="19"/>
      <c r="V75" s="11">
        <v>156</v>
      </c>
      <c r="W75" s="19">
        <v>530</v>
      </c>
      <c r="X75" s="12">
        <v>469.33333333333331</v>
      </c>
      <c r="Y75" s="19"/>
      <c r="Z75" s="19"/>
      <c r="AA75" s="19"/>
      <c r="AB75" s="19"/>
      <c r="AC75" s="11">
        <v>1.0857183411795335</v>
      </c>
      <c r="AD75" s="19">
        <v>1.0403207873009876</v>
      </c>
      <c r="AE75" s="12">
        <v>0.75025431146649102</v>
      </c>
      <c r="AF75" s="19"/>
      <c r="AG75" s="19"/>
      <c r="AH75" s="11">
        <v>0.15674102812803126</v>
      </c>
      <c r="AI75" s="19">
        <v>0.24658039790873207</v>
      </c>
      <c r="AJ75" s="12">
        <v>0.27716401315322597</v>
      </c>
      <c r="AK75" s="19"/>
      <c r="AL75" s="19"/>
      <c r="AM75" s="11">
        <v>0.41383454377705808</v>
      </c>
      <c r="AN75" s="19">
        <v>0.78943956849849872</v>
      </c>
      <c r="AO75" s="12">
        <v>1.0742494854628482</v>
      </c>
      <c r="AP75" s="19"/>
      <c r="AQ75" s="19"/>
      <c r="AR75" s="11">
        <v>0.41526815074164375</v>
      </c>
      <c r="AS75" s="19">
        <v>0.58586737952733625</v>
      </c>
      <c r="AT75" s="12">
        <v>0.82193465969577362</v>
      </c>
      <c r="AU75" s="19"/>
      <c r="AV75" s="19"/>
      <c r="AW75" s="11">
        <v>0.22364268647536165</v>
      </c>
      <c r="AX75" s="19">
        <v>0.75981169123039527</v>
      </c>
      <c r="AY75" s="12">
        <v>0.67283953537886576</v>
      </c>
      <c r="AZ75" s="22"/>
    </row>
    <row r="76" spans="1:52" x14ac:dyDescent="0.3">
      <c r="A76" s="18"/>
      <c r="B76" s="19">
        <v>602</v>
      </c>
      <c r="C76" s="19">
        <v>662.66666666666663</v>
      </c>
      <c r="D76" s="12">
        <v>626.33333333333337</v>
      </c>
      <c r="E76" s="19"/>
      <c r="F76" s="19"/>
      <c r="G76" s="11">
        <v>149.33333333333334</v>
      </c>
      <c r="H76" s="19">
        <v>136</v>
      </c>
      <c r="I76" s="12">
        <v>226.33333333333334</v>
      </c>
      <c r="J76" s="19"/>
      <c r="K76" s="19"/>
      <c r="L76" s="11">
        <v>550.66666666666663</v>
      </c>
      <c r="M76" s="19">
        <v>480.66666666666669</v>
      </c>
      <c r="N76" s="12">
        <v>581.33333333333337</v>
      </c>
      <c r="O76" s="19"/>
      <c r="P76" s="19"/>
      <c r="Q76" s="11">
        <v>490.66666666666669</v>
      </c>
      <c r="R76" s="19">
        <v>221.33333333333334</v>
      </c>
      <c r="S76" s="12">
        <v>555.33333333333337</v>
      </c>
      <c r="T76" s="19"/>
      <c r="U76" s="19"/>
      <c r="V76" s="11">
        <v>418</v>
      </c>
      <c r="W76" s="19">
        <v>378</v>
      </c>
      <c r="X76" s="12">
        <v>522.66666666666663</v>
      </c>
      <c r="Y76" s="19"/>
      <c r="Z76" s="19"/>
      <c r="AA76" s="19"/>
      <c r="AB76" s="19"/>
      <c r="AC76" s="11">
        <v>0.86303139268056217</v>
      </c>
      <c r="AD76" s="19">
        <v>0.95000354853209168</v>
      </c>
      <c r="AE76" s="12">
        <v>0.89791582881881316</v>
      </c>
      <c r="AF76" s="19"/>
      <c r="AG76" s="19"/>
      <c r="AH76" s="11">
        <v>0.21408530671145731</v>
      </c>
      <c r="AI76" s="19">
        <v>0.19497054718364859</v>
      </c>
      <c r="AJ76" s="12">
        <v>0.32447304298455248</v>
      </c>
      <c r="AK76" s="19"/>
      <c r="AL76" s="19"/>
      <c r="AM76" s="11">
        <v>0.78943956849849872</v>
      </c>
      <c r="AN76" s="19">
        <v>0.68908708097750315</v>
      </c>
      <c r="AO76" s="12">
        <v>0.83340351541245883</v>
      </c>
      <c r="AP76" s="19"/>
      <c r="AQ76" s="19"/>
      <c r="AR76" s="11">
        <v>0.70342315062335969</v>
      </c>
      <c r="AS76" s="19">
        <v>0.31730500816162421</v>
      </c>
      <c r="AT76" s="12">
        <v>0.79612973433323186</v>
      </c>
      <c r="AU76" s="19"/>
      <c r="AV76" s="19"/>
      <c r="AW76" s="11">
        <v>0.59924771119680231</v>
      </c>
      <c r="AX76" s="19">
        <v>0.54190343261337626</v>
      </c>
      <c r="AY76" s="12">
        <v>0.74929857349010043</v>
      </c>
      <c r="AZ76" s="22"/>
    </row>
    <row r="77" spans="1:52" x14ac:dyDescent="0.3">
      <c r="A77" s="18"/>
      <c r="B77" s="19">
        <v>741</v>
      </c>
      <c r="C77" s="19">
        <v>990.33333333333337</v>
      </c>
      <c r="D77" s="12">
        <v>986.33333333333337</v>
      </c>
      <c r="E77" s="19"/>
      <c r="F77" s="19"/>
      <c r="G77" s="11">
        <v>49.333333333333336</v>
      </c>
      <c r="H77" s="19">
        <v>95</v>
      </c>
      <c r="I77" s="12">
        <v>219.33333333333334</v>
      </c>
      <c r="J77" s="19"/>
      <c r="K77" s="19"/>
      <c r="L77" s="11">
        <v>349.66666666666669</v>
      </c>
      <c r="M77" s="19">
        <v>826.33333333333337</v>
      </c>
      <c r="N77" s="12">
        <v>650</v>
      </c>
      <c r="O77" s="19"/>
      <c r="P77" s="19"/>
      <c r="Q77" s="11">
        <v>424.66666666666669</v>
      </c>
      <c r="R77" s="19">
        <v>307.33333333333331</v>
      </c>
      <c r="S77" s="12">
        <v>491</v>
      </c>
      <c r="T77" s="19"/>
      <c r="U77" s="19"/>
      <c r="V77" s="11">
        <v>452</v>
      </c>
      <c r="W77" s="19">
        <v>261</v>
      </c>
      <c r="X77" s="12">
        <v>396.66666666666669</v>
      </c>
      <c r="Y77" s="19"/>
      <c r="Z77" s="19"/>
      <c r="AA77" s="19"/>
      <c r="AB77" s="19"/>
      <c r="AC77" s="11">
        <v>1.0623027607579678</v>
      </c>
      <c r="AD77" s="19">
        <v>1.4197487639279902</v>
      </c>
      <c r="AE77" s="12">
        <v>1.4140143360696475</v>
      </c>
      <c r="AF77" s="19"/>
      <c r="AG77" s="19"/>
      <c r="AH77" s="11">
        <v>7.0724610252892145E-2</v>
      </c>
      <c r="AI77" s="19">
        <v>0.1361926616356369</v>
      </c>
      <c r="AJ77" s="12">
        <v>0.31443779423245288</v>
      </c>
      <c r="AK77" s="19"/>
      <c r="AL77" s="19"/>
      <c r="AM77" s="11">
        <v>0.50128456861678283</v>
      </c>
      <c r="AN77" s="19">
        <v>1.1846372217359433</v>
      </c>
      <c r="AO77" s="12">
        <v>0.93184452698067344</v>
      </c>
      <c r="AP77" s="19"/>
      <c r="AQ77" s="19"/>
      <c r="AR77" s="11">
        <v>0.60880509096070667</v>
      </c>
      <c r="AS77" s="19">
        <v>0.44059520711599021</v>
      </c>
      <c r="AT77" s="12">
        <v>0.70390101961155493</v>
      </c>
      <c r="AU77" s="19"/>
      <c r="AV77" s="19"/>
      <c r="AW77" s="11">
        <v>0.64799034799271449</v>
      </c>
      <c r="AX77" s="19">
        <v>0.37417141775685503</v>
      </c>
      <c r="AY77" s="12">
        <v>0.56866409595230849</v>
      </c>
      <c r="AZ77" s="22"/>
    </row>
    <row r="78" spans="1:52" x14ac:dyDescent="0.3">
      <c r="A78" s="18"/>
      <c r="B78" s="19">
        <v>871</v>
      </c>
      <c r="C78" s="19">
        <v>832.33333333333337</v>
      </c>
      <c r="D78" s="12">
        <v>940.33333333333337</v>
      </c>
      <c r="E78" s="19"/>
      <c r="F78" s="19"/>
      <c r="G78" s="11">
        <v>59.333333333333336</v>
      </c>
      <c r="H78" s="19">
        <v>153.66666666666666</v>
      </c>
      <c r="I78" s="12">
        <v>245</v>
      </c>
      <c r="J78" s="19"/>
      <c r="K78" s="19"/>
      <c r="L78" s="11">
        <v>489</v>
      </c>
      <c r="M78" s="19">
        <v>648.33333333333337</v>
      </c>
      <c r="N78" s="12">
        <v>802</v>
      </c>
      <c r="O78" s="19"/>
      <c r="P78" s="19"/>
      <c r="Q78" s="11">
        <v>374.33333333333331</v>
      </c>
      <c r="R78" s="19">
        <v>412.33333333333331</v>
      </c>
      <c r="S78" s="12">
        <v>337</v>
      </c>
      <c r="T78" s="19"/>
      <c r="U78" s="19"/>
      <c r="V78" s="11">
        <v>491.66666666666669</v>
      </c>
      <c r="W78" s="19">
        <v>200</v>
      </c>
      <c r="X78" s="12">
        <v>508.66666666666669</v>
      </c>
      <c r="Y78" s="19"/>
      <c r="Z78" s="19"/>
      <c r="AA78" s="19"/>
      <c r="AB78" s="19"/>
      <c r="AC78" s="11">
        <v>1.2486716661541024</v>
      </c>
      <c r="AD78" s="19">
        <v>1.1932388635234574</v>
      </c>
      <c r="AE78" s="12">
        <v>1.3480684156987077</v>
      </c>
      <c r="AF78" s="19"/>
      <c r="AG78" s="19"/>
      <c r="AH78" s="11">
        <v>8.5060679898748659E-2</v>
      </c>
      <c r="AI78" s="19">
        <v>0.2202976035579951</v>
      </c>
      <c r="AJ78" s="12">
        <v>0.35123370632348461</v>
      </c>
      <c r="AK78" s="19"/>
      <c r="AL78" s="19"/>
      <c r="AM78" s="11">
        <v>0.7010338056823836</v>
      </c>
      <c r="AN78" s="19">
        <v>0.92945518203969746</v>
      </c>
      <c r="AO78" s="12">
        <v>1.1497527855976926</v>
      </c>
      <c r="AP78" s="19"/>
      <c r="AQ78" s="19"/>
      <c r="AR78" s="11">
        <v>0.53664687374322884</v>
      </c>
      <c r="AS78" s="19">
        <v>0.59112393839748356</v>
      </c>
      <c r="AT78" s="12">
        <v>0.48312554706536454</v>
      </c>
      <c r="AU78" s="19"/>
      <c r="AV78" s="19"/>
      <c r="AW78" s="11">
        <v>0.7048567575879453</v>
      </c>
      <c r="AX78" s="19">
        <v>0.28672139291713028</v>
      </c>
      <c r="AY78" s="12">
        <v>0.72922807598590145</v>
      </c>
      <c r="AZ78" s="22"/>
    </row>
    <row r="79" spans="1:52" x14ac:dyDescent="0.3">
      <c r="A79" s="18"/>
      <c r="B79" s="19">
        <v>858</v>
      </c>
      <c r="C79" s="19">
        <v>330.33333333333331</v>
      </c>
      <c r="D79" s="12">
        <v>589.66666666666663</v>
      </c>
      <c r="E79" s="19"/>
      <c r="F79" s="19"/>
      <c r="G79" s="11">
        <v>161.66666666666666</v>
      </c>
      <c r="H79" s="19">
        <v>179.66666666666666</v>
      </c>
      <c r="I79" s="12">
        <v>429</v>
      </c>
      <c r="J79" s="19"/>
      <c r="K79" s="19"/>
      <c r="L79" s="11">
        <v>619</v>
      </c>
      <c r="M79" s="19">
        <v>944.33333333333337</v>
      </c>
      <c r="N79" s="12">
        <v>1014.3333333333334</v>
      </c>
      <c r="O79" s="19"/>
      <c r="P79" s="19"/>
      <c r="Q79" s="11">
        <v>376.33333333333331</v>
      </c>
      <c r="R79" s="19">
        <v>356.33333333333331</v>
      </c>
      <c r="S79" s="12">
        <v>314</v>
      </c>
      <c r="T79" s="19"/>
      <c r="U79" s="19"/>
      <c r="V79" s="11">
        <v>532.66666666666663</v>
      </c>
      <c r="W79" s="19">
        <v>337.33333333333331</v>
      </c>
      <c r="X79" s="12">
        <v>290.66666666666669</v>
      </c>
      <c r="Y79" s="19"/>
      <c r="Z79" s="19"/>
      <c r="AA79" s="19"/>
      <c r="AB79" s="19"/>
      <c r="AC79" s="11">
        <v>1.2300347756144889</v>
      </c>
      <c r="AD79" s="19">
        <v>0.47356816730146017</v>
      </c>
      <c r="AE79" s="12">
        <v>0.84535024011733906</v>
      </c>
      <c r="AF79" s="19"/>
      <c r="AG79" s="19"/>
      <c r="AH79" s="11">
        <v>0.23176645927468031</v>
      </c>
      <c r="AI79" s="19">
        <v>0.25757138463722201</v>
      </c>
      <c r="AJ79" s="12">
        <v>0.61501738780724446</v>
      </c>
      <c r="AK79" s="19"/>
      <c r="AL79" s="19"/>
      <c r="AM79" s="11">
        <v>0.88740271107851831</v>
      </c>
      <c r="AN79" s="19">
        <v>1.3538028435570504</v>
      </c>
      <c r="AO79" s="12">
        <v>1.454155331078046</v>
      </c>
      <c r="AP79" s="19"/>
      <c r="AQ79" s="19"/>
      <c r="AR79" s="11">
        <v>0.53951408767240017</v>
      </c>
      <c r="AS79" s="19">
        <v>0.51084194838068708</v>
      </c>
      <c r="AT79" s="12">
        <v>0.45015258687989457</v>
      </c>
      <c r="AU79" s="19"/>
      <c r="AV79" s="19"/>
      <c r="AW79" s="11">
        <v>0.76363464313595697</v>
      </c>
      <c r="AX79" s="19">
        <v>0.48360341605355972</v>
      </c>
      <c r="AY79" s="12">
        <v>0.41670175770622941</v>
      </c>
      <c r="AZ79" s="22"/>
    </row>
    <row r="80" spans="1:52" x14ac:dyDescent="0.3">
      <c r="A80" s="18"/>
      <c r="B80" s="19">
        <v>694.33333333333337</v>
      </c>
      <c r="C80" s="19">
        <v>555.33333333333337</v>
      </c>
      <c r="D80" s="12">
        <v>589.66666666666663</v>
      </c>
      <c r="E80" s="19"/>
      <c r="F80" s="19"/>
      <c r="G80" s="11">
        <v>193.66666666666666</v>
      </c>
      <c r="H80" s="19">
        <v>167</v>
      </c>
      <c r="I80" s="12">
        <v>152.66666666666666</v>
      </c>
      <c r="J80" s="19"/>
      <c r="K80" s="19"/>
      <c r="L80" s="11">
        <v>436</v>
      </c>
      <c r="M80" s="19">
        <v>518.66666666666663</v>
      </c>
      <c r="N80" s="12">
        <v>780.33333333333337</v>
      </c>
      <c r="O80" s="19"/>
      <c r="P80" s="19"/>
      <c r="Q80" s="11"/>
      <c r="R80" s="19">
        <v>624.33333333333337</v>
      </c>
      <c r="S80" s="12">
        <v>209</v>
      </c>
      <c r="T80" s="19"/>
      <c r="U80" s="19"/>
      <c r="V80" s="11">
        <v>465.66666666666669</v>
      </c>
      <c r="W80" s="19">
        <v>250.33333333333334</v>
      </c>
      <c r="X80" s="12">
        <v>447.66666666666669</v>
      </c>
      <c r="Y80" s="19"/>
      <c r="Z80" s="19"/>
      <c r="AA80" s="19"/>
      <c r="AB80" s="19"/>
      <c r="AC80" s="11">
        <v>0.9954011024106374</v>
      </c>
      <c r="AD80" s="19">
        <v>0.79612973433323186</v>
      </c>
      <c r="AE80" s="12">
        <v>0.84535024011733906</v>
      </c>
      <c r="AF80" s="19"/>
      <c r="AG80" s="19"/>
      <c r="AH80" s="11">
        <v>0.27764188214142116</v>
      </c>
      <c r="AI80" s="19">
        <v>0.2394123630858038</v>
      </c>
      <c r="AJ80" s="12">
        <v>0.21886399659340944</v>
      </c>
      <c r="AK80" s="19"/>
      <c r="AL80" s="19"/>
      <c r="AM80" s="11">
        <v>0.62505263655934407</v>
      </c>
      <c r="AN80" s="19">
        <v>0.74356414563175788</v>
      </c>
      <c r="AO80" s="12">
        <v>1.1186913013650035</v>
      </c>
      <c r="AP80" s="19"/>
      <c r="AQ80" s="19"/>
      <c r="AR80" s="11"/>
      <c r="AS80" s="19">
        <v>0.89504861488964182</v>
      </c>
      <c r="AT80" s="12">
        <v>0.29962385559840116</v>
      </c>
      <c r="AU80" s="19"/>
      <c r="AV80" s="19"/>
      <c r="AW80" s="11">
        <v>0.66758297650871845</v>
      </c>
      <c r="AX80" s="19">
        <v>0.35887961013460812</v>
      </c>
      <c r="AY80" s="12">
        <v>0.6417780511461767</v>
      </c>
      <c r="AZ80" s="22"/>
    </row>
    <row r="81" spans="1:52" x14ac:dyDescent="0.3">
      <c r="A81" s="18"/>
      <c r="B81" s="19">
        <v>613.33333333333337</v>
      </c>
      <c r="C81" s="19">
        <v>920.66666666666663</v>
      </c>
      <c r="D81" s="12">
        <v>784.33333333333337</v>
      </c>
      <c r="E81" s="19"/>
      <c r="F81" s="19"/>
      <c r="G81" s="11"/>
      <c r="H81" s="19">
        <v>83</v>
      </c>
      <c r="I81" s="12">
        <v>192.66666666666666</v>
      </c>
      <c r="J81" s="19"/>
      <c r="K81" s="19"/>
      <c r="L81" s="11">
        <v>797</v>
      </c>
      <c r="M81" s="19">
        <v>403.66666666666669</v>
      </c>
      <c r="N81" s="12">
        <v>586.66666666666663</v>
      </c>
      <c r="O81" s="19"/>
      <c r="P81" s="19"/>
      <c r="Q81" s="11"/>
      <c r="R81" s="19">
        <v>414</v>
      </c>
      <c r="S81" s="12">
        <v>426</v>
      </c>
      <c r="T81" s="19"/>
      <c r="U81" s="19"/>
      <c r="V81" s="11">
        <v>484.66666666666669</v>
      </c>
      <c r="W81" s="19">
        <v>641</v>
      </c>
      <c r="X81" s="12">
        <v>354.66666666666669</v>
      </c>
      <c r="Y81" s="19"/>
      <c r="Z81" s="19"/>
      <c r="AA81" s="19"/>
      <c r="AB81" s="19"/>
      <c r="AC81" s="11">
        <v>0.87927893827919967</v>
      </c>
      <c r="AD81" s="19">
        <v>1.3198741453951897</v>
      </c>
      <c r="AE81" s="12">
        <v>1.1244257292233459</v>
      </c>
      <c r="AF81" s="19"/>
      <c r="AG81" s="19"/>
      <c r="AH81" s="11"/>
      <c r="AI81" s="19">
        <v>0.11898937806060908</v>
      </c>
      <c r="AJ81" s="12">
        <v>0.27620827517683549</v>
      </c>
      <c r="AK81" s="19"/>
      <c r="AL81" s="19"/>
      <c r="AM81" s="11">
        <v>1.1425847507747642</v>
      </c>
      <c r="AN81" s="19">
        <v>0.57869934470440798</v>
      </c>
      <c r="AO81" s="12">
        <v>0.84104941922358212</v>
      </c>
      <c r="AP81" s="19"/>
      <c r="AQ81" s="19"/>
      <c r="AR81" s="11"/>
      <c r="AS81" s="19">
        <v>0.59351328333845976</v>
      </c>
      <c r="AT81" s="12">
        <v>0.61071656691348752</v>
      </c>
      <c r="AU81" s="19"/>
      <c r="AV81" s="19"/>
      <c r="AW81" s="11">
        <v>0.69482150883584581</v>
      </c>
      <c r="AX81" s="19">
        <v>0.91894206429940262</v>
      </c>
      <c r="AY81" s="12">
        <v>0.5084526034397111</v>
      </c>
      <c r="AZ81" s="22"/>
    </row>
    <row r="82" spans="1:52" x14ac:dyDescent="0.3">
      <c r="A82" s="18"/>
      <c r="B82" s="19">
        <v>669</v>
      </c>
      <c r="C82" s="19">
        <v>871</v>
      </c>
      <c r="D82" s="12">
        <v>471.33333333333331</v>
      </c>
      <c r="E82" s="19"/>
      <c r="F82" s="19"/>
      <c r="G82" s="11"/>
      <c r="H82" s="19"/>
      <c r="I82" s="12">
        <v>256</v>
      </c>
      <c r="J82" s="19"/>
      <c r="K82" s="19"/>
      <c r="L82" s="11">
        <v>797</v>
      </c>
      <c r="M82" s="19">
        <v>424.66666666666669</v>
      </c>
      <c r="N82" s="12">
        <v>737.66666666666663</v>
      </c>
      <c r="O82" s="19"/>
      <c r="P82" s="19"/>
      <c r="Q82" s="11"/>
      <c r="R82" s="19">
        <v>433</v>
      </c>
      <c r="S82" s="12">
        <v>251</v>
      </c>
      <c r="T82" s="19"/>
      <c r="U82" s="19"/>
      <c r="V82" s="11">
        <v>480.66666666666669</v>
      </c>
      <c r="W82" s="19">
        <v>642</v>
      </c>
      <c r="X82" s="12"/>
      <c r="Y82" s="19"/>
      <c r="Z82" s="19"/>
      <c r="AA82" s="19"/>
      <c r="AB82" s="19"/>
      <c r="AC82" s="11">
        <v>0.9590830593078008</v>
      </c>
      <c r="AD82" s="19">
        <v>1.2486716661541024</v>
      </c>
      <c r="AE82" s="12">
        <v>0.67570674930803709</v>
      </c>
      <c r="AF82" s="19"/>
      <c r="AG82" s="19"/>
      <c r="AH82" s="11"/>
      <c r="AI82" s="19"/>
      <c r="AJ82" s="12">
        <v>0.36700338293392676</v>
      </c>
      <c r="AK82" s="19"/>
      <c r="AL82" s="19"/>
      <c r="AM82" s="11">
        <v>1.1425847507747642</v>
      </c>
      <c r="AN82" s="19">
        <v>0.60880509096070667</v>
      </c>
      <c r="AO82" s="12">
        <v>1.0575240708760156</v>
      </c>
      <c r="AP82" s="19"/>
      <c r="AQ82" s="19"/>
      <c r="AR82" s="11"/>
      <c r="AS82" s="19">
        <v>0.62075181566558713</v>
      </c>
      <c r="AT82" s="12">
        <v>0.35983534811099854</v>
      </c>
      <c r="AU82" s="19"/>
      <c r="AV82" s="19"/>
      <c r="AW82" s="11">
        <v>0.68908708097750315</v>
      </c>
      <c r="AX82" s="19">
        <v>0.92037567126398823</v>
      </c>
      <c r="AY82" s="12"/>
      <c r="AZ82" s="22"/>
    </row>
    <row r="83" spans="1:52" x14ac:dyDescent="0.3">
      <c r="A83" s="18"/>
      <c r="B83" s="19">
        <v>414</v>
      </c>
      <c r="C83" s="19">
        <v>464</v>
      </c>
      <c r="D83" s="12">
        <v>443.66666666666669</v>
      </c>
      <c r="E83" s="19"/>
      <c r="F83" s="19"/>
      <c r="G83" s="11"/>
      <c r="H83" s="19"/>
      <c r="I83" s="12">
        <v>305</v>
      </c>
      <c r="J83" s="19"/>
      <c r="K83" s="19"/>
      <c r="L83" s="11">
        <v>295</v>
      </c>
      <c r="M83" s="19">
        <v>300.66666666666669</v>
      </c>
      <c r="N83" s="12">
        <v>588.33333333333337</v>
      </c>
      <c r="O83" s="19"/>
      <c r="P83" s="19"/>
      <c r="Q83" s="11"/>
      <c r="R83" s="19">
        <v>463.66666666666669</v>
      </c>
      <c r="S83" s="12">
        <v>332.66666666666669</v>
      </c>
      <c r="T83" s="19"/>
      <c r="U83" s="19"/>
      <c r="V83" s="11">
        <v>487.66666666666669</v>
      </c>
      <c r="W83" s="19">
        <v>228</v>
      </c>
      <c r="X83" s="12"/>
      <c r="Y83" s="19"/>
      <c r="Z83" s="19"/>
      <c r="AA83" s="19"/>
      <c r="AB83" s="19"/>
      <c r="AC83" s="11">
        <v>0.59351328333845976</v>
      </c>
      <c r="AD83" s="19">
        <v>0.66519363156774225</v>
      </c>
      <c r="AE83" s="12">
        <v>0.63604362328783404</v>
      </c>
      <c r="AF83" s="19"/>
      <c r="AG83" s="19"/>
      <c r="AH83" s="11"/>
      <c r="AI83" s="19"/>
      <c r="AJ83" s="12">
        <v>0.43725012419862369</v>
      </c>
      <c r="AK83" s="19"/>
      <c r="AL83" s="19"/>
      <c r="AM83" s="11">
        <v>0.4229140545527672</v>
      </c>
      <c r="AN83" s="19">
        <v>0.4310378273520859</v>
      </c>
      <c r="AO83" s="12">
        <v>0.84343876416455832</v>
      </c>
      <c r="AP83" s="19"/>
      <c r="AQ83" s="19"/>
      <c r="AR83" s="11"/>
      <c r="AS83" s="19">
        <v>0.66471576257954712</v>
      </c>
      <c r="AT83" s="12">
        <v>0.47691325021882675</v>
      </c>
      <c r="AU83" s="19"/>
      <c r="AV83" s="19"/>
      <c r="AW83" s="11">
        <v>0.69912232972960275</v>
      </c>
      <c r="AX83" s="19">
        <v>0.32686238792552852</v>
      </c>
      <c r="AY83" s="12"/>
      <c r="AZ83" s="22"/>
    </row>
    <row r="84" spans="1:52" x14ac:dyDescent="0.3">
      <c r="A84" s="18"/>
      <c r="B84" s="19">
        <v>724</v>
      </c>
      <c r="C84" s="19">
        <v>524.33333333333337</v>
      </c>
      <c r="D84" s="12">
        <v>583.66666666666663</v>
      </c>
      <c r="E84" s="19"/>
      <c r="F84" s="19"/>
      <c r="G84" s="11"/>
      <c r="H84" s="19"/>
      <c r="I84" s="12">
        <v>951.66666666666663</v>
      </c>
      <c r="J84" s="19"/>
      <c r="K84" s="19"/>
      <c r="L84" s="11">
        <v>668.66666666666663</v>
      </c>
      <c r="M84" s="19">
        <v>606.66666666666663</v>
      </c>
      <c r="N84" s="12">
        <v>365.33333333333331</v>
      </c>
      <c r="O84" s="19"/>
      <c r="P84" s="19"/>
      <c r="Q84" s="11"/>
      <c r="R84" s="19"/>
      <c r="S84" s="12">
        <v>704.33333333333337</v>
      </c>
      <c r="T84" s="19"/>
      <c r="U84" s="19"/>
      <c r="V84" s="11">
        <v>262.33333333333331</v>
      </c>
      <c r="W84" s="19">
        <v>239</v>
      </c>
      <c r="X84" s="12"/>
      <c r="Y84" s="19"/>
      <c r="Z84" s="19"/>
      <c r="AA84" s="19"/>
      <c r="AB84" s="19"/>
      <c r="AC84" s="11">
        <v>1.0379314423600117</v>
      </c>
      <c r="AD84" s="19">
        <v>0.75168791843107663</v>
      </c>
      <c r="AE84" s="12">
        <v>0.83674859832982518</v>
      </c>
      <c r="AF84" s="19"/>
      <c r="AG84" s="19"/>
      <c r="AH84" s="11"/>
      <c r="AI84" s="19"/>
      <c r="AJ84" s="12">
        <v>1.364315961297345</v>
      </c>
      <c r="AK84" s="19"/>
      <c r="AL84" s="19"/>
      <c r="AM84" s="11">
        <v>0.95860519031960556</v>
      </c>
      <c r="AN84" s="19">
        <v>0.8697215585152952</v>
      </c>
      <c r="AO84" s="12">
        <v>0.52374441106195802</v>
      </c>
      <c r="AP84" s="19"/>
      <c r="AQ84" s="19"/>
      <c r="AR84" s="11"/>
      <c r="AS84" s="19"/>
      <c r="AT84" s="12">
        <v>1.0097371720564938</v>
      </c>
      <c r="AU84" s="19"/>
      <c r="AV84" s="19"/>
      <c r="AW84" s="11">
        <v>0.37608289370963588</v>
      </c>
      <c r="AX84" s="19">
        <v>0.34263206453597073</v>
      </c>
      <c r="AY84" s="12"/>
      <c r="AZ84" s="22"/>
    </row>
    <row r="85" spans="1:52" x14ac:dyDescent="0.3">
      <c r="A85" s="18"/>
      <c r="B85" s="19">
        <v>734</v>
      </c>
      <c r="C85" s="19">
        <v>725.33333333333337</v>
      </c>
      <c r="D85" s="12">
        <v>747.66666666666663</v>
      </c>
      <c r="E85" s="19"/>
      <c r="F85" s="19"/>
      <c r="G85" s="11"/>
      <c r="H85" s="19"/>
      <c r="I85" s="12">
        <v>776.66666666666663</v>
      </c>
      <c r="J85" s="19"/>
      <c r="K85" s="19"/>
      <c r="L85" s="11">
        <v>410.66666666666669</v>
      </c>
      <c r="M85" s="19">
        <v>360.66666666666669</v>
      </c>
      <c r="N85" s="12">
        <v>392.66666666666669</v>
      </c>
      <c r="O85" s="19"/>
      <c r="P85" s="19"/>
      <c r="Q85" s="11"/>
      <c r="R85" s="19"/>
      <c r="S85" s="12">
        <v>484.66666666666669</v>
      </c>
      <c r="T85" s="19"/>
      <c r="U85" s="19"/>
      <c r="V85" s="11">
        <v>390.33333333333331</v>
      </c>
      <c r="W85" s="19">
        <v>317.33333333333331</v>
      </c>
      <c r="X85" s="12"/>
      <c r="Y85" s="19"/>
      <c r="Z85" s="19"/>
      <c r="AA85" s="19"/>
      <c r="AB85" s="19"/>
      <c r="AC85" s="11">
        <v>1.0522675120058682</v>
      </c>
      <c r="AD85" s="19">
        <v>1.0398429183127926</v>
      </c>
      <c r="AE85" s="12">
        <v>1.071860140521872</v>
      </c>
      <c r="AF85" s="19"/>
      <c r="AG85" s="19"/>
      <c r="AH85" s="11"/>
      <c r="AI85" s="19"/>
      <c r="AJ85" s="12">
        <v>1.1134347424948559</v>
      </c>
      <c r="AK85" s="19"/>
      <c r="AL85" s="19"/>
      <c r="AM85" s="11">
        <v>0.58873459345650758</v>
      </c>
      <c r="AN85" s="19">
        <v>0.51705424522722498</v>
      </c>
      <c r="AO85" s="12">
        <v>0.56292966809396583</v>
      </c>
      <c r="AP85" s="19"/>
      <c r="AQ85" s="19"/>
      <c r="AR85" s="11"/>
      <c r="AS85" s="19"/>
      <c r="AT85" s="12">
        <v>0.69482150883584581</v>
      </c>
      <c r="AU85" s="19"/>
      <c r="AV85" s="19"/>
      <c r="AW85" s="11">
        <v>0.55958458517659926</v>
      </c>
      <c r="AX85" s="19">
        <v>0.45493127676184669</v>
      </c>
      <c r="AY85" s="12"/>
      <c r="AZ85" s="22"/>
    </row>
    <row r="86" spans="1:52" x14ac:dyDescent="0.3">
      <c r="A86" s="18"/>
      <c r="B86" s="19"/>
      <c r="C86" s="19">
        <v>749</v>
      </c>
      <c r="D86" s="12">
        <v>593.66666666666663</v>
      </c>
      <c r="E86" s="19"/>
      <c r="F86" s="19"/>
      <c r="G86" s="11"/>
      <c r="H86" s="19"/>
      <c r="I86" s="12">
        <v>284.66666666666669</v>
      </c>
      <c r="J86" s="19"/>
      <c r="K86" s="19"/>
      <c r="L86" s="11">
        <v>278.66666666666669</v>
      </c>
      <c r="M86" s="19">
        <v>951.66666666666663</v>
      </c>
      <c r="N86" s="12">
        <v>542.66666666666663</v>
      </c>
      <c r="O86" s="19"/>
      <c r="P86" s="19"/>
      <c r="Q86" s="11"/>
      <c r="R86" s="19"/>
      <c r="S86" s="12">
        <v>264.33333333333331</v>
      </c>
      <c r="T86" s="19"/>
      <c r="U86" s="19"/>
      <c r="V86" s="11">
        <v>468.66666666666669</v>
      </c>
      <c r="W86" s="19">
        <v>485.33333333333331</v>
      </c>
      <c r="X86" s="12"/>
      <c r="Y86" s="19"/>
      <c r="Z86" s="19"/>
      <c r="AA86" s="19"/>
      <c r="AB86" s="19"/>
      <c r="AC86" s="11"/>
      <c r="AD86" s="19">
        <v>1.0737716164746529</v>
      </c>
      <c r="AE86" s="12">
        <v>0.85108466797568172</v>
      </c>
      <c r="AF86" s="19"/>
      <c r="AG86" s="19"/>
      <c r="AH86" s="11"/>
      <c r="AI86" s="19"/>
      <c r="AJ86" s="12">
        <v>0.40810011591871548</v>
      </c>
      <c r="AK86" s="19"/>
      <c r="AL86" s="19"/>
      <c r="AM86" s="11">
        <v>0.3994984741312016</v>
      </c>
      <c r="AN86" s="19">
        <v>1.364315961297345</v>
      </c>
      <c r="AO86" s="12">
        <v>0.77797071278181351</v>
      </c>
      <c r="AP86" s="19"/>
      <c r="AQ86" s="19"/>
      <c r="AR86" s="11"/>
      <c r="AS86" s="19"/>
      <c r="AT86" s="12">
        <v>0.37895010763880721</v>
      </c>
      <c r="AU86" s="19"/>
      <c r="AV86" s="19"/>
      <c r="AW86" s="11">
        <v>0.67188379740247539</v>
      </c>
      <c r="AX86" s="19">
        <v>0.69577724681223618</v>
      </c>
      <c r="AY86" s="12"/>
      <c r="AZ86" s="22"/>
    </row>
    <row r="87" spans="1:52" x14ac:dyDescent="0.3">
      <c r="A87" s="18"/>
      <c r="B87" s="19"/>
      <c r="C87" s="19">
        <v>715</v>
      </c>
      <c r="D87" s="12">
        <v>510</v>
      </c>
      <c r="E87" s="19"/>
      <c r="F87" s="19"/>
      <c r="G87" s="11"/>
      <c r="H87" s="19"/>
      <c r="I87" s="12">
        <v>277.66666666666669</v>
      </c>
      <c r="J87" s="19"/>
      <c r="K87" s="19"/>
      <c r="L87" s="11">
        <v>594.33333333333337</v>
      </c>
      <c r="M87" s="19">
        <v>698.66666666666663</v>
      </c>
      <c r="N87" s="12">
        <v>765.66666666666663</v>
      </c>
      <c r="O87" s="19"/>
      <c r="P87" s="19"/>
      <c r="Q87" s="11"/>
      <c r="R87" s="19"/>
      <c r="S87" s="12">
        <v>499.33333333333331</v>
      </c>
      <c r="T87" s="19"/>
      <c r="U87" s="19"/>
      <c r="V87" s="11">
        <v>500.66666666666669</v>
      </c>
      <c r="W87" s="19">
        <v>530.33333333333337</v>
      </c>
      <c r="X87" s="12"/>
      <c r="Y87" s="19"/>
      <c r="Z87" s="19"/>
      <c r="AA87" s="19"/>
      <c r="AB87" s="19"/>
      <c r="AC87" s="11"/>
      <c r="AD87" s="19">
        <v>1.0250289796787408</v>
      </c>
      <c r="AE87" s="12">
        <v>0.7311395519386823</v>
      </c>
      <c r="AF87" s="19"/>
      <c r="AG87" s="19"/>
      <c r="AH87" s="11"/>
      <c r="AI87" s="19"/>
      <c r="AJ87" s="12">
        <v>0.39806486716661593</v>
      </c>
      <c r="AK87" s="19"/>
      <c r="AL87" s="19"/>
      <c r="AM87" s="11">
        <v>0.85204040595207231</v>
      </c>
      <c r="AN87" s="19">
        <v>1.0016133992571752</v>
      </c>
      <c r="AO87" s="12">
        <v>1.0976650658844138</v>
      </c>
      <c r="AP87" s="19"/>
      <c r="AQ87" s="19"/>
      <c r="AR87" s="11"/>
      <c r="AS87" s="19"/>
      <c r="AT87" s="12">
        <v>0.71584774431643527</v>
      </c>
      <c r="AU87" s="19"/>
      <c r="AV87" s="19"/>
      <c r="AW87" s="11">
        <v>0.71775922026921624</v>
      </c>
      <c r="AX87" s="19">
        <v>0.76028956021859062</v>
      </c>
      <c r="AY87" s="12"/>
      <c r="AZ87" s="22"/>
    </row>
    <row r="88" spans="1:52" x14ac:dyDescent="0.3">
      <c r="A88" s="18"/>
      <c r="B88" s="19"/>
      <c r="C88" s="19"/>
      <c r="D88" s="12">
        <v>490</v>
      </c>
      <c r="E88" s="19"/>
      <c r="F88" s="19"/>
      <c r="G88" s="11"/>
      <c r="H88" s="19"/>
      <c r="I88" s="12">
        <v>294.66666666666669</v>
      </c>
      <c r="J88" s="19"/>
      <c r="K88" s="19"/>
      <c r="L88" s="11">
        <v>286.33333333333331</v>
      </c>
      <c r="M88" s="19">
        <v>286.33333333333331</v>
      </c>
      <c r="N88" s="12">
        <v>375.66666666666669</v>
      </c>
      <c r="O88" s="19"/>
      <c r="P88" s="19"/>
      <c r="Q88" s="11"/>
      <c r="R88" s="19"/>
      <c r="S88" s="12">
        <v>480.33333333333331</v>
      </c>
      <c r="T88" s="19"/>
      <c r="U88" s="19"/>
      <c r="V88" s="11">
        <v>463.33333333333331</v>
      </c>
      <c r="W88" s="19">
        <v>544.33333333333337</v>
      </c>
      <c r="X88" s="12"/>
      <c r="Y88" s="19"/>
      <c r="Z88" s="19"/>
      <c r="AA88" s="19"/>
      <c r="AB88" s="19"/>
      <c r="AC88" s="11"/>
      <c r="AD88" s="19"/>
      <c r="AE88" s="12">
        <v>0.70246741264696921</v>
      </c>
      <c r="AF88" s="19"/>
      <c r="AG88" s="19"/>
      <c r="AH88" s="11"/>
      <c r="AI88" s="19"/>
      <c r="AJ88" s="12">
        <v>0.42243618556457202</v>
      </c>
      <c r="AK88" s="19"/>
      <c r="AL88" s="19"/>
      <c r="AM88" s="11">
        <v>0.41048946085969151</v>
      </c>
      <c r="AN88" s="19">
        <v>0.41048946085969151</v>
      </c>
      <c r="AO88" s="12">
        <v>0.5385583496960098</v>
      </c>
      <c r="AP88" s="19"/>
      <c r="AQ88" s="19"/>
      <c r="AR88" s="11"/>
      <c r="AS88" s="19"/>
      <c r="AT88" s="12">
        <v>0.68860921198930791</v>
      </c>
      <c r="AU88" s="19"/>
      <c r="AV88" s="19"/>
      <c r="AW88" s="11">
        <v>0.66423789359135188</v>
      </c>
      <c r="AX88" s="19">
        <v>0.78036005772278971</v>
      </c>
      <c r="AY88" s="12"/>
      <c r="AZ88" s="22"/>
    </row>
    <row r="89" spans="1:52" x14ac:dyDescent="0.3">
      <c r="A89" s="18"/>
      <c r="B89" s="19"/>
      <c r="C89" s="19"/>
      <c r="D89" s="12">
        <v>464.66666666666669</v>
      </c>
      <c r="E89" s="19"/>
      <c r="F89" s="19"/>
      <c r="G89" s="11"/>
      <c r="H89" s="19"/>
      <c r="I89" s="12">
        <v>183</v>
      </c>
      <c r="J89" s="19"/>
      <c r="K89" s="19"/>
      <c r="L89" s="11">
        <v>473</v>
      </c>
      <c r="M89" s="19">
        <v>231.33333333333334</v>
      </c>
      <c r="N89" s="12"/>
      <c r="O89" s="19"/>
      <c r="P89" s="19"/>
      <c r="Q89" s="11"/>
      <c r="R89" s="19"/>
      <c r="S89" s="12">
        <v>473</v>
      </c>
      <c r="T89" s="19"/>
      <c r="U89" s="19"/>
      <c r="V89" s="11">
        <v>483.33333333333331</v>
      </c>
      <c r="W89" s="19">
        <v>443</v>
      </c>
      <c r="X89" s="12"/>
      <c r="Y89" s="19"/>
      <c r="Z89" s="19"/>
      <c r="AA89" s="19"/>
      <c r="AB89" s="19"/>
      <c r="AC89" s="11"/>
      <c r="AD89" s="19"/>
      <c r="AE89" s="12">
        <v>0.66614936954413273</v>
      </c>
      <c r="AF89" s="19"/>
      <c r="AG89" s="19"/>
      <c r="AH89" s="11"/>
      <c r="AI89" s="19"/>
      <c r="AJ89" s="12">
        <v>0.26235007451917425</v>
      </c>
      <c r="AK89" s="19"/>
      <c r="AL89" s="19"/>
      <c r="AM89" s="11">
        <v>0.67809609424901318</v>
      </c>
      <c r="AN89" s="19">
        <v>0.3316410778074807</v>
      </c>
      <c r="AO89" s="12"/>
      <c r="AP89" s="19"/>
      <c r="AQ89" s="19"/>
      <c r="AR89" s="11"/>
      <c r="AS89" s="19"/>
      <c r="AT89" s="12">
        <v>0.67809609424901318</v>
      </c>
      <c r="AU89" s="19"/>
      <c r="AV89" s="19"/>
      <c r="AW89" s="11">
        <v>0.69291003288306485</v>
      </c>
      <c r="AX89" s="19">
        <v>0.63508788531144367</v>
      </c>
      <c r="AY89" s="12"/>
      <c r="AZ89" s="22"/>
    </row>
    <row r="90" spans="1:52" x14ac:dyDescent="0.3">
      <c r="A90" s="18"/>
      <c r="B90" s="54"/>
      <c r="C90" s="54"/>
      <c r="D90" s="14">
        <v>537.66666666666663</v>
      </c>
      <c r="E90" s="19"/>
      <c r="F90" s="19"/>
      <c r="G90" s="11"/>
      <c r="H90" s="19"/>
      <c r="I90" s="12">
        <v>118</v>
      </c>
      <c r="J90" s="19"/>
      <c r="K90" s="19"/>
      <c r="L90" s="11">
        <v>471</v>
      </c>
      <c r="M90" s="19"/>
      <c r="N90" s="12"/>
      <c r="O90" s="19"/>
      <c r="P90" s="19"/>
      <c r="Q90" s="11"/>
      <c r="R90" s="19"/>
      <c r="S90" s="12">
        <v>384</v>
      </c>
      <c r="T90" s="19"/>
      <c r="U90" s="19"/>
      <c r="V90" s="11">
        <v>362.33333333333331</v>
      </c>
      <c r="W90" s="19">
        <v>498</v>
      </c>
      <c r="X90" s="12"/>
      <c r="Y90" s="19"/>
      <c r="Z90" s="19"/>
      <c r="AA90" s="19"/>
      <c r="AB90" s="19"/>
      <c r="AC90" s="13"/>
      <c r="AD90" s="54"/>
      <c r="AE90" s="14">
        <v>0.77080267795888524</v>
      </c>
      <c r="AF90" s="19"/>
      <c r="AG90" s="19"/>
      <c r="AH90" s="11"/>
      <c r="AI90" s="19"/>
      <c r="AJ90" s="12">
        <v>0.16916562182110687</v>
      </c>
      <c r="AK90" s="19"/>
      <c r="AL90" s="19"/>
      <c r="AM90" s="11">
        <v>0.67522888031984185</v>
      </c>
      <c r="AN90" s="19"/>
      <c r="AO90" s="12"/>
      <c r="AP90" s="19"/>
      <c r="AQ90" s="19"/>
      <c r="AR90" s="11"/>
      <c r="AS90" s="19"/>
      <c r="AT90" s="12">
        <v>0.55050507440089014</v>
      </c>
      <c r="AU90" s="19"/>
      <c r="AV90" s="19"/>
      <c r="AW90" s="11">
        <v>0.51944359016820107</v>
      </c>
      <c r="AX90" s="19">
        <v>0.71393626836365442</v>
      </c>
      <c r="AY90" s="12"/>
      <c r="AZ90" s="22"/>
    </row>
    <row r="91" spans="1:52" x14ac:dyDescent="0.3">
      <c r="A91" s="18"/>
      <c r="B91" s="19"/>
      <c r="C91" s="19"/>
      <c r="D91" s="19"/>
      <c r="E91" s="19"/>
      <c r="F91" s="19"/>
      <c r="G91" s="11"/>
      <c r="H91" s="19"/>
      <c r="I91" s="12">
        <v>178.66666666666666</v>
      </c>
      <c r="J91" s="19"/>
      <c r="K91" s="19"/>
      <c r="L91" s="11">
        <v>622</v>
      </c>
      <c r="M91" s="19"/>
      <c r="N91" s="12"/>
      <c r="O91" s="19"/>
      <c r="P91" s="19"/>
      <c r="Q91" s="11"/>
      <c r="R91" s="19"/>
      <c r="S91" s="12">
        <v>338.66666666666669</v>
      </c>
      <c r="T91" s="19"/>
      <c r="U91" s="19"/>
      <c r="V91" s="11">
        <v>451.33333333333331</v>
      </c>
      <c r="W91" s="19"/>
      <c r="X91" s="12"/>
      <c r="Y91" s="19"/>
      <c r="Z91" s="19"/>
      <c r="AA91" s="19"/>
      <c r="AB91" s="19"/>
      <c r="AC91" s="19"/>
      <c r="AD91" s="19"/>
      <c r="AE91" s="19"/>
      <c r="AF91" s="19"/>
      <c r="AG91" s="19"/>
      <c r="AH91" s="11"/>
      <c r="AI91" s="19"/>
      <c r="AJ91" s="12">
        <v>0.2561377776726364</v>
      </c>
      <c r="AK91" s="19"/>
      <c r="AL91" s="19"/>
      <c r="AM91" s="11">
        <v>0.89170353197227525</v>
      </c>
      <c r="AN91" s="19"/>
      <c r="AO91" s="12"/>
      <c r="AP91" s="19"/>
      <c r="AQ91" s="19"/>
      <c r="AR91" s="11"/>
      <c r="AS91" s="19"/>
      <c r="AT91" s="12">
        <v>0.48551489200634068</v>
      </c>
      <c r="AU91" s="19"/>
      <c r="AV91" s="19"/>
      <c r="AW91" s="11">
        <v>0.64703461001632401</v>
      </c>
      <c r="AX91" s="19"/>
      <c r="AY91" s="12"/>
      <c r="AZ91" s="22"/>
    </row>
    <row r="92" spans="1:52" x14ac:dyDescent="0.3">
      <c r="A92" s="18"/>
      <c r="B92" s="19"/>
      <c r="C92" s="19"/>
      <c r="D92" s="19"/>
      <c r="E92" s="19"/>
      <c r="F92" s="19"/>
      <c r="G92" s="11"/>
      <c r="H92" s="19"/>
      <c r="I92" s="12">
        <v>83.666666666666671</v>
      </c>
      <c r="J92" s="19"/>
      <c r="K92" s="19"/>
      <c r="L92" s="11">
        <v>328</v>
      </c>
      <c r="M92" s="19"/>
      <c r="N92" s="12"/>
      <c r="O92" s="19"/>
      <c r="P92" s="19"/>
      <c r="Q92" s="11"/>
      <c r="R92" s="19"/>
      <c r="S92" s="12">
        <v>294.33333333333331</v>
      </c>
      <c r="T92" s="19"/>
      <c r="U92" s="19"/>
      <c r="V92" s="11">
        <v>578.66666666666663</v>
      </c>
      <c r="W92" s="19"/>
      <c r="X92" s="12"/>
      <c r="Y92" s="19"/>
      <c r="Z92" s="19"/>
      <c r="AA92" s="19"/>
      <c r="AB92" s="19"/>
      <c r="AC92" s="19"/>
      <c r="AD92" s="19"/>
      <c r="AE92" s="19"/>
      <c r="AF92" s="19"/>
      <c r="AG92" s="19"/>
      <c r="AH92" s="11"/>
      <c r="AI92" s="19"/>
      <c r="AJ92" s="12">
        <v>0.11994511603699952</v>
      </c>
      <c r="AK92" s="19"/>
      <c r="AL92" s="19"/>
      <c r="AM92" s="11">
        <v>0.47022308438409371</v>
      </c>
      <c r="AN92" s="19"/>
      <c r="AO92" s="12"/>
      <c r="AP92" s="19"/>
      <c r="AQ92" s="19"/>
      <c r="AR92" s="11"/>
      <c r="AS92" s="19"/>
      <c r="AT92" s="12">
        <v>0.42195831657637672</v>
      </c>
      <c r="AU92" s="19"/>
      <c r="AV92" s="19"/>
      <c r="AW92" s="11">
        <v>0.82958056350689691</v>
      </c>
      <c r="AX92" s="19"/>
      <c r="AY92" s="12"/>
      <c r="AZ92" s="22"/>
    </row>
    <row r="93" spans="1:52" x14ac:dyDescent="0.3">
      <c r="A93" s="18"/>
      <c r="B93" s="19"/>
      <c r="C93" s="19"/>
      <c r="D93" s="19"/>
      <c r="E93" s="19"/>
      <c r="F93" s="19"/>
      <c r="G93" s="11"/>
      <c r="H93" s="19"/>
      <c r="I93" s="12">
        <v>295</v>
      </c>
      <c r="J93" s="19"/>
      <c r="K93" s="19"/>
      <c r="L93" s="13">
        <v>421.66666666666669</v>
      </c>
      <c r="M93" s="54"/>
      <c r="N93" s="14"/>
      <c r="O93" s="19"/>
      <c r="P93" s="19"/>
      <c r="Q93" s="11"/>
      <c r="R93" s="19"/>
      <c r="S93" s="12">
        <v>438.33333333333331</v>
      </c>
      <c r="T93" s="19"/>
      <c r="U93" s="19"/>
      <c r="V93" s="11">
        <v>317.66666666666669</v>
      </c>
      <c r="W93" s="19"/>
      <c r="X93" s="12"/>
      <c r="Y93" s="19"/>
      <c r="Z93" s="19"/>
      <c r="AA93" s="19"/>
      <c r="AB93" s="19"/>
      <c r="AC93" s="19"/>
      <c r="AD93" s="19"/>
      <c r="AE93" s="19"/>
      <c r="AF93" s="19"/>
      <c r="AG93" s="19"/>
      <c r="AH93" s="11"/>
      <c r="AI93" s="19"/>
      <c r="AJ93" s="12">
        <v>0.4229140545527672</v>
      </c>
      <c r="AK93" s="19"/>
      <c r="AL93" s="19"/>
      <c r="AM93" s="13">
        <v>0.60450427006694973</v>
      </c>
      <c r="AN93" s="54"/>
      <c r="AO93" s="14"/>
      <c r="AP93" s="19"/>
      <c r="AQ93" s="19"/>
      <c r="AR93" s="11"/>
      <c r="AS93" s="19"/>
      <c r="AT93" s="12">
        <v>0.62839771947671053</v>
      </c>
      <c r="AU93" s="19"/>
      <c r="AV93" s="19"/>
      <c r="AW93" s="11">
        <v>0.45540914575004199</v>
      </c>
      <c r="AX93" s="19"/>
      <c r="AY93" s="12"/>
      <c r="AZ93" s="22"/>
    </row>
    <row r="94" spans="1:52" x14ac:dyDescent="0.3">
      <c r="A94" s="18"/>
      <c r="B94" s="19"/>
      <c r="C94" s="19"/>
      <c r="D94" s="19"/>
      <c r="E94" s="19"/>
      <c r="F94" s="19"/>
      <c r="G94" s="11"/>
      <c r="H94" s="19"/>
      <c r="I94" s="12">
        <v>209</v>
      </c>
      <c r="J94" s="19"/>
      <c r="K94" s="19"/>
      <c r="L94" s="19"/>
      <c r="M94" s="19"/>
      <c r="N94" s="19"/>
      <c r="O94" s="19"/>
      <c r="P94" s="19"/>
      <c r="Q94" s="11"/>
      <c r="R94" s="19"/>
      <c r="S94" s="12">
        <v>494.33333333333331</v>
      </c>
      <c r="T94" s="19"/>
      <c r="U94" s="19"/>
      <c r="V94" s="11">
        <v>454</v>
      </c>
      <c r="W94" s="19"/>
      <c r="X94" s="12"/>
      <c r="Y94" s="19"/>
      <c r="Z94" s="19"/>
      <c r="AA94" s="19"/>
      <c r="AB94" s="19"/>
      <c r="AC94" s="19"/>
      <c r="AD94" s="19"/>
      <c r="AE94" s="19"/>
      <c r="AF94" s="19"/>
      <c r="AG94" s="19"/>
      <c r="AH94" s="11"/>
      <c r="AI94" s="19"/>
      <c r="AJ94" s="12">
        <v>0.29962385559840116</v>
      </c>
      <c r="AK94" s="19"/>
      <c r="AL94" s="19"/>
      <c r="AM94" s="19"/>
      <c r="AN94" s="19"/>
      <c r="AO94" s="19"/>
      <c r="AP94" s="19"/>
      <c r="AQ94" s="19"/>
      <c r="AR94" s="11"/>
      <c r="AS94" s="19"/>
      <c r="AT94" s="12">
        <v>0.708679709493507</v>
      </c>
      <c r="AU94" s="19"/>
      <c r="AV94" s="19"/>
      <c r="AW94" s="11">
        <v>0.65085756192188582</v>
      </c>
      <c r="AX94" s="19"/>
      <c r="AY94" s="12"/>
      <c r="AZ94" s="22"/>
    </row>
    <row r="95" spans="1:52" x14ac:dyDescent="0.3">
      <c r="A95" s="18"/>
      <c r="B95" s="19"/>
      <c r="C95" s="19"/>
      <c r="D95" s="19"/>
      <c r="E95" s="19"/>
      <c r="F95" s="19"/>
      <c r="G95" s="11"/>
      <c r="H95" s="19"/>
      <c r="I95" s="12">
        <v>315</v>
      </c>
      <c r="J95" s="19"/>
      <c r="K95" s="19"/>
      <c r="L95" s="19"/>
      <c r="M95" s="19"/>
      <c r="N95" s="19"/>
      <c r="O95" s="19"/>
      <c r="P95" s="19"/>
      <c r="Q95" s="11"/>
      <c r="R95" s="19"/>
      <c r="S95" s="12">
        <v>602.33333333333337</v>
      </c>
      <c r="T95" s="19"/>
      <c r="U95" s="19"/>
      <c r="V95" s="11">
        <v>568</v>
      </c>
      <c r="W95" s="19"/>
      <c r="X95" s="12"/>
      <c r="Y95" s="19"/>
      <c r="Z95" s="19"/>
      <c r="AA95" s="19"/>
      <c r="AB95" s="19"/>
      <c r="AC95" s="19"/>
      <c r="AD95" s="19"/>
      <c r="AE95" s="19"/>
      <c r="AF95" s="19"/>
      <c r="AG95" s="19"/>
      <c r="AH95" s="11"/>
      <c r="AI95" s="19"/>
      <c r="AJ95" s="12">
        <v>0.45158619384448023</v>
      </c>
      <c r="AK95" s="19"/>
      <c r="AL95" s="19"/>
      <c r="AM95" s="19"/>
      <c r="AN95" s="19"/>
      <c r="AO95" s="19"/>
      <c r="AP95" s="19"/>
      <c r="AQ95" s="19"/>
      <c r="AR95" s="11"/>
      <c r="AS95" s="19"/>
      <c r="AT95" s="12">
        <v>0.86350926166875752</v>
      </c>
      <c r="AU95" s="19"/>
      <c r="AV95" s="19"/>
      <c r="AW95" s="11">
        <v>0.81428875588465011</v>
      </c>
      <c r="AX95" s="19"/>
      <c r="AY95" s="12"/>
      <c r="AZ95" s="22"/>
    </row>
    <row r="96" spans="1:52" x14ac:dyDescent="0.3">
      <c r="A96" s="18"/>
      <c r="B96" s="19"/>
      <c r="C96" s="19"/>
      <c r="D96" s="19"/>
      <c r="E96" s="19"/>
      <c r="F96" s="19"/>
      <c r="G96" s="11"/>
      <c r="H96" s="19"/>
      <c r="I96" s="12">
        <v>239</v>
      </c>
      <c r="J96" s="19"/>
      <c r="K96" s="19"/>
      <c r="L96" s="19"/>
      <c r="M96" s="19"/>
      <c r="N96" s="19"/>
      <c r="O96" s="19"/>
      <c r="P96" s="19"/>
      <c r="Q96" s="11"/>
      <c r="R96" s="19"/>
      <c r="S96" s="12">
        <v>387.66666666666669</v>
      </c>
      <c r="T96" s="19"/>
      <c r="U96" s="19"/>
      <c r="V96" s="11">
        <v>429.33333333333331</v>
      </c>
      <c r="W96" s="19"/>
      <c r="X96" s="12"/>
      <c r="Y96" s="19"/>
      <c r="Z96" s="19"/>
      <c r="AA96" s="19"/>
      <c r="AB96" s="19"/>
      <c r="AC96" s="19"/>
      <c r="AD96" s="19"/>
      <c r="AE96" s="19"/>
      <c r="AF96" s="19"/>
      <c r="AG96" s="19"/>
      <c r="AH96" s="11"/>
      <c r="AI96" s="19"/>
      <c r="AJ96" s="12">
        <v>0.34263206453597073</v>
      </c>
      <c r="AK96" s="19"/>
      <c r="AL96" s="19"/>
      <c r="AM96" s="19"/>
      <c r="AN96" s="19"/>
      <c r="AO96" s="19"/>
      <c r="AP96" s="19"/>
      <c r="AQ96" s="19"/>
      <c r="AR96" s="11"/>
      <c r="AS96" s="19"/>
      <c r="AT96" s="12">
        <v>0.55576163327103756</v>
      </c>
      <c r="AU96" s="19"/>
      <c r="AV96" s="19"/>
      <c r="AW96" s="11">
        <v>0.6154952567954397</v>
      </c>
      <c r="AX96" s="19"/>
      <c r="AY96" s="12"/>
      <c r="AZ96" s="22"/>
    </row>
    <row r="97" spans="1:52" x14ac:dyDescent="0.3">
      <c r="A97" s="18"/>
      <c r="B97" s="19"/>
      <c r="C97" s="19"/>
      <c r="D97" s="19"/>
      <c r="E97" s="19"/>
      <c r="F97" s="19"/>
      <c r="G97" s="11"/>
      <c r="H97" s="19"/>
      <c r="I97" s="12">
        <v>182.66666666666666</v>
      </c>
      <c r="J97" s="19"/>
      <c r="K97" s="19"/>
      <c r="L97" s="19"/>
      <c r="M97" s="19"/>
      <c r="N97" s="19"/>
      <c r="O97" s="19"/>
      <c r="P97" s="19"/>
      <c r="Q97" s="11"/>
      <c r="R97" s="19"/>
      <c r="S97" s="12">
        <v>333.66666666666669</v>
      </c>
      <c r="T97" s="19"/>
      <c r="U97" s="19"/>
      <c r="V97" s="13">
        <v>418.33333333333331</v>
      </c>
      <c r="W97" s="54"/>
      <c r="X97" s="14"/>
      <c r="Y97" s="19"/>
      <c r="Z97" s="19"/>
      <c r="AA97" s="19"/>
      <c r="AB97" s="19"/>
      <c r="AC97" s="19"/>
      <c r="AD97" s="19"/>
      <c r="AE97" s="19"/>
      <c r="AF97" s="19"/>
      <c r="AG97" s="19"/>
      <c r="AH97" s="11"/>
      <c r="AI97" s="19"/>
      <c r="AJ97" s="12">
        <v>0.26187220553097901</v>
      </c>
      <c r="AK97" s="19"/>
      <c r="AL97" s="19"/>
      <c r="AM97" s="19"/>
      <c r="AN97" s="19"/>
      <c r="AO97" s="19"/>
      <c r="AP97" s="19"/>
      <c r="AQ97" s="19"/>
      <c r="AR97" s="11"/>
      <c r="AS97" s="19"/>
      <c r="AT97" s="12">
        <v>0.47834685718341241</v>
      </c>
      <c r="AU97" s="19"/>
      <c r="AV97" s="19"/>
      <c r="AW97" s="13">
        <v>0.59972558018499755</v>
      </c>
      <c r="AX97" s="54"/>
      <c r="AY97" s="14"/>
      <c r="AZ97" s="22"/>
    </row>
    <row r="98" spans="1:52" x14ac:dyDescent="0.3">
      <c r="A98" s="18"/>
      <c r="B98" s="19"/>
      <c r="C98" s="19"/>
      <c r="D98" s="19"/>
      <c r="E98" s="19"/>
      <c r="F98" s="19"/>
      <c r="G98" s="11"/>
      <c r="H98" s="19"/>
      <c r="I98" s="12">
        <v>155.66666666666666</v>
      </c>
      <c r="J98" s="19"/>
      <c r="K98" s="19"/>
      <c r="L98" s="19"/>
      <c r="M98" s="19"/>
      <c r="N98" s="19"/>
      <c r="O98" s="19"/>
      <c r="P98" s="19"/>
      <c r="Q98" s="11"/>
      <c r="R98" s="19"/>
      <c r="S98" s="12">
        <v>878.66666666666663</v>
      </c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1"/>
      <c r="AI98" s="19"/>
      <c r="AJ98" s="12">
        <v>0.22316481748716641</v>
      </c>
      <c r="AK98" s="19"/>
      <c r="AL98" s="19"/>
      <c r="AM98" s="19"/>
      <c r="AN98" s="19"/>
      <c r="AO98" s="19"/>
      <c r="AP98" s="19"/>
      <c r="AQ98" s="19"/>
      <c r="AR98" s="11"/>
      <c r="AS98" s="19"/>
      <c r="AT98" s="12">
        <v>1.2596626528825925</v>
      </c>
      <c r="AU98" s="19"/>
      <c r="AV98" s="19"/>
      <c r="AW98" s="19"/>
      <c r="AX98" s="19"/>
      <c r="AY98" s="19"/>
      <c r="AZ98" s="22"/>
    </row>
    <row r="99" spans="1:52" x14ac:dyDescent="0.3">
      <c r="A99" s="18"/>
      <c r="B99" s="19"/>
      <c r="C99" s="19"/>
      <c r="D99" s="19"/>
      <c r="E99" s="19"/>
      <c r="F99" s="19"/>
      <c r="G99" s="11"/>
      <c r="H99" s="19"/>
      <c r="I99" s="12">
        <v>246</v>
      </c>
      <c r="J99" s="19"/>
      <c r="K99" s="19"/>
      <c r="L99" s="19"/>
      <c r="M99" s="19"/>
      <c r="N99" s="19"/>
      <c r="O99" s="19"/>
      <c r="P99" s="19"/>
      <c r="Q99" s="11"/>
      <c r="R99" s="19"/>
      <c r="S99" s="12">
        <v>450.66666666666669</v>
      </c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1"/>
      <c r="AI99" s="19"/>
      <c r="AJ99" s="12">
        <v>0.35266731328807027</v>
      </c>
      <c r="AK99" s="19"/>
      <c r="AL99" s="19"/>
      <c r="AM99" s="19"/>
      <c r="AN99" s="19"/>
      <c r="AO99" s="19"/>
      <c r="AP99" s="19"/>
      <c r="AQ99" s="19"/>
      <c r="AR99" s="11"/>
      <c r="AS99" s="19"/>
      <c r="AT99" s="12">
        <v>0.64607887203993364</v>
      </c>
      <c r="AU99" s="19"/>
      <c r="AV99" s="19"/>
      <c r="AW99" s="19"/>
      <c r="AX99" s="19"/>
      <c r="AY99" s="19"/>
      <c r="AZ99" s="22"/>
    </row>
    <row r="100" spans="1:52" x14ac:dyDescent="0.3">
      <c r="A100" s="18"/>
      <c r="B100" s="19"/>
      <c r="C100" s="19"/>
      <c r="D100" s="19"/>
      <c r="E100" s="19"/>
      <c r="F100" s="19"/>
      <c r="G100" s="13"/>
      <c r="H100" s="54"/>
      <c r="I100" s="14">
        <v>220.33333333333334</v>
      </c>
      <c r="J100" s="19"/>
      <c r="K100" s="19"/>
      <c r="L100" s="19"/>
      <c r="M100" s="19"/>
      <c r="N100" s="19"/>
      <c r="O100" s="19"/>
      <c r="P100" s="19"/>
      <c r="Q100" s="11"/>
      <c r="R100" s="19"/>
      <c r="S100" s="12">
        <v>284.66666666666669</v>
      </c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3"/>
      <c r="AI100" s="54"/>
      <c r="AJ100" s="14">
        <v>0.31587140119703855</v>
      </c>
      <c r="AK100" s="19"/>
      <c r="AL100" s="19"/>
      <c r="AM100" s="19"/>
      <c r="AN100" s="19"/>
      <c r="AO100" s="19"/>
      <c r="AP100" s="19"/>
      <c r="AQ100" s="19"/>
      <c r="AR100" s="11"/>
      <c r="AS100" s="19"/>
      <c r="AT100" s="12">
        <v>0.40810011591871548</v>
      </c>
      <c r="AU100" s="19"/>
      <c r="AV100" s="19"/>
      <c r="AW100" s="19"/>
      <c r="AX100" s="19"/>
      <c r="AY100" s="19"/>
      <c r="AZ100" s="22"/>
    </row>
    <row r="101" spans="1:52" x14ac:dyDescent="0.3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54"/>
      <c r="S101" s="14">
        <v>331.66666666666669</v>
      </c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3"/>
      <c r="AS101" s="54"/>
      <c r="AT101" s="14">
        <v>0.47547964325424114</v>
      </c>
      <c r="AU101" s="19"/>
      <c r="AV101" s="19"/>
      <c r="AW101" s="19"/>
      <c r="AX101" s="19"/>
      <c r="AY101" s="19"/>
      <c r="AZ101" s="22"/>
    </row>
    <row r="102" spans="1:52" ht="14.5" thickBo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5"/>
    </row>
  </sheetData>
  <mergeCells count="34">
    <mergeCell ref="O15:R15"/>
    <mergeCell ref="O5:R5"/>
    <mergeCell ref="O6:R6"/>
    <mergeCell ref="O7:R7"/>
    <mergeCell ref="O8:R8"/>
    <mergeCell ref="O9:R9"/>
    <mergeCell ref="O10:R10"/>
    <mergeCell ref="O11:R11"/>
    <mergeCell ref="O12:R12"/>
    <mergeCell ref="O13:R13"/>
    <mergeCell ref="O14:R14"/>
    <mergeCell ref="B8:D8"/>
    <mergeCell ref="B9:D9"/>
    <mergeCell ref="B10:D10"/>
    <mergeCell ref="H8:J8"/>
    <mergeCell ref="H9:J9"/>
    <mergeCell ref="H10:J10"/>
    <mergeCell ref="AC18:AE18"/>
    <mergeCell ref="AH18:AJ18"/>
    <mergeCell ref="AM18:AO18"/>
    <mergeCell ref="AR18:AT18"/>
    <mergeCell ref="AW18:AY18"/>
    <mergeCell ref="B18:D18"/>
    <mergeCell ref="G18:I18"/>
    <mergeCell ref="L18:N18"/>
    <mergeCell ref="Q18:S18"/>
    <mergeCell ref="V18:X18"/>
    <mergeCell ref="B7:D7"/>
    <mergeCell ref="H7:J7"/>
    <mergeCell ref="A2:E2"/>
    <mergeCell ref="B5:D5"/>
    <mergeCell ref="H5:J5"/>
    <mergeCell ref="B6:D6"/>
    <mergeCell ref="H6:J6"/>
  </mergeCells>
  <phoneticPr fontId="8" type="noConversion"/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CDD3-9F4D-4677-9C30-7507810F396B}">
  <dimension ref="A1:AI56"/>
  <sheetViews>
    <sheetView zoomScale="70" zoomScaleNormal="70" workbookViewId="0">
      <selection activeCell="A2" sqref="A2:E2"/>
    </sheetView>
  </sheetViews>
  <sheetFormatPr defaultColWidth="8.7265625" defaultRowHeight="14" x14ac:dyDescent="0.3"/>
  <cols>
    <col min="1" max="16384" width="8.7265625" style="3"/>
  </cols>
  <sheetData>
    <row r="1" spans="1:35" ht="14.5" thickBot="1" x14ac:dyDescent="0.35"/>
    <row r="2" spans="1:35" ht="18.5" thickBot="1" x14ac:dyDescent="0.45">
      <c r="A2" s="229" t="s">
        <v>144</v>
      </c>
      <c r="B2" s="230"/>
      <c r="C2" s="230"/>
      <c r="D2" s="230"/>
      <c r="E2" s="231"/>
    </row>
    <row r="3" spans="1:35" ht="14.5" x14ac:dyDescent="0.3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17"/>
    </row>
    <row r="4" spans="1:35" ht="14.5" x14ac:dyDescent="0.35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22"/>
    </row>
    <row r="5" spans="1:35" ht="15.5" x14ac:dyDescent="0.35">
      <c r="A5" s="35"/>
      <c r="B5" s="298" t="s">
        <v>21</v>
      </c>
      <c r="C5" s="298"/>
      <c r="D5" s="298"/>
      <c r="E5" s="28"/>
      <c r="F5" s="28"/>
      <c r="G5" s="29"/>
      <c r="H5" s="28"/>
      <c r="I5" s="298" t="s">
        <v>22</v>
      </c>
      <c r="J5" s="298"/>
      <c r="K5" s="298"/>
      <c r="L5" s="28"/>
      <c r="M5" s="28"/>
      <c r="N5" s="29"/>
      <c r="O5" s="29"/>
      <c r="P5" s="285" t="s">
        <v>6</v>
      </c>
      <c r="Q5" s="285"/>
      <c r="R5" s="285"/>
      <c r="S5" s="29"/>
      <c r="T5" s="29"/>
      <c r="U5" s="29"/>
      <c r="V5" s="29"/>
      <c r="W5" s="285" t="s">
        <v>17</v>
      </c>
      <c r="X5" s="285"/>
      <c r="Y5" s="285"/>
      <c r="Z5" s="29"/>
      <c r="AA5" s="29"/>
      <c r="AB5" s="29"/>
      <c r="AC5" s="29"/>
      <c r="AD5" s="285" t="s">
        <v>23</v>
      </c>
      <c r="AE5" s="285"/>
      <c r="AF5" s="285"/>
      <c r="AG5" s="29"/>
      <c r="AH5" s="29"/>
      <c r="AI5" s="22"/>
    </row>
    <row r="6" spans="1:35" x14ac:dyDescent="0.3">
      <c r="A6" s="35" t="s">
        <v>142</v>
      </c>
      <c r="B6" s="37" t="s">
        <v>2</v>
      </c>
      <c r="C6" s="37" t="s">
        <v>4</v>
      </c>
      <c r="D6" s="37" t="s">
        <v>20</v>
      </c>
      <c r="E6" s="36" t="s">
        <v>34</v>
      </c>
      <c r="F6" s="36" t="s">
        <v>35</v>
      </c>
      <c r="G6" s="29"/>
      <c r="H6" s="28" t="s">
        <v>142</v>
      </c>
      <c r="I6" s="37" t="s">
        <v>2</v>
      </c>
      <c r="J6" s="37" t="s">
        <v>4</v>
      </c>
      <c r="K6" s="37" t="s">
        <v>20</v>
      </c>
      <c r="L6" s="36" t="s">
        <v>34</v>
      </c>
      <c r="M6" s="36" t="s">
        <v>35</v>
      </c>
      <c r="N6" s="29"/>
      <c r="O6" s="28" t="s">
        <v>142</v>
      </c>
      <c r="P6" s="37" t="s">
        <v>2</v>
      </c>
      <c r="Q6" s="37" t="s">
        <v>4</v>
      </c>
      <c r="R6" s="37" t="s">
        <v>20</v>
      </c>
      <c r="S6" s="36" t="s">
        <v>34</v>
      </c>
      <c r="T6" s="36" t="s">
        <v>35</v>
      </c>
      <c r="U6" s="29"/>
      <c r="V6" s="28" t="s">
        <v>142</v>
      </c>
      <c r="W6" s="37" t="s">
        <v>2</v>
      </c>
      <c r="X6" s="37" t="s">
        <v>4</v>
      </c>
      <c r="Y6" s="37" t="s">
        <v>20</v>
      </c>
      <c r="Z6" s="36" t="s">
        <v>34</v>
      </c>
      <c r="AA6" s="36" t="s">
        <v>35</v>
      </c>
      <c r="AB6" s="29"/>
      <c r="AC6" s="28" t="s">
        <v>142</v>
      </c>
      <c r="AD6" s="37" t="s">
        <v>2</v>
      </c>
      <c r="AE6" s="37" t="s">
        <v>4</v>
      </c>
      <c r="AF6" s="37" t="s">
        <v>20</v>
      </c>
      <c r="AG6" s="36" t="s">
        <v>34</v>
      </c>
      <c r="AH6" s="36" t="s">
        <v>35</v>
      </c>
      <c r="AI6" s="22"/>
    </row>
    <row r="7" spans="1:35" x14ac:dyDescent="0.3">
      <c r="A7" s="134">
        <v>0</v>
      </c>
      <c r="B7" s="165">
        <v>0.29809999999999998</v>
      </c>
      <c r="C7" s="165">
        <v>0.32409999999999994</v>
      </c>
      <c r="D7" s="165">
        <v>0.34450000000000003</v>
      </c>
      <c r="E7" s="166">
        <f>AVERAGE(B7:D7)</f>
        <v>0.32223333333333332</v>
      </c>
      <c r="F7" s="166">
        <f>STDEV(B7:D7)</f>
        <v>2.3256253639254421E-2</v>
      </c>
      <c r="G7" s="106"/>
      <c r="H7" s="132">
        <v>0</v>
      </c>
      <c r="I7" s="165">
        <v>0.6139</v>
      </c>
      <c r="J7" s="165">
        <v>0.63549999999999995</v>
      </c>
      <c r="K7" s="165">
        <v>0.64060000000000006</v>
      </c>
      <c r="L7" s="166">
        <f>AVERAGE(I7:K7)</f>
        <v>0.63</v>
      </c>
      <c r="M7" s="166">
        <f>STDEV(I7:K7)</f>
        <v>1.4174272468102211E-2</v>
      </c>
      <c r="N7" s="106"/>
      <c r="O7" s="132">
        <v>0</v>
      </c>
      <c r="P7" s="165">
        <v>0.34289999999999998</v>
      </c>
      <c r="Q7" s="165">
        <v>0.35920000000000002</v>
      </c>
      <c r="R7" s="165">
        <v>0.38890000000000002</v>
      </c>
      <c r="S7" s="166">
        <f>AVERAGE(P7:R7)</f>
        <v>0.36366666666666664</v>
      </c>
      <c r="T7" s="166">
        <f>STDEV(P7:R7)</f>
        <v>2.3323021530953794E-2</v>
      </c>
      <c r="U7" s="106"/>
      <c r="V7" s="132">
        <v>0</v>
      </c>
      <c r="W7" s="165">
        <v>0.54899999999999993</v>
      </c>
      <c r="X7" s="165">
        <v>0.6038</v>
      </c>
      <c r="Y7" s="165">
        <v>0.60750000000000004</v>
      </c>
      <c r="Z7" s="166">
        <f>AVERAGE(W7:Y7)</f>
        <v>0.58676666666666666</v>
      </c>
      <c r="AA7" s="166">
        <f>STDEV(W7:Y7)</f>
        <v>3.275917174370159E-2</v>
      </c>
      <c r="AB7" s="106"/>
      <c r="AC7" s="132">
        <v>0</v>
      </c>
      <c r="AD7" s="165">
        <v>0.53060000000000007</v>
      </c>
      <c r="AE7" s="165">
        <v>0.53770000000000007</v>
      </c>
      <c r="AF7" s="165">
        <v>0.58679999999999999</v>
      </c>
      <c r="AG7" s="166">
        <f>AVERAGE(AD7:AF7)</f>
        <v>0.55170000000000008</v>
      </c>
      <c r="AH7" s="166">
        <f>STDEV(AD7:AF7)</f>
        <v>3.0604084694693896E-2</v>
      </c>
      <c r="AI7" s="22"/>
    </row>
    <row r="8" spans="1:35" x14ac:dyDescent="0.3">
      <c r="A8" s="134">
        <v>1</v>
      </c>
      <c r="B8" s="165">
        <v>6.7299999999999999E-2</v>
      </c>
      <c r="C8" s="165">
        <v>8.3299999999999999E-2</v>
      </c>
      <c r="D8" s="165">
        <v>4.2000000000000003E-2</v>
      </c>
      <c r="E8" s="166">
        <f t="shared" ref="E8:E9" si="0">AVERAGE(B8:D8)</f>
        <v>6.4200000000000007E-2</v>
      </c>
      <c r="F8" s="166">
        <f t="shared" ref="F8:F9" si="1">STDEV(B8:D8)</f>
        <v>2.0823784478331459E-2</v>
      </c>
      <c r="G8" s="106"/>
      <c r="H8" s="132">
        <v>1</v>
      </c>
      <c r="I8" s="165">
        <v>6.93E-2</v>
      </c>
      <c r="J8" s="165">
        <v>4.6699999999999998E-2</v>
      </c>
      <c r="K8" s="165">
        <v>9.3800000000000008E-2</v>
      </c>
      <c r="L8" s="166">
        <f t="shared" ref="L8:L10" si="2">AVERAGE(I8:K8)</f>
        <v>6.9933333333333333E-2</v>
      </c>
      <c r="M8" s="166">
        <f t="shared" ref="M8:M10" si="3">STDEV(I8:K8)</f>
        <v>2.3556386253696375E-2</v>
      </c>
      <c r="N8" s="106"/>
      <c r="O8" s="132">
        <v>1</v>
      </c>
      <c r="P8" s="165">
        <v>6.6699999999999995E-2</v>
      </c>
      <c r="Q8" s="165">
        <v>9.7100000000000006E-2</v>
      </c>
      <c r="R8" s="165">
        <v>6.6699999999999995E-2</v>
      </c>
      <c r="S8" s="166">
        <f t="shared" ref="S8:S10" si="4">AVERAGE(P8:R8)</f>
        <v>7.6833333333333323E-2</v>
      </c>
      <c r="T8" s="166">
        <f t="shared" ref="T8:T10" si="5">STDEV(P8:R8)</f>
        <v>1.7551448183364692E-2</v>
      </c>
      <c r="U8" s="106"/>
      <c r="V8" s="132">
        <v>1</v>
      </c>
      <c r="W8" s="165">
        <v>9.8000000000000004E-2</v>
      </c>
      <c r="X8" s="165">
        <v>4.7199999999999999E-2</v>
      </c>
      <c r="Y8" s="165">
        <v>5.6100000000000004E-2</v>
      </c>
      <c r="Z8" s="166">
        <f t="shared" ref="Z8:Z10" si="6">AVERAGE(W8:Y8)</f>
        <v>6.7100000000000007E-2</v>
      </c>
      <c r="AA8" s="166">
        <f t="shared" ref="AA8:AA10" si="7">STDEV(W8:Y8)</f>
        <v>2.7127661159783021E-2</v>
      </c>
      <c r="AB8" s="106"/>
      <c r="AC8" s="132">
        <v>1</v>
      </c>
      <c r="AD8" s="165">
        <v>7.1399999999999991E-2</v>
      </c>
      <c r="AE8" s="165">
        <v>8.4900000000000003E-2</v>
      </c>
      <c r="AF8" s="165">
        <v>3.3099999999999997E-2</v>
      </c>
      <c r="AG8" s="166">
        <f t="shared" ref="AG8:AG10" si="8">AVERAGE(AD8:AF8)</f>
        <v>6.3133333333333333E-2</v>
      </c>
      <c r="AH8" s="166">
        <f t="shared" ref="AH8:AH10" si="9">STDEV(AD8:AF8)</f>
        <v>2.6871236170547388E-2</v>
      </c>
      <c r="AI8" s="22"/>
    </row>
    <row r="9" spans="1:35" x14ac:dyDescent="0.3">
      <c r="A9" s="134">
        <v>2</v>
      </c>
      <c r="B9" s="165">
        <v>0.63460000000000005</v>
      </c>
      <c r="C9" s="165">
        <v>0.59260000000000002</v>
      </c>
      <c r="D9" s="165">
        <v>0.61340000000000006</v>
      </c>
      <c r="E9" s="166">
        <f t="shared" si="0"/>
        <v>0.61353333333333337</v>
      </c>
      <c r="F9" s="166">
        <f t="shared" si="1"/>
        <v>2.1000317457917965E-2</v>
      </c>
      <c r="G9" s="106"/>
      <c r="H9" s="132">
        <v>2</v>
      </c>
      <c r="I9" s="165">
        <v>0.31679999999999997</v>
      </c>
      <c r="J9" s="165">
        <v>0.29909999999999998</v>
      </c>
      <c r="K9" s="165">
        <v>0.2656</v>
      </c>
      <c r="L9" s="166">
        <f t="shared" si="2"/>
        <v>0.29383333333333334</v>
      </c>
      <c r="M9" s="166">
        <f t="shared" si="3"/>
        <v>2.6003140835932349E-2</v>
      </c>
      <c r="N9" s="106"/>
      <c r="O9" s="132">
        <v>2</v>
      </c>
      <c r="P9" s="165">
        <v>0.56189999999999996</v>
      </c>
      <c r="Q9" s="165">
        <v>0.54369999999999996</v>
      </c>
      <c r="R9" s="165">
        <v>0.5333</v>
      </c>
      <c r="S9" s="166">
        <f t="shared" si="4"/>
        <v>0.54630000000000001</v>
      </c>
      <c r="T9" s="166">
        <f t="shared" si="5"/>
        <v>1.4476187343358038E-2</v>
      </c>
      <c r="U9" s="106"/>
      <c r="V9" s="132">
        <v>2</v>
      </c>
      <c r="W9" s="165">
        <v>0.33329999999999999</v>
      </c>
      <c r="X9" s="165">
        <v>0.34909999999999997</v>
      </c>
      <c r="Y9" s="165">
        <v>0.3271</v>
      </c>
      <c r="Z9" s="166">
        <f t="shared" si="6"/>
        <v>0.33649999999999997</v>
      </c>
      <c r="AA9" s="166">
        <f t="shared" si="7"/>
        <v>1.1343720729989768E-2</v>
      </c>
      <c r="AB9" s="106"/>
      <c r="AC9" s="132">
        <v>2</v>
      </c>
      <c r="AD9" s="165">
        <v>0.38780000000000003</v>
      </c>
      <c r="AE9" s="165">
        <v>0.3962</v>
      </c>
      <c r="AF9" s="165">
        <v>0.38020000000000004</v>
      </c>
      <c r="AG9" s="166">
        <f t="shared" si="8"/>
        <v>0.38806666666666673</v>
      </c>
      <c r="AH9" s="166">
        <f t="shared" si="9"/>
        <v>8.00333263917807E-3</v>
      </c>
      <c r="AI9" s="22"/>
    </row>
    <row r="10" spans="1:35" x14ac:dyDescent="0.3">
      <c r="A10" s="134" t="s">
        <v>143</v>
      </c>
      <c r="B10" s="165">
        <v>0</v>
      </c>
      <c r="C10" s="165">
        <v>0</v>
      </c>
      <c r="D10" s="165">
        <v>0</v>
      </c>
      <c r="E10" s="166">
        <f t="shared" ref="E10" si="10">AVERAGE(B10:D10)</f>
        <v>0</v>
      </c>
      <c r="F10" s="166">
        <f t="shared" ref="F10" si="11">STDEV(B10:D10)</f>
        <v>0</v>
      </c>
      <c r="G10" s="20"/>
      <c r="H10" s="132" t="s">
        <v>143</v>
      </c>
      <c r="I10" s="165">
        <v>0</v>
      </c>
      <c r="J10" s="165">
        <v>1.8700000000000001E-2</v>
      </c>
      <c r="K10" s="165">
        <v>0</v>
      </c>
      <c r="L10" s="166">
        <f t="shared" si="2"/>
        <v>6.2333333333333338E-3</v>
      </c>
      <c r="M10" s="166">
        <f t="shared" si="3"/>
        <v>1.0796450033846003E-2</v>
      </c>
      <c r="N10" s="20"/>
      <c r="O10" s="132" t="s">
        <v>143</v>
      </c>
      <c r="P10" s="165">
        <v>2.86E-2</v>
      </c>
      <c r="Q10" s="165">
        <v>0</v>
      </c>
      <c r="R10" s="165">
        <v>1.11E-2</v>
      </c>
      <c r="S10" s="166">
        <f t="shared" si="4"/>
        <v>1.3233333333333333E-2</v>
      </c>
      <c r="T10" s="166">
        <f t="shared" si="5"/>
        <v>1.4418853398704537E-2</v>
      </c>
      <c r="U10" s="20"/>
      <c r="V10" s="132" t="s">
        <v>143</v>
      </c>
      <c r="W10" s="165">
        <v>1.9599999999999999E-2</v>
      </c>
      <c r="X10" s="165">
        <v>0</v>
      </c>
      <c r="Y10" s="165">
        <v>9.300000000000001E-3</v>
      </c>
      <c r="Z10" s="166">
        <f t="shared" si="6"/>
        <v>9.633333333333334E-3</v>
      </c>
      <c r="AA10" s="166">
        <f t="shared" si="7"/>
        <v>9.8042507787863779E-3</v>
      </c>
      <c r="AB10" s="20"/>
      <c r="AC10" s="132" t="s">
        <v>143</v>
      </c>
      <c r="AD10" s="165">
        <v>1.0200000000000001E-2</v>
      </c>
      <c r="AE10" s="165">
        <v>0</v>
      </c>
      <c r="AF10" s="165">
        <v>0</v>
      </c>
      <c r="AG10" s="166">
        <f t="shared" si="8"/>
        <v>3.4000000000000002E-3</v>
      </c>
      <c r="AH10" s="166">
        <f t="shared" si="9"/>
        <v>5.8889727457341829E-3</v>
      </c>
      <c r="AI10" s="22"/>
    </row>
    <row r="11" spans="1:35" ht="14.5" x14ac:dyDescent="0.3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22"/>
    </row>
    <row r="12" spans="1:35" ht="14.5" x14ac:dyDescent="0.35">
      <c r="A12" s="46" t="s">
        <v>14</v>
      </c>
      <c r="B12" s="43"/>
      <c r="C12" s="43"/>
      <c r="D12" s="43"/>
      <c r="E12" s="43"/>
      <c r="F12" s="43"/>
      <c r="G12" s="47" t="s">
        <v>14</v>
      </c>
      <c r="H12" s="43"/>
      <c r="I12" s="43"/>
      <c r="J12" s="43"/>
      <c r="K12" s="43"/>
      <c r="L12" s="43"/>
      <c r="M12" s="47" t="s">
        <v>14</v>
      </c>
      <c r="N12" s="43"/>
      <c r="O12" s="43"/>
      <c r="P12" s="43"/>
      <c r="Q12" s="43"/>
      <c r="R12" s="43"/>
      <c r="S12" s="47" t="s">
        <v>14</v>
      </c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22"/>
    </row>
    <row r="13" spans="1:35" ht="14.5" x14ac:dyDescent="0.35">
      <c r="A13" s="299">
        <v>0</v>
      </c>
      <c r="B13" s="279"/>
      <c r="C13" s="279"/>
      <c r="D13" s="279"/>
      <c r="E13" s="7" t="s">
        <v>15</v>
      </c>
      <c r="F13" s="20"/>
      <c r="G13" s="279">
        <v>1</v>
      </c>
      <c r="H13" s="279"/>
      <c r="I13" s="279"/>
      <c r="J13" s="279"/>
      <c r="K13" s="7" t="s">
        <v>15</v>
      </c>
      <c r="L13" s="20"/>
      <c r="M13" s="279">
        <v>2</v>
      </c>
      <c r="N13" s="279"/>
      <c r="O13" s="279"/>
      <c r="P13" s="279"/>
      <c r="Q13" s="7" t="s">
        <v>15</v>
      </c>
      <c r="R13" s="20"/>
      <c r="S13" s="279" t="s">
        <v>143</v>
      </c>
      <c r="T13" s="279"/>
      <c r="U13" s="279"/>
      <c r="V13" s="279"/>
      <c r="W13" s="7" t="s">
        <v>15</v>
      </c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22"/>
    </row>
    <row r="14" spans="1:35" ht="14.5" x14ac:dyDescent="0.35">
      <c r="A14" s="327" t="s">
        <v>26</v>
      </c>
      <c r="B14" s="322"/>
      <c r="C14" s="322"/>
      <c r="D14" s="322"/>
      <c r="E14" s="110" t="s">
        <v>33</v>
      </c>
      <c r="F14" s="20"/>
      <c r="G14" s="226" t="s">
        <v>26</v>
      </c>
      <c r="H14" s="226"/>
      <c r="I14" s="226"/>
      <c r="J14" s="226"/>
      <c r="K14" s="110">
        <v>0.99660000000000004</v>
      </c>
      <c r="L14" s="20"/>
      <c r="M14" s="322" t="s">
        <v>26</v>
      </c>
      <c r="N14" s="322"/>
      <c r="O14" s="322"/>
      <c r="P14" s="322"/>
      <c r="Q14" s="110" t="s">
        <v>33</v>
      </c>
      <c r="R14" s="20"/>
      <c r="S14" s="322" t="s">
        <v>26</v>
      </c>
      <c r="T14" s="322"/>
      <c r="U14" s="322"/>
      <c r="V14" s="322"/>
      <c r="W14" s="110">
        <v>0.99529999999999996</v>
      </c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22"/>
    </row>
    <row r="15" spans="1:35" ht="14.5" x14ac:dyDescent="0.35">
      <c r="A15" s="327" t="s">
        <v>27</v>
      </c>
      <c r="B15" s="322"/>
      <c r="C15" s="322"/>
      <c r="D15" s="322"/>
      <c r="E15" s="110">
        <v>0.10340000000000001</v>
      </c>
      <c r="F15" s="20"/>
      <c r="G15" s="226" t="s">
        <v>27</v>
      </c>
      <c r="H15" s="226"/>
      <c r="I15" s="226"/>
      <c r="J15" s="226"/>
      <c r="K15" s="110">
        <v>0.93710000000000004</v>
      </c>
      <c r="L15" s="20"/>
      <c r="M15" s="322" t="s">
        <v>27</v>
      </c>
      <c r="N15" s="322"/>
      <c r="O15" s="322"/>
      <c r="P15" s="322"/>
      <c r="Q15" s="110">
        <v>1.6999999999999999E-3</v>
      </c>
      <c r="R15" s="20"/>
      <c r="S15" s="322" t="s">
        <v>27</v>
      </c>
      <c r="T15" s="322"/>
      <c r="U15" s="322"/>
      <c r="V15" s="322"/>
      <c r="W15" s="110">
        <v>0.92630000000000001</v>
      </c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22"/>
    </row>
    <row r="16" spans="1:35" ht="14.5" x14ac:dyDescent="0.35">
      <c r="A16" s="327" t="s">
        <v>39</v>
      </c>
      <c r="B16" s="322"/>
      <c r="C16" s="322"/>
      <c r="D16" s="322"/>
      <c r="E16" s="110" t="s">
        <v>33</v>
      </c>
      <c r="F16" s="20"/>
      <c r="G16" s="226" t="s">
        <v>39</v>
      </c>
      <c r="H16" s="226"/>
      <c r="I16" s="226"/>
      <c r="J16" s="226"/>
      <c r="K16" s="110">
        <v>0.99980000000000002</v>
      </c>
      <c r="L16" s="20"/>
      <c r="M16" s="322" t="s">
        <v>39</v>
      </c>
      <c r="N16" s="322"/>
      <c r="O16" s="322"/>
      <c r="P16" s="322"/>
      <c r="Q16" s="110" t="s">
        <v>33</v>
      </c>
      <c r="R16" s="20"/>
      <c r="S16" s="322" t="s">
        <v>39</v>
      </c>
      <c r="T16" s="322"/>
      <c r="U16" s="322"/>
      <c r="V16" s="322"/>
      <c r="W16" s="110">
        <v>0.97599999999999998</v>
      </c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22"/>
    </row>
    <row r="17" spans="1:35" ht="14.5" x14ac:dyDescent="0.35">
      <c r="A17" s="327" t="s">
        <v>28</v>
      </c>
      <c r="B17" s="322"/>
      <c r="C17" s="322"/>
      <c r="D17" s="322"/>
      <c r="E17" s="110" t="s">
        <v>33</v>
      </c>
      <c r="F17" s="20"/>
      <c r="G17" s="226" t="s">
        <v>28</v>
      </c>
      <c r="H17" s="226"/>
      <c r="I17" s="226"/>
      <c r="J17" s="226"/>
      <c r="K17" s="110" t="s">
        <v>42</v>
      </c>
      <c r="L17" s="20"/>
      <c r="M17" s="322" t="s">
        <v>28</v>
      </c>
      <c r="N17" s="322"/>
      <c r="O17" s="322"/>
      <c r="P17" s="322"/>
      <c r="Q17" s="110" t="s">
        <v>33</v>
      </c>
      <c r="R17" s="20"/>
      <c r="S17" s="322" t="s">
        <v>28</v>
      </c>
      <c r="T17" s="322"/>
      <c r="U17" s="322"/>
      <c r="V17" s="322"/>
      <c r="W17" s="110">
        <v>0.99960000000000004</v>
      </c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22"/>
    </row>
    <row r="18" spans="1:35" ht="14.5" x14ac:dyDescent="0.35">
      <c r="A18" s="327" t="s">
        <v>40</v>
      </c>
      <c r="B18" s="322"/>
      <c r="C18" s="322"/>
      <c r="D18" s="322"/>
      <c r="E18" s="110" t="s">
        <v>33</v>
      </c>
      <c r="F18" s="20"/>
      <c r="G18" s="226" t="s">
        <v>40</v>
      </c>
      <c r="H18" s="226"/>
      <c r="I18" s="226"/>
      <c r="J18" s="226"/>
      <c r="K18" s="110">
        <v>0.99309999999999998</v>
      </c>
      <c r="L18" s="20"/>
      <c r="M18" s="322" t="s">
        <v>40</v>
      </c>
      <c r="N18" s="322"/>
      <c r="O18" s="322"/>
      <c r="P18" s="322"/>
      <c r="Q18" s="110" t="s">
        <v>33</v>
      </c>
      <c r="R18" s="20"/>
      <c r="S18" s="322" t="s">
        <v>40</v>
      </c>
      <c r="T18" s="322"/>
      <c r="U18" s="322"/>
      <c r="V18" s="322"/>
      <c r="W18" s="110">
        <v>0.99270000000000003</v>
      </c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22"/>
    </row>
    <row r="19" spans="1:35" ht="14.5" x14ac:dyDescent="0.35">
      <c r="A19" s="327" t="s">
        <v>41</v>
      </c>
      <c r="B19" s="322"/>
      <c r="C19" s="322"/>
      <c r="D19" s="322"/>
      <c r="E19" s="110">
        <v>8.14E-2</v>
      </c>
      <c r="F19" s="20"/>
      <c r="G19" s="226" t="s">
        <v>41</v>
      </c>
      <c r="H19" s="226"/>
      <c r="I19" s="226"/>
      <c r="J19" s="226"/>
      <c r="K19" s="110">
        <v>0.99980000000000002</v>
      </c>
      <c r="L19" s="20"/>
      <c r="M19" s="322" t="s">
        <v>41</v>
      </c>
      <c r="N19" s="322"/>
      <c r="O19" s="322"/>
      <c r="P19" s="322"/>
      <c r="Q19" s="110">
        <v>8.7800000000000003E-2</v>
      </c>
      <c r="R19" s="20"/>
      <c r="S19" s="322" t="s">
        <v>41</v>
      </c>
      <c r="T19" s="322"/>
      <c r="U19" s="322"/>
      <c r="V19" s="322"/>
      <c r="W19" s="110">
        <v>0.99960000000000004</v>
      </c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22"/>
    </row>
    <row r="20" spans="1:35" ht="14.5" x14ac:dyDescent="0.35">
      <c r="A20" s="327" t="s">
        <v>29</v>
      </c>
      <c r="B20" s="322"/>
      <c r="C20" s="322"/>
      <c r="D20" s="322"/>
      <c r="E20" s="110">
        <v>2.0000000000000001E-4</v>
      </c>
      <c r="F20" s="20"/>
      <c r="G20" s="226" t="s">
        <v>29</v>
      </c>
      <c r="H20" s="226"/>
      <c r="I20" s="226"/>
      <c r="J20" s="226"/>
      <c r="K20" s="110">
        <v>0.99350000000000005</v>
      </c>
      <c r="L20" s="20"/>
      <c r="M20" s="322" t="s">
        <v>29</v>
      </c>
      <c r="N20" s="322"/>
      <c r="O20" s="322"/>
      <c r="P20" s="322"/>
      <c r="Q20" s="110" t="s">
        <v>33</v>
      </c>
      <c r="R20" s="20"/>
      <c r="S20" s="322" t="s">
        <v>29</v>
      </c>
      <c r="T20" s="322"/>
      <c r="U20" s="322"/>
      <c r="V20" s="322"/>
      <c r="W20" s="110">
        <v>0.99980000000000002</v>
      </c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22"/>
    </row>
    <row r="21" spans="1:35" ht="14.5" x14ac:dyDescent="0.35">
      <c r="A21" s="327" t="s">
        <v>31</v>
      </c>
      <c r="B21" s="322"/>
      <c r="C21" s="322"/>
      <c r="D21" s="322"/>
      <c r="E21" s="110" t="s">
        <v>33</v>
      </c>
      <c r="F21" s="20"/>
      <c r="G21" s="226" t="s">
        <v>31</v>
      </c>
      <c r="H21" s="226"/>
      <c r="I21" s="226"/>
      <c r="J21" s="226"/>
      <c r="K21" s="110">
        <v>0.97499999999999998</v>
      </c>
      <c r="L21" s="20"/>
      <c r="M21" s="322" t="s">
        <v>31</v>
      </c>
      <c r="N21" s="322"/>
      <c r="O21" s="322"/>
      <c r="P21" s="322"/>
      <c r="Q21" s="110" t="s">
        <v>33</v>
      </c>
      <c r="R21" s="20"/>
      <c r="S21" s="322" t="s">
        <v>31</v>
      </c>
      <c r="T21" s="322"/>
      <c r="U21" s="322"/>
      <c r="V21" s="322"/>
      <c r="W21" s="110">
        <v>0.99950000000000006</v>
      </c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22"/>
    </row>
    <row r="22" spans="1:35" ht="14.5" x14ac:dyDescent="0.35">
      <c r="A22" s="327" t="s">
        <v>32</v>
      </c>
      <c r="B22" s="322"/>
      <c r="C22" s="322"/>
      <c r="D22" s="322"/>
      <c r="E22" s="110" t="s">
        <v>33</v>
      </c>
      <c r="F22" s="20"/>
      <c r="G22" s="226" t="s">
        <v>32</v>
      </c>
      <c r="H22" s="226"/>
      <c r="I22" s="226"/>
      <c r="J22" s="226"/>
      <c r="K22" s="110">
        <v>0.91720000000000002</v>
      </c>
      <c r="L22" s="20"/>
      <c r="M22" s="322" t="s">
        <v>32</v>
      </c>
      <c r="N22" s="322"/>
      <c r="O22" s="322"/>
      <c r="P22" s="322"/>
      <c r="Q22" s="110" t="s">
        <v>33</v>
      </c>
      <c r="R22" s="20"/>
      <c r="S22" s="322" t="s">
        <v>32</v>
      </c>
      <c r="T22" s="322"/>
      <c r="U22" s="322"/>
      <c r="V22" s="322"/>
      <c r="W22" s="110">
        <v>0.97409999999999997</v>
      </c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22"/>
    </row>
    <row r="23" spans="1:35" ht="14.5" x14ac:dyDescent="0.35">
      <c r="A23" s="327" t="s">
        <v>30</v>
      </c>
      <c r="B23" s="322"/>
      <c r="C23" s="322"/>
      <c r="D23" s="322"/>
      <c r="E23" s="110">
        <v>0.22209999999999999</v>
      </c>
      <c r="F23" s="20"/>
      <c r="G23" s="226" t="s">
        <v>30</v>
      </c>
      <c r="H23" s="226"/>
      <c r="I23" s="226"/>
      <c r="J23" s="226"/>
      <c r="K23" s="110">
        <v>0.99919999999999998</v>
      </c>
      <c r="L23" s="20"/>
      <c r="M23" s="322" t="s">
        <v>30</v>
      </c>
      <c r="N23" s="322"/>
      <c r="O23" s="322"/>
      <c r="P23" s="322"/>
      <c r="Q23" s="110">
        <v>2.41E-2</v>
      </c>
      <c r="R23" s="20"/>
      <c r="S23" s="322" t="s">
        <v>30</v>
      </c>
      <c r="T23" s="322"/>
      <c r="U23" s="322"/>
      <c r="V23" s="322"/>
      <c r="W23" s="110">
        <v>0.99529999999999996</v>
      </c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22"/>
    </row>
    <row r="24" spans="1:35" ht="14.5" thickBo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</row>
    <row r="27" spans="1:35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35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35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35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35" x14ac:dyDescent="0.3">
      <c r="A31" s="19"/>
      <c r="B31" s="115"/>
      <c r="C31" s="115"/>
      <c r="D31" s="115"/>
      <c r="E31" s="19"/>
      <c r="F31" s="115"/>
      <c r="G31" s="115"/>
      <c r="H31" s="115"/>
      <c r="I31" s="19"/>
      <c r="J31" s="115"/>
      <c r="K31" s="115"/>
      <c r="L31" s="115"/>
      <c r="M31" s="19"/>
      <c r="N31" s="115"/>
      <c r="O31" s="115"/>
      <c r="P31" s="115"/>
      <c r="Q31" s="19"/>
      <c r="R31" s="115"/>
      <c r="S31" s="115"/>
      <c r="T31" s="115"/>
      <c r="U31" s="19"/>
      <c r="V31" s="19"/>
      <c r="W31" s="19"/>
    </row>
    <row r="32" spans="1:35" x14ac:dyDescent="0.3">
      <c r="A32" s="19"/>
      <c r="B32" s="115"/>
      <c r="C32" s="115"/>
      <c r="D32" s="115"/>
      <c r="E32" s="19"/>
      <c r="F32" s="115"/>
      <c r="G32" s="115"/>
      <c r="H32" s="115"/>
      <c r="I32" s="19"/>
      <c r="J32" s="115"/>
      <c r="K32" s="115"/>
      <c r="L32" s="115"/>
      <c r="M32" s="19"/>
      <c r="N32" s="115"/>
      <c r="O32" s="115"/>
      <c r="P32" s="115"/>
      <c r="Q32" s="19"/>
      <c r="R32" s="115"/>
      <c r="S32" s="115"/>
      <c r="T32" s="115"/>
      <c r="U32" s="19"/>
      <c r="V32" s="19"/>
      <c r="W32" s="19"/>
    </row>
    <row r="33" spans="1:23" x14ac:dyDescent="0.3">
      <c r="A33" s="19"/>
      <c r="B33" s="115"/>
      <c r="C33" s="115"/>
      <c r="D33" s="115"/>
      <c r="E33" s="19"/>
      <c r="F33" s="115"/>
      <c r="G33" s="115"/>
      <c r="H33" s="115"/>
      <c r="I33" s="19"/>
      <c r="J33" s="115"/>
      <c r="K33" s="115"/>
      <c r="L33" s="115"/>
      <c r="M33" s="19"/>
      <c r="N33" s="115"/>
      <c r="O33" s="115"/>
      <c r="P33" s="115"/>
      <c r="Q33" s="19"/>
      <c r="R33" s="115"/>
      <c r="S33" s="115"/>
      <c r="T33" s="115"/>
      <c r="U33" s="19"/>
      <c r="V33" s="19"/>
      <c r="W33" s="19"/>
    </row>
    <row r="34" spans="1:23" x14ac:dyDescent="0.3">
      <c r="A34" s="19"/>
      <c r="B34" s="115"/>
      <c r="C34" s="115"/>
      <c r="D34" s="115"/>
      <c r="E34" s="19"/>
      <c r="F34" s="115"/>
      <c r="G34" s="115"/>
      <c r="H34" s="115"/>
      <c r="I34" s="19"/>
      <c r="J34" s="115"/>
      <c r="K34" s="115"/>
      <c r="L34" s="115"/>
      <c r="M34" s="19"/>
      <c r="N34" s="115"/>
      <c r="O34" s="115"/>
      <c r="P34" s="115"/>
      <c r="Q34" s="19"/>
      <c r="R34" s="115"/>
      <c r="S34" s="115"/>
      <c r="T34" s="115"/>
      <c r="U34" s="19"/>
      <c r="V34" s="19"/>
      <c r="W34" s="19"/>
    </row>
    <row r="35" spans="1:23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</sheetData>
  <mergeCells count="50">
    <mergeCell ref="A2:E2"/>
    <mergeCell ref="W5:Y5"/>
    <mergeCell ref="AD5:AF5"/>
    <mergeCell ref="A17:D17"/>
    <mergeCell ref="G17:J17"/>
    <mergeCell ref="M17:P17"/>
    <mergeCell ref="S16:V16"/>
    <mergeCell ref="B5:D5"/>
    <mergeCell ref="I5:K5"/>
    <mergeCell ref="P5:R5"/>
    <mergeCell ref="A13:D13"/>
    <mergeCell ref="G13:J13"/>
    <mergeCell ref="M13:P13"/>
    <mergeCell ref="A14:D14"/>
    <mergeCell ref="A15:D15"/>
    <mergeCell ref="G15:J15"/>
    <mergeCell ref="A18:D18"/>
    <mergeCell ref="G18:J18"/>
    <mergeCell ref="M18:P18"/>
    <mergeCell ref="A19:D19"/>
    <mergeCell ref="G19:J19"/>
    <mergeCell ref="M19:P19"/>
    <mergeCell ref="A20:D20"/>
    <mergeCell ref="G20:J20"/>
    <mergeCell ref="M20:P20"/>
    <mergeCell ref="A23:D23"/>
    <mergeCell ref="G23:J23"/>
    <mergeCell ref="M23:P23"/>
    <mergeCell ref="A21:D21"/>
    <mergeCell ref="G21:J21"/>
    <mergeCell ref="M21:P21"/>
    <mergeCell ref="A22:D22"/>
    <mergeCell ref="G22:J22"/>
    <mergeCell ref="M22:P22"/>
    <mergeCell ref="M15:P15"/>
    <mergeCell ref="A16:D16"/>
    <mergeCell ref="G16:J16"/>
    <mergeCell ref="M16:P16"/>
    <mergeCell ref="G14:J14"/>
    <mergeCell ref="M14:P14"/>
    <mergeCell ref="S13:V13"/>
    <mergeCell ref="S14:V14"/>
    <mergeCell ref="S15:V15"/>
    <mergeCell ref="S23:V23"/>
    <mergeCell ref="S17:V17"/>
    <mergeCell ref="S18:V18"/>
    <mergeCell ref="S19:V19"/>
    <mergeCell ref="S20:V20"/>
    <mergeCell ref="S21:V21"/>
    <mergeCell ref="S22:V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123B-7A1D-45DB-810A-D79DFA51F848}">
  <dimension ref="A1:Y80"/>
  <sheetViews>
    <sheetView zoomScale="70" zoomScaleNormal="70" workbookViewId="0">
      <selection activeCell="K16" sqref="K16"/>
    </sheetView>
  </sheetViews>
  <sheetFormatPr defaultColWidth="8.7265625" defaultRowHeight="14" x14ac:dyDescent="0.35"/>
  <cols>
    <col min="1" max="1" width="8.81640625" style="4" customWidth="1"/>
    <col min="2" max="2" width="14.1796875" style="4" customWidth="1"/>
    <col min="3" max="3" width="14" style="4" bestFit="1" customWidth="1"/>
    <col min="4" max="4" width="8.453125" style="4" bestFit="1" customWidth="1"/>
    <col min="5" max="6" width="14" style="4" bestFit="1" customWidth="1"/>
    <col min="7" max="7" width="8.7265625" style="4"/>
    <col min="8" max="8" width="9.1796875" style="4" customWidth="1"/>
    <col min="9" max="10" width="11" style="4" customWidth="1"/>
    <col min="11" max="11" width="8.7265625" style="4"/>
    <col min="12" max="12" width="10.54296875" style="4" customWidth="1"/>
    <col min="13" max="13" width="8.7265625" style="4"/>
    <col min="14" max="14" width="20.81640625" style="4" bestFit="1" customWidth="1"/>
    <col min="15" max="16" width="8.7265625" style="4"/>
    <col min="17" max="17" width="22.81640625" style="4" bestFit="1" customWidth="1"/>
    <col min="18" max="18" width="21.81640625" style="4" bestFit="1" customWidth="1"/>
    <col min="19" max="19" width="8.453125" style="4" customWidth="1"/>
    <col min="20" max="22" width="8.7265625" style="4"/>
    <col min="23" max="23" width="17.26953125" style="4" customWidth="1"/>
    <col min="24" max="16384" width="8.7265625" style="4"/>
  </cols>
  <sheetData>
    <row r="1" spans="1:25" ht="14.5" thickBot="1" x14ac:dyDescent="0.4"/>
    <row r="2" spans="1:25" ht="18.5" thickBot="1" x14ac:dyDescent="0.4">
      <c r="A2" s="329" t="s">
        <v>37</v>
      </c>
      <c r="B2" s="330"/>
      <c r="C2" s="330"/>
      <c r="D2" s="330"/>
      <c r="E2" s="331"/>
      <c r="M2" s="329" t="s">
        <v>36</v>
      </c>
      <c r="N2" s="330"/>
      <c r="O2" s="330"/>
      <c r="P2" s="331"/>
    </row>
    <row r="3" spans="1:25" ht="18" x14ac:dyDescent="0.35">
      <c r="A3" s="125"/>
      <c r="B3" s="126"/>
      <c r="C3" s="126"/>
      <c r="D3" s="126"/>
      <c r="E3" s="126"/>
      <c r="F3" s="127"/>
      <c r="G3" s="127"/>
      <c r="H3" s="127"/>
      <c r="I3" s="127"/>
      <c r="J3" s="127"/>
      <c r="K3" s="127"/>
      <c r="L3" s="128"/>
      <c r="M3" s="179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8"/>
    </row>
    <row r="4" spans="1:25" x14ac:dyDescent="0.35">
      <c r="A4" s="129"/>
      <c r="B4" s="20"/>
      <c r="C4" s="20"/>
      <c r="D4" s="20"/>
      <c r="E4" s="20"/>
      <c r="F4" s="20"/>
      <c r="G4" s="20"/>
      <c r="H4" s="20"/>
      <c r="I4" s="20"/>
      <c r="J4" s="20"/>
      <c r="K4" s="20"/>
      <c r="L4" s="130"/>
      <c r="M4" s="129"/>
      <c r="N4" s="332" t="s">
        <v>6</v>
      </c>
      <c r="O4" s="332"/>
      <c r="P4" s="20"/>
      <c r="Q4" s="20"/>
      <c r="R4" s="20"/>
      <c r="S4" s="20"/>
      <c r="T4" s="131" t="s">
        <v>14</v>
      </c>
      <c r="U4" s="20"/>
      <c r="V4" s="20"/>
      <c r="W4" s="20"/>
      <c r="X4" s="20"/>
      <c r="Y4" s="130"/>
    </row>
    <row r="5" spans="1:25" x14ac:dyDescent="0.35">
      <c r="A5" s="129"/>
      <c r="B5" s="291" t="s">
        <v>7</v>
      </c>
      <c r="C5" s="291"/>
      <c r="D5" s="291"/>
      <c r="E5" s="6"/>
      <c r="F5" s="20"/>
      <c r="G5" s="20"/>
      <c r="H5" s="291" t="s">
        <v>8</v>
      </c>
      <c r="I5" s="291"/>
      <c r="J5" s="291"/>
      <c r="K5" s="6"/>
      <c r="L5" s="130"/>
      <c r="M5" s="129"/>
      <c r="N5" s="132" t="s">
        <v>13</v>
      </c>
      <c r="O5" s="55" t="s">
        <v>2</v>
      </c>
      <c r="P5" s="55" t="s">
        <v>4</v>
      </c>
      <c r="Q5" s="132" t="s">
        <v>11</v>
      </c>
      <c r="R5" s="132" t="s">
        <v>12</v>
      </c>
      <c r="S5" s="20"/>
      <c r="T5" s="279" t="s">
        <v>16</v>
      </c>
      <c r="U5" s="279"/>
      <c r="V5" s="279"/>
      <c r="W5" s="279"/>
      <c r="X5" s="7" t="s">
        <v>15</v>
      </c>
      <c r="Y5" s="130"/>
    </row>
    <row r="6" spans="1:25" x14ac:dyDescent="0.35">
      <c r="A6" s="129"/>
      <c r="B6" s="226" t="s">
        <v>6</v>
      </c>
      <c r="C6" s="226"/>
      <c r="D6" s="226"/>
      <c r="E6" s="175">
        <v>13276.642424242427</v>
      </c>
      <c r="F6" s="20"/>
      <c r="G6" s="20"/>
      <c r="H6" s="226" t="s">
        <v>6</v>
      </c>
      <c r="I6" s="226"/>
      <c r="J6" s="226"/>
      <c r="K6" s="114">
        <v>5447.8531055032854</v>
      </c>
      <c r="L6" s="130"/>
      <c r="M6" s="129"/>
      <c r="N6" s="132" t="s">
        <v>9</v>
      </c>
      <c r="O6" s="178">
        <v>0</v>
      </c>
      <c r="P6" s="178">
        <v>0</v>
      </c>
      <c r="Q6" s="166">
        <v>0</v>
      </c>
      <c r="R6" s="166">
        <v>0</v>
      </c>
      <c r="S6" s="20"/>
      <c r="T6" s="226" t="s">
        <v>9</v>
      </c>
      <c r="U6" s="226"/>
      <c r="V6" s="226"/>
      <c r="W6" s="226"/>
      <c r="X6" s="110">
        <v>0.88109999999999999</v>
      </c>
      <c r="Y6" s="130"/>
    </row>
    <row r="7" spans="1:25" x14ac:dyDescent="0.35">
      <c r="A7" s="129"/>
      <c r="B7" s="226" t="s">
        <v>17</v>
      </c>
      <c r="C7" s="226"/>
      <c r="D7" s="226"/>
      <c r="E7" s="175">
        <v>16431.315942028981</v>
      </c>
      <c r="F7" s="20"/>
      <c r="G7" s="20"/>
      <c r="H7" s="226" t="s">
        <v>17</v>
      </c>
      <c r="I7" s="226"/>
      <c r="J7" s="226"/>
      <c r="K7" s="114">
        <v>7770.2034066169645</v>
      </c>
      <c r="L7" s="130"/>
      <c r="M7" s="129"/>
      <c r="N7" s="132">
        <v>2</v>
      </c>
      <c r="O7" s="178">
        <v>0.20338983050847459</v>
      </c>
      <c r="P7" s="178">
        <v>0.27450980392156865</v>
      </c>
      <c r="Q7" s="166">
        <f>AVERAGE(O7:P7)</f>
        <v>0.23894981721502162</v>
      </c>
      <c r="R7" s="166">
        <f>STDEV(O7:P7)</f>
        <v>5.0289415478205958E-2</v>
      </c>
      <c r="S7" s="20"/>
      <c r="T7" s="226">
        <v>2</v>
      </c>
      <c r="U7" s="226"/>
      <c r="V7" s="226"/>
      <c r="W7" s="226"/>
      <c r="X7" s="110">
        <v>2.9999999999999997E-4</v>
      </c>
      <c r="Y7" s="130"/>
    </row>
    <row r="8" spans="1:25" x14ac:dyDescent="0.35">
      <c r="A8" s="129"/>
      <c r="B8" s="20"/>
      <c r="C8" s="20"/>
      <c r="D8" s="20"/>
      <c r="E8" s="20"/>
      <c r="F8" s="20"/>
      <c r="G8" s="20"/>
      <c r="H8" s="20"/>
      <c r="I8" s="20"/>
      <c r="J8" s="20"/>
      <c r="K8" s="20"/>
      <c r="L8" s="130"/>
      <c r="M8" s="129"/>
      <c r="N8" s="132">
        <v>3</v>
      </c>
      <c r="O8" s="178">
        <v>0.10169491525423729</v>
      </c>
      <c r="P8" s="178">
        <v>0.1176470588235294</v>
      </c>
      <c r="Q8" s="166">
        <f t="shared" ref="Q8:Q10" si="0">AVERAGE(O8:P8)</f>
        <v>0.10967098703888334</v>
      </c>
      <c r="R8" s="166">
        <f t="shared" ref="R8:R10" si="1">STDEV(O8:P8)</f>
        <v>1.1279868892307822E-2</v>
      </c>
      <c r="S8" s="20"/>
      <c r="T8" s="226">
        <v>3</v>
      </c>
      <c r="U8" s="226"/>
      <c r="V8" s="226"/>
      <c r="W8" s="226"/>
      <c r="X8" s="110">
        <v>0.91080000000000005</v>
      </c>
      <c r="Y8" s="130"/>
    </row>
    <row r="9" spans="1:25" x14ac:dyDescent="0.35">
      <c r="A9" s="129"/>
      <c r="B9" s="20"/>
      <c r="C9" s="20"/>
      <c r="D9" s="20"/>
      <c r="E9" s="20"/>
      <c r="F9" s="20"/>
      <c r="G9" s="20"/>
      <c r="H9" s="20"/>
      <c r="I9" s="20"/>
      <c r="J9" s="20"/>
      <c r="K9" s="20"/>
      <c r="L9" s="130"/>
      <c r="M9" s="129"/>
      <c r="N9" s="132">
        <v>4</v>
      </c>
      <c r="O9" s="178">
        <v>0.61016949152542377</v>
      </c>
      <c r="P9" s="178">
        <v>0.5490196078431373</v>
      </c>
      <c r="Q9" s="166">
        <f t="shared" si="0"/>
        <v>0.57959454968428048</v>
      </c>
      <c r="R9" s="166">
        <f t="shared" si="1"/>
        <v>4.3239497420513369E-2</v>
      </c>
      <c r="S9" s="20"/>
      <c r="T9" s="226">
        <v>4</v>
      </c>
      <c r="U9" s="226"/>
      <c r="V9" s="226"/>
      <c r="W9" s="226"/>
      <c r="X9" s="110">
        <v>2.0000000000000001E-4</v>
      </c>
      <c r="Y9" s="130"/>
    </row>
    <row r="10" spans="1:25" x14ac:dyDescent="0.35">
      <c r="A10" s="12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130"/>
      <c r="M10" s="129"/>
      <c r="N10" s="132" t="s">
        <v>10</v>
      </c>
      <c r="O10" s="178">
        <v>8.4745762711864389E-2</v>
      </c>
      <c r="P10" s="178">
        <v>5.8823529411764698E-2</v>
      </c>
      <c r="Q10" s="166">
        <f t="shared" si="0"/>
        <v>7.1784646061814547E-2</v>
      </c>
      <c r="R10" s="166">
        <f t="shared" si="1"/>
        <v>1.8329786950000204E-2</v>
      </c>
      <c r="S10" s="20"/>
      <c r="T10" s="226" t="s">
        <v>10</v>
      </c>
      <c r="U10" s="226"/>
      <c r="V10" s="226"/>
      <c r="W10" s="226"/>
      <c r="X10" s="110">
        <v>0.50560000000000005</v>
      </c>
      <c r="Y10" s="130"/>
    </row>
    <row r="11" spans="1:25" ht="15.5" x14ac:dyDescent="0.35">
      <c r="A11" s="129"/>
      <c r="B11" s="324" t="s">
        <v>6</v>
      </c>
      <c r="C11" s="324"/>
      <c r="D11" s="20"/>
      <c r="E11" s="324" t="s">
        <v>17</v>
      </c>
      <c r="F11" s="324"/>
      <c r="G11" s="20"/>
      <c r="H11" s="106"/>
      <c r="I11" s="328"/>
      <c r="J11" s="328"/>
      <c r="K11" s="106"/>
      <c r="L11" s="133"/>
      <c r="M11" s="129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130"/>
    </row>
    <row r="12" spans="1:25" x14ac:dyDescent="0.35">
      <c r="A12" s="134"/>
      <c r="B12" s="55" t="s">
        <v>2</v>
      </c>
      <c r="C12" s="55" t="s">
        <v>3</v>
      </c>
      <c r="D12" s="6"/>
      <c r="E12" s="55" t="s">
        <v>2</v>
      </c>
      <c r="F12" s="55" t="s">
        <v>4</v>
      </c>
      <c r="G12" s="20"/>
      <c r="H12" s="106"/>
      <c r="I12" s="106"/>
      <c r="J12" s="106"/>
      <c r="K12" s="106"/>
      <c r="L12" s="135"/>
      <c r="M12" s="129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130"/>
    </row>
    <row r="13" spans="1:25" x14ac:dyDescent="0.35">
      <c r="A13" s="134" t="s">
        <v>0</v>
      </c>
      <c r="B13" s="6" t="s">
        <v>1</v>
      </c>
      <c r="C13" s="6" t="s">
        <v>1</v>
      </c>
      <c r="D13" s="6" t="s">
        <v>0</v>
      </c>
      <c r="E13" s="6" t="s">
        <v>1</v>
      </c>
      <c r="F13" s="6" t="s">
        <v>1</v>
      </c>
      <c r="G13" s="20"/>
      <c r="H13" s="106"/>
      <c r="I13" s="106"/>
      <c r="J13" s="106"/>
      <c r="K13" s="106"/>
      <c r="L13" s="135"/>
      <c r="M13" s="129"/>
      <c r="N13" s="332" t="s">
        <v>17</v>
      </c>
      <c r="O13" s="332"/>
      <c r="P13" s="20"/>
      <c r="Q13" s="20"/>
      <c r="R13" s="20"/>
      <c r="S13" s="20"/>
      <c r="T13" s="20"/>
      <c r="U13" s="20"/>
      <c r="V13" s="20"/>
      <c r="W13" s="20"/>
      <c r="X13" s="20"/>
      <c r="Y13" s="130"/>
    </row>
    <row r="14" spans="1:25" x14ac:dyDescent="0.35">
      <c r="A14" s="129"/>
      <c r="B14" s="136">
        <v>29434</v>
      </c>
      <c r="C14" s="137">
        <v>14228</v>
      </c>
      <c r="D14" s="20"/>
      <c r="E14" s="136">
        <v>13511.666666666668</v>
      </c>
      <c r="F14" s="137">
        <v>9131.6666666666661</v>
      </c>
      <c r="G14" s="20"/>
      <c r="H14" s="106"/>
      <c r="I14" s="106"/>
      <c r="J14" s="106"/>
      <c r="K14" s="106"/>
      <c r="L14" s="135"/>
      <c r="M14" s="129"/>
      <c r="N14" s="132" t="s">
        <v>13</v>
      </c>
      <c r="O14" s="55" t="s">
        <v>2</v>
      </c>
      <c r="P14" s="55" t="s">
        <v>4</v>
      </c>
      <c r="Q14" s="132" t="s">
        <v>11</v>
      </c>
      <c r="R14" s="132" t="s">
        <v>12</v>
      </c>
      <c r="S14" s="20"/>
      <c r="T14" s="20"/>
      <c r="U14" s="20"/>
      <c r="V14" s="20"/>
      <c r="W14" s="20"/>
      <c r="X14" s="20"/>
      <c r="Y14" s="130"/>
    </row>
    <row r="15" spans="1:25" x14ac:dyDescent="0.35">
      <c r="A15" s="129"/>
      <c r="B15" s="138">
        <v>20949</v>
      </c>
      <c r="C15" s="139">
        <v>23306</v>
      </c>
      <c r="D15" s="20"/>
      <c r="E15" s="138">
        <v>12542.333333333334</v>
      </c>
      <c r="F15" s="139">
        <v>12093</v>
      </c>
      <c r="G15" s="20"/>
      <c r="H15" s="106"/>
      <c r="I15" s="106"/>
      <c r="J15" s="106"/>
      <c r="K15" s="106"/>
      <c r="L15" s="135"/>
      <c r="M15" s="129"/>
      <c r="N15" s="132" t="s">
        <v>9</v>
      </c>
      <c r="O15" s="178">
        <v>4.5454545454545456E-2</v>
      </c>
      <c r="P15" s="178">
        <v>4.0816326530612249E-2</v>
      </c>
      <c r="Q15" s="166">
        <f>AVERAGE(O15:P15)</f>
        <v>4.3135435992578852E-2</v>
      </c>
      <c r="R15" s="166">
        <f>STDEV(O15:P15)</f>
        <v>3.279716053740942E-3</v>
      </c>
      <c r="S15" s="20"/>
      <c r="T15" s="20"/>
      <c r="U15" s="20"/>
      <c r="V15" s="20"/>
      <c r="W15" s="20"/>
      <c r="X15" s="20"/>
      <c r="Y15" s="130"/>
    </row>
    <row r="16" spans="1:25" x14ac:dyDescent="0.35">
      <c r="A16" s="129"/>
      <c r="B16" s="138">
        <v>8116</v>
      </c>
      <c r="C16" s="139">
        <v>11313.666666666666</v>
      </c>
      <c r="D16" s="20"/>
      <c r="E16" s="138">
        <v>8411.3333333333339</v>
      </c>
      <c r="F16" s="139">
        <v>6657.666666666667</v>
      </c>
      <c r="G16" s="20"/>
      <c r="H16" s="106"/>
      <c r="I16" s="106"/>
      <c r="J16" s="106"/>
      <c r="K16" s="106"/>
      <c r="L16" s="135"/>
      <c r="M16" s="129"/>
      <c r="N16" s="132">
        <v>2</v>
      </c>
      <c r="O16" s="178">
        <v>0.54545454545454541</v>
      </c>
      <c r="P16" s="178">
        <v>0.51020408163265307</v>
      </c>
      <c r="Q16" s="166">
        <f>AVERAGE(O16:P16)</f>
        <v>0.52782931354359919</v>
      </c>
      <c r="R16" s="166">
        <f t="shared" ref="R16:R19" si="2">STDEV(O16:P16)</f>
        <v>2.4925842008431138E-2</v>
      </c>
      <c r="S16" s="20"/>
      <c r="T16" s="20"/>
      <c r="U16" s="20"/>
      <c r="V16" s="20"/>
      <c r="W16" s="20"/>
      <c r="X16" s="20"/>
      <c r="Y16" s="130"/>
    </row>
    <row r="17" spans="1:25" x14ac:dyDescent="0.35">
      <c r="A17" s="129"/>
      <c r="B17" s="138">
        <v>23891.666666666668</v>
      </c>
      <c r="C17" s="139">
        <v>6156.3333333333339</v>
      </c>
      <c r="D17" s="20"/>
      <c r="E17" s="138">
        <v>26264.333333333332</v>
      </c>
      <c r="F17" s="139">
        <v>8067</v>
      </c>
      <c r="G17" s="20"/>
      <c r="H17" s="106"/>
      <c r="I17" s="106"/>
      <c r="J17" s="106"/>
      <c r="K17" s="106"/>
      <c r="L17" s="135"/>
      <c r="M17" s="129"/>
      <c r="N17" s="132">
        <v>3</v>
      </c>
      <c r="O17" s="178">
        <v>0.19696969696969696</v>
      </c>
      <c r="P17" s="178">
        <v>0.10204081632653061</v>
      </c>
      <c r="Q17" s="166">
        <f t="shared" ref="Q17:Q19" si="3">AVERAGE(O17:P17)</f>
        <v>0.14950525664811379</v>
      </c>
      <c r="R17" s="166">
        <f t="shared" si="2"/>
        <v>6.7124855233231362E-2</v>
      </c>
      <c r="S17" s="20"/>
      <c r="T17" s="20"/>
      <c r="U17" s="20"/>
      <c r="V17" s="20"/>
      <c r="W17" s="20"/>
      <c r="X17" s="20"/>
      <c r="Y17" s="130"/>
    </row>
    <row r="18" spans="1:25" x14ac:dyDescent="0.35">
      <c r="A18" s="129"/>
      <c r="B18" s="138">
        <v>23046</v>
      </c>
      <c r="C18" s="139">
        <v>8712.6666666666661</v>
      </c>
      <c r="D18" s="20"/>
      <c r="E18" s="138">
        <v>12460.666666666666</v>
      </c>
      <c r="F18" s="139">
        <v>8863.3333333333339</v>
      </c>
      <c r="G18" s="20"/>
      <c r="H18" s="106"/>
      <c r="I18" s="106"/>
      <c r="J18" s="106"/>
      <c r="K18" s="106"/>
      <c r="L18" s="135"/>
      <c r="M18" s="129"/>
      <c r="N18" s="132">
        <v>4</v>
      </c>
      <c r="O18" s="178">
        <v>0.2121212121212121</v>
      </c>
      <c r="P18" s="178">
        <v>0.34693877551020408</v>
      </c>
      <c r="Q18" s="166">
        <f t="shared" si="3"/>
        <v>0.27952999381570809</v>
      </c>
      <c r="R18" s="166">
        <f t="shared" si="2"/>
        <v>9.5330413295403552E-2</v>
      </c>
      <c r="S18" s="20"/>
      <c r="T18" s="20"/>
      <c r="U18" s="20"/>
      <c r="V18" s="20"/>
      <c r="W18" s="20"/>
      <c r="X18" s="20"/>
      <c r="Y18" s="130"/>
    </row>
    <row r="19" spans="1:25" x14ac:dyDescent="0.35">
      <c r="A19" s="129"/>
      <c r="B19" s="138">
        <v>13065</v>
      </c>
      <c r="C19" s="139">
        <v>7703</v>
      </c>
      <c r="D19" s="20"/>
      <c r="E19" s="138">
        <v>7222.333333333333</v>
      </c>
      <c r="F19" s="139">
        <v>10727.333333333332</v>
      </c>
      <c r="G19" s="20"/>
      <c r="H19" s="106"/>
      <c r="I19" s="106"/>
      <c r="J19" s="106"/>
      <c r="K19" s="106"/>
      <c r="L19" s="135"/>
      <c r="M19" s="129"/>
      <c r="N19" s="132" t="s">
        <v>10</v>
      </c>
      <c r="O19" s="178">
        <v>0</v>
      </c>
      <c r="P19" s="178">
        <v>0</v>
      </c>
      <c r="Q19" s="166">
        <f t="shared" si="3"/>
        <v>0</v>
      </c>
      <c r="R19" s="166">
        <f t="shared" si="2"/>
        <v>0</v>
      </c>
      <c r="S19" s="20"/>
      <c r="T19" s="20"/>
      <c r="U19" s="20"/>
      <c r="V19" s="20"/>
      <c r="W19" s="20"/>
      <c r="X19" s="20"/>
      <c r="Y19" s="130"/>
    </row>
    <row r="20" spans="1:25" x14ac:dyDescent="0.35">
      <c r="A20" s="129"/>
      <c r="B20" s="138">
        <v>11387.333333333334</v>
      </c>
      <c r="C20" s="139">
        <v>9004.3333333333339</v>
      </c>
      <c r="D20" s="20"/>
      <c r="E20" s="138">
        <v>13758.666666666668</v>
      </c>
      <c r="F20" s="139">
        <v>11690.666666666666</v>
      </c>
      <c r="G20" s="20"/>
      <c r="H20" s="106"/>
      <c r="I20" s="106"/>
      <c r="J20" s="106"/>
      <c r="K20" s="106"/>
      <c r="L20" s="135"/>
      <c r="M20" s="12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130"/>
    </row>
    <row r="21" spans="1:25" ht="14.5" thickBot="1" x14ac:dyDescent="0.4">
      <c r="A21" s="129"/>
      <c r="B21" s="138">
        <v>12569.666666666666</v>
      </c>
      <c r="C21" s="139">
        <v>13706</v>
      </c>
      <c r="D21" s="20"/>
      <c r="E21" s="138">
        <v>6252</v>
      </c>
      <c r="F21" s="139">
        <v>14051.333333333334</v>
      </c>
      <c r="G21" s="20"/>
      <c r="H21" s="106"/>
      <c r="I21" s="106"/>
      <c r="J21" s="106"/>
      <c r="K21" s="106"/>
      <c r="L21" s="135"/>
      <c r="M21" s="144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1"/>
    </row>
    <row r="22" spans="1:25" x14ac:dyDescent="0.35">
      <c r="A22" s="129"/>
      <c r="B22" s="138">
        <v>8829.6666666666661</v>
      </c>
      <c r="C22" s="139">
        <v>7746</v>
      </c>
      <c r="D22" s="20"/>
      <c r="E22" s="138">
        <v>9574</v>
      </c>
      <c r="F22" s="139">
        <v>16397</v>
      </c>
      <c r="G22" s="20"/>
      <c r="H22" s="106"/>
      <c r="I22" s="106"/>
      <c r="J22" s="106"/>
      <c r="K22" s="106"/>
      <c r="L22" s="13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x14ac:dyDescent="0.35">
      <c r="A23" s="129"/>
      <c r="B23" s="138">
        <v>17783.666666666668</v>
      </c>
      <c r="C23" s="139">
        <v>13490</v>
      </c>
      <c r="D23" s="20"/>
      <c r="E23" s="138">
        <v>7189.3333333333339</v>
      </c>
      <c r="F23" s="139">
        <v>16590.666666666668</v>
      </c>
      <c r="G23" s="20"/>
      <c r="H23" s="106"/>
      <c r="I23" s="106"/>
      <c r="J23" s="106"/>
      <c r="K23" s="106"/>
      <c r="L23" s="135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x14ac:dyDescent="0.35">
      <c r="A24" s="129"/>
      <c r="B24" s="138">
        <v>10781</v>
      </c>
      <c r="C24" s="139">
        <v>8539</v>
      </c>
      <c r="D24" s="20"/>
      <c r="E24" s="138">
        <v>18995.666666666668</v>
      </c>
      <c r="F24" s="139">
        <v>17174</v>
      </c>
      <c r="G24" s="20"/>
      <c r="H24" s="106"/>
      <c r="I24" s="106"/>
      <c r="J24" s="106"/>
      <c r="K24" s="106"/>
      <c r="L24" s="135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x14ac:dyDescent="0.35">
      <c r="A25" s="129"/>
      <c r="B25" s="138">
        <v>18777.666666666668</v>
      </c>
      <c r="C25" s="139">
        <v>8890.3333333333339</v>
      </c>
      <c r="D25" s="20"/>
      <c r="E25" s="138">
        <v>7285</v>
      </c>
      <c r="F25" s="139">
        <v>18597.666666666668</v>
      </c>
      <c r="G25" s="20"/>
      <c r="H25" s="106"/>
      <c r="I25" s="106"/>
      <c r="J25" s="106"/>
      <c r="K25" s="106"/>
      <c r="L25" s="135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x14ac:dyDescent="0.35">
      <c r="A26" s="129"/>
      <c r="B26" s="138">
        <v>21098.666666666668</v>
      </c>
      <c r="C26" s="139">
        <v>8555.6666666666661</v>
      </c>
      <c r="D26" s="20"/>
      <c r="E26" s="138">
        <v>15761.666666666668</v>
      </c>
      <c r="F26" s="139">
        <v>19817.333333333332</v>
      </c>
      <c r="G26" s="20"/>
      <c r="H26" s="106"/>
      <c r="I26" s="106"/>
      <c r="J26" s="106"/>
      <c r="K26" s="106"/>
      <c r="L26" s="135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x14ac:dyDescent="0.35">
      <c r="A27" s="129"/>
      <c r="B27" s="138">
        <v>22609</v>
      </c>
      <c r="C27" s="139">
        <v>10883.666666666666</v>
      </c>
      <c r="D27" s="20"/>
      <c r="E27" s="138">
        <v>14335</v>
      </c>
      <c r="F27" s="139">
        <v>20238</v>
      </c>
      <c r="G27" s="20"/>
      <c r="H27" s="106"/>
      <c r="I27" s="106"/>
      <c r="J27" s="106"/>
      <c r="K27" s="106"/>
      <c r="L27" s="135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x14ac:dyDescent="0.35">
      <c r="A28" s="129"/>
      <c r="B28" s="138">
        <v>5576.666666666667</v>
      </c>
      <c r="C28" s="139">
        <v>8767.3333333333339</v>
      </c>
      <c r="D28" s="20"/>
      <c r="E28" s="138">
        <v>23367</v>
      </c>
      <c r="F28" s="139">
        <v>21522</v>
      </c>
      <c r="G28" s="20"/>
      <c r="H28" s="106"/>
      <c r="I28" s="106"/>
      <c r="J28" s="106"/>
      <c r="K28" s="106"/>
      <c r="L28" s="135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x14ac:dyDescent="0.35">
      <c r="A29" s="129"/>
      <c r="B29" s="138">
        <v>17694</v>
      </c>
      <c r="C29" s="139">
        <v>9716.6666666666661</v>
      </c>
      <c r="D29" s="20"/>
      <c r="E29" s="138">
        <v>8776.6666666666661</v>
      </c>
      <c r="F29" s="139">
        <v>22039</v>
      </c>
      <c r="G29" s="20"/>
      <c r="H29" s="106"/>
      <c r="I29" s="106"/>
      <c r="J29" s="106"/>
      <c r="K29" s="106"/>
      <c r="L29" s="135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x14ac:dyDescent="0.35">
      <c r="A30" s="129"/>
      <c r="B30" s="138">
        <v>23467.666666666668</v>
      </c>
      <c r="C30" s="139">
        <v>12098.333333333334</v>
      </c>
      <c r="D30" s="20"/>
      <c r="E30" s="138">
        <v>21140.333333333332</v>
      </c>
      <c r="F30" s="139">
        <v>23243</v>
      </c>
      <c r="G30" s="20"/>
      <c r="H30" s="106"/>
      <c r="I30" s="106"/>
      <c r="J30" s="106"/>
      <c r="K30" s="106"/>
      <c r="L30" s="135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x14ac:dyDescent="0.35">
      <c r="A31" s="129"/>
      <c r="B31" s="138">
        <v>27116</v>
      </c>
      <c r="C31" s="139">
        <v>9369.3333333333339</v>
      </c>
      <c r="D31" s="20"/>
      <c r="E31" s="138">
        <v>14868.666666666668</v>
      </c>
      <c r="F31" s="139">
        <v>24748.666666666668</v>
      </c>
      <c r="G31" s="20"/>
      <c r="H31" s="106"/>
      <c r="I31" s="106"/>
      <c r="J31" s="106"/>
      <c r="K31" s="106"/>
      <c r="L31" s="135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35">
      <c r="A32" s="129"/>
      <c r="B32" s="138">
        <v>12241.333333333334</v>
      </c>
      <c r="C32" s="139">
        <v>6167</v>
      </c>
      <c r="D32" s="20"/>
      <c r="E32" s="138">
        <v>27896.333333333332</v>
      </c>
      <c r="F32" s="139">
        <v>26250.333333333332</v>
      </c>
      <c r="G32" s="20"/>
      <c r="H32" s="106"/>
      <c r="I32" s="106"/>
      <c r="J32" s="106"/>
      <c r="K32" s="106"/>
      <c r="L32" s="135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x14ac:dyDescent="0.35">
      <c r="A33" s="129"/>
      <c r="B33" s="138">
        <v>10177</v>
      </c>
      <c r="C33" s="139">
        <v>8025</v>
      </c>
      <c r="D33" s="20"/>
      <c r="E33" s="138">
        <v>14196.666666666666</v>
      </c>
      <c r="F33" s="139">
        <v>26832.666666666668</v>
      </c>
      <c r="G33" s="20"/>
      <c r="H33" s="106"/>
      <c r="I33" s="106"/>
      <c r="J33" s="106"/>
      <c r="K33" s="106"/>
      <c r="L33" s="135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x14ac:dyDescent="0.35">
      <c r="A34" s="129"/>
      <c r="B34" s="138">
        <v>14770.666666666668</v>
      </c>
      <c r="C34" s="139">
        <v>16476</v>
      </c>
      <c r="D34" s="20"/>
      <c r="E34" s="138">
        <v>12882</v>
      </c>
      <c r="F34" s="139">
        <v>28472.666666666664</v>
      </c>
      <c r="G34" s="20"/>
      <c r="H34" s="106"/>
      <c r="I34" s="106"/>
      <c r="J34" s="106"/>
      <c r="K34" s="106"/>
      <c r="L34" s="1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x14ac:dyDescent="0.35">
      <c r="A35" s="129"/>
      <c r="B35" s="138">
        <v>14059.666666666666</v>
      </c>
      <c r="C35" s="139">
        <v>12777</v>
      </c>
      <c r="D35" s="20"/>
      <c r="E35" s="138">
        <v>10184.666666666668</v>
      </c>
      <c r="F35" s="139">
        <v>29782.666666666664</v>
      </c>
      <c r="G35" s="20"/>
      <c r="H35" s="106"/>
      <c r="I35" s="106"/>
      <c r="J35" s="106"/>
      <c r="K35" s="106"/>
      <c r="L35" s="1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x14ac:dyDescent="0.35">
      <c r="A36" s="129"/>
      <c r="B36" s="138">
        <v>9570</v>
      </c>
      <c r="C36" s="139">
        <v>6891</v>
      </c>
      <c r="D36" s="20"/>
      <c r="E36" s="138">
        <v>17482</v>
      </c>
      <c r="F36" s="139">
        <v>30462.666666666664</v>
      </c>
      <c r="G36" s="20"/>
      <c r="H36" s="106"/>
      <c r="I36" s="106"/>
      <c r="J36" s="106"/>
      <c r="K36" s="106"/>
      <c r="L36" s="135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x14ac:dyDescent="0.35">
      <c r="A37" s="129"/>
      <c r="B37" s="138">
        <v>6965.6666666666661</v>
      </c>
      <c r="C37" s="139">
        <v>5558.333333333333</v>
      </c>
      <c r="D37" s="20"/>
      <c r="E37" s="138">
        <v>25212</v>
      </c>
      <c r="F37" s="139">
        <v>33054.666666666664</v>
      </c>
      <c r="G37" s="20"/>
      <c r="H37" s="106"/>
      <c r="I37" s="106"/>
      <c r="J37" s="106"/>
      <c r="K37" s="106"/>
      <c r="L37" s="135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x14ac:dyDescent="0.35">
      <c r="A38" s="129"/>
      <c r="B38" s="138">
        <v>9468.3333333333339</v>
      </c>
      <c r="C38" s="139">
        <v>7782</v>
      </c>
      <c r="D38" s="20"/>
      <c r="E38" s="138">
        <v>23834</v>
      </c>
      <c r="F38" s="139">
        <v>35302.666666666664</v>
      </c>
      <c r="G38" s="20"/>
      <c r="H38" s="106"/>
      <c r="I38" s="106"/>
      <c r="J38" s="106"/>
      <c r="K38" s="106"/>
      <c r="L38" s="135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x14ac:dyDescent="0.35">
      <c r="A39" s="129"/>
      <c r="B39" s="138">
        <v>23103.333333333332</v>
      </c>
      <c r="C39" s="139">
        <v>9648.6666666666661</v>
      </c>
      <c r="D39" s="20"/>
      <c r="E39" s="138">
        <v>22426.333333333332</v>
      </c>
      <c r="F39" s="139">
        <v>38660.666666666664</v>
      </c>
      <c r="G39" s="20"/>
      <c r="H39" s="106"/>
      <c r="I39" s="106"/>
      <c r="J39" s="106"/>
      <c r="K39" s="106"/>
      <c r="L39" s="135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x14ac:dyDescent="0.35">
      <c r="A40" s="129"/>
      <c r="B40" s="138">
        <v>9475.6666666666661</v>
      </c>
      <c r="C40" s="139">
        <v>18283.333333333332</v>
      </c>
      <c r="D40" s="20"/>
      <c r="E40" s="138">
        <v>12948.666666666666</v>
      </c>
      <c r="F40" s="139">
        <v>8846</v>
      </c>
      <c r="G40" s="20"/>
      <c r="H40" s="106"/>
      <c r="I40" s="106"/>
      <c r="J40" s="106"/>
      <c r="K40" s="106"/>
      <c r="L40" s="135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x14ac:dyDescent="0.35">
      <c r="A41" s="129"/>
      <c r="B41" s="138">
        <v>20418.333333333332</v>
      </c>
      <c r="C41" s="139">
        <v>11977.666666666666</v>
      </c>
      <c r="D41" s="20"/>
      <c r="E41" s="138">
        <v>25049.333333333332</v>
      </c>
      <c r="F41" s="139">
        <v>12593.333333333334</v>
      </c>
      <c r="G41" s="20"/>
      <c r="H41" s="106"/>
      <c r="I41" s="106"/>
      <c r="J41" s="106"/>
      <c r="K41" s="106"/>
      <c r="L41" s="135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x14ac:dyDescent="0.35">
      <c r="A42" s="129"/>
      <c r="B42" s="138">
        <v>13984.666666666666</v>
      </c>
      <c r="C42" s="139">
        <v>4325.666666666667</v>
      </c>
      <c r="D42" s="20"/>
      <c r="E42" s="138">
        <v>24994.666666666668</v>
      </c>
      <c r="F42" s="139">
        <v>12982.333333333334</v>
      </c>
      <c r="G42" s="20"/>
      <c r="H42" s="106"/>
      <c r="I42" s="106"/>
      <c r="J42" s="106"/>
      <c r="K42" s="106"/>
      <c r="L42" s="135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x14ac:dyDescent="0.35">
      <c r="A43" s="129"/>
      <c r="B43" s="138">
        <v>12039</v>
      </c>
      <c r="C43" s="139">
        <v>9321.6666666666661</v>
      </c>
      <c r="D43" s="20"/>
      <c r="E43" s="138">
        <v>26480.666666666668</v>
      </c>
      <c r="F43" s="139">
        <v>15049</v>
      </c>
      <c r="G43" s="20"/>
      <c r="H43" s="106"/>
      <c r="I43" s="106"/>
      <c r="J43" s="106"/>
      <c r="K43" s="106"/>
      <c r="L43" s="135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x14ac:dyDescent="0.35">
      <c r="A44" s="129"/>
      <c r="B44" s="138">
        <v>18052.333333333332</v>
      </c>
      <c r="C44" s="139">
        <v>7013.3333333333339</v>
      </c>
      <c r="D44" s="20"/>
      <c r="E44" s="138">
        <v>19675</v>
      </c>
      <c r="F44" s="139">
        <v>17165</v>
      </c>
      <c r="G44" s="20"/>
      <c r="H44" s="106"/>
      <c r="I44" s="106"/>
      <c r="J44" s="106"/>
      <c r="K44" s="106"/>
      <c r="L44" s="135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x14ac:dyDescent="0.35">
      <c r="A45" s="129"/>
      <c r="B45" s="138">
        <v>10162</v>
      </c>
      <c r="C45" s="139">
        <v>11616.666666666666</v>
      </c>
      <c r="D45" s="20"/>
      <c r="E45" s="138">
        <v>13726.666666666668</v>
      </c>
      <c r="F45" s="139">
        <v>36890</v>
      </c>
      <c r="G45" s="20"/>
      <c r="H45" s="106"/>
      <c r="I45" s="106"/>
      <c r="J45" s="106"/>
      <c r="K45" s="106"/>
      <c r="L45" s="135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x14ac:dyDescent="0.35">
      <c r="A46" s="129"/>
      <c r="B46" s="138">
        <v>14402</v>
      </c>
      <c r="C46" s="139">
        <v>8802.6666666666661</v>
      </c>
      <c r="D46" s="20"/>
      <c r="E46" s="138">
        <v>17769</v>
      </c>
      <c r="F46" s="139">
        <v>9695</v>
      </c>
      <c r="G46" s="20"/>
      <c r="H46" s="106"/>
      <c r="I46" s="106"/>
      <c r="J46" s="106"/>
      <c r="K46" s="106"/>
      <c r="L46" s="135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x14ac:dyDescent="0.35">
      <c r="A47" s="129"/>
      <c r="B47" s="138">
        <v>5436.333333333333</v>
      </c>
      <c r="C47" s="139">
        <v>8955</v>
      </c>
      <c r="D47" s="20"/>
      <c r="E47" s="138">
        <v>33400</v>
      </c>
      <c r="F47" s="139">
        <v>10425.666666666666</v>
      </c>
      <c r="G47" s="20"/>
      <c r="H47" s="106"/>
      <c r="I47" s="106"/>
      <c r="J47" s="106"/>
      <c r="K47" s="106"/>
      <c r="L47" s="135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x14ac:dyDescent="0.35">
      <c r="A48" s="129"/>
      <c r="B48" s="138">
        <v>10426.666666666666</v>
      </c>
      <c r="C48" s="139">
        <v>13641</v>
      </c>
      <c r="D48" s="20"/>
      <c r="E48" s="138">
        <v>4585</v>
      </c>
      <c r="F48" s="139">
        <v>11216.333333333334</v>
      </c>
      <c r="G48" s="20"/>
      <c r="H48" s="106"/>
      <c r="I48" s="106"/>
      <c r="J48" s="106"/>
      <c r="K48" s="106"/>
      <c r="L48" s="135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x14ac:dyDescent="0.35">
      <c r="A49" s="129"/>
      <c r="B49" s="138">
        <v>14598.333333333332</v>
      </c>
      <c r="C49" s="139">
        <v>11823</v>
      </c>
      <c r="D49" s="20"/>
      <c r="E49" s="138">
        <v>14794</v>
      </c>
      <c r="F49" s="139">
        <v>13856</v>
      </c>
      <c r="G49" s="20"/>
      <c r="H49" s="106"/>
      <c r="I49" s="106"/>
      <c r="J49" s="106"/>
      <c r="K49" s="106"/>
      <c r="L49" s="135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x14ac:dyDescent="0.35">
      <c r="A50" s="129"/>
      <c r="B50" s="138">
        <v>15222.333333333332</v>
      </c>
      <c r="C50" s="139">
        <v>8463</v>
      </c>
      <c r="D50" s="20"/>
      <c r="E50" s="138">
        <v>16895</v>
      </c>
      <c r="F50" s="139">
        <v>13871.333333333334</v>
      </c>
      <c r="G50" s="20"/>
      <c r="H50" s="106"/>
      <c r="I50" s="106"/>
      <c r="J50" s="106"/>
      <c r="K50" s="106"/>
      <c r="L50" s="135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x14ac:dyDescent="0.35">
      <c r="A51" s="129"/>
      <c r="B51" s="138">
        <v>13970.666666666666</v>
      </c>
      <c r="C51" s="139">
        <v>13794</v>
      </c>
      <c r="D51" s="20"/>
      <c r="E51" s="138">
        <v>10523.666666666666</v>
      </c>
      <c r="F51" s="139">
        <v>14494</v>
      </c>
      <c r="G51" s="20"/>
      <c r="H51" s="106"/>
      <c r="I51" s="106"/>
      <c r="J51" s="106"/>
      <c r="K51" s="106"/>
      <c r="L51" s="135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x14ac:dyDescent="0.35">
      <c r="A52" s="129"/>
      <c r="B52" s="138">
        <v>12460.333333333334</v>
      </c>
      <c r="C52" s="139">
        <v>12863</v>
      </c>
      <c r="D52" s="20"/>
      <c r="E52" s="138">
        <v>4687.666666666667</v>
      </c>
      <c r="F52" s="139">
        <v>15332</v>
      </c>
      <c r="G52" s="20"/>
      <c r="H52" s="106"/>
      <c r="I52" s="106"/>
      <c r="J52" s="106"/>
      <c r="K52" s="106"/>
      <c r="L52" s="135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x14ac:dyDescent="0.35">
      <c r="A53" s="129"/>
      <c r="B53" s="138">
        <v>15758.333333333332</v>
      </c>
      <c r="C53" s="139">
        <v>8390.6666666666661</v>
      </c>
      <c r="D53" s="20"/>
      <c r="E53" s="138">
        <v>15645.666666666668</v>
      </c>
      <c r="F53" s="139">
        <v>15540.333333333332</v>
      </c>
      <c r="G53" s="20"/>
      <c r="H53" s="106"/>
      <c r="I53" s="106"/>
      <c r="J53" s="106"/>
      <c r="K53" s="106"/>
      <c r="L53" s="135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x14ac:dyDescent="0.35">
      <c r="A54" s="129"/>
      <c r="B54" s="138">
        <v>14993.666666666666</v>
      </c>
      <c r="C54" s="139">
        <v>6057</v>
      </c>
      <c r="D54" s="20"/>
      <c r="E54" s="138">
        <v>5155.666666666667</v>
      </c>
      <c r="F54" s="139">
        <v>16411.666666666668</v>
      </c>
      <c r="G54" s="20"/>
      <c r="H54" s="106"/>
      <c r="I54" s="106"/>
      <c r="J54" s="106"/>
      <c r="K54" s="106"/>
      <c r="L54" s="135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x14ac:dyDescent="0.35">
      <c r="A55" s="129"/>
      <c r="B55" s="138">
        <v>16751.333333333332</v>
      </c>
      <c r="C55" s="139">
        <v>10268.666666666666</v>
      </c>
      <c r="D55" s="20"/>
      <c r="E55" s="138">
        <v>5443.333333333333</v>
      </c>
      <c r="F55" s="139">
        <v>18192.333333333332</v>
      </c>
      <c r="G55" s="20"/>
      <c r="H55" s="106"/>
      <c r="I55" s="106"/>
      <c r="J55" s="106"/>
      <c r="K55" s="106"/>
      <c r="L55" s="135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x14ac:dyDescent="0.35">
      <c r="A56" s="129"/>
      <c r="B56" s="138">
        <v>15350</v>
      </c>
      <c r="C56" s="139">
        <v>9929</v>
      </c>
      <c r="D56" s="20"/>
      <c r="E56" s="138">
        <v>7055.666666666667</v>
      </c>
      <c r="F56" s="139">
        <v>19815</v>
      </c>
      <c r="G56" s="20"/>
      <c r="H56" s="106"/>
      <c r="I56" s="106"/>
      <c r="J56" s="106"/>
      <c r="K56" s="106"/>
      <c r="L56" s="135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x14ac:dyDescent="0.35">
      <c r="A57" s="129"/>
      <c r="B57" s="138">
        <v>11704.333333333332</v>
      </c>
      <c r="C57" s="139">
        <v>14738.666666666668</v>
      </c>
      <c r="D57" s="20"/>
      <c r="E57" s="138">
        <v>12265.333333333334</v>
      </c>
      <c r="F57" s="139">
        <v>21184.333333333332</v>
      </c>
      <c r="G57" s="20"/>
      <c r="H57" s="106"/>
      <c r="I57" s="106"/>
      <c r="J57" s="106"/>
      <c r="K57" s="106"/>
      <c r="L57" s="135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x14ac:dyDescent="0.35">
      <c r="A58" s="129"/>
      <c r="B58" s="138">
        <v>14548.666666666666</v>
      </c>
      <c r="C58" s="139">
        <v>15362</v>
      </c>
      <c r="D58" s="20"/>
      <c r="E58" s="138">
        <v>16434.333333333332</v>
      </c>
      <c r="F58" s="139">
        <v>23254</v>
      </c>
      <c r="G58" s="20"/>
      <c r="H58" s="106"/>
      <c r="I58" s="106"/>
      <c r="J58" s="106"/>
      <c r="K58" s="106"/>
      <c r="L58" s="135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x14ac:dyDescent="0.35">
      <c r="A59" s="129"/>
      <c r="B59" s="138">
        <v>9325</v>
      </c>
      <c r="C59" s="139">
        <v>13404.666666666666</v>
      </c>
      <c r="D59" s="20"/>
      <c r="E59" s="138">
        <v>17409</v>
      </c>
      <c r="F59" s="139">
        <v>24070.333333333332</v>
      </c>
      <c r="G59" s="20"/>
      <c r="H59" s="106"/>
      <c r="I59" s="106"/>
      <c r="J59" s="106"/>
      <c r="K59" s="106"/>
      <c r="L59" s="135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x14ac:dyDescent="0.35">
      <c r="A60" s="129"/>
      <c r="B60" s="138">
        <v>16209.666666666668</v>
      </c>
      <c r="C60" s="139">
        <v>14957</v>
      </c>
      <c r="D60" s="20"/>
      <c r="E60" s="138">
        <v>17039</v>
      </c>
      <c r="F60" s="139">
        <v>24168.333333333332</v>
      </c>
      <c r="G60" s="20"/>
      <c r="H60" s="106"/>
      <c r="I60" s="106"/>
      <c r="J60" s="106"/>
      <c r="K60" s="106"/>
      <c r="L60" s="135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x14ac:dyDescent="0.35">
      <c r="A61" s="129"/>
      <c r="B61" s="138">
        <v>15388.666666666666</v>
      </c>
      <c r="C61" s="139">
        <v>8239</v>
      </c>
      <c r="D61" s="20"/>
      <c r="E61" s="138">
        <v>19945.333333333332</v>
      </c>
      <c r="F61" s="139">
        <v>26663.666666666664</v>
      </c>
      <c r="G61" s="20"/>
      <c r="H61" s="106"/>
      <c r="I61" s="106"/>
      <c r="J61" s="106"/>
      <c r="K61" s="106"/>
      <c r="L61" s="135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x14ac:dyDescent="0.35">
      <c r="A62" s="129"/>
      <c r="B62" s="138">
        <v>15122.333333333332</v>
      </c>
      <c r="C62" s="139">
        <v>13768.333333333334</v>
      </c>
      <c r="D62" s="20"/>
      <c r="E62" s="138">
        <v>9609</v>
      </c>
      <c r="F62" s="139">
        <v>9412.3333333333339</v>
      </c>
      <c r="G62" s="20"/>
      <c r="H62" s="106"/>
      <c r="I62" s="106"/>
      <c r="J62" s="106"/>
      <c r="K62" s="106"/>
      <c r="L62" s="135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x14ac:dyDescent="0.35">
      <c r="A63" s="129"/>
      <c r="B63" s="138">
        <v>11961.666666666666</v>
      </c>
      <c r="C63" s="139">
        <v>12430.666666666666</v>
      </c>
      <c r="D63" s="20"/>
      <c r="E63" s="138">
        <v>7323</v>
      </c>
      <c r="F63" s="139"/>
      <c r="G63" s="20"/>
      <c r="H63" s="106"/>
      <c r="I63" s="106"/>
      <c r="J63" s="106"/>
      <c r="K63" s="106"/>
      <c r="L63" s="135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x14ac:dyDescent="0.35">
      <c r="A64" s="129"/>
      <c r="B64" s="138">
        <v>29109.666666666668</v>
      </c>
      <c r="C64" s="139">
        <v>13285.333333333334</v>
      </c>
      <c r="D64" s="20"/>
      <c r="E64" s="138">
        <v>13578.333333333334</v>
      </c>
      <c r="F64" s="139"/>
      <c r="G64" s="20"/>
      <c r="H64" s="106"/>
      <c r="I64" s="106"/>
      <c r="J64" s="106"/>
      <c r="K64" s="106"/>
      <c r="L64" s="135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x14ac:dyDescent="0.35">
      <c r="A65" s="129"/>
      <c r="B65" s="138">
        <v>21976.666666666668</v>
      </c>
      <c r="C65" s="139"/>
      <c r="D65" s="20"/>
      <c r="E65" s="138">
        <v>25730.666666666668</v>
      </c>
      <c r="F65" s="139"/>
      <c r="G65" s="20"/>
      <c r="H65" s="106"/>
      <c r="I65" s="106"/>
      <c r="J65" s="106"/>
      <c r="K65" s="106"/>
      <c r="L65" s="135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x14ac:dyDescent="0.35">
      <c r="A66" s="129"/>
      <c r="B66" s="138">
        <v>27452</v>
      </c>
      <c r="C66" s="139"/>
      <c r="D66" s="20"/>
      <c r="E66" s="138">
        <v>17662.666666666668</v>
      </c>
      <c r="F66" s="139"/>
      <c r="G66" s="20"/>
      <c r="H66" s="106"/>
      <c r="I66" s="106"/>
      <c r="J66" s="106"/>
      <c r="K66" s="106"/>
      <c r="L66" s="135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x14ac:dyDescent="0.35">
      <c r="A67" s="129"/>
      <c r="B67" s="138">
        <v>18419.666666666668</v>
      </c>
      <c r="C67" s="139"/>
      <c r="D67" s="20"/>
      <c r="E67" s="138">
        <v>4899.333333333333</v>
      </c>
      <c r="F67" s="139"/>
      <c r="G67" s="20"/>
      <c r="H67" s="106"/>
      <c r="I67" s="106"/>
      <c r="J67" s="106"/>
      <c r="K67" s="106"/>
      <c r="L67" s="135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x14ac:dyDescent="0.35">
      <c r="A68" s="129"/>
      <c r="B68" s="138">
        <v>7473</v>
      </c>
      <c r="C68" s="139"/>
      <c r="D68" s="20"/>
      <c r="E68" s="138">
        <v>5268.333333333333</v>
      </c>
      <c r="F68" s="139"/>
      <c r="G68" s="20"/>
      <c r="H68" s="106"/>
      <c r="I68" s="106"/>
      <c r="J68" s="106"/>
      <c r="K68" s="106"/>
      <c r="L68" s="135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x14ac:dyDescent="0.35">
      <c r="A69" s="129"/>
      <c r="B69" s="138">
        <v>17239</v>
      </c>
      <c r="C69" s="139"/>
      <c r="D69" s="20"/>
      <c r="E69" s="138">
        <v>7979.6666666666661</v>
      </c>
      <c r="F69" s="139"/>
      <c r="G69" s="20"/>
      <c r="H69" s="106"/>
      <c r="I69" s="106"/>
      <c r="J69" s="106"/>
      <c r="K69" s="106"/>
      <c r="L69" s="135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x14ac:dyDescent="0.35">
      <c r="A70" s="129"/>
      <c r="B70" s="138">
        <v>20874.333333333332</v>
      </c>
      <c r="C70" s="139"/>
      <c r="D70" s="20"/>
      <c r="E70" s="138">
        <v>10576.333333333334</v>
      </c>
      <c r="F70" s="139"/>
      <c r="G70" s="20"/>
      <c r="H70" s="106"/>
      <c r="I70" s="106"/>
      <c r="J70" s="106"/>
      <c r="K70" s="106"/>
      <c r="L70" s="135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x14ac:dyDescent="0.35">
      <c r="A71" s="129"/>
      <c r="B71" s="138">
        <v>16889.333333333332</v>
      </c>
      <c r="C71" s="139"/>
      <c r="D71" s="20"/>
      <c r="E71" s="138">
        <v>15780.666666666668</v>
      </c>
      <c r="F71" s="139"/>
      <c r="G71" s="20"/>
      <c r="H71" s="106"/>
      <c r="I71" s="106"/>
      <c r="J71" s="106"/>
      <c r="K71" s="106"/>
      <c r="L71" s="135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x14ac:dyDescent="0.35">
      <c r="A72" s="129"/>
      <c r="B72" s="142">
        <v>9463.6666666666661</v>
      </c>
      <c r="C72" s="143"/>
      <c r="D72" s="20"/>
      <c r="E72" s="138">
        <v>11832.666666666666</v>
      </c>
      <c r="F72" s="139"/>
      <c r="G72" s="20"/>
      <c r="H72" s="106"/>
      <c r="I72" s="106"/>
      <c r="J72" s="106"/>
      <c r="K72" s="106"/>
      <c r="L72" s="135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x14ac:dyDescent="0.35">
      <c r="A73" s="129"/>
      <c r="B73" s="20"/>
      <c r="C73" s="20"/>
      <c r="D73" s="20"/>
      <c r="E73" s="138">
        <v>8582.6666666666661</v>
      </c>
      <c r="F73" s="139"/>
      <c r="G73" s="20"/>
      <c r="H73" s="106"/>
      <c r="I73" s="106"/>
      <c r="J73" s="106"/>
      <c r="K73" s="106"/>
      <c r="L73" s="135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x14ac:dyDescent="0.35">
      <c r="A74" s="129"/>
      <c r="B74" s="20"/>
      <c r="C74" s="20"/>
      <c r="D74" s="20"/>
      <c r="E74" s="138">
        <v>7280.3333333333339</v>
      </c>
      <c r="F74" s="139"/>
      <c r="G74" s="20"/>
      <c r="H74" s="106"/>
      <c r="I74" s="106"/>
      <c r="J74" s="106"/>
      <c r="K74" s="106"/>
      <c r="L74" s="135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x14ac:dyDescent="0.35">
      <c r="A75" s="129"/>
      <c r="B75" s="20"/>
      <c r="C75" s="20"/>
      <c r="D75" s="20"/>
      <c r="E75" s="138">
        <v>17189</v>
      </c>
      <c r="F75" s="139"/>
      <c r="G75" s="20"/>
      <c r="H75" s="106"/>
      <c r="I75" s="106"/>
      <c r="J75" s="106"/>
      <c r="K75" s="106"/>
      <c r="L75" s="135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35">
      <c r="A76" s="129"/>
      <c r="B76" s="20"/>
      <c r="C76" s="20"/>
      <c r="D76" s="20"/>
      <c r="E76" s="138">
        <v>11914</v>
      </c>
      <c r="F76" s="139"/>
      <c r="G76" s="20"/>
      <c r="H76" s="106"/>
      <c r="I76" s="106"/>
      <c r="J76" s="106"/>
      <c r="K76" s="106"/>
      <c r="L76" s="135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35">
      <c r="A77" s="129"/>
      <c r="B77" s="20"/>
      <c r="C77" s="20"/>
      <c r="D77" s="20"/>
      <c r="E77" s="138">
        <v>12079.666666666666</v>
      </c>
      <c r="F77" s="139"/>
      <c r="G77" s="20"/>
      <c r="H77" s="106"/>
      <c r="I77" s="106"/>
      <c r="J77" s="106"/>
      <c r="K77" s="106"/>
      <c r="L77" s="135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x14ac:dyDescent="0.35">
      <c r="A78" s="129"/>
      <c r="B78" s="20"/>
      <c r="C78" s="20"/>
      <c r="D78" s="20"/>
      <c r="E78" s="138">
        <v>9803</v>
      </c>
      <c r="F78" s="139"/>
      <c r="G78" s="20"/>
      <c r="H78" s="106"/>
      <c r="I78" s="106"/>
      <c r="J78" s="106"/>
      <c r="K78" s="106"/>
      <c r="L78" s="135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x14ac:dyDescent="0.35">
      <c r="A79" s="129"/>
      <c r="B79" s="20"/>
      <c r="C79" s="20"/>
      <c r="D79" s="20"/>
      <c r="E79" s="142">
        <v>33162</v>
      </c>
      <c r="F79" s="143"/>
      <c r="G79" s="20"/>
      <c r="H79" s="106"/>
      <c r="I79" s="106"/>
      <c r="J79" s="106"/>
      <c r="K79" s="106"/>
      <c r="L79" s="135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ht="14.5" thickBot="1" x14ac:dyDescent="0.4">
      <c r="A80" s="144"/>
      <c r="B80" s="140"/>
      <c r="C80" s="140"/>
      <c r="D80" s="140"/>
      <c r="E80" s="140"/>
      <c r="F80" s="140"/>
      <c r="G80" s="140"/>
      <c r="H80" s="145"/>
      <c r="I80" s="145"/>
      <c r="J80" s="145"/>
      <c r="K80" s="145"/>
      <c r="L80" s="146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</sheetData>
  <mergeCells count="19">
    <mergeCell ref="N13:O13"/>
    <mergeCell ref="T5:W5"/>
    <mergeCell ref="T6:W6"/>
    <mergeCell ref="T7:W7"/>
    <mergeCell ref="T8:W8"/>
    <mergeCell ref="T9:W9"/>
    <mergeCell ref="T10:W10"/>
    <mergeCell ref="B11:C11"/>
    <mergeCell ref="I11:J11"/>
    <mergeCell ref="E11:F11"/>
    <mergeCell ref="A2:E2"/>
    <mergeCell ref="M2:P2"/>
    <mergeCell ref="N4:O4"/>
    <mergeCell ref="B5:D5"/>
    <mergeCell ref="B6:D6"/>
    <mergeCell ref="B7:D7"/>
    <mergeCell ref="H5:J5"/>
    <mergeCell ref="H6:J6"/>
    <mergeCell ref="H7:J7"/>
  </mergeCells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AF1C-BA4D-4110-945B-4FFAE5A2F1AD}">
  <dimension ref="A1:CT322"/>
  <sheetViews>
    <sheetView zoomScale="70" zoomScaleNormal="70" workbookViewId="0">
      <selection activeCell="Z7" sqref="Z7"/>
    </sheetView>
  </sheetViews>
  <sheetFormatPr defaultColWidth="8.7265625" defaultRowHeight="14" x14ac:dyDescent="0.35"/>
  <cols>
    <col min="1" max="2" width="8.7265625" style="4"/>
    <col min="3" max="5" width="8.54296875" style="4" bestFit="1" customWidth="1"/>
    <col min="6" max="8" width="8.7265625" style="4"/>
    <col min="9" max="9" width="11.453125" style="4" customWidth="1"/>
    <col min="10" max="10" width="8.54296875" style="4" bestFit="1" customWidth="1"/>
    <col min="11" max="16" width="9.81640625" style="4" bestFit="1" customWidth="1"/>
    <col min="17" max="24" width="8.7265625" style="4"/>
    <col min="25" max="25" width="9.26953125" style="4" customWidth="1"/>
    <col min="26" max="26" width="8.7265625" style="4"/>
    <col min="27" max="32" width="9.81640625" style="4" bestFit="1" customWidth="1"/>
    <col min="33" max="40" width="8.7265625" style="4"/>
    <col min="41" max="41" width="9.7265625" style="4" bestFit="1" customWidth="1"/>
    <col min="42" max="42" width="8.7265625" style="4"/>
    <col min="43" max="48" width="9.1796875" style="4" bestFit="1" customWidth="1"/>
    <col min="49" max="57" width="8.7265625" style="4"/>
    <col min="58" max="58" width="9.1796875" style="4" bestFit="1" customWidth="1"/>
    <col min="59" max="59" width="8.7265625" style="4"/>
    <col min="60" max="65" width="9.1796875" style="4" bestFit="1" customWidth="1"/>
    <col min="66" max="73" width="8.7265625" style="4"/>
    <col min="74" max="74" width="11.54296875" style="4" bestFit="1" customWidth="1"/>
    <col min="75" max="75" width="8.7265625" style="4"/>
    <col min="76" max="81" width="9.1796875" style="4" bestFit="1" customWidth="1"/>
    <col min="82" max="89" width="8.7265625" style="4"/>
    <col min="90" max="90" width="11.54296875" style="4" bestFit="1" customWidth="1"/>
    <col min="91" max="91" width="8.7265625" style="4"/>
    <col min="92" max="97" width="9.1796875" style="4" bestFit="1" customWidth="1"/>
    <col min="98" max="16384" width="8.7265625" style="4"/>
  </cols>
  <sheetData>
    <row r="1" spans="1:98" ht="14.5" thickBot="1" x14ac:dyDescent="0.4"/>
    <row r="2" spans="1:98" ht="18.5" thickBot="1" x14ac:dyDescent="0.4">
      <c r="A2" s="334" t="s">
        <v>166</v>
      </c>
      <c r="B2" s="335"/>
      <c r="C2" s="335"/>
      <c r="D2" s="335"/>
      <c r="E2" s="336"/>
    </row>
    <row r="3" spans="1:98" x14ac:dyDescent="0.35">
      <c r="A3" s="179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8"/>
    </row>
    <row r="4" spans="1:98" x14ac:dyDescent="0.35">
      <c r="A4" s="12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130"/>
    </row>
    <row r="5" spans="1:98" x14ac:dyDescent="0.35">
      <c r="A5" s="129"/>
      <c r="B5" s="20"/>
      <c r="C5" s="20"/>
      <c r="D5" s="226" t="s">
        <v>225</v>
      </c>
      <c r="E5" s="226"/>
      <c r="F5" s="226"/>
      <c r="G5" s="226"/>
      <c r="H5" s="226"/>
      <c r="I5" s="222">
        <v>0.99879323509999995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26" t="s">
        <v>225</v>
      </c>
      <c r="U5" s="226"/>
      <c r="V5" s="226"/>
      <c r="W5" s="226"/>
      <c r="X5" s="226"/>
      <c r="Y5" s="222">
        <v>0.99000831239999998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26" t="s">
        <v>225</v>
      </c>
      <c r="AK5" s="226"/>
      <c r="AL5" s="226"/>
      <c r="AM5" s="226"/>
      <c r="AN5" s="226"/>
      <c r="AO5" s="222">
        <v>0.98549614669999996</v>
      </c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26" t="s">
        <v>225</v>
      </c>
      <c r="BB5" s="226"/>
      <c r="BC5" s="226"/>
      <c r="BD5" s="226"/>
      <c r="BE5" s="226"/>
      <c r="BF5" s="222">
        <v>0.99557522119999997</v>
      </c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26" t="s">
        <v>225</v>
      </c>
      <c r="BR5" s="226"/>
      <c r="BS5" s="226"/>
      <c r="BT5" s="226"/>
      <c r="BU5" s="226"/>
      <c r="BV5" s="222">
        <v>0.99750208149999997</v>
      </c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26" t="s">
        <v>225</v>
      </c>
      <c r="CH5" s="226"/>
      <c r="CI5" s="226"/>
      <c r="CJ5" s="226"/>
      <c r="CK5" s="226"/>
      <c r="CL5" s="223">
        <v>0.99160305339999999</v>
      </c>
      <c r="CM5" s="20"/>
      <c r="CN5" s="20"/>
      <c r="CO5" s="20"/>
      <c r="CP5" s="20"/>
      <c r="CQ5" s="20"/>
      <c r="CR5" s="20"/>
      <c r="CS5" s="20"/>
      <c r="CT5" s="130"/>
    </row>
    <row r="6" spans="1:98" ht="14.5" customHeight="1" x14ac:dyDescent="0.35">
      <c r="A6" s="129"/>
      <c r="B6" s="20"/>
      <c r="C6" s="20"/>
      <c r="D6" s="226" t="s">
        <v>226</v>
      </c>
      <c r="E6" s="226"/>
      <c r="F6" s="226"/>
      <c r="G6" s="226"/>
      <c r="H6" s="226"/>
      <c r="I6" s="222">
        <v>1.04585536E-2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26" t="s">
        <v>226</v>
      </c>
      <c r="U6" s="226"/>
      <c r="V6" s="226"/>
      <c r="W6" s="226"/>
      <c r="X6" s="226"/>
      <c r="Y6" s="222">
        <v>1.41548058E-2</v>
      </c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26" t="s">
        <v>226</v>
      </c>
      <c r="AK6" s="226"/>
      <c r="AL6" s="226"/>
      <c r="AM6" s="226"/>
      <c r="AN6" s="226"/>
      <c r="AO6" s="222">
        <v>4.5801477000000004E-3</v>
      </c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26" t="s">
        <v>226</v>
      </c>
      <c r="BB6" s="226"/>
      <c r="BC6" s="226"/>
      <c r="BD6" s="226"/>
      <c r="BE6" s="226"/>
      <c r="BF6" s="222">
        <v>3.6202735E-3</v>
      </c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26" t="s">
        <v>226</v>
      </c>
      <c r="BR6" s="226"/>
      <c r="BS6" s="226"/>
      <c r="BT6" s="226"/>
      <c r="BU6" s="226"/>
      <c r="BV6" s="222">
        <v>9.1590340999999995E-3</v>
      </c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26" t="s">
        <v>226</v>
      </c>
      <c r="CH6" s="226"/>
      <c r="CI6" s="226"/>
      <c r="CJ6" s="226"/>
      <c r="CK6" s="226"/>
      <c r="CL6" s="222">
        <v>4.5801525999999999E-3</v>
      </c>
      <c r="CM6" s="20"/>
      <c r="CN6" s="20"/>
      <c r="CO6" s="20"/>
      <c r="CP6" s="20"/>
      <c r="CQ6" s="20"/>
      <c r="CR6" s="20"/>
      <c r="CS6" s="20"/>
      <c r="CT6" s="130"/>
    </row>
    <row r="7" spans="1:98" ht="15.5" x14ac:dyDescent="0.35">
      <c r="A7" s="129"/>
      <c r="B7" s="224" t="s">
        <v>223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24" t="s">
        <v>223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24" t="s">
        <v>223</v>
      </c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333" t="s">
        <v>224</v>
      </c>
      <c r="AZ7" s="333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333" t="s">
        <v>224</v>
      </c>
      <c r="BP7" s="333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333" t="s">
        <v>224</v>
      </c>
      <c r="CF7" s="333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130"/>
    </row>
    <row r="8" spans="1:98" x14ac:dyDescent="0.35">
      <c r="A8" s="129"/>
      <c r="B8" s="317" t="s">
        <v>220</v>
      </c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20"/>
      <c r="R8" s="317" t="s">
        <v>221</v>
      </c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20"/>
      <c r="AH8" s="317" t="s">
        <v>222</v>
      </c>
      <c r="AI8" s="317"/>
      <c r="AJ8" s="317"/>
      <c r="AK8" s="317"/>
      <c r="AL8" s="317"/>
      <c r="AM8" s="317"/>
      <c r="AN8" s="317"/>
      <c r="AO8" s="317"/>
      <c r="AP8" s="317"/>
      <c r="AQ8" s="317"/>
      <c r="AR8" s="317"/>
      <c r="AS8" s="317"/>
      <c r="AT8" s="317"/>
      <c r="AU8" s="317"/>
      <c r="AV8" s="317"/>
      <c r="AW8" s="20"/>
      <c r="AX8" s="20"/>
      <c r="AY8" s="317" t="s">
        <v>220</v>
      </c>
      <c r="AZ8" s="317"/>
      <c r="BA8" s="317"/>
      <c r="BB8" s="317"/>
      <c r="BC8" s="317"/>
      <c r="BD8" s="317"/>
      <c r="BE8" s="317"/>
      <c r="BF8" s="317"/>
      <c r="BG8" s="317"/>
      <c r="BH8" s="317"/>
      <c r="BI8" s="317"/>
      <c r="BJ8" s="317"/>
      <c r="BK8" s="317"/>
      <c r="BL8" s="317"/>
      <c r="BM8" s="317"/>
      <c r="BN8" s="20"/>
      <c r="BO8" s="317" t="s">
        <v>221</v>
      </c>
      <c r="BP8" s="317"/>
      <c r="BQ8" s="317"/>
      <c r="BR8" s="317"/>
      <c r="BS8" s="317"/>
      <c r="BT8" s="317"/>
      <c r="BU8" s="317"/>
      <c r="BV8" s="317"/>
      <c r="BW8" s="317"/>
      <c r="BX8" s="317"/>
      <c r="BY8" s="317"/>
      <c r="BZ8" s="317"/>
      <c r="CA8" s="317"/>
      <c r="CB8" s="317"/>
      <c r="CC8" s="317"/>
      <c r="CD8" s="20"/>
      <c r="CE8" s="317" t="s">
        <v>222</v>
      </c>
      <c r="CF8" s="317"/>
      <c r="CG8" s="317"/>
      <c r="CH8" s="317"/>
      <c r="CI8" s="317"/>
      <c r="CJ8" s="317"/>
      <c r="CK8" s="317"/>
      <c r="CL8" s="317"/>
      <c r="CM8" s="317"/>
      <c r="CN8" s="317"/>
      <c r="CO8" s="317"/>
      <c r="CP8" s="317"/>
      <c r="CQ8" s="317"/>
      <c r="CR8" s="317"/>
      <c r="CS8" s="317"/>
      <c r="CT8" s="130"/>
    </row>
    <row r="9" spans="1:98" x14ac:dyDescent="0.35">
      <c r="A9" s="129"/>
      <c r="B9" s="55" t="s">
        <v>205</v>
      </c>
      <c r="C9" s="55" t="s">
        <v>206</v>
      </c>
      <c r="D9" s="55" t="s">
        <v>207</v>
      </c>
      <c r="E9" s="55" t="s">
        <v>208</v>
      </c>
      <c r="F9" s="55" t="s">
        <v>209</v>
      </c>
      <c r="G9" s="55" t="s">
        <v>210</v>
      </c>
      <c r="H9" s="55" t="s">
        <v>211</v>
      </c>
      <c r="I9" s="55" t="s">
        <v>212</v>
      </c>
      <c r="J9" s="55" t="s">
        <v>213</v>
      </c>
      <c r="K9" s="55" t="s">
        <v>214</v>
      </c>
      <c r="L9" s="55" t="s">
        <v>215</v>
      </c>
      <c r="M9" s="55" t="s">
        <v>216</v>
      </c>
      <c r="N9" s="55" t="s">
        <v>217</v>
      </c>
      <c r="O9" s="55" t="s">
        <v>218</v>
      </c>
      <c r="P9" s="55" t="s">
        <v>219</v>
      </c>
      <c r="Q9" s="20"/>
      <c r="R9" s="55" t="s">
        <v>205</v>
      </c>
      <c r="S9" s="55" t="s">
        <v>206</v>
      </c>
      <c r="T9" s="55" t="s">
        <v>207</v>
      </c>
      <c r="U9" s="55" t="s">
        <v>208</v>
      </c>
      <c r="V9" s="55" t="s">
        <v>209</v>
      </c>
      <c r="W9" s="55" t="s">
        <v>210</v>
      </c>
      <c r="X9" s="55" t="s">
        <v>211</v>
      </c>
      <c r="Y9" s="55" t="s">
        <v>212</v>
      </c>
      <c r="Z9" s="55" t="s">
        <v>213</v>
      </c>
      <c r="AA9" s="55" t="s">
        <v>214</v>
      </c>
      <c r="AB9" s="55" t="s">
        <v>215</v>
      </c>
      <c r="AC9" s="55" t="s">
        <v>216</v>
      </c>
      <c r="AD9" s="55" t="s">
        <v>217</v>
      </c>
      <c r="AE9" s="55" t="s">
        <v>218</v>
      </c>
      <c r="AF9" s="55" t="s">
        <v>219</v>
      </c>
      <c r="AG9" s="20"/>
      <c r="AH9" s="55" t="s">
        <v>205</v>
      </c>
      <c r="AI9" s="55" t="s">
        <v>206</v>
      </c>
      <c r="AJ9" s="55" t="s">
        <v>207</v>
      </c>
      <c r="AK9" s="55" t="s">
        <v>208</v>
      </c>
      <c r="AL9" s="55" t="s">
        <v>209</v>
      </c>
      <c r="AM9" s="55" t="s">
        <v>210</v>
      </c>
      <c r="AN9" s="55" t="s">
        <v>211</v>
      </c>
      <c r="AO9" s="55" t="s">
        <v>212</v>
      </c>
      <c r="AP9" s="55" t="s">
        <v>213</v>
      </c>
      <c r="AQ9" s="55" t="s">
        <v>214</v>
      </c>
      <c r="AR9" s="55" t="s">
        <v>215</v>
      </c>
      <c r="AS9" s="55" t="s">
        <v>216</v>
      </c>
      <c r="AT9" s="55" t="s">
        <v>217</v>
      </c>
      <c r="AU9" s="55" t="s">
        <v>218</v>
      </c>
      <c r="AV9" s="55" t="s">
        <v>219</v>
      </c>
      <c r="AW9" s="20"/>
      <c r="AX9" s="20"/>
      <c r="AY9" s="55" t="s">
        <v>205</v>
      </c>
      <c r="AZ9" s="55" t="s">
        <v>206</v>
      </c>
      <c r="BA9" s="55" t="s">
        <v>207</v>
      </c>
      <c r="BB9" s="55" t="s">
        <v>208</v>
      </c>
      <c r="BC9" s="55" t="s">
        <v>209</v>
      </c>
      <c r="BD9" s="55" t="s">
        <v>210</v>
      </c>
      <c r="BE9" s="55" t="s">
        <v>211</v>
      </c>
      <c r="BF9" s="55" t="s">
        <v>212</v>
      </c>
      <c r="BG9" s="55" t="s">
        <v>213</v>
      </c>
      <c r="BH9" s="55" t="s">
        <v>214</v>
      </c>
      <c r="BI9" s="55" t="s">
        <v>215</v>
      </c>
      <c r="BJ9" s="55" t="s">
        <v>216</v>
      </c>
      <c r="BK9" s="55" t="s">
        <v>217</v>
      </c>
      <c r="BL9" s="55" t="s">
        <v>218</v>
      </c>
      <c r="BM9" s="55" t="s">
        <v>219</v>
      </c>
      <c r="BN9" s="20"/>
      <c r="BO9" s="55" t="s">
        <v>205</v>
      </c>
      <c r="BP9" s="55" t="s">
        <v>206</v>
      </c>
      <c r="BQ9" s="55" t="s">
        <v>207</v>
      </c>
      <c r="BR9" s="55" t="s">
        <v>208</v>
      </c>
      <c r="BS9" s="55" t="s">
        <v>209</v>
      </c>
      <c r="BT9" s="55" t="s">
        <v>210</v>
      </c>
      <c r="BU9" s="55" t="s">
        <v>211</v>
      </c>
      <c r="BV9" s="55" t="s">
        <v>212</v>
      </c>
      <c r="BW9" s="55" t="s">
        <v>213</v>
      </c>
      <c r="BX9" s="55" t="s">
        <v>214</v>
      </c>
      <c r="BY9" s="55" t="s">
        <v>215</v>
      </c>
      <c r="BZ9" s="55" t="s">
        <v>216</v>
      </c>
      <c r="CA9" s="55" t="s">
        <v>217</v>
      </c>
      <c r="CB9" s="55" t="s">
        <v>218</v>
      </c>
      <c r="CC9" s="55" t="s">
        <v>219</v>
      </c>
      <c r="CD9" s="20"/>
      <c r="CE9" s="55" t="s">
        <v>205</v>
      </c>
      <c r="CF9" s="55" t="s">
        <v>206</v>
      </c>
      <c r="CG9" s="55" t="s">
        <v>207</v>
      </c>
      <c r="CH9" s="55" t="s">
        <v>208</v>
      </c>
      <c r="CI9" s="55" t="s">
        <v>209</v>
      </c>
      <c r="CJ9" s="55" t="s">
        <v>210</v>
      </c>
      <c r="CK9" s="55" t="s">
        <v>211</v>
      </c>
      <c r="CL9" s="55" t="s">
        <v>212</v>
      </c>
      <c r="CM9" s="55" t="s">
        <v>213</v>
      </c>
      <c r="CN9" s="55" t="s">
        <v>214</v>
      </c>
      <c r="CO9" s="55" t="s">
        <v>215</v>
      </c>
      <c r="CP9" s="55" t="s">
        <v>216</v>
      </c>
      <c r="CQ9" s="55" t="s">
        <v>217</v>
      </c>
      <c r="CR9" s="55" t="s">
        <v>218</v>
      </c>
      <c r="CS9" s="55" t="s">
        <v>219</v>
      </c>
      <c r="CT9" s="130"/>
    </row>
    <row r="10" spans="1:98" x14ac:dyDescent="0.35">
      <c r="A10" s="129"/>
      <c r="B10" s="136">
        <v>212.21430000000001</v>
      </c>
      <c r="C10" s="219">
        <v>152.916897692834</v>
      </c>
      <c r="D10" s="219">
        <v>212.073996520083</v>
      </c>
      <c r="E10" s="219">
        <v>125.70085162798175</v>
      </c>
      <c r="F10" s="219">
        <v>220.71290764248502</v>
      </c>
      <c r="G10" s="219">
        <v>261.085464934377</v>
      </c>
      <c r="H10" s="219">
        <v>226.49729821788299</v>
      </c>
      <c r="I10" s="219">
        <v>178.34362898629163</v>
      </c>
      <c r="J10" s="219">
        <v>262.23525697358087</v>
      </c>
      <c r="K10" s="219">
        <v>227.53711785113353</v>
      </c>
      <c r="L10" s="219">
        <v>225.87485473155215</v>
      </c>
      <c r="M10" s="219">
        <v>247.02301512207376</v>
      </c>
      <c r="N10" s="219">
        <v>210.08202426909438</v>
      </c>
      <c r="O10" s="219">
        <v>211.17791172374081</v>
      </c>
      <c r="P10" s="137">
        <v>127.91891963271071</v>
      </c>
      <c r="Q10" s="20"/>
      <c r="R10" s="136">
        <v>195.41857639436464</v>
      </c>
      <c r="S10" s="219">
        <v>136.09317543506612</v>
      </c>
      <c r="T10" s="219">
        <v>111.989481296234</v>
      </c>
      <c r="U10" s="219">
        <v>188.77086639627484</v>
      </c>
      <c r="V10" s="219">
        <v>269.33380571328178</v>
      </c>
      <c r="W10" s="219">
        <v>179.24117830454085</v>
      </c>
      <c r="X10" s="219">
        <v>150.99086065057062</v>
      </c>
      <c r="Y10" s="219">
        <v>212.42025068246292</v>
      </c>
      <c r="Z10" s="219">
        <v>183.54849495433044</v>
      </c>
      <c r="AA10" s="219">
        <v>250.82354355203447</v>
      </c>
      <c r="AB10" s="219">
        <v>166.18696128156347</v>
      </c>
      <c r="AC10" s="219">
        <v>172.1334947068701</v>
      </c>
      <c r="AD10" s="219">
        <v>165.79339552587794</v>
      </c>
      <c r="AE10" s="219">
        <v>167.56200523985132</v>
      </c>
      <c r="AF10" s="137">
        <v>157.89722891805349</v>
      </c>
      <c r="AG10" s="20"/>
      <c r="AH10" s="136">
        <v>234.03779609285638</v>
      </c>
      <c r="AI10" s="219">
        <v>163.14052255647542</v>
      </c>
      <c r="AJ10" s="219">
        <v>188.60193530289982</v>
      </c>
      <c r="AK10" s="219">
        <v>209.19973709352402</v>
      </c>
      <c r="AL10" s="219">
        <v>159.74921470855639</v>
      </c>
      <c r="AM10" s="219">
        <v>190.30139148203793</v>
      </c>
      <c r="AN10" s="219">
        <v>195.19900102203087</v>
      </c>
      <c r="AO10" s="219">
        <v>190.45978578167151</v>
      </c>
      <c r="AP10" s="219">
        <v>156.82506177266441</v>
      </c>
      <c r="AQ10" s="219">
        <v>182.5059508618836</v>
      </c>
      <c r="AR10" s="219">
        <v>303.98777935963204</v>
      </c>
      <c r="AS10" s="219">
        <v>255.13956964767237</v>
      </c>
      <c r="AT10" s="219">
        <v>233.46801172751591</v>
      </c>
      <c r="AU10" s="219">
        <v>211.67449289179834</v>
      </c>
      <c r="AV10" s="137">
        <v>168.36919670771164</v>
      </c>
      <c r="AW10" s="20"/>
      <c r="AX10" s="20"/>
      <c r="AY10" s="136">
        <v>78.703999999999994</v>
      </c>
      <c r="AZ10" s="219">
        <v>17.470999999999986</v>
      </c>
      <c r="BA10" s="219">
        <v>10.786999999999992</v>
      </c>
      <c r="BB10" s="219">
        <v>-230.16800000000003</v>
      </c>
      <c r="BC10" s="219">
        <v>49.659399999999991</v>
      </c>
      <c r="BD10" s="219">
        <v>26.650999999999982</v>
      </c>
      <c r="BE10" s="219">
        <v>-133.46999999999997</v>
      </c>
      <c r="BF10" s="219">
        <v>113.69999999999997</v>
      </c>
      <c r="BG10" s="219">
        <v>-110.19840000000002</v>
      </c>
      <c r="BH10" s="219">
        <v>3.6939000000000002</v>
      </c>
      <c r="BI10" s="219">
        <v>8.5790000000000006</v>
      </c>
      <c r="BJ10" s="219">
        <v>-57.616</v>
      </c>
      <c r="BK10" s="219">
        <v>9.5530000000000328</v>
      </c>
      <c r="BL10" s="219">
        <v>-46.860000000000014</v>
      </c>
      <c r="BM10" s="137">
        <v>-0.12100000000000999</v>
      </c>
      <c r="BN10" s="20"/>
      <c r="BO10" s="136">
        <v>-31.363999999999976</v>
      </c>
      <c r="BP10" s="219">
        <v>16.567999999999998</v>
      </c>
      <c r="BQ10" s="219">
        <v>107.41849999999999</v>
      </c>
      <c r="BR10" s="219">
        <v>-81.45799999999997</v>
      </c>
      <c r="BS10" s="219">
        <v>-18.262</v>
      </c>
      <c r="BT10" s="219">
        <v>105.55</v>
      </c>
      <c r="BU10" s="219">
        <v>-104.52300000000004</v>
      </c>
      <c r="BV10" s="219">
        <v>17.556000000000001</v>
      </c>
      <c r="BW10" s="219">
        <v>59.369000000000007</v>
      </c>
      <c r="BX10" s="219">
        <v>-42.761999999999993</v>
      </c>
      <c r="BY10" s="219">
        <v>55.633000000000017</v>
      </c>
      <c r="BZ10" s="219">
        <v>4.2500000000000036</v>
      </c>
      <c r="CA10" s="219">
        <v>-14.789999999999997</v>
      </c>
      <c r="CB10" s="219">
        <v>53.571000000000005</v>
      </c>
      <c r="CC10" s="137">
        <v>-100.64004</v>
      </c>
      <c r="CD10" s="20"/>
      <c r="CE10" s="136">
        <v>-60.219000000000023</v>
      </c>
      <c r="CF10" s="219">
        <v>-83.746799999999993</v>
      </c>
      <c r="CG10" s="219">
        <v>26.382000000000016</v>
      </c>
      <c r="CH10" s="219">
        <v>34.425000000000011</v>
      </c>
      <c r="CI10" s="219">
        <v>106.50199999999998</v>
      </c>
      <c r="CJ10" s="219">
        <v>-82.142600000000016</v>
      </c>
      <c r="CK10" s="219">
        <v>4.1080000000000005</v>
      </c>
      <c r="CL10" s="219">
        <v>133.44549999999998</v>
      </c>
      <c r="CM10" s="219">
        <v>-68.146999999999991</v>
      </c>
      <c r="CN10" s="219">
        <v>-62.966000000000022</v>
      </c>
      <c r="CO10" s="219">
        <v>-2.3279999999999967</v>
      </c>
      <c r="CP10" s="219">
        <v>-19.693999999999988</v>
      </c>
      <c r="CQ10" s="219">
        <v>64.082099999999997</v>
      </c>
      <c r="CR10" s="219">
        <v>-21.070000000000004</v>
      </c>
      <c r="CS10" s="137">
        <v>-3.4089999999999954</v>
      </c>
      <c r="CT10" s="130"/>
    </row>
    <row r="11" spans="1:98" x14ac:dyDescent="0.35">
      <c r="A11" s="129"/>
      <c r="B11" s="138">
        <v>258.75681942704728</v>
      </c>
      <c r="C11" s="20">
        <v>264.37537706828908</v>
      </c>
      <c r="D11" s="20">
        <v>211.60550559945213</v>
      </c>
      <c r="E11" s="20">
        <v>170.74682544633234</v>
      </c>
      <c r="F11" s="20">
        <v>182.17812958750068</v>
      </c>
      <c r="G11" s="20">
        <v>230.77315701788066</v>
      </c>
      <c r="H11" s="20">
        <v>224.26486661980923</v>
      </c>
      <c r="I11" s="20">
        <v>151.93584172274808</v>
      </c>
      <c r="J11" s="20">
        <v>165.99433725281108</v>
      </c>
      <c r="K11" s="20">
        <v>139.66603022925699</v>
      </c>
      <c r="L11" s="20">
        <v>192.09573134247506</v>
      </c>
      <c r="M11" s="20">
        <v>110.63839342651345</v>
      </c>
      <c r="N11" s="20">
        <v>213.2298202058038</v>
      </c>
      <c r="O11" s="20">
        <v>136.55179420278606</v>
      </c>
      <c r="P11" s="139">
        <v>182.24173506636612</v>
      </c>
      <c r="Q11" s="20"/>
      <c r="R11" s="138">
        <v>218.9552008973526</v>
      </c>
      <c r="S11" s="20">
        <v>180.98600387875362</v>
      </c>
      <c r="T11" s="20">
        <v>197.09599597732114</v>
      </c>
      <c r="U11" s="20">
        <v>211.85280361609585</v>
      </c>
      <c r="V11" s="20">
        <v>262.05668489851416</v>
      </c>
      <c r="W11" s="20">
        <v>185.21555010311585</v>
      </c>
      <c r="X11" s="20">
        <v>226.88764532252534</v>
      </c>
      <c r="Y11" s="20">
        <v>184.57646220469394</v>
      </c>
      <c r="Z11" s="20">
        <v>162.99622695019792</v>
      </c>
      <c r="AA11" s="20">
        <v>213.23791876680562</v>
      </c>
      <c r="AB11" s="20">
        <v>160.1566657994606</v>
      </c>
      <c r="AC11" s="20">
        <v>221.83167041700807</v>
      </c>
      <c r="AD11" s="20">
        <v>181.37599069336534</v>
      </c>
      <c r="AE11" s="20">
        <v>249.45633365380789</v>
      </c>
      <c r="AF11" s="139">
        <v>190.81421435522066</v>
      </c>
      <c r="AG11" s="20"/>
      <c r="AH11" s="138">
        <v>234.79669929536979</v>
      </c>
      <c r="AI11" s="20">
        <v>195.61669892930888</v>
      </c>
      <c r="AJ11" s="20">
        <v>222.23557321005248</v>
      </c>
      <c r="AK11" s="20">
        <v>258.36164576035668</v>
      </c>
      <c r="AL11" s="20">
        <v>177.12254966547917</v>
      </c>
      <c r="AM11" s="20">
        <v>165.39895283828145</v>
      </c>
      <c r="AN11" s="20">
        <v>198.8931874147485</v>
      </c>
      <c r="AO11" s="20">
        <v>178.85516486811312</v>
      </c>
      <c r="AP11" s="20">
        <v>181.24777543462613</v>
      </c>
      <c r="AQ11" s="20">
        <v>184.35188336439674</v>
      </c>
      <c r="AR11" s="20">
        <v>233.68705569628807</v>
      </c>
      <c r="AS11" s="20">
        <v>171.35031368515206</v>
      </c>
      <c r="AT11" s="20">
        <v>258.66230417283447</v>
      </c>
      <c r="AU11" s="20">
        <v>224.75682177856137</v>
      </c>
      <c r="AV11" s="139">
        <v>162.61271291015274</v>
      </c>
      <c r="AW11" s="20"/>
      <c r="AX11" s="20"/>
      <c r="AY11" s="138">
        <v>-74.75500000000001</v>
      </c>
      <c r="AZ11" s="20">
        <v>-51.848000000000006</v>
      </c>
      <c r="BA11" s="20">
        <v>-70.775999999999954</v>
      </c>
      <c r="BB11" s="20">
        <v>-40.917000000000009</v>
      </c>
      <c r="BC11" s="20">
        <v>116.28321</v>
      </c>
      <c r="BD11" s="20">
        <v>133.3236</v>
      </c>
      <c r="BE11" s="20">
        <v>94.094999999999985</v>
      </c>
      <c r="BF11" s="20">
        <v>-24.839999999999975</v>
      </c>
      <c r="BG11" s="20">
        <v>-73.432400000000001</v>
      </c>
      <c r="BH11" s="20">
        <v>-27.12527</v>
      </c>
      <c r="BI11" s="20">
        <v>-106.9697</v>
      </c>
      <c r="BJ11" s="20">
        <v>-116.92000000000003</v>
      </c>
      <c r="BK11" s="20">
        <v>16.052000000000067</v>
      </c>
      <c r="BL11" s="20">
        <v>221.05999999999997</v>
      </c>
      <c r="BM11" s="139">
        <v>33.455999999999989</v>
      </c>
      <c r="BN11" s="20"/>
      <c r="BO11" s="138">
        <v>10.269</v>
      </c>
      <c r="BP11" s="20">
        <v>91.063999999999979</v>
      </c>
      <c r="BQ11" s="20">
        <v>35.388399999999997</v>
      </c>
      <c r="BR11" s="20">
        <v>114.94100000000002</v>
      </c>
      <c r="BS11" s="20">
        <v>-37.768599999999999</v>
      </c>
      <c r="BT11" s="20">
        <v>27.269999999999989</v>
      </c>
      <c r="BU11" s="20">
        <v>-152.62600000000003</v>
      </c>
      <c r="BV11" s="20">
        <v>1.5499999999999958</v>
      </c>
      <c r="BW11" s="20">
        <v>76.183000000000007</v>
      </c>
      <c r="BX11" s="20">
        <v>26.508999999999975</v>
      </c>
      <c r="BY11" s="20">
        <v>16.170000000000016</v>
      </c>
      <c r="BZ11" s="20">
        <v>-39.329999999999991</v>
      </c>
      <c r="CA11" s="20">
        <v>6.7600000000000025</v>
      </c>
      <c r="CB11" s="20">
        <v>43.076000000000001</v>
      </c>
      <c r="CC11" s="139">
        <v>-131.47370000000001</v>
      </c>
      <c r="CD11" s="20"/>
      <c r="CE11" s="138">
        <v>25.546999999999986</v>
      </c>
      <c r="CF11" s="20">
        <v>86.587000000000003</v>
      </c>
      <c r="CG11" s="20">
        <v>82.226000000000028</v>
      </c>
      <c r="CH11" s="20">
        <v>86.945000000000007</v>
      </c>
      <c r="CI11" s="20">
        <v>12.539999999999996</v>
      </c>
      <c r="CJ11" s="20">
        <v>-48.385900000000007</v>
      </c>
      <c r="CK11" s="20">
        <v>8.7609999999999904</v>
      </c>
      <c r="CL11" s="20">
        <v>91.940700000000007</v>
      </c>
      <c r="CM11" s="20">
        <v>-86.468999999999994</v>
      </c>
      <c r="CN11" s="20">
        <v>-64.149000000000015</v>
      </c>
      <c r="CO11" s="20">
        <v>100.9127</v>
      </c>
      <c r="CP11" s="20">
        <v>53.820999999999977</v>
      </c>
      <c r="CQ11" s="20">
        <v>16.379799999999999</v>
      </c>
      <c r="CR11" s="20">
        <v>97.154999999999987</v>
      </c>
      <c r="CS11" s="139">
        <v>0</v>
      </c>
      <c r="CT11" s="130"/>
    </row>
    <row r="12" spans="1:98" x14ac:dyDescent="0.35">
      <c r="A12" s="129"/>
      <c r="B12" s="138">
        <v>175.60618582498853</v>
      </c>
      <c r="C12" s="20">
        <v>230.61296581068797</v>
      </c>
      <c r="D12" s="20">
        <v>241.84809281861081</v>
      </c>
      <c r="E12" s="20">
        <v>162.17553946264485</v>
      </c>
      <c r="F12" s="20">
        <v>137.52786772141565</v>
      </c>
      <c r="G12" s="20">
        <v>216.12001295576499</v>
      </c>
      <c r="H12" s="20">
        <v>239.41835267998903</v>
      </c>
      <c r="I12" s="20">
        <v>177.62108546003219</v>
      </c>
      <c r="J12" s="20">
        <v>226.39227018606329</v>
      </c>
      <c r="K12" s="20">
        <v>211.37655972221711</v>
      </c>
      <c r="L12" s="20">
        <v>102.37543650700557</v>
      </c>
      <c r="M12" s="20">
        <v>160.34229042894509</v>
      </c>
      <c r="N12" s="20">
        <v>213.5596506857035</v>
      </c>
      <c r="O12" s="20">
        <v>198.49707806413667</v>
      </c>
      <c r="P12" s="139">
        <v>215.11403952322692</v>
      </c>
      <c r="Q12" s="20"/>
      <c r="R12" s="138">
        <v>155.14599575883389</v>
      </c>
      <c r="S12" s="20">
        <v>175.33286200823733</v>
      </c>
      <c r="T12" s="20">
        <v>192.64483137629173</v>
      </c>
      <c r="U12" s="20">
        <v>240.51590571103543</v>
      </c>
      <c r="V12" s="20">
        <v>220.72447734675754</v>
      </c>
      <c r="W12" s="20">
        <v>197.71709587185481</v>
      </c>
      <c r="X12" s="20">
        <v>173.49958962487412</v>
      </c>
      <c r="Y12" s="20">
        <v>196.54742150432813</v>
      </c>
      <c r="Z12" s="20">
        <v>186.136509046453</v>
      </c>
      <c r="AA12" s="20">
        <v>180.45414930114816</v>
      </c>
      <c r="AB12" s="20">
        <v>155.29508202129202</v>
      </c>
      <c r="AC12" s="20">
        <v>218.75586849271039</v>
      </c>
      <c r="AD12" s="20">
        <v>231.43260358039464</v>
      </c>
      <c r="AE12" s="20">
        <v>318.69102591695298</v>
      </c>
      <c r="AF12" s="139">
        <v>195.42364237727173</v>
      </c>
      <c r="AG12" s="20"/>
      <c r="AH12" s="138">
        <v>155.8240032857606</v>
      </c>
      <c r="AI12" s="20">
        <v>219.30862386144264</v>
      </c>
      <c r="AJ12" s="20">
        <v>285.19833449723865</v>
      </c>
      <c r="AK12" s="20">
        <v>384.74472056156958</v>
      </c>
      <c r="AL12" s="20">
        <v>191.97414435282676</v>
      </c>
      <c r="AM12" s="20">
        <v>154.62036605829101</v>
      </c>
      <c r="AN12" s="20">
        <v>246.74580036952364</v>
      </c>
      <c r="AO12" s="20">
        <v>223.40619955587448</v>
      </c>
      <c r="AP12" s="20">
        <v>140.18836042981545</v>
      </c>
      <c r="AQ12" s="20">
        <v>241.87237729844381</v>
      </c>
      <c r="AR12" s="20">
        <v>214.37285275892748</v>
      </c>
      <c r="AS12" s="20">
        <v>200.34233202196722</v>
      </c>
      <c r="AT12" s="20">
        <v>272.43599248264007</v>
      </c>
      <c r="AU12" s="20">
        <v>310.98264935523326</v>
      </c>
      <c r="AV12" s="139">
        <v>169.05975275032148</v>
      </c>
      <c r="AW12" s="20"/>
      <c r="AX12" s="20"/>
      <c r="AY12" s="138">
        <v>-83.533999999999992</v>
      </c>
      <c r="AZ12" s="20">
        <v>57.857999999999961</v>
      </c>
      <c r="BA12" s="20">
        <v>0.29500000000004523</v>
      </c>
      <c r="BB12" s="20">
        <v>111.97849999999998</v>
      </c>
      <c r="BC12" s="20">
        <v>-63.908999999999992</v>
      </c>
      <c r="BD12" s="20">
        <v>-2.161000000000024</v>
      </c>
      <c r="BE12" s="20">
        <v>113.66700000000002</v>
      </c>
      <c r="BF12" s="20">
        <v>183.82999999999998</v>
      </c>
      <c r="BG12" s="20">
        <v>84.097999999999999</v>
      </c>
      <c r="BH12" s="20">
        <v>61.181700000000006</v>
      </c>
      <c r="BI12" s="20">
        <v>105.57660000000001</v>
      </c>
      <c r="BJ12" s="20">
        <v>58.335999999999999</v>
      </c>
      <c r="BK12" s="20">
        <v>7.8960000000000141</v>
      </c>
      <c r="BL12" s="20">
        <v>-10.420000000000012</v>
      </c>
      <c r="BM12" s="139">
        <v>62.334999999999972</v>
      </c>
      <c r="BN12" s="20"/>
      <c r="BO12" s="138">
        <v>176.9171</v>
      </c>
      <c r="BP12" s="20">
        <v>-45.749000000000009</v>
      </c>
      <c r="BQ12" s="20">
        <v>83.295500000000004</v>
      </c>
      <c r="BR12" s="20">
        <v>87.935000000000016</v>
      </c>
      <c r="BS12" s="20">
        <v>75.607880000000009</v>
      </c>
      <c r="BT12" s="20">
        <v>-80.640000000000015</v>
      </c>
      <c r="BU12" s="20">
        <v>81.42799999999994</v>
      </c>
      <c r="BV12" s="20">
        <v>143.97967</v>
      </c>
      <c r="BW12" s="20">
        <v>-8.3100000000000396</v>
      </c>
      <c r="BX12" s="20">
        <v>11.597999999999997</v>
      </c>
      <c r="BY12" s="20">
        <v>-22.683999999999983</v>
      </c>
      <c r="BZ12" s="20">
        <v>-107.45</v>
      </c>
      <c r="CA12" s="20">
        <v>-117.76</v>
      </c>
      <c r="CB12" s="20">
        <v>106.126</v>
      </c>
      <c r="CC12" s="139">
        <v>51.433000000000007</v>
      </c>
      <c r="CD12" s="20"/>
      <c r="CE12" s="138">
        <v>42.85</v>
      </c>
      <c r="CF12" s="20">
        <v>7.7389999999999954</v>
      </c>
      <c r="CG12" s="20">
        <v>156.99100000000001</v>
      </c>
      <c r="CH12" s="20">
        <v>-5.3459999999999894</v>
      </c>
      <c r="CI12" s="20">
        <v>-92.889999999999972</v>
      </c>
      <c r="CJ12" s="20">
        <v>-125.41160000000001</v>
      </c>
      <c r="CK12" s="20">
        <v>-31.59899999999999</v>
      </c>
      <c r="CL12" s="20">
        <v>16.872999999999998</v>
      </c>
      <c r="CM12" s="20">
        <v>-50.641999999999996</v>
      </c>
      <c r="CN12" s="20">
        <v>-16.910000000000007</v>
      </c>
      <c r="CO12" s="20">
        <v>-162.30030000000002</v>
      </c>
      <c r="CP12" s="20">
        <v>137.88299999999998</v>
      </c>
      <c r="CQ12" s="20">
        <v>-54.946699999999986</v>
      </c>
      <c r="CR12" s="20">
        <v>235.85599999999999</v>
      </c>
      <c r="CS12" s="139">
        <v>-15.182</v>
      </c>
      <c r="CT12" s="130"/>
    </row>
    <row r="13" spans="1:98" x14ac:dyDescent="0.35">
      <c r="A13" s="129"/>
      <c r="B13" s="138">
        <v>158.82242316499287</v>
      </c>
      <c r="C13" s="20">
        <v>229.63936966469922</v>
      </c>
      <c r="D13" s="20">
        <v>207.50983109241014</v>
      </c>
      <c r="E13" s="20">
        <v>186.64099121039797</v>
      </c>
      <c r="F13" s="20">
        <v>241.7232146484881</v>
      </c>
      <c r="G13" s="20">
        <v>162.82066822120581</v>
      </c>
      <c r="H13" s="20">
        <v>250.37740013827286</v>
      </c>
      <c r="I13" s="20">
        <v>195.05396689121702</v>
      </c>
      <c r="J13" s="20">
        <v>192.55804319737052</v>
      </c>
      <c r="K13" s="20">
        <v>219.29728680492147</v>
      </c>
      <c r="L13" s="20">
        <v>169.91483160689714</v>
      </c>
      <c r="M13" s="20">
        <v>169.39994096811236</v>
      </c>
      <c r="N13" s="20">
        <v>156.69537898738605</v>
      </c>
      <c r="O13" s="20">
        <v>206.60706667488398</v>
      </c>
      <c r="P13" s="139">
        <v>215.03043970563755</v>
      </c>
      <c r="Q13" s="20"/>
      <c r="R13" s="138">
        <v>166.93989936500955</v>
      </c>
      <c r="S13" s="20">
        <v>154.28016366338164</v>
      </c>
      <c r="T13" s="20">
        <v>172.20053320474719</v>
      </c>
      <c r="U13" s="20">
        <v>195.23066485570342</v>
      </c>
      <c r="V13" s="20">
        <v>194.43656574831772</v>
      </c>
      <c r="W13" s="20">
        <v>233.96465545034789</v>
      </c>
      <c r="X13" s="20">
        <v>144.34784930853684</v>
      </c>
      <c r="Y13" s="20">
        <v>159.51210769092023</v>
      </c>
      <c r="Z13" s="20">
        <v>135.33610013591974</v>
      </c>
      <c r="AA13" s="20">
        <v>186.30995679243625</v>
      </c>
      <c r="AB13" s="20">
        <v>169.04520815450314</v>
      </c>
      <c r="AC13" s="20">
        <v>260.11047652872423</v>
      </c>
      <c r="AD13" s="20">
        <v>189.88185800649867</v>
      </c>
      <c r="AE13" s="20">
        <v>238.30725565957923</v>
      </c>
      <c r="AF13" s="139">
        <v>186.08458426210467</v>
      </c>
      <c r="AG13" s="20"/>
      <c r="AH13" s="138">
        <v>232.5527252044169</v>
      </c>
      <c r="AI13" s="20">
        <v>216.45863092055183</v>
      </c>
      <c r="AJ13" s="20">
        <v>161.70151514441636</v>
      </c>
      <c r="AK13" s="20">
        <v>259.15973838542192</v>
      </c>
      <c r="AL13" s="20">
        <v>173.98219334173285</v>
      </c>
      <c r="AM13" s="20">
        <v>228.70164428792353</v>
      </c>
      <c r="AN13" s="20">
        <v>182.71576286680744</v>
      </c>
      <c r="AO13" s="20">
        <v>185.92068201251735</v>
      </c>
      <c r="AP13" s="20">
        <v>63.043505613188387</v>
      </c>
      <c r="AQ13" s="20">
        <v>174.98756212942791</v>
      </c>
      <c r="AR13" s="20">
        <v>223.52773877082882</v>
      </c>
      <c r="AS13" s="20">
        <v>181.25884805989651</v>
      </c>
      <c r="AT13" s="20">
        <v>221.85166305439191</v>
      </c>
      <c r="AU13" s="20">
        <v>311.11554332755543</v>
      </c>
      <c r="AV13" s="139">
        <v>155.31781256507682</v>
      </c>
      <c r="AW13" s="20"/>
      <c r="AX13" s="20"/>
      <c r="AY13" s="138">
        <v>26.933999999999987</v>
      </c>
      <c r="AZ13" s="20">
        <v>-72.999000000000038</v>
      </c>
      <c r="BA13" s="20">
        <v>-90.116000000000085</v>
      </c>
      <c r="BB13" s="20">
        <v>-98.617000000000004</v>
      </c>
      <c r="BC13" s="20">
        <v>47.308299999999996</v>
      </c>
      <c r="BD13" s="20">
        <v>15.351999999999977</v>
      </c>
      <c r="BE13" s="20">
        <v>-62.105999999999995</v>
      </c>
      <c r="BF13" s="20">
        <v>61.659999999999989</v>
      </c>
      <c r="BG13" s="20">
        <v>12.170799999999996</v>
      </c>
      <c r="BH13" s="20">
        <v>87.145099999999999</v>
      </c>
      <c r="BI13" s="20">
        <v>17.584599999999995</v>
      </c>
      <c r="BJ13" s="20">
        <v>-77.663000000000039</v>
      </c>
      <c r="BK13" s="20">
        <v>80.732000000000028</v>
      </c>
      <c r="BL13" s="20">
        <v>5.8629999999999933</v>
      </c>
      <c r="BM13" s="139">
        <v>60.239999999999988</v>
      </c>
      <c r="BN13" s="20"/>
      <c r="BO13" s="138">
        <v>-91.275999999999996</v>
      </c>
      <c r="BP13" s="20">
        <v>-10.477000000000015</v>
      </c>
      <c r="BQ13" s="20">
        <v>-33.174999999999983</v>
      </c>
      <c r="BR13" s="20">
        <v>-65.322999999999965</v>
      </c>
      <c r="BS13" s="20">
        <v>-109.12459999999999</v>
      </c>
      <c r="BT13" s="20">
        <v>128.75199999999998</v>
      </c>
      <c r="BU13" s="20">
        <v>-121.72199999999999</v>
      </c>
      <c r="BV13" s="20">
        <v>-33.760000000000012</v>
      </c>
      <c r="BW13" s="20">
        <v>80.768999999999977</v>
      </c>
      <c r="BX13" s="20">
        <v>75.256999999999991</v>
      </c>
      <c r="BY13" s="20">
        <v>25.725999999999999</v>
      </c>
      <c r="BZ13" s="20">
        <v>29.634000000000007</v>
      </c>
      <c r="CA13" s="20">
        <v>11.92</v>
      </c>
      <c r="CB13" s="20">
        <v>23.12</v>
      </c>
      <c r="CC13" s="139">
        <v>50.984000000000002</v>
      </c>
      <c r="CD13" s="20"/>
      <c r="CE13" s="138">
        <v>-101.17100000000001</v>
      </c>
      <c r="CF13" s="20">
        <v>-16.901</v>
      </c>
      <c r="CG13" s="20">
        <v>-102.75099999999998</v>
      </c>
      <c r="CH13" s="20">
        <v>-117.947</v>
      </c>
      <c r="CI13" s="20">
        <v>149.35400000000001</v>
      </c>
      <c r="CJ13" s="20">
        <v>-164.9846</v>
      </c>
      <c r="CK13" s="20">
        <v>-6.4309999999999921</v>
      </c>
      <c r="CL13" s="20">
        <v>-209.19099999999997</v>
      </c>
      <c r="CM13" s="20">
        <v>6.507000000000013</v>
      </c>
      <c r="CN13" s="20">
        <v>73.680999999999997</v>
      </c>
      <c r="CO13" s="20">
        <v>29.556900000000002</v>
      </c>
      <c r="CP13" s="20">
        <v>156.06599999999997</v>
      </c>
      <c r="CQ13" s="20">
        <v>216.93529999999998</v>
      </c>
      <c r="CR13" s="20">
        <v>-108.22000000000004</v>
      </c>
      <c r="CS13" s="139">
        <v>-1.3589999999999991</v>
      </c>
      <c r="CT13" s="130"/>
    </row>
    <row r="14" spans="1:98" x14ac:dyDescent="0.35">
      <c r="A14" s="129"/>
      <c r="B14" s="138">
        <v>241.19719753761802</v>
      </c>
      <c r="C14" s="20">
        <v>276.20847217274491</v>
      </c>
      <c r="D14" s="20">
        <v>220.88132560268713</v>
      </c>
      <c r="E14" s="20">
        <v>133.95940616470435</v>
      </c>
      <c r="F14" s="20">
        <v>262.43668741241271</v>
      </c>
      <c r="G14" s="20">
        <v>246.89309427361329</v>
      </c>
      <c r="H14" s="20">
        <v>171.98261423760462</v>
      </c>
      <c r="I14" s="20">
        <v>202.22136385654187</v>
      </c>
      <c r="J14" s="20">
        <v>192.10000000000144</v>
      </c>
      <c r="K14" s="20">
        <v>162.91546887880094</v>
      </c>
      <c r="L14" s="20">
        <v>210.28556774063213</v>
      </c>
      <c r="M14" s="20">
        <v>229.87369488482256</v>
      </c>
      <c r="N14" s="20">
        <v>202.19604383864703</v>
      </c>
      <c r="O14" s="20">
        <v>198.40728313244966</v>
      </c>
      <c r="P14" s="139">
        <v>178.44937657498346</v>
      </c>
      <c r="Q14" s="20"/>
      <c r="R14" s="138">
        <v>256.11030826579565</v>
      </c>
      <c r="S14" s="20">
        <v>267.11694611162289</v>
      </c>
      <c r="T14" s="20">
        <v>181.02868480160629</v>
      </c>
      <c r="U14" s="20">
        <v>336.22723402484752</v>
      </c>
      <c r="V14" s="20">
        <v>234.37924161495229</v>
      </c>
      <c r="W14" s="20">
        <v>216.14608485929131</v>
      </c>
      <c r="X14" s="20">
        <v>186.69507893889443</v>
      </c>
      <c r="Y14" s="20">
        <v>226.98654145125008</v>
      </c>
      <c r="Z14" s="20">
        <v>191.33311265957229</v>
      </c>
      <c r="AA14" s="20">
        <v>245.87079940488977</v>
      </c>
      <c r="AB14" s="20">
        <v>174.72472635548735</v>
      </c>
      <c r="AC14" s="20">
        <v>146.60412681776728</v>
      </c>
      <c r="AD14" s="20">
        <v>160.15882741828526</v>
      </c>
      <c r="AE14" s="20">
        <v>214.40188898421599</v>
      </c>
      <c r="AF14" s="139">
        <v>176.11485598892855</v>
      </c>
      <c r="AG14" s="20"/>
      <c r="AH14" s="138">
        <v>229.71678214706208</v>
      </c>
      <c r="AI14" s="20">
        <v>193.25405066906043</v>
      </c>
      <c r="AJ14" s="20">
        <v>242.88196721864497</v>
      </c>
      <c r="AK14" s="20">
        <v>221.49873588804027</v>
      </c>
      <c r="AL14" s="20">
        <v>151.61003297935201</v>
      </c>
      <c r="AM14" s="20">
        <v>130.62268409430285</v>
      </c>
      <c r="AN14" s="20">
        <v>192.02801878892754</v>
      </c>
      <c r="AO14" s="20">
        <v>207.32932739967148</v>
      </c>
      <c r="AP14" s="20">
        <v>149.20561115453867</v>
      </c>
      <c r="AQ14" s="20">
        <v>128.36541746124698</v>
      </c>
      <c r="AR14" s="20">
        <v>312.49315192496806</v>
      </c>
      <c r="AS14" s="20">
        <v>237.63543506808887</v>
      </c>
      <c r="AT14" s="20">
        <v>276.73176561428619</v>
      </c>
      <c r="AU14" s="20">
        <v>186.18135164403554</v>
      </c>
      <c r="AV14" s="139">
        <v>106.7490744690584</v>
      </c>
      <c r="AW14" s="20"/>
      <c r="AX14" s="20"/>
      <c r="AY14" s="138">
        <v>68.815999999999988</v>
      </c>
      <c r="AZ14" s="20">
        <v>-13.244000000000034</v>
      </c>
      <c r="BA14" s="20">
        <v>15.955000000000052</v>
      </c>
      <c r="BB14" s="20">
        <v>102.19189999999999</v>
      </c>
      <c r="BC14" s="20">
        <v>190.0257</v>
      </c>
      <c r="BD14" s="20">
        <v>-46.238</v>
      </c>
      <c r="BE14" s="20">
        <v>-92.589000000000027</v>
      </c>
      <c r="BF14" s="20">
        <v>141.43</v>
      </c>
      <c r="BG14" s="20">
        <v>-80.151399999999995</v>
      </c>
      <c r="BH14" s="20">
        <v>-0.90469999999999784</v>
      </c>
      <c r="BI14" s="20">
        <v>184.03559999999999</v>
      </c>
      <c r="BJ14" s="20">
        <v>28.354999999999965</v>
      </c>
      <c r="BK14" s="20">
        <v>-18.239999999999924</v>
      </c>
      <c r="BL14" s="20">
        <v>-80.699999999999989</v>
      </c>
      <c r="BM14" s="139">
        <v>-102.245</v>
      </c>
      <c r="BN14" s="20"/>
      <c r="BO14" s="138">
        <v>26.788000000000007</v>
      </c>
      <c r="BP14" s="20">
        <v>62.75</v>
      </c>
      <c r="BQ14" s="20">
        <v>-19.938999999999986</v>
      </c>
      <c r="BR14" s="20">
        <v>-57.94899999999997</v>
      </c>
      <c r="BS14" s="20">
        <v>34.120999999999995</v>
      </c>
      <c r="BT14" s="20">
        <v>110.18799999999999</v>
      </c>
      <c r="BU14" s="20">
        <v>-62.921000000000006</v>
      </c>
      <c r="BV14" s="20">
        <v>46.733999999999995</v>
      </c>
      <c r="BW14" s="20">
        <v>-70.660000000000053</v>
      </c>
      <c r="BX14" s="20">
        <v>40.918999999999983</v>
      </c>
      <c r="BY14" s="20">
        <v>-3.5010000000000039</v>
      </c>
      <c r="BZ14" s="20">
        <v>-40.650000000000006</v>
      </c>
      <c r="CA14" s="20">
        <v>60.089999999999996</v>
      </c>
      <c r="CB14" s="20">
        <v>58.703000000000003</v>
      </c>
      <c r="CC14" s="139">
        <v>-76.366900000000001</v>
      </c>
      <c r="CD14" s="20"/>
      <c r="CE14" s="138">
        <v>-119.116</v>
      </c>
      <c r="CF14" s="20">
        <v>-1.7379999999999896</v>
      </c>
      <c r="CG14" s="20">
        <v>-71.731999999999957</v>
      </c>
      <c r="CH14" s="20">
        <v>65.009000000000015</v>
      </c>
      <c r="CI14" s="20">
        <v>48.669000000000018</v>
      </c>
      <c r="CJ14" s="20">
        <v>0.53819999999999912</v>
      </c>
      <c r="CK14" s="20">
        <v>47.091999999999992</v>
      </c>
      <c r="CL14" s="20">
        <v>53.658999999999999</v>
      </c>
      <c r="CM14" s="20">
        <v>-60.84</v>
      </c>
      <c r="CN14" s="20">
        <v>63.362000000000002</v>
      </c>
      <c r="CO14" s="20">
        <v>67.006830000000008</v>
      </c>
      <c r="CP14" s="20">
        <v>-36.345000000000013</v>
      </c>
      <c r="CQ14" s="20">
        <v>378.46930000000003</v>
      </c>
      <c r="CR14" s="20">
        <v>-56.510000000000005</v>
      </c>
      <c r="CS14" s="139">
        <v>161.59550000000002</v>
      </c>
      <c r="CT14" s="130"/>
    </row>
    <row r="15" spans="1:98" x14ac:dyDescent="0.35">
      <c r="A15" s="129"/>
      <c r="B15" s="138">
        <v>263.44800245968929</v>
      </c>
      <c r="C15" s="20">
        <v>260.80868773873493</v>
      </c>
      <c r="D15" s="20">
        <v>144.19334242606178</v>
      </c>
      <c r="E15" s="20">
        <v>193.18236358425762</v>
      </c>
      <c r="F15" s="20">
        <v>206.71867864322297</v>
      </c>
      <c r="G15" s="20">
        <v>178.44270789247645</v>
      </c>
      <c r="H15" s="20">
        <v>100.52589915041779</v>
      </c>
      <c r="I15" s="20">
        <v>172.42786897714615</v>
      </c>
      <c r="J15" s="20">
        <v>204.38828244300123</v>
      </c>
      <c r="K15" s="20">
        <v>140.28260761762189</v>
      </c>
      <c r="L15" s="20">
        <v>201.4697247727313</v>
      </c>
      <c r="M15" s="20">
        <v>218.77652890563931</v>
      </c>
      <c r="N15" s="20">
        <v>101.84051367211381</v>
      </c>
      <c r="O15" s="20">
        <v>224.11195059612513</v>
      </c>
      <c r="P15" s="139">
        <v>149.74942403895832</v>
      </c>
      <c r="Q15" s="20"/>
      <c r="R15" s="138">
        <v>222.00828813357327</v>
      </c>
      <c r="S15" s="20">
        <v>268.48511616102644</v>
      </c>
      <c r="T15" s="20">
        <v>219.31257976003255</v>
      </c>
      <c r="U15" s="20">
        <v>196.56720886251719</v>
      </c>
      <c r="V15" s="20">
        <v>223.99753034352801</v>
      </c>
      <c r="W15" s="20">
        <v>217.62283887496713</v>
      </c>
      <c r="X15" s="20">
        <v>168.53985433718665</v>
      </c>
      <c r="Y15" s="20">
        <v>208.53928742565344</v>
      </c>
      <c r="Z15" s="20">
        <v>182.96975159845368</v>
      </c>
      <c r="AA15" s="20">
        <v>212.98624368723762</v>
      </c>
      <c r="AB15" s="20">
        <v>180.97621501180765</v>
      </c>
      <c r="AC15" s="20">
        <v>189.34497616784023</v>
      </c>
      <c r="AD15" s="20">
        <v>171.28017982241838</v>
      </c>
      <c r="AE15" s="20">
        <v>351.62805633225594</v>
      </c>
      <c r="AF15" s="139">
        <v>194.85696189769567</v>
      </c>
      <c r="AG15" s="20"/>
      <c r="AH15" s="138">
        <v>228.03747499040551</v>
      </c>
      <c r="AI15" s="20">
        <v>183.71033068393268</v>
      </c>
      <c r="AJ15" s="20">
        <v>209.83472067319906</v>
      </c>
      <c r="AK15" s="20">
        <v>265.28379143852851</v>
      </c>
      <c r="AL15" s="20">
        <v>214.53689216542651</v>
      </c>
      <c r="AM15" s="20">
        <v>159.34024005253781</v>
      </c>
      <c r="AN15" s="20">
        <v>229.96425809242209</v>
      </c>
      <c r="AO15" s="20">
        <v>149.34155483320765</v>
      </c>
      <c r="AP15" s="20">
        <v>211.61040522620866</v>
      </c>
      <c r="AQ15" s="20">
        <v>174.35567556004716</v>
      </c>
      <c r="AR15" s="20">
        <v>192.33504620843439</v>
      </c>
      <c r="AS15" s="20">
        <v>146.22684432073441</v>
      </c>
      <c r="AT15" s="20">
        <v>230.52819437109974</v>
      </c>
      <c r="AU15" s="20">
        <v>196.35862426947281</v>
      </c>
      <c r="AV15" s="139">
        <v>227.16069554392428</v>
      </c>
      <c r="AW15" s="20"/>
      <c r="AX15" s="20"/>
      <c r="AY15" s="138">
        <v>-67.485000000000014</v>
      </c>
      <c r="AZ15" s="20">
        <v>107.18799999999997</v>
      </c>
      <c r="BA15" s="20">
        <v>155.91100000000003</v>
      </c>
      <c r="BB15" s="20">
        <v>104.97559999999999</v>
      </c>
      <c r="BC15" s="20">
        <v>33.150099999999988</v>
      </c>
      <c r="BD15" s="20">
        <v>34.090999999999994</v>
      </c>
      <c r="BE15" s="20">
        <v>-14.371999999999996</v>
      </c>
      <c r="BF15" s="20">
        <v>123.03999999999998</v>
      </c>
      <c r="BG15" s="20">
        <v>90.464339999999993</v>
      </c>
      <c r="BH15" s="20">
        <v>-0.94649999999999945</v>
      </c>
      <c r="BI15" s="20">
        <v>149.71260000000001</v>
      </c>
      <c r="BJ15" s="20">
        <v>29.862999999999971</v>
      </c>
      <c r="BK15" s="20">
        <v>-95.866999999999919</v>
      </c>
      <c r="BL15" s="20">
        <v>31.873999999999999</v>
      </c>
      <c r="BM15" s="139">
        <v>-6.7260000000000097</v>
      </c>
      <c r="BN15" s="20"/>
      <c r="BO15" s="138">
        <v>-131.79900000000004</v>
      </c>
      <c r="BP15" s="20">
        <v>-36.505000000000038</v>
      </c>
      <c r="BQ15" s="20">
        <v>55.204200000000007</v>
      </c>
      <c r="BR15" s="20">
        <v>86.798000000000016</v>
      </c>
      <c r="BS15" s="20">
        <v>-4.2401999999999997</v>
      </c>
      <c r="BT15" s="20">
        <v>19.540000000000003</v>
      </c>
      <c r="BU15" s="20">
        <v>-48.242000000000004</v>
      </c>
      <c r="BV15" s="20">
        <v>60.728099999999991</v>
      </c>
      <c r="BW15" s="20">
        <v>-20.66100000000004</v>
      </c>
      <c r="BX15" s="20">
        <v>10.59199999999999</v>
      </c>
      <c r="BY15" s="20">
        <v>-28.009000000000007</v>
      </c>
      <c r="BZ15" s="20">
        <v>-114.27</v>
      </c>
      <c r="CA15" s="20">
        <v>71.966999999999999</v>
      </c>
      <c r="CB15" s="20">
        <v>-6.8100000000000103</v>
      </c>
      <c r="CC15" s="139">
        <v>38.773000000000003</v>
      </c>
      <c r="CD15" s="20"/>
      <c r="CE15" s="138">
        <v>-114.57400000000001</v>
      </c>
      <c r="CF15" s="20">
        <v>30.975000000000001</v>
      </c>
      <c r="CG15" s="20">
        <v>19.504000000000023</v>
      </c>
      <c r="CH15" s="20">
        <v>-149.41499999999999</v>
      </c>
      <c r="CI15" s="20">
        <v>1.6160000000000063</v>
      </c>
      <c r="CJ15" s="20">
        <v>-204.42260000000002</v>
      </c>
      <c r="CK15" s="20">
        <v>-7.8360000000000092</v>
      </c>
      <c r="CL15" s="20">
        <v>61.053999999999995</v>
      </c>
      <c r="CM15" s="20">
        <v>-105.13699999999999</v>
      </c>
      <c r="CN15" s="20">
        <v>-35.597000000000016</v>
      </c>
      <c r="CO15" s="20">
        <v>-45.3673</v>
      </c>
      <c r="CP15" s="20">
        <v>130.83699999999999</v>
      </c>
      <c r="CQ15" s="20">
        <v>-58.964700000000008</v>
      </c>
      <c r="CR15" s="20">
        <v>186.21919999999997</v>
      </c>
      <c r="CS15" s="139">
        <v>-70.307000000000002</v>
      </c>
      <c r="CT15" s="130"/>
    </row>
    <row r="16" spans="1:98" x14ac:dyDescent="0.35">
      <c r="A16" s="129"/>
      <c r="B16" s="138">
        <v>266.28599456223424</v>
      </c>
      <c r="C16" s="20">
        <v>188.26405631452894</v>
      </c>
      <c r="D16" s="20">
        <v>194.56487349981904</v>
      </c>
      <c r="E16" s="20">
        <v>222.06797630455492</v>
      </c>
      <c r="F16" s="20">
        <v>229.03581575814678</v>
      </c>
      <c r="G16" s="20">
        <v>222.60810856750018</v>
      </c>
      <c r="H16" s="20">
        <v>166.42079317200808</v>
      </c>
      <c r="I16" s="20">
        <v>200.20511981465492</v>
      </c>
      <c r="J16" s="20">
        <v>172.51857870965625</v>
      </c>
      <c r="K16" s="20">
        <v>151.72531100643636</v>
      </c>
      <c r="L16" s="20">
        <v>207.35013865440263</v>
      </c>
      <c r="M16" s="20">
        <v>183.04305613707524</v>
      </c>
      <c r="N16" s="20">
        <v>105.77597837410879</v>
      </c>
      <c r="O16" s="20">
        <v>221.90682729470046</v>
      </c>
      <c r="P16" s="139">
        <v>171.60215616360711</v>
      </c>
      <c r="Q16" s="20"/>
      <c r="R16" s="138">
        <v>256.87109607738961</v>
      </c>
      <c r="S16" s="20">
        <v>226.58320679167522</v>
      </c>
      <c r="T16" s="20">
        <v>188.78656397106198</v>
      </c>
      <c r="U16" s="20">
        <v>219.05242203637027</v>
      </c>
      <c r="V16" s="20">
        <v>200.89645492143529</v>
      </c>
      <c r="W16" s="20">
        <v>220.0568108466538</v>
      </c>
      <c r="X16" s="20">
        <v>202.45575911788723</v>
      </c>
      <c r="Y16" s="20">
        <v>241.18960259513639</v>
      </c>
      <c r="Z16" s="20">
        <v>164.33167680030641</v>
      </c>
      <c r="AA16" s="20">
        <v>252.50831669471751</v>
      </c>
      <c r="AB16" s="20">
        <v>60.692356190872687</v>
      </c>
      <c r="AC16" s="20">
        <v>176.66742767131689</v>
      </c>
      <c r="AD16" s="20">
        <v>259.71018462894443</v>
      </c>
      <c r="AE16" s="20">
        <v>155.64861065875272</v>
      </c>
      <c r="AF16" s="139">
        <v>249.48323570933479</v>
      </c>
      <c r="AG16" s="20"/>
      <c r="AH16" s="138">
        <v>176.16503625861705</v>
      </c>
      <c r="AI16" s="20">
        <v>194.98190710935441</v>
      </c>
      <c r="AJ16" s="20">
        <v>156.05809815578579</v>
      </c>
      <c r="AK16" s="20">
        <v>409.22699080094901</v>
      </c>
      <c r="AL16" s="20">
        <v>206.29027509798081</v>
      </c>
      <c r="AM16" s="20">
        <v>159.5822048350002</v>
      </c>
      <c r="AN16" s="20">
        <v>193.10528216493509</v>
      </c>
      <c r="AO16" s="20">
        <v>139.09583027538977</v>
      </c>
      <c r="AP16" s="20">
        <v>201.46419657100637</v>
      </c>
      <c r="AQ16" s="20">
        <v>226.7566528241245</v>
      </c>
      <c r="AR16" s="20">
        <v>296.99233996855804</v>
      </c>
      <c r="AS16" s="20">
        <v>108.08413389577521</v>
      </c>
      <c r="AT16" s="20">
        <v>249.45127399955277</v>
      </c>
      <c r="AU16" s="20">
        <v>222.65152439630859</v>
      </c>
      <c r="AV16" s="139">
        <v>240.46197204547641</v>
      </c>
      <c r="AW16" s="20"/>
      <c r="AX16" s="20"/>
      <c r="AY16" s="138">
        <v>148.4624</v>
      </c>
      <c r="AZ16" s="20">
        <v>83.756999999999977</v>
      </c>
      <c r="BA16" s="20">
        <v>145.40799999999999</v>
      </c>
      <c r="BB16" s="20">
        <v>-7.7220000000000066</v>
      </c>
      <c r="BC16" s="20">
        <v>-1.4990000000000003</v>
      </c>
      <c r="BD16" s="20">
        <v>123.78809999999999</v>
      </c>
      <c r="BE16" s="20">
        <v>210.43800000000002</v>
      </c>
      <c r="BF16" s="20">
        <v>48.109999999999985</v>
      </c>
      <c r="BG16" s="20">
        <v>-28.705400000000004</v>
      </c>
      <c r="BH16" s="20">
        <v>246.56010000000001</v>
      </c>
      <c r="BI16" s="20">
        <v>-110.9045</v>
      </c>
      <c r="BJ16" s="20">
        <v>78.625999999999976</v>
      </c>
      <c r="BK16" s="20">
        <v>-102.79399999999994</v>
      </c>
      <c r="BL16" s="20">
        <v>-109.78000000000002</v>
      </c>
      <c r="BM16" s="139">
        <v>51.36099999999999</v>
      </c>
      <c r="BN16" s="20"/>
      <c r="BO16" s="138">
        <v>-122.47</v>
      </c>
      <c r="BP16" s="20">
        <v>-129.36199999999999</v>
      </c>
      <c r="BQ16" s="20">
        <v>-110.44399999999999</v>
      </c>
      <c r="BR16" s="20">
        <v>152.57100000000003</v>
      </c>
      <c r="BS16" s="20">
        <v>68.4452</v>
      </c>
      <c r="BT16" s="20">
        <v>166.59899999999999</v>
      </c>
      <c r="BU16" s="20">
        <v>-79.034000000000049</v>
      </c>
      <c r="BV16" s="20">
        <v>54.17949999999999</v>
      </c>
      <c r="BW16" s="20">
        <v>-80.691999999999979</v>
      </c>
      <c r="BX16" s="20">
        <v>99.049999999999983</v>
      </c>
      <c r="BY16" s="20">
        <v>-80.786999999999964</v>
      </c>
      <c r="BZ16" s="20">
        <v>-116.39999999999999</v>
      </c>
      <c r="CA16" s="20">
        <v>-114.66999999999999</v>
      </c>
      <c r="CB16" s="20">
        <v>-205.09999999999997</v>
      </c>
      <c r="CC16" s="139">
        <v>-184.71779999999998</v>
      </c>
      <c r="CD16" s="20"/>
      <c r="CE16" s="138">
        <v>24.920999999999999</v>
      </c>
      <c r="CF16" s="20">
        <v>16.44100000000001</v>
      </c>
      <c r="CG16" s="20">
        <v>-34.477999999999952</v>
      </c>
      <c r="CH16" s="20">
        <v>-17.586999999999993</v>
      </c>
      <c r="CI16" s="20">
        <v>103.76200000000001</v>
      </c>
      <c r="CJ16" s="20">
        <v>-133.44059999999999</v>
      </c>
      <c r="CK16" s="20">
        <v>-2.5199999999999942</v>
      </c>
      <c r="CL16" s="20">
        <v>-24.728000000000002</v>
      </c>
      <c r="CM16" s="20">
        <v>-115.08299999999998</v>
      </c>
      <c r="CN16" s="20">
        <v>-24.451000000000001</v>
      </c>
      <c r="CO16" s="20">
        <v>-223.56029999999998</v>
      </c>
      <c r="CP16" s="20">
        <v>-179.42099999999999</v>
      </c>
      <c r="CQ16" s="20">
        <v>114.68929999999999</v>
      </c>
      <c r="CR16" s="20">
        <v>107.02699999999999</v>
      </c>
      <c r="CS16" s="139">
        <v>-89.897000000000006</v>
      </c>
      <c r="CT16" s="130"/>
    </row>
    <row r="17" spans="1:98" x14ac:dyDescent="0.35">
      <c r="A17" s="129"/>
      <c r="B17" s="138">
        <v>167.34977621735806</v>
      </c>
      <c r="C17" s="20">
        <v>187.43172090124395</v>
      </c>
      <c r="D17" s="20">
        <v>160.14125015123281</v>
      </c>
      <c r="E17" s="20">
        <v>144.59534051967267</v>
      </c>
      <c r="F17" s="20">
        <v>230.00339910531812</v>
      </c>
      <c r="G17" s="20">
        <v>160.76084722344407</v>
      </c>
      <c r="H17" s="20">
        <v>91.268902151828001</v>
      </c>
      <c r="I17" s="20">
        <v>233.79623606893233</v>
      </c>
      <c r="J17" s="20">
        <v>197.55842173898694</v>
      </c>
      <c r="K17" s="20">
        <v>165.99340348339069</v>
      </c>
      <c r="L17" s="20">
        <v>220.5716436897554</v>
      </c>
      <c r="M17" s="20">
        <v>133.9267098080139</v>
      </c>
      <c r="N17" s="20">
        <v>175.50741238192788</v>
      </c>
      <c r="O17" s="20">
        <v>193.25446954727852</v>
      </c>
      <c r="P17" s="139">
        <v>233.72569392345412</v>
      </c>
      <c r="Q17" s="20"/>
      <c r="R17" s="138">
        <v>227.47698784712333</v>
      </c>
      <c r="S17" s="20">
        <v>215.93226808423057</v>
      </c>
      <c r="T17" s="20">
        <v>157.97107117994787</v>
      </c>
      <c r="U17" s="20">
        <v>215.08257693267566</v>
      </c>
      <c r="V17" s="20">
        <v>154.91745188970933</v>
      </c>
      <c r="W17" s="20">
        <v>188.54495485162144</v>
      </c>
      <c r="X17" s="20">
        <v>222.35489110878581</v>
      </c>
      <c r="Y17" s="20">
        <v>184.5985809804601</v>
      </c>
      <c r="Z17" s="20">
        <v>146.41379716406342</v>
      </c>
      <c r="AA17" s="20">
        <v>109.29414439941213</v>
      </c>
      <c r="AB17" s="20">
        <v>231.9520545285159</v>
      </c>
      <c r="AC17" s="20">
        <v>177.62209885034019</v>
      </c>
      <c r="AD17" s="20">
        <v>201.50037220809239</v>
      </c>
      <c r="AE17" s="20">
        <v>206.61280212029462</v>
      </c>
      <c r="AF17" s="139">
        <v>249.04961433417515</v>
      </c>
      <c r="AG17" s="20"/>
      <c r="AH17" s="138">
        <v>221.55371809111909</v>
      </c>
      <c r="AI17" s="20">
        <v>220.34346461830688</v>
      </c>
      <c r="AJ17" s="20">
        <v>286.40329956199542</v>
      </c>
      <c r="AK17" s="20">
        <v>208.73739482900493</v>
      </c>
      <c r="AL17" s="20">
        <v>114.55981145235904</v>
      </c>
      <c r="AM17" s="20">
        <v>184.20463647802103</v>
      </c>
      <c r="AN17" s="20">
        <v>176.28888223594674</v>
      </c>
      <c r="AO17" s="20">
        <v>194.09276132818681</v>
      </c>
      <c r="AP17" s="20">
        <v>193.64289323391247</v>
      </c>
      <c r="AQ17" s="20">
        <v>203.43972178510532</v>
      </c>
      <c r="AR17" s="20">
        <v>295.65542443865309</v>
      </c>
      <c r="AS17" s="20">
        <v>195.11937371773442</v>
      </c>
      <c r="AT17" s="20">
        <v>336.64777795197051</v>
      </c>
      <c r="AU17" s="20">
        <v>198.9847457696192</v>
      </c>
      <c r="AV17" s="139">
        <v>138.89725843226552</v>
      </c>
      <c r="AW17" s="20"/>
      <c r="AX17" s="20"/>
      <c r="AY17" s="138">
        <v>-34.006000000000007</v>
      </c>
      <c r="AZ17" s="20">
        <v>74.634999999999977</v>
      </c>
      <c r="BA17" s="20">
        <v>-95.4759999999999</v>
      </c>
      <c r="BB17" s="20">
        <v>45.274499999999982</v>
      </c>
      <c r="BC17" s="20">
        <v>95.246799999999993</v>
      </c>
      <c r="BD17" s="20">
        <v>118.6283</v>
      </c>
      <c r="BE17" s="20">
        <v>136.33800000000002</v>
      </c>
      <c r="BF17" s="20">
        <v>20.589999999999996</v>
      </c>
      <c r="BG17" s="20">
        <v>-220.57840000000002</v>
      </c>
      <c r="BH17" s="20">
        <v>193.75310000000002</v>
      </c>
      <c r="BI17" s="20">
        <v>16.8505</v>
      </c>
      <c r="BJ17" s="20">
        <v>97.473999999999975</v>
      </c>
      <c r="BK17" s="20">
        <v>-107.04599999999998</v>
      </c>
      <c r="BL17" s="20">
        <v>12.230999999999991</v>
      </c>
      <c r="BM17" s="139">
        <v>-16.717000000000009</v>
      </c>
      <c r="BN17" s="20"/>
      <c r="BO17" s="138">
        <v>-11.615000000000014</v>
      </c>
      <c r="BP17" s="20">
        <v>0</v>
      </c>
      <c r="BQ17" s="20">
        <v>51.869400000000013</v>
      </c>
      <c r="BR17" s="20">
        <v>43.702000000000019</v>
      </c>
      <c r="BS17" s="20">
        <v>166.54390000000001</v>
      </c>
      <c r="BT17" s="20">
        <v>-44.88</v>
      </c>
      <c r="BU17" s="20">
        <v>-43.920999999999985</v>
      </c>
      <c r="BV17" s="20">
        <v>-107.08800000000002</v>
      </c>
      <c r="BW17" s="20">
        <v>-67.563000000000045</v>
      </c>
      <c r="BX17" s="20">
        <v>162.26409999999998</v>
      </c>
      <c r="BY17" s="20">
        <v>105.0356</v>
      </c>
      <c r="BZ17" s="20">
        <v>26.021000000000001</v>
      </c>
      <c r="CA17" s="20">
        <v>-127.02</v>
      </c>
      <c r="CB17" s="20">
        <v>-68.89</v>
      </c>
      <c r="CC17" s="139">
        <v>-55.064</v>
      </c>
      <c r="CD17" s="20"/>
      <c r="CE17" s="138">
        <v>-24.323000000000011</v>
      </c>
      <c r="CF17" s="20">
        <v>-48.866199999999999</v>
      </c>
      <c r="CG17" s="20">
        <v>64.552000000000021</v>
      </c>
      <c r="CH17" s="20">
        <v>-181.95500000000001</v>
      </c>
      <c r="CI17" s="20">
        <v>-27.66200000000002</v>
      </c>
      <c r="CJ17" s="20">
        <v>301.48140000000001</v>
      </c>
      <c r="CK17" s="20">
        <v>-65.798999999999992</v>
      </c>
      <c r="CL17" s="20">
        <v>-110.55699999999999</v>
      </c>
      <c r="CM17" s="20">
        <v>75.113900000000001</v>
      </c>
      <c r="CN17" s="20">
        <v>-23.655000000000008</v>
      </c>
      <c r="CO17" s="20">
        <v>64.317319999999995</v>
      </c>
      <c r="CP17" s="20">
        <v>-46.779000000000018</v>
      </c>
      <c r="CQ17" s="20">
        <v>-224.7997</v>
      </c>
      <c r="CR17" s="20">
        <v>-40.15000000000002</v>
      </c>
      <c r="CS17" s="139">
        <v>312.95300000000003</v>
      </c>
      <c r="CT17" s="130"/>
    </row>
    <row r="18" spans="1:98" x14ac:dyDescent="0.35">
      <c r="A18" s="129"/>
      <c r="B18" s="138">
        <v>244.55526655543545</v>
      </c>
      <c r="C18" s="20">
        <v>214.6377981623923</v>
      </c>
      <c r="D18" s="20">
        <v>184.07403401892498</v>
      </c>
      <c r="E18" s="20">
        <v>168.62622008454241</v>
      </c>
      <c r="F18" s="20">
        <v>197.50850715855219</v>
      </c>
      <c r="G18" s="20">
        <v>259.30572689395098</v>
      </c>
      <c r="H18" s="20">
        <v>259.34861191068762</v>
      </c>
      <c r="I18" s="20">
        <v>219.4193473693696</v>
      </c>
      <c r="J18" s="20">
        <v>187.28721259071418</v>
      </c>
      <c r="K18" s="20">
        <v>181.43985229270862</v>
      </c>
      <c r="L18" s="20">
        <v>134.63313113791764</v>
      </c>
      <c r="M18" s="20">
        <v>134.53164125959321</v>
      </c>
      <c r="N18" s="20">
        <v>246.05593876393232</v>
      </c>
      <c r="O18" s="20">
        <v>188.14401398928433</v>
      </c>
      <c r="P18" s="139">
        <v>197.02378029060361</v>
      </c>
      <c r="Q18" s="20"/>
      <c r="R18" s="138">
        <v>233.70924243597969</v>
      </c>
      <c r="S18" s="20">
        <v>290.55921272608202</v>
      </c>
      <c r="T18" s="20">
        <v>237.38822246236262</v>
      </c>
      <c r="U18" s="20">
        <v>201.98573241692071</v>
      </c>
      <c r="V18" s="20">
        <v>246.86816825990235</v>
      </c>
      <c r="W18" s="20">
        <v>250.92614451268352</v>
      </c>
      <c r="X18" s="20">
        <v>217.42469064023098</v>
      </c>
      <c r="Y18" s="20">
        <v>192.32788045418812</v>
      </c>
      <c r="Z18" s="20">
        <v>215.83553924226572</v>
      </c>
      <c r="AA18" s="20">
        <v>252.50504945445968</v>
      </c>
      <c r="AB18" s="20">
        <v>139.7009749429113</v>
      </c>
      <c r="AC18" s="20">
        <v>242.00935932314707</v>
      </c>
      <c r="AD18" s="20">
        <v>220.16341657959455</v>
      </c>
      <c r="AE18" s="20">
        <v>346.91522019075478</v>
      </c>
      <c r="AF18" s="139">
        <v>172.61185388032015</v>
      </c>
      <c r="AG18" s="20"/>
      <c r="AH18" s="138">
        <v>184.0543398021363</v>
      </c>
      <c r="AI18" s="20">
        <v>176.82482885613061</v>
      </c>
      <c r="AJ18" s="20">
        <v>276.62313713787574</v>
      </c>
      <c r="AK18" s="20">
        <v>318.28220182724783</v>
      </c>
      <c r="AL18" s="20">
        <v>191.50626334404896</v>
      </c>
      <c r="AM18" s="20">
        <v>243.34337241848124</v>
      </c>
      <c r="AN18" s="20">
        <v>143.91389786952422</v>
      </c>
      <c r="AO18" s="20">
        <v>228.72713000429039</v>
      </c>
      <c r="AP18" s="20">
        <v>174.659057595077</v>
      </c>
      <c r="AQ18" s="20">
        <v>181.01016546039534</v>
      </c>
      <c r="AR18" s="20">
        <v>224.83533974889403</v>
      </c>
      <c r="AS18" s="20">
        <v>268.10315179050247</v>
      </c>
      <c r="AT18" s="20">
        <v>200.70389258805881</v>
      </c>
      <c r="AU18" s="20">
        <v>238.61873419536866</v>
      </c>
      <c r="AV18" s="139">
        <v>195.27114482175853</v>
      </c>
      <c r="AW18" s="20"/>
      <c r="AX18" s="20"/>
      <c r="AY18" s="138">
        <v>30.192999999999998</v>
      </c>
      <c r="AZ18" s="20">
        <v>38.21099999999997</v>
      </c>
      <c r="BA18" s="20">
        <v>-169.76600000000008</v>
      </c>
      <c r="BB18" s="20">
        <v>47.50869999999999</v>
      </c>
      <c r="BC18" s="20">
        <v>-63.448000000000008</v>
      </c>
      <c r="BD18" s="20">
        <v>-6.2510000000000066</v>
      </c>
      <c r="BE18" s="20">
        <v>-18.13300000000001</v>
      </c>
      <c r="BF18" s="20">
        <v>5.5600000000000094</v>
      </c>
      <c r="BG18" s="20">
        <v>-56.754399999999997</v>
      </c>
      <c r="BH18" s="20">
        <v>-120.98689999999999</v>
      </c>
      <c r="BI18" s="20">
        <v>-127.3784</v>
      </c>
      <c r="BJ18" s="20">
        <v>-133.00800000000001</v>
      </c>
      <c r="BK18" s="20">
        <v>135.14100000000002</v>
      </c>
      <c r="BL18" s="20">
        <v>-21.790000000000003</v>
      </c>
      <c r="BM18" s="139">
        <v>-91.418999999999997</v>
      </c>
      <c r="BN18" s="20"/>
      <c r="BO18" s="138">
        <v>98.715000000000003</v>
      </c>
      <c r="BP18" s="20">
        <v>82.794999999999973</v>
      </c>
      <c r="BQ18" s="20">
        <v>5.4060000000000077</v>
      </c>
      <c r="BR18" s="20">
        <v>-85.895999999999972</v>
      </c>
      <c r="BS18" s="20">
        <v>109.71390000000001</v>
      </c>
      <c r="BT18" s="20">
        <v>86.61</v>
      </c>
      <c r="BU18" s="20">
        <v>-13.570000000000082</v>
      </c>
      <c r="BV18" s="20">
        <v>25.206999999999994</v>
      </c>
      <c r="BW18" s="20">
        <v>29.803999999999942</v>
      </c>
      <c r="BX18" s="20">
        <v>-44.149999999999991</v>
      </c>
      <c r="BY18" s="20">
        <v>-79.95499999999997</v>
      </c>
      <c r="BZ18" s="20">
        <v>-37.570000000000007</v>
      </c>
      <c r="CA18" s="20">
        <v>-41.149999999999991</v>
      </c>
      <c r="CB18" s="20">
        <v>4.3200000000000047</v>
      </c>
      <c r="CC18" s="139">
        <v>-56.092599999999997</v>
      </c>
      <c r="CD18" s="20"/>
      <c r="CE18" s="138">
        <v>-127.81700000000001</v>
      </c>
      <c r="CF18" s="20">
        <v>-31.721099999999989</v>
      </c>
      <c r="CG18" s="20">
        <v>72.077000000000027</v>
      </c>
      <c r="CH18" s="20">
        <v>23.803999999999991</v>
      </c>
      <c r="CI18" s="20">
        <v>-122.456</v>
      </c>
      <c r="CJ18" s="20">
        <v>-319.2276</v>
      </c>
      <c r="CK18" s="20">
        <v>-84.554000000000016</v>
      </c>
      <c r="CL18" s="20">
        <v>38.204000000000015</v>
      </c>
      <c r="CM18" s="20">
        <v>-196.85999999999999</v>
      </c>
      <c r="CN18" s="20">
        <v>25.768999999999988</v>
      </c>
      <c r="CO18" s="20">
        <v>107.05119999999999</v>
      </c>
      <c r="CP18" s="20">
        <v>-32.764999999999986</v>
      </c>
      <c r="CQ18" s="20">
        <v>3.2005999999999979</v>
      </c>
      <c r="CR18" s="20">
        <v>-17.030000000000019</v>
      </c>
      <c r="CS18" s="139">
        <v>88.348200000000006</v>
      </c>
      <c r="CT18" s="130"/>
    </row>
    <row r="19" spans="1:98" x14ac:dyDescent="0.35">
      <c r="A19" s="129"/>
      <c r="B19" s="138">
        <v>198.83615968932804</v>
      </c>
      <c r="C19" s="20">
        <v>216.48646354910531</v>
      </c>
      <c r="D19" s="20">
        <v>189.06837387569627</v>
      </c>
      <c r="E19" s="20">
        <v>174.30308115463743</v>
      </c>
      <c r="F19" s="20">
        <v>193.30730068986156</v>
      </c>
      <c r="G19" s="20">
        <v>162.72215583625837</v>
      </c>
      <c r="H19" s="20">
        <v>177.5178585382327</v>
      </c>
      <c r="I19" s="20">
        <v>192.05441937117686</v>
      </c>
      <c r="J19" s="20">
        <v>174.89702684722786</v>
      </c>
      <c r="K19" s="20">
        <v>170.22000469980094</v>
      </c>
      <c r="L19" s="20">
        <v>174.70538056968797</v>
      </c>
      <c r="M19" s="20">
        <v>183.05518402929792</v>
      </c>
      <c r="N19" s="20">
        <v>241.94459764375739</v>
      </c>
      <c r="O19" s="20">
        <v>173.60832353317636</v>
      </c>
      <c r="P19" s="139">
        <v>178.58793352295532</v>
      </c>
      <c r="Q19" s="20"/>
      <c r="R19" s="138">
        <v>222.20823567095886</v>
      </c>
      <c r="S19" s="20">
        <v>132.3191252238295</v>
      </c>
      <c r="T19" s="20">
        <v>232.04470042644803</v>
      </c>
      <c r="U19" s="20">
        <v>177.34147850968154</v>
      </c>
      <c r="V19" s="20">
        <v>202.25484543021281</v>
      </c>
      <c r="W19" s="20">
        <v>226.38138174328733</v>
      </c>
      <c r="X19" s="20">
        <v>97.764738530822385</v>
      </c>
      <c r="Y19" s="20">
        <v>166.65732177135121</v>
      </c>
      <c r="Z19" s="20">
        <v>124.22833815197041</v>
      </c>
      <c r="AA19" s="20">
        <v>225.7814208476853</v>
      </c>
      <c r="AB19" s="20">
        <v>158.62036439247029</v>
      </c>
      <c r="AC19" s="20">
        <v>227.15809472699831</v>
      </c>
      <c r="AD19" s="20">
        <v>255.93905524557979</v>
      </c>
      <c r="AE19" s="20">
        <v>209.03982874084059</v>
      </c>
      <c r="AF19" s="139">
        <v>200.27037249678182</v>
      </c>
      <c r="AG19" s="20"/>
      <c r="AH19" s="138">
        <v>169.85829388051883</v>
      </c>
      <c r="AI19" s="20">
        <v>217.50618290062471</v>
      </c>
      <c r="AJ19" s="20">
        <v>233.87639898031514</v>
      </c>
      <c r="AK19" s="20">
        <v>213.9821487881627</v>
      </c>
      <c r="AL19" s="20">
        <v>209.69934763847158</v>
      </c>
      <c r="AM19" s="20">
        <v>165.32874402232579</v>
      </c>
      <c r="AN19" s="20">
        <v>102.09681679660557</v>
      </c>
      <c r="AO19" s="20">
        <v>212.64176447725271</v>
      </c>
      <c r="AP19" s="20">
        <v>125.12367321973861</v>
      </c>
      <c r="AQ19" s="20">
        <v>191.97766146090967</v>
      </c>
      <c r="AR19" s="20">
        <v>298.2640440951601</v>
      </c>
      <c r="AS19" s="20">
        <v>188.59610282293622</v>
      </c>
      <c r="AT19" s="20">
        <v>217.60946877376188</v>
      </c>
      <c r="AU19" s="20">
        <v>168.59685198721834</v>
      </c>
      <c r="AV19" s="139">
        <v>178.83512770146726</v>
      </c>
      <c r="AW19" s="20"/>
      <c r="AX19" s="20"/>
      <c r="AY19" s="138">
        <v>-44.182000000000002</v>
      </c>
      <c r="AZ19" s="20">
        <v>113.01499999999997</v>
      </c>
      <c r="BA19" s="20">
        <v>103.81399999999996</v>
      </c>
      <c r="BB19" s="20">
        <v>43.961999999999989</v>
      </c>
      <c r="BC19" s="20">
        <v>56.016099999999994</v>
      </c>
      <c r="BD19" s="20">
        <v>112.7255</v>
      </c>
      <c r="BE19" s="20">
        <v>-126.82599999999999</v>
      </c>
      <c r="BF19" s="20">
        <v>-162.27000000000004</v>
      </c>
      <c r="BG19" s="20">
        <v>109.99509999999999</v>
      </c>
      <c r="BH19" s="20">
        <v>195.75909999999999</v>
      </c>
      <c r="BI19" s="20">
        <v>-166.86940000000001</v>
      </c>
      <c r="BJ19" s="20">
        <v>-54.460000000000008</v>
      </c>
      <c r="BK19" s="20">
        <v>137.76300000000003</v>
      </c>
      <c r="BL19" s="20">
        <v>-12.940000000000007</v>
      </c>
      <c r="BM19" s="139">
        <v>-85.076000000000008</v>
      </c>
      <c r="BN19" s="20"/>
      <c r="BO19" s="138">
        <v>-55.921999999999997</v>
      </c>
      <c r="BP19" s="20">
        <v>5.0069999999999837</v>
      </c>
      <c r="BQ19" s="20">
        <v>77.41040000000001</v>
      </c>
      <c r="BR19" s="20">
        <v>89.14100000000002</v>
      </c>
      <c r="BS19" s="20">
        <v>16.821299999999997</v>
      </c>
      <c r="BT19" s="20">
        <v>97.965000000000003</v>
      </c>
      <c r="BU19" s="20">
        <v>-135.12900000000005</v>
      </c>
      <c r="BV19" s="20">
        <v>7.3340000000000067</v>
      </c>
      <c r="BW19" s="20">
        <v>79.357000000000014</v>
      </c>
      <c r="BX19" s="20">
        <v>31.186999999999994</v>
      </c>
      <c r="BY19" s="20">
        <v>46.042000000000002</v>
      </c>
      <c r="BZ19" s="20">
        <v>-105.87</v>
      </c>
      <c r="CA19" s="20">
        <v>67.245000000000005</v>
      </c>
      <c r="CB19" s="20">
        <v>-92.069999999999979</v>
      </c>
      <c r="CC19" s="139">
        <v>-206.42500000000001</v>
      </c>
      <c r="CD19" s="20"/>
      <c r="CE19" s="138">
        <v>-83.652000000000001</v>
      </c>
      <c r="CF19" s="20">
        <v>-22.803999999999991</v>
      </c>
      <c r="CG19" s="20">
        <v>104.92700000000002</v>
      </c>
      <c r="CH19" s="20">
        <v>38.247</v>
      </c>
      <c r="CI19" s="20">
        <v>-144.83999999999997</v>
      </c>
      <c r="CJ19" s="20">
        <v>-0.53819999999999912</v>
      </c>
      <c r="CK19" s="20">
        <v>77.471999999999994</v>
      </c>
      <c r="CL19" s="20">
        <v>0</v>
      </c>
      <c r="CM19" s="20">
        <v>-206.54</v>
      </c>
      <c r="CN19" s="20">
        <v>26.874000000000009</v>
      </c>
      <c r="CO19" s="20">
        <v>5.4692000000000078</v>
      </c>
      <c r="CP19" s="20">
        <v>-1.1210000000000386</v>
      </c>
      <c r="CQ19" s="20">
        <v>0</v>
      </c>
      <c r="CR19" s="20">
        <v>-52.580000000000013</v>
      </c>
      <c r="CS19" s="139">
        <v>64.434000000000012</v>
      </c>
      <c r="CT19" s="130"/>
    </row>
    <row r="20" spans="1:98" x14ac:dyDescent="0.35">
      <c r="A20" s="129"/>
      <c r="B20" s="138">
        <v>197.37215634430368</v>
      </c>
      <c r="C20" s="20">
        <v>276.67789015387785</v>
      </c>
      <c r="D20" s="20">
        <v>218.49970251696146</v>
      </c>
      <c r="E20" s="20">
        <v>189.46124379408118</v>
      </c>
      <c r="F20" s="20">
        <v>234.14501510816018</v>
      </c>
      <c r="G20" s="20">
        <v>190.70946489359207</v>
      </c>
      <c r="H20" s="20">
        <v>159.96588667587957</v>
      </c>
      <c r="I20" s="20">
        <v>181.59991740086184</v>
      </c>
      <c r="J20" s="20">
        <v>195.41898577159668</v>
      </c>
      <c r="K20" s="20">
        <v>196.38342598091145</v>
      </c>
      <c r="L20" s="20">
        <v>180.90334435825076</v>
      </c>
      <c r="M20" s="20">
        <v>205.97784371140688</v>
      </c>
      <c r="N20" s="20">
        <v>250.19773917643707</v>
      </c>
      <c r="O20" s="20">
        <v>157.13801226946975</v>
      </c>
      <c r="P20" s="139">
        <v>213.51252890638673</v>
      </c>
      <c r="Q20" s="20"/>
      <c r="R20" s="138">
        <v>287.63581505091008</v>
      </c>
      <c r="S20" s="20">
        <v>182.93123188783076</v>
      </c>
      <c r="T20" s="20">
        <v>191.80939576071424</v>
      </c>
      <c r="U20" s="20">
        <v>188.90186446935797</v>
      </c>
      <c r="V20" s="20">
        <v>250.21238978116205</v>
      </c>
      <c r="W20" s="20">
        <v>90.184533041980302</v>
      </c>
      <c r="X20" s="20">
        <v>206.79335313302468</v>
      </c>
      <c r="Y20" s="20">
        <v>258.09147777483832</v>
      </c>
      <c r="Z20" s="20">
        <v>206.96011693077372</v>
      </c>
      <c r="AA20" s="20">
        <v>181.2700195840435</v>
      </c>
      <c r="AB20" s="20">
        <v>151.07281555594275</v>
      </c>
      <c r="AC20" s="20">
        <v>75.55957914123141</v>
      </c>
      <c r="AD20" s="20">
        <v>216.84953308688534</v>
      </c>
      <c r="AE20" s="20">
        <v>226.39090087722144</v>
      </c>
      <c r="AF20" s="139">
        <v>181.23857895051046</v>
      </c>
      <c r="AG20" s="20"/>
      <c r="AH20" s="138">
        <v>193.08394547449976</v>
      </c>
      <c r="AI20" s="20">
        <v>243.09228617954966</v>
      </c>
      <c r="AJ20" s="20">
        <v>231.65675038729205</v>
      </c>
      <c r="AK20" s="20">
        <v>286.1629780387396</v>
      </c>
      <c r="AL20" s="20">
        <v>193.50635157534222</v>
      </c>
      <c r="AM20" s="20">
        <v>128.2706529179622</v>
      </c>
      <c r="AN20" s="20">
        <v>175.48666616013335</v>
      </c>
      <c r="AO20" s="20">
        <v>92.741468610327516</v>
      </c>
      <c r="AP20" s="20">
        <v>177.8684064132789</v>
      </c>
      <c r="AQ20" s="20">
        <v>216.47044347901124</v>
      </c>
      <c r="AR20" s="20">
        <v>239.56195440845778</v>
      </c>
      <c r="AS20" s="20">
        <v>237.63652917849035</v>
      </c>
      <c r="AT20" s="20">
        <v>342.40479494305907</v>
      </c>
      <c r="AU20" s="20">
        <v>242.85818032753187</v>
      </c>
      <c r="AV20" s="139">
        <v>199.44338169014398</v>
      </c>
      <c r="AW20" s="20"/>
      <c r="AX20" s="20"/>
      <c r="AY20" s="138">
        <v>-0.33199999999999896</v>
      </c>
      <c r="AZ20" s="20">
        <v>78.405999999999977</v>
      </c>
      <c r="BA20" s="20">
        <v>-176.83599999999998</v>
      </c>
      <c r="BB20" s="20">
        <v>8.522000000000002</v>
      </c>
      <c r="BC20" s="20">
        <v>-30.809000000000005</v>
      </c>
      <c r="BD20" s="20">
        <v>-76.813000000000017</v>
      </c>
      <c r="BE20" s="20">
        <v>-77.876000000000005</v>
      </c>
      <c r="BF20" s="20">
        <v>30.32999999999997</v>
      </c>
      <c r="BG20" s="20">
        <v>200.35759999999999</v>
      </c>
      <c r="BH20" s="20">
        <v>-0.78259999999999785</v>
      </c>
      <c r="BI20" s="20">
        <v>-30.260300000000004</v>
      </c>
      <c r="BJ20" s="20">
        <v>13.627000000000001</v>
      </c>
      <c r="BK20" s="20">
        <v>-60.133999999999908</v>
      </c>
      <c r="BL20" s="20">
        <v>53.883999999999993</v>
      </c>
      <c r="BM20" s="139">
        <v>43.6</v>
      </c>
      <c r="BN20" s="20"/>
      <c r="BO20" s="138">
        <v>-33.417999999999978</v>
      </c>
      <c r="BP20" s="20">
        <v>-16.766000000000002</v>
      </c>
      <c r="BQ20" s="20">
        <v>73.948800000000006</v>
      </c>
      <c r="BR20" s="20">
        <v>103.85600000000004</v>
      </c>
      <c r="BS20" s="20">
        <v>142.38499999999999</v>
      </c>
      <c r="BT20" s="20">
        <v>-66.97</v>
      </c>
      <c r="BU20" s="20">
        <v>90.969999999999942</v>
      </c>
      <c r="BV20" s="20">
        <v>-21.904000000000007</v>
      </c>
      <c r="BW20" s="20">
        <v>-82.168000000000021</v>
      </c>
      <c r="BX20" s="20">
        <v>-65.87299999999999</v>
      </c>
      <c r="BY20" s="20">
        <v>-93.130999999999986</v>
      </c>
      <c r="BZ20" s="20">
        <v>-94.189999999999984</v>
      </c>
      <c r="CA20" s="20">
        <v>-169.76</v>
      </c>
      <c r="CB20" s="20">
        <v>-48.579999999999984</v>
      </c>
      <c r="CC20" s="139">
        <v>-0.78899999999999804</v>
      </c>
      <c r="CD20" s="20"/>
      <c r="CE20" s="138">
        <v>73.959000000000003</v>
      </c>
      <c r="CF20" s="20">
        <v>33.277000000000001</v>
      </c>
      <c r="CG20" s="20">
        <v>40.318000000000019</v>
      </c>
      <c r="CH20" s="20">
        <v>245.48520000000002</v>
      </c>
      <c r="CI20" s="20">
        <v>162.273</v>
      </c>
      <c r="CJ20" s="20">
        <v>198.98140000000001</v>
      </c>
      <c r="CK20" s="20">
        <v>-11.283999999999988</v>
      </c>
      <c r="CL20" s="20">
        <v>-65.887</v>
      </c>
      <c r="CM20" s="20">
        <v>-67.976000000000013</v>
      </c>
      <c r="CN20" s="20">
        <v>1.3579999999999981</v>
      </c>
      <c r="CO20" s="20">
        <v>-61.509299999999989</v>
      </c>
      <c r="CP20" s="20">
        <v>-51.750999999999991</v>
      </c>
      <c r="CQ20" s="20">
        <v>-228.3767</v>
      </c>
      <c r="CR20" s="20">
        <v>168.56399999999999</v>
      </c>
      <c r="CS20" s="139">
        <v>-65.811000000000007</v>
      </c>
      <c r="CT20" s="130"/>
    </row>
    <row r="21" spans="1:98" x14ac:dyDescent="0.35">
      <c r="A21" s="129"/>
      <c r="B21" s="138">
        <v>210.42911775702646</v>
      </c>
      <c r="C21" s="20">
        <v>240.39690701005463</v>
      </c>
      <c r="D21" s="20">
        <v>256.19523805098248</v>
      </c>
      <c r="E21" s="20">
        <v>231.21271353452926</v>
      </c>
      <c r="F21" s="20">
        <v>209.44458097549293</v>
      </c>
      <c r="G21" s="20">
        <v>191.70093896483743</v>
      </c>
      <c r="H21" s="20">
        <v>187.65574571539219</v>
      </c>
      <c r="I21" s="20">
        <v>176.79502255436896</v>
      </c>
      <c r="J21" s="20">
        <v>155.50080385644355</v>
      </c>
      <c r="K21" s="20">
        <v>177.7173317377904</v>
      </c>
      <c r="L21" s="20">
        <v>192.13562917897337</v>
      </c>
      <c r="M21" s="20">
        <v>142.24655918510197</v>
      </c>
      <c r="N21" s="20">
        <v>118.71383927748306</v>
      </c>
      <c r="O21" s="20">
        <v>151.40086690636878</v>
      </c>
      <c r="P21" s="139">
        <v>229.07762876370225</v>
      </c>
      <c r="Q21" s="20"/>
      <c r="R21" s="138">
        <v>230.0987831345461</v>
      </c>
      <c r="S21" s="20">
        <v>138.55801131655926</v>
      </c>
      <c r="T21" s="20">
        <v>176.37469095366222</v>
      </c>
      <c r="U21" s="20">
        <v>218.90423956607259</v>
      </c>
      <c r="V21" s="20">
        <v>201.82495509723287</v>
      </c>
      <c r="W21" s="20">
        <v>85.06044909357071</v>
      </c>
      <c r="X21" s="20">
        <v>190.82643448956406</v>
      </c>
      <c r="Y21" s="20">
        <v>208.05672327516621</v>
      </c>
      <c r="Z21" s="20">
        <v>177.13285974093083</v>
      </c>
      <c r="AA21" s="20">
        <v>181.42086429074129</v>
      </c>
      <c r="AB21" s="20">
        <v>162.77523644584144</v>
      </c>
      <c r="AC21" s="20">
        <v>170.77016718384974</v>
      </c>
      <c r="AD21" s="20">
        <v>257.5019417402516</v>
      </c>
      <c r="AE21" s="20">
        <v>174.19279548821774</v>
      </c>
      <c r="AF21" s="139">
        <v>187.25090119943357</v>
      </c>
      <c r="AG21" s="20"/>
      <c r="AH21" s="138">
        <v>245.20246736115703</v>
      </c>
      <c r="AI21" s="20">
        <v>157.39137238108123</v>
      </c>
      <c r="AJ21" s="20">
        <v>47.434164902522554</v>
      </c>
      <c r="AK21" s="20">
        <v>196.93869604524269</v>
      </c>
      <c r="AL21" s="20">
        <v>201.1069973919362</v>
      </c>
      <c r="AM21" s="20">
        <v>197.92988253419449</v>
      </c>
      <c r="AN21" s="20">
        <v>170.04837547003868</v>
      </c>
      <c r="AO21" s="20">
        <v>151.69604477375151</v>
      </c>
      <c r="AP21" s="20">
        <v>130.75805481881574</v>
      </c>
      <c r="AQ21" s="20">
        <v>172.01504033077765</v>
      </c>
      <c r="AR21" s="20">
        <v>206.59109370928715</v>
      </c>
      <c r="AS21" s="20">
        <v>161.9345855584898</v>
      </c>
      <c r="AT21" s="20">
        <v>234.63097003592605</v>
      </c>
      <c r="AU21" s="20">
        <v>249.83223971297218</v>
      </c>
      <c r="AV21" s="139">
        <v>201.09198914924315</v>
      </c>
      <c r="AW21" s="20"/>
      <c r="AX21" s="20"/>
      <c r="AY21" s="138">
        <v>16.21</v>
      </c>
      <c r="AZ21" s="20">
        <v>55.763999999999982</v>
      </c>
      <c r="BA21" s="20">
        <v>41.91900000000004</v>
      </c>
      <c r="BB21" s="20">
        <v>-1.7500000000000016</v>
      </c>
      <c r="BC21" s="20">
        <v>-89.121000000000009</v>
      </c>
      <c r="BD21" s="20">
        <v>5.7259999999999813</v>
      </c>
      <c r="BE21" s="20">
        <v>-113.08200000000002</v>
      </c>
      <c r="BF21" s="20">
        <v>-10.920000000000041</v>
      </c>
      <c r="BG21" s="20">
        <v>137.60619999999997</v>
      </c>
      <c r="BH21" s="20">
        <v>-47.125299999999996</v>
      </c>
      <c r="BI21" s="20">
        <v>-136.01740000000001</v>
      </c>
      <c r="BJ21" s="20">
        <v>-129.25900000000001</v>
      </c>
      <c r="BK21" s="20">
        <v>65.468999999999994</v>
      </c>
      <c r="BL21" s="20">
        <v>-8.4000000000000039</v>
      </c>
      <c r="BM21" s="139">
        <v>-45.946999999999989</v>
      </c>
      <c r="BN21" s="20"/>
      <c r="BO21" s="138">
        <v>-124.223</v>
      </c>
      <c r="BP21" s="20">
        <v>-2.617000000000008</v>
      </c>
      <c r="BQ21" s="20">
        <v>-43.594999999999992</v>
      </c>
      <c r="BR21" s="20">
        <v>-112.64099999999999</v>
      </c>
      <c r="BS21" s="20">
        <v>-85.85860000000001</v>
      </c>
      <c r="BT21" s="20">
        <v>307.58</v>
      </c>
      <c r="BU21" s="20">
        <v>35.070999999999962</v>
      </c>
      <c r="BV21" s="20">
        <v>-62.91</v>
      </c>
      <c r="BW21" s="20">
        <v>69.79899999999995</v>
      </c>
      <c r="BX21" s="20">
        <v>-11.935</v>
      </c>
      <c r="BY21" s="20">
        <v>-29.821999999999989</v>
      </c>
      <c r="BZ21" s="20">
        <v>26.442000000000007</v>
      </c>
      <c r="CA21" s="20">
        <v>79.547000000000011</v>
      </c>
      <c r="CB21" s="20">
        <v>0</v>
      </c>
      <c r="CC21" s="139">
        <v>77.468000000000004</v>
      </c>
      <c r="CD21" s="20"/>
      <c r="CE21" s="138">
        <v>-15.71900000000001</v>
      </c>
      <c r="CF21" s="20">
        <v>-59.909099999999995</v>
      </c>
      <c r="CG21" s="20">
        <v>5.4340000000000499</v>
      </c>
      <c r="CH21" s="20">
        <v>-18.757999999999996</v>
      </c>
      <c r="CI21" s="20">
        <v>129.59199999999998</v>
      </c>
      <c r="CJ21" s="20">
        <v>-266.29959999999994</v>
      </c>
      <c r="CK21" s="20">
        <v>-141.95200000000003</v>
      </c>
      <c r="CL21" s="20">
        <v>-155.22100000000003</v>
      </c>
      <c r="CM21" s="20">
        <v>-128.89000000000001</v>
      </c>
      <c r="CN21" s="20">
        <v>61.311000000000007</v>
      </c>
      <c r="CO21" s="20">
        <v>11.063500000000005</v>
      </c>
      <c r="CP21" s="20">
        <v>113.73199999999997</v>
      </c>
      <c r="CQ21" s="20">
        <v>-3.9069999999999938</v>
      </c>
      <c r="CR21" s="20">
        <v>-13.120000000000021</v>
      </c>
      <c r="CS21" s="139">
        <v>-113.26999999999998</v>
      </c>
      <c r="CT21" s="130"/>
    </row>
    <row r="22" spans="1:98" x14ac:dyDescent="0.35">
      <c r="A22" s="129"/>
      <c r="B22" s="138">
        <v>216.46777219715739</v>
      </c>
      <c r="C22" s="20">
        <v>195.43817973978301</v>
      </c>
      <c r="D22" s="20">
        <v>182.77992231095902</v>
      </c>
      <c r="E22" s="20">
        <v>174.20475424052123</v>
      </c>
      <c r="F22" s="20">
        <v>255.9647366337779</v>
      </c>
      <c r="G22" s="20">
        <v>161.07032625533591</v>
      </c>
      <c r="H22" s="20">
        <v>208.5188087439619</v>
      </c>
      <c r="I22" s="20">
        <v>231.06633246754095</v>
      </c>
      <c r="J22" s="20">
        <v>200.80562741118555</v>
      </c>
      <c r="K22" s="20">
        <v>192.71037854770594</v>
      </c>
      <c r="L22" s="20">
        <v>178.54145176960893</v>
      </c>
      <c r="M22" s="20">
        <v>232.63247430227983</v>
      </c>
      <c r="N22" s="20">
        <v>153.8442286502821</v>
      </c>
      <c r="O22" s="20">
        <v>183.05542876407696</v>
      </c>
      <c r="P22" s="139">
        <v>152.53825749627416</v>
      </c>
      <c r="Q22" s="20"/>
      <c r="R22" s="138">
        <v>159.67091156500499</v>
      </c>
      <c r="S22" s="20">
        <v>136.20131570583348</v>
      </c>
      <c r="T22" s="20">
        <v>206.13368774899371</v>
      </c>
      <c r="U22" s="20">
        <v>220.19529967735369</v>
      </c>
      <c r="V22" s="20">
        <v>204.64594401062539</v>
      </c>
      <c r="W22" s="20">
        <v>169.78660135593691</v>
      </c>
      <c r="X22" s="20">
        <v>191.16937097767493</v>
      </c>
      <c r="Y22" s="20">
        <v>179.15489638857258</v>
      </c>
      <c r="Z22" s="20">
        <v>204.18408361084369</v>
      </c>
      <c r="AA22" s="20">
        <v>129.55481465387439</v>
      </c>
      <c r="AB22" s="20">
        <v>174.63954305941016</v>
      </c>
      <c r="AC22" s="20">
        <v>236.51961863659415</v>
      </c>
      <c r="AD22" s="20">
        <v>229.29999999999984</v>
      </c>
      <c r="AE22" s="20">
        <v>221.8018259618259</v>
      </c>
      <c r="AF22" s="139">
        <v>163.44368112594586</v>
      </c>
      <c r="AG22" s="20"/>
      <c r="AH22" s="138">
        <v>206.91225193303995</v>
      </c>
      <c r="AI22" s="20">
        <v>200.24963021189353</v>
      </c>
      <c r="AJ22" s="20">
        <v>163.18936852626163</v>
      </c>
      <c r="AK22" s="20">
        <v>328.62271680454495</v>
      </c>
      <c r="AL22" s="20">
        <v>212.50300727283749</v>
      </c>
      <c r="AM22" s="20">
        <v>226.38167792469332</v>
      </c>
      <c r="AN22" s="20">
        <v>203.76106104945006</v>
      </c>
      <c r="AO22" s="20">
        <v>196.01408112684243</v>
      </c>
      <c r="AP22" s="20">
        <v>206.91418897697713</v>
      </c>
      <c r="AQ22" s="20">
        <v>178.25582739422629</v>
      </c>
      <c r="AR22" s="20">
        <v>347.94036845413677</v>
      </c>
      <c r="AS22" s="20">
        <v>145.30416373937859</v>
      </c>
      <c r="AT22" s="20">
        <v>159.76519771214143</v>
      </c>
      <c r="AU22" s="20">
        <v>244.54031099186898</v>
      </c>
      <c r="AV22" s="139">
        <v>224.3102084168257</v>
      </c>
      <c r="AW22" s="20"/>
      <c r="AX22" s="20"/>
      <c r="AY22" s="138">
        <v>67.691000000000003</v>
      </c>
      <c r="AZ22" s="20">
        <v>103.10499999999998</v>
      </c>
      <c r="BA22" s="20">
        <v>-95.806000000000054</v>
      </c>
      <c r="BB22" s="20">
        <v>-2.15700000000002</v>
      </c>
      <c r="BC22" s="20">
        <v>89.822800000000001</v>
      </c>
      <c r="BD22" s="20">
        <v>-54.023000000000017</v>
      </c>
      <c r="BE22" s="20">
        <v>-25.204999999999977</v>
      </c>
      <c r="BF22" s="20">
        <v>-55.150000000000034</v>
      </c>
      <c r="BG22" s="20">
        <v>154.44819999999999</v>
      </c>
      <c r="BH22" s="20">
        <v>15.947600000000003</v>
      </c>
      <c r="BI22" s="20">
        <v>50.127400000000002</v>
      </c>
      <c r="BJ22" s="20">
        <v>5.3689999999999571</v>
      </c>
      <c r="BK22" s="20">
        <v>17.311000000000078</v>
      </c>
      <c r="BL22" s="20">
        <v>-37.40000000000002</v>
      </c>
      <c r="BM22" s="139">
        <v>96.902999999999992</v>
      </c>
      <c r="BN22" s="20"/>
      <c r="BO22" s="138">
        <v>-36.871000000000016</v>
      </c>
      <c r="BP22" s="20">
        <v>-6.7720000000000002</v>
      </c>
      <c r="BQ22" s="20">
        <v>34.418000000000006</v>
      </c>
      <c r="BR22" s="20">
        <v>-36.167000000000002</v>
      </c>
      <c r="BS22" s="20">
        <v>-119.5236</v>
      </c>
      <c r="BT22" s="20">
        <v>11.869999999999992</v>
      </c>
      <c r="BU22" s="20">
        <v>-20.43100000000009</v>
      </c>
      <c r="BV22" s="20">
        <v>2.7260000000000062</v>
      </c>
      <c r="BW22" s="20">
        <v>98.507000000000005</v>
      </c>
      <c r="BX22" s="20">
        <v>108.68399999999998</v>
      </c>
      <c r="BY22" s="20">
        <v>-25.832999999999995</v>
      </c>
      <c r="BZ22" s="20">
        <v>-18.420000000000005</v>
      </c>
      <c r="CA22" s="20">
        <v>-86.84</v>
      </c>
      <c r="CB22" s="20">
        <v>-87.549999999999983</v>
      </c>
      <c r="CC22" s="139">
        <v>-133.3227</v>
      </c>
      <c r="CD22" s="20"/>
      <c r="CE22" s="138">
        <v>-17.470000000000013</v>
      </c>
      <c r="CF22" s="20">
        <v>-22.508999999999986</v>
      </c>
      <c r="CG22" s="20">
        <v>-2.568999999999988</v>
      </c>
      <c r="CH22" s="20">
        <v>-113.79999999999998</v>
      </c>
      <c r="CI22" s="20">
        <v>-3.3059999999999756</v>
      </c>
      <c r="CJ22" s="20">
        <v>25.823999999999998</v>
      </c>
      <c r="CK22" s="20">
        <v>-17.082999999999988</v>
      </c>
      <c r="CL22" s="20">
        <v>59.023000000000003</v>
      </c>
      <c r="CM22" s="20">
        <v>-47.147999999999996</v>
      </c>
      <c r="CN22" s="20">
        <v>-82.091000000000022</v>
      </c>
      <c r="CO22" s="20">
        <v>-119.68029999999999</v>
      </c>
      <c r="CP22" s="20">
        <v>107.25099999999999</v>
      </c>
      <c r="CQ22" s="20">
        <v>158.9162</v>
      </c>
      <c r="CR22" s="20">
        <v>-15.500000000000014</v>
      </c>
      <c r="CS22" s="139">
        <v>99.933499999999995</v>
      </c>
      <c r="CT22" s="130"/>
    </row>
    <row r="23" spans="1:98" x14ac:dyDescent="0.35">
      <c r="A23" s="129"/>
      <c r="B23" s="138">
        <v>222.2137081730105</v>
      </c>
      <c r="C23" s="20">
        <v>187.21318970628008</v>
      </c>
      <c r="D23" s="20">
        <v>216.22657098515879</v>
      </c>
      <c r="E23" s="20">
        <v>136.19664790294846</v>
      </c>
      <c r="F23" s="20">
        <v>212.34720648033061</v>
      </c>
      <c r="G23" s="20">
        <v>188.61699287179596</v>
      </c>
      <c r="H23" s="20">
        <v>238.91462910420543</v>
      </c>
      <c r="I23" s="20">
        <v>165.51993837601557</v>
      </c>
      <c r="J23" s="20">
        <v>230.36286593112101</v>
      </c>
      <c r="K23" s="20">
        <v>168.51507350976152</v>
      </c>
      <c r="L23" s="20">
        <v>173.28084141069928</v>
      </c>
      <c r="M23" s="20">
        <v>145.86761155239358</v>
      </c>
      <c r="N23" s="20">
        <v>161.92696509537799</v>
      </c>
      <c r="O23" s="20">
        <v>186.09414525986574</v>
      </c>
      <c r="P23" s="139">
        <v>138.64288658275865</v>
      </c>
      <c r="Q23" s="20"/>
      <c r="R23" s="138">
        <v>190.74281113583189</v>
      </c>
      <c r="S23" s="20">
        <v>146.90464390208945</v>
      </c>
      <c r="T23" s="20">
        <v>196.62837252288978</v>
      </c>
      <c r="U23" s="20">
        <v>313.51682969180348</v>
      </c>
      <c r="V23" s="20">
        <v>240.84818537825828</v>
      </c>
      <c r="W23" s="20">
        <v>191.16699505929347</v>
      </c>
      <c r="X23" s="20">
        <v>205.67179777499859</v>
      </c>
      <c r="Y23" s="20">
        <v>187.12502130928141</v>
      </c>
      <c r="Z23" s="20">
        <v>116.95913816372024</v>
      </c>
      <c r="AA23" s="20">
        <v>240.10605989853445</v>
      </c>
      <c r="AB23" s="20">
        <v>141.24376092415406</v>
      </c>
      <c r="AC23" s="20">
        <v>231.10008654260582</v>
      </c>
      <c r="AD23" s="20">
        <v>185.43872303270433</v>
      </c>
      <c r="AE23" s="20">
        <v>206.75768425865095</v>
      </c>
      <c r="AF23" s="139">
        <v>150.0564507110586</v>
      </c>
      <c r="AG23" s="20"/>
      <c r="AH23" s="138">
        <v>185.03124060547404</v>
      </c>
      <c r="AI23" s="20">
        <v>222.55196449368907</v>
      </c>
      <c r="AJ23" s="20">
        <v>202.30200196735322</v>
      </c>
      <c r="AK23" s="20">
        <v>282.68422311830619</v>
      </c>
      <c r="AL23" s="20">
        <v>227.01193713106855</v>
      </c>
      <c r="AM23" s="20">
        <v>203.34168387224531</v>
      </c>
      <c r="AN23" s="20">
        <v>202.9236802347161</v>
      </c>
      <c r="AO23" s="20">
        <v>163.82725658449013</v>
      </c>
      <c r="AP23" s="20">
        <v>139.40407598058314</v>
      </c>
      <c r="AQ23" s="20">
        <v>179.02120684433018</v>
      </c>
      <c r="AR23" s="20">
        <v>270.96724894348591</v>
      </c>
      <c r="AS23" s="20">
        <v>236.72830418013169</v>
      </c>
      <c r="AT23" s="20">
        <v>200.20386334933588</v>
      </c>
      <c r="AU23" s="20">
        <v>272.6965289474731</v>
      </c>
      <c r="AV23" s="139">
        <v>139.21688439266219</v>
      </c>
      <c r="AW23" s="20"/>
      <c r="AX23" s="20"/>
      <c r="AY23" s="138">
        <v>68.076999999999984</v>
      </c>
      <c r="AZ23" s="20">
        <v>118.60999999999997</v>
      </c>
      <c r="BA23" s="20">
        <v>-11.094999999999967</v>
      </c>
      <c r="BB23" s="20">
        <v>-217.28000000000003</v>
      </c>
      <c r="BC23" s="20">
        <v>-28.070000000000011</v>
      </c>
      <c r="BD23" s="20">
        <v>0.49499999999999544</v>
      </c>
      <c r="BE23" s="20">
        <v>41.771000000000001</v>
      </c>
      <c r="BF23" s="20">
        <v>11.310000000000041</v>
      </c>
      <c r="BG23" s="20">
        <v>227.72659999999999</v>
      </c>
      <c r="BH23" s="20">
        <v>-24.836199999999998</v>
      </c>
      <c r="BI23" s="20">
        <v>40.290800000000004</v>
      </c>
      <c r="BJ23" s="20">
        <v>-9.0330000000000137</v>
      </c>
      <c r="BK23" s="20">
        <v>41.164000000000087</v>
      </c>
      <c r="BL23" s="20">
        <v>-87.990000000000009</v>
      </c>
      <c r="BM23" s="139">
        <v>-32.490000000000016</v>
      </c>
      <c r="BN23" s="20"/>
      <c r="BO23" s="138">
        <v>-161.80999999999997</v>
      </c>
      <c r="BP23" s="20">
        <v>-4.8350000000000062</v>
      </c>
      <c r="BQ23" s="20">
        <v>-95.015999999999991</v>
      </c>
      <c r="BR23" s="20">
        <v>111.52400000000002</v>
      </c>
      <c r="BS23" s="20">
        <v>50.672200000000004</v>
      </c>
      <c r="BT23" s="20">
        <v>-115.16000000000001</v>
      </c>
      <c r="BU23" s="20">
        <v>6.1269999999999936</v>
      </c>
      <c r="BV23" s="20">
        <v>-0.50700000000000744</v>
      </c>
      <c r="BW23" s="20">
        <v>33.775999999999918</v>
      </c>
      <c r="BX23" s="20">
        <v>-63.320999999999991</v>
      </c>
      <c r="BY23" s="20">
        <v>-87.01400000000001</v>
      </c>
      <c r="BZ23" s="20">
        <v>114.05410000000001</v>
      </c>
      <c r="CA23" s="20">
        <v>125.59829999999999</v>
      </c>
      <c r="CB23" s="20">
        <v>185.345</v>
      </c>
      <c r="CC23" s="139">
        <v>146.83300000000003</v>
      </c>
      <c r="CD23" s="20"/>
      <c r="CE23" s="138">
        <v>-7.5600000000000112</v>
      </c>
      <c r="CF23" s="20">
        <v>-30.676499999999997</v>
      </c>
      <c r="CG23" s="20">
        <v>158.93700000000001</v>
      </c>
      <c r="CH23" s="20">
        <v>162.56290000000001</v>
      </c>
      <c r="CI23" s="20">
        <v>-176.06900000000002</v>
      </c>
      <c r="CJ23" s="20">
        <v>-6.1890999999999998</v>
      </c>
      <c r="CK23" s="20">
        <v>-140.09700000000004</v>
      </c>
      <c r="CL23" s="20">
        <v>-73.468000000000004</v>
      </c>
      <c r="CM23" s="20">
        <v>-89.233000000000004</v>
      </c>
      <c r="CN23" s="20">
        <v>28.093000000000007</v>
      </c>
      <c r="CO23" s="20">
        <v>-0.59330000000000493</v>
      </c>
      <c r="CP23" s="20">
        <v>-32.261000000000038</v>
      </c>
      <c r="CQ23" s="20">
        <v>-67.3947</v>
      </c>
      <c r="CR23" s="20">
        <v>35.739999999999995</v>
      </c>
      <c r="CS23" s="139">
        <v>2.1160000000000068</v>
      </c>
      <c r="CT23" s="130"/>
    </row>
    <row r="24" spans="1:98" x14ac:dyDescent="0.35">
      <c r="A24" s="129"/>
      <c r="B24" s="138">
        <v>218.42073367700297</v>
      </c>
      <c r="C24" s="20">
        <v>212.63400480637608</v>
      </c>
      <c r="D24" s="20">
        <v>273.81470011670285</v>
      </c>
      <c r="E24" s="20">
        <v>141.52329878857273</v>
      </c>
      <c r="F24" s="20">
        <v>133.54288786753085</v>
      </c>
      <c r="G24" s="20">
        <v>261.72122573455925</v>
      </c>
      <c r="H24" s="20">
        <v>193.07558105570936</v>
      </c>
      <c r="I24" s="20">
        <v>191.61902306399651</v>
      </c>
      <c r="J24" s="20">
        <v>194.70010272210874</v>
      </c>
      <c r="K24" s="20">
        <v>145.20964155316926</v>
      </c>
      <c r="L24" s="20">
        <v>172.70489280851444</v>
      </c>
      <c r="M24" s="20">
        <v>161.86553555343409</v>
      </c>
      <c r="N24" s="20">
        <v>223.46283947225055</v>
      </c>
      <c r="O24" s="20">
        <v>165.94517166823508</v>
      </c>
      <c r="P24" s="139">
        <v>180.44891243784247</v>
      </c>
      <c r="Q24" s="20"/>
      <c r="R24" s="138">
        <v>142.17752987022817</v>
      </c>
      <c r="S24" s="20">
        <v>182.41713762692422</v>
      </c>
      <c r="T24" s="20">
        <v>118.22820141150774</v>
      </c>
      <c r="U24" s="20">
        <v>223.93094672242265</v>
      </c>
      <c r="V24" s="20">
        <v>314.3182064405446</v>
      </c>
      <c r="W24" s="20">
        <v>224.36632991605526</v>
      </c>
      <c r="X24" s="20">
        <v>197.51740708099661</v>
      </c>
      <c r="Y24" s="20">
        <v>181.72465462891668</v>
      </c>
      <c r="Z24" s="20">
        <v>134.98003556081812</v>
      </c>
      <c r="AA24" s="20">
        <v>223.34636777884049</v>
      </c>
      <c r="AB24" s="20">
        <v>168.94388091907874</v>
      </c>
      <c r="AC24" s="20">
        <v>142.14147881600229</v>
      </c>
      <c r="AD24" s="20">
        <v>239.71800099283263</v>
      </c>
      <c r="AE24" s="20">
        <v>295.71761800744957</v>
      </c>
      <c r="AF24" s="139">
        <v>201.07896483720288</v>
      </c>
      <c r="AG24" s="20"/>
      <c r="AH24" s="138">
        <v>224.74708007002283</v>
      </c>
      <c r="AI24" s="20">
        <v>191.4479096255684</v>
      </c>
      <c r="AJ24" s="20">
        <v>176.83376374437273</v>
      </c>
      <c r="AK24" s="20">
        <v>176.56650305196709</v>
      </c>
      <c r="AL24" s="20">
        <v>175.622178553851</v>
      </c>
      <c r="AM24" s="20">
        <v>222.19943766805483</v>
      </c>
      <c r="AN24" s="20">
        <v>92.818640369268962</v>
      </c>
      <c r="AO24" s="20">
        <v>178.10247050504265</v>
      </c>
      <c r="AP24" s="20">
        <v>180.43160504745319</v>
      </c>
      <c r="AQ24" s="20">
        <v>214.09056494857353</v>
      </c>
      <c r="AR24" s="20">
        <v>147.70003385240153</v>
      </c>
      <c r="AS24" s="20">
        <v>187.92980072356926</v>
      </c>
      <c r="AT24" s="20">
        <v>263.48791319527436</v>
      </c>
      <c r="AU24" s="20">
        <v>211.76053315006556</v>
      </c>
      <c r="AV24" s="139">
        <v>152.56682503086918</v>
      </c>
      <c r="AW24" s="20"/>
      <c r="AX24" s="20"/>
      <c r="AY24" s="138">
        <v>53.211999999999982</v>
      </c>
      <c r="AZ24" s="20">
        <v>-37.978000000000009</v>
      </c>
      <c r="BA24" s="20">
        <v>3.5330000000000084</v>
      </c>
      <c r="BB24" s="20">
        <v>119.93509999999999</v>
      </c>
      <c r="BC24" s="20">
        <v>-24.558999999999997</v>
      </c>
      <c r="BD24" s="20">
        <v>38.728999999999985</v>
      </c>
      <c r="BE24" s="20">
        <v>-106.52899999999998</v>
      </c>
      <c r="BF24" s="20">
        <v>36.499999999999979</v>
      </c>
      <c r="BG24" s="20">
        <v>169.3623</v>
      </c>
      <c r="BH24" s="20">
        <v>167.8801</v>
      </c>
      <c r="BI24" s="20">
        <v>55.088899999999995</v>
      </c>
      <c r="BJ24" s="20">
        <v>-94.147000000000034</v>
      </c>
      <c r="BK24" s="20">
        <v>-56.466000000000015</v>
      </c>
      <c r="BL24" s="20">
        <v>37.956999999999994</v>
      </c>
      <c r="BM24" s="139">
        <v>-95.910000000000025</v>
      </c>
      <c r="BN24" s="20"/>
      <c r="BO24" s="138">
        <v>152.44839999999999</v>
      </c>
      <c r="BP24" s="20">
        <v>-81.065000000000026</v>
      </c>
      <c r="BQ24" s="20">
        <v>-96.094999999999985</v>
      </c>
      <c r="BR24" s="20">
        <v>-73.117999999999967</v>
      </c>
      <c r="BS24" s="20">
        <v>133.1474</v>
      </c>
      <c r="BT24" s="20">
        <v>123.959</v>
      </c>
      <c r="BU24" s="20">
        <v>148.91599999999994</v>
      </c>
      <c r="BV24" s="20">
        <v>34.326999999999998</v>
      </c>
      <c r="BW24" s="20">
        <v>-25.06900000000001</v>
      </c>
      <c r="BX24" s="20">
        <v>-74.818000000000026</v>
      </c>
      <c r="BY24" s="20">
        <v>29.758000000000006</v>
      </c>
      <c r="BZ24" s="20">
        <v>-159.99999999999997</v>
      </c>
      <c r="CA24" s="20">
        <v>69.698000000000008</v>
      </c>
      <c r="CB24" s="20">
        <v>8.4599999999999955</v>
      </c>
      <c r="CC24" s="139">
        <v>-114.24777999999999</v>
      </c>
      <c r="CD24" s="20"/>
      <c r="CE24" s="138">
        <v>-109.979</v>
      </c>
      <c r="CF24" s="20">
        <v>101.56400000000002</v>
      </c>
      <c r="CG24" s="20">
        <v>80.148000000000025</v>
      </c>
      <c r="CH24" s="20">
        <v>113.2963</v>
      </c>
      <c r="CI24" s="20">
        <v>29.799000000000021</v>
      </c>
      <c r="CJ24" s="20">
        <v>79.607200000000006</v>
      </c>
      <c r="CK24" s="20">
        <v>-36.364000000000004</v>
      </c>
      <c r="CL24" s="20">
        <v>64.605999999999995</v>
      </c>
      <c r="CM24" s="20">
        <v>-79.480999999999995</v>
      </c>
      <c r="CN24" s="20">
        <v>24.266000000000009</v>
      </c>
      <c r="CO24" s="20">
        <v>51.2759</v>
      </c>
      <c r="CP24" s="20">
        <v>0</v>
      </c>
      <c r="CQ24" s="20">
        <v>26.851699999999997</v>
      </c>
      <c r="CR24" s="20">
        <v>30.419999999999973</v>
      </c>
      <c r="CS24" s="139">
        <v>134.9109</v>
      </c>
      <c r="CT24" s="130"/>
    </row>
    <row r="25" spans="1:98" x14ac:dyDescent="0.35">
      <c r="A25" s="129"/>
      <c r="B25" s="138">
        <v>273.04555022926286</v>
      </c>
      <c r="C25" s="20">
        <v>130.70012586068702</v>
      </c>
      <c r="D25" s="20">
        <v>146.31968425335069</v>
      </c>
      <c r="E25" s="20">
        <v>156.71541851394198</v>
      </c>
      <c r="F25" s="20">
        <v>184.61757337805233</v>
      </c>
      <c r="G25" s="20">
        <v>209.31836995352111</v>
      </c>
      <c r="H25" s="20">
        <v>216.99625895392646</v>
      </c>
      <c r="I25" s="20">
        <v>204.57252992520699</v>
      </c>
      <c r="J25" s="20">
        <v>163.3317176790853</v>
      </c>
      <c r="K25" s="20">
        <v>170.6833325196111</v>
      </c>
      <c r="L25" s="20">
        <v>183.77641306761996</v>
      </c>
      <c r="M25" s="20">
        <v>157.1658754310258</v>
      </c>
      <c r="N25" s="20">
        <v>243.80048981903076</v>
      </c>
      <c r="O25" s="20">
        <v>141.46575557356624</v>
      </c>
      <c r="P25" s="139">
        <v>201.51610357487365</v>
      </c>
      <c r="Q25" s="20"/>
      <c r="R25" s="138">
        <v>235.16551617956409</v>
      </c>
      <c r="S25" s="20">
        <v>199.65121612451966</v>
      </c>
      <c r="T25" s="20">
        <v>220.13091837586225</v>
      </c>
      <c r="U25" s="20">
        <v>194.21446109906299</v>
      </c>
      <c r="V25" s="20">
        <v>260.84482456050267</v>
      </c>
      <c r="W25" s="20">
        <v>269.95229208139762</v>
      </c>
      <c r="X25" s="20">
        <v>231.92458882145289</v>
      </c>
      <c r="Y25" s="20">
        <v>201.21520419690063</v>
      </c>
      <c r="Z25" s="20">
        <v>113.50599103131157</v>
      </c>
      <c r="AA25" s="20">
        <v>346.60144258210755</v>
      </c>
      <c r="AB25" s="20">
        <v>106.07947209521549</v>
      </c>
      <c r="AC25" s="20">
        <v>210.42433319366845</v>
      </c>
      <c r="AD25" s="20">
        <v>246.30259844345926</v>
      </c>
      <c r="AE25" s="20">
        <v>262.10520788416244</v>
      </c>
      <c r="AF25" s="139">
        <v>171.57663273301591</v>
      </c>
      <c r="AG25" s="20"/>
      <c r="AH25" s="138">
        <v>188.72482613583415</v>
      </c>
      <c r="AI25" s="20">
        <v>227.13333727130453</v>
      </c>
      <c r="AJ25" s="20">
        <v>147.30801064436454</v>
      </c>
      <c r="AK25" s="20">
        <v>207.44700528086722</v>
      </c>
      <c r="AL25" s="20">
        <v>207.23273414207608</v>
      </c>
      <c r="AM25" s="20">
        <v>197.72522575533884</v>
      </c>
      <c r="AN25" s="20">
        <v>134.76249478248619</v>
      </c>
      <c r="AO25" s="20">
        <v>209.08192174360667</v>
      </c>
      <c r="AP25" s="20">
        <v>182.34866081219249</v>
      </c>
      <c r="AQ25" s="20">
        <v>183.90400457847497</v>
      </c>
      <c r="AR25" s="20">
        <v>204.16348841063675</v>
      </c>
      <c r="AS25" s="20">
        <v>181.46319185994852</v>
      </c>
      <c r="AT25" s="20">
        <v>229.09709491828971</v>
      </c>
      <c r="AU25" s="20">
        <v>232.32507441083496</v>
      </c>
      <c r="AV25" s="139">
        <v>149.47353645378143</v>
      </c>
      <c r="AW25" s="20"/>
      <c r="AX25" s="20"/>
      <c r="AY25" s="138">
        <v>49.326999999999984</v>
      </c>
      <c r="AZ25" s="20">
        <v>42.624999999999972</v>
      </c>
      <c r="BA25" s="20">
        <v>86.447000000000045</v>
      </c>
      <c r="BB25" s="20">
        <v>31.349999999999987</v>
      </c>
      <c r="BC25" s="20">
        <v>-84.073000000000008</v>
      </c>
      <c r="BD25" s="20">
        <v>68.789599999999993</v>
      </c>
      <c r="BE25" s="20">
        <v>-29.986999999999988</v>
      </c>
      <c r="BF25" s="20">
        <v>-312.13</v>
      </c>
      <c r="BG25" s="20">
        <v>9.5292999999999903</v>
      </c>
      <c r="BH25" s="20">
        <v>-9.7332199999999993</v>
      </c>
      <c r="BI25" s="20">
        <v>103.4986</v>
      </c>
      <c r="BJ25" s="20">
        <v>-33.363000000000028</v>
      </c>
      <c r="BK25" s="20">
        <v>37.067999999999991</v>
      </c>
      <c r="BL25" s="20">
        <v>-262.78000000000003</v>
      </c>
      <c r="BM25" s="139">
        <v>86.824999999999989</v>
      </c>
      <c r="BN25" s="20"/>
      <c r="BO25" s="138">
        <v>16.999999999999986</v>
      </c>
      <c r="BP25" s="20">
        <v>75.338999999999984</v>
      </c>
      <c r="BQ25" s="20">
        <v>151.13999999999999</v>
      </c>
      <c r="BR25" s="20">
        <v>-16.639999999999986</v>
      </c>
      <c r="BS25" s="20">
        <v>-8.7274999999999991</v>
      </c>
      <c r="BT25" s="20">
        <v>64.929999999999993</v>
      </c>
      <c r="BU25" s="20">
        <v>-26.62600000000004</v>
      </c>
      <c r="BV25" s="20">
        <v>-16.262999999999998</v>
      </c>
      <c r="BW25" s="20">
        <v>3.2050000000000134</v>
      </c>
      <c r="BX25" s="20">
        <v>-234.14500000000001</v>
      </c>
      <c r="BY25" s="20">
        <v>-35.601999999999997</v>
      </c>
      <c r="BZ25" s="20">
        <v>-46.399999999999984</v>
      </c>
      <c r="CA25" s="20">
        <v>52.227999999999994</v>
      </c>
      <c r="CB25" s="20">
        <v>-41.819999999999993</v>
      </c>
      <c r="CC25" s="139">
        <v>-37.019100000000002</v>
      </c>
      <c r="CD25" s="20"/>
      <c r="CE25" s="138">
        <v>28.781000000000002</v>
      </c>
      <c r="CF25" s="20">
        <v>11.080000000000007</v>
      </c>
      <c r="CG25" s="20">
        <v>121.14000000000003</v>
      </c>
      <c r="CH25" s="20">
        <v>104.197</v>
      </c>
      <c r="CI25" s="20">
        <v>-3.3590000000000009</v>
      </c>
      <c r="CJ25" s="20">
        <v>14.18018</v>
      </c>
      <c r="CK25" s="20">
        <v>-61.759000000000007</v>
      </c>
      <c r="CL25" s="20">
        <v>19.36099999999999</v>
      </c>
      <c r="CM25" s="20">
        <v>32.903999999999989</v>
      </c>
      <c r="CN25" s="20">
        <v>-12.170000000000014</v>
      </c>
      <c r="CO25" s="20">
        <v>133.6232</v>
      </c>
      <c r="CP25" s="20">
        <v>-128.00800000000001</v>
      </c>
      <c r="CQ25" s="20">
        <v>157.0078</v>
      </c>
      <c r="CR25" s="20">
        <v>-86.960000000000036</v>
      </c>
      <c r="CS25" s="139">
        <v>-105.78700000000002</v>
      </c>
      <c r="CT25" s="130"/>
    </row>
    <row r="26" spans="1:98" x14ac:dyDescent="0.35">
      <c r="A26" s="129"/>
      <c r="B26" s="138">
        <v>208.14842516819769</v>
      </c>
      <c r="C26" s="20">
        <v>209.52872571559334</v>
      </c>
      <c r="D26" s="20">
        <v>203.34133864022769</v>
      </c>
      <c r="E26" s="20">
        <v>190.40028387583831</v>
      </c>
      <c r="F26" s="20">
        <v>203.53571087158107</v>
      </c>
      <c r="G26" s="20">
        <v>238.16708420770493</v>
      </c>
      <c r="H26" s="20">
        <v>125.6327827439963</v>
      </c>
      <c r="I26" s="20">
        <v>211.54337616668516</v>
      </c>
      <c r="J26" s="20">
        <v>152.13773364948119</v>
      </c>
      <c r="K26" s="20">
        <v>201.68430776835376</v>
      </c>
      <c r="L26" s="20">
        <v>177.05640344251907</v>
      </c>
      <c r="M26" s="20">
        <v>179.98102149949145</v>
      </c>
      <c r="N26" s="20">
        <v>213.04736615363288</v>
      </c>
      <c r="O26" s="20">
        <v>154.19030449415416</v>
      </c>
      <c r="P26" s="139">
        <v>170.7933546716618</v>
      </c>
      <c r="Q26" s="20"/>
      <c r="R26" s="138">
        <v>195.57466604854488</v>
      </c>
      <c r="S26" s="20">
        <v>182.9046541233989</v>
      </c>
      <c r="T26" s="20">
        <v>199.92806075186041</v>
      </c>
      <c r="U26" s="20">
        <v>227.40090061387119</v>
      </c>
      <c r="V26" s="20">
        <v>260.47270029697899</v>
      </c>
      <c r="W26" s="20">
        <v>233.47655128513352</v>
      </c>
      <c r="X26" s="20">
        <v>202.82685941462518</v>
      </c>
      <c r="Y26" s="20">
        <v>163.57695467271424</v>
      </c>
      <c r="Z26" s="20">
        <v>179.83553597662421</v>
      </c>
      <c r="AA26" s="20">
        <v>184.58342287432225</v>
      </c>
      <c r="AB26" s="20">
        <v>110.24820361348284</v>
      </c>
      <c r="AC26" s="20">
        <v>262.50152380510121</v>
      </c>
      <c r="AD26" s="20">
        <v>205.12135432470285</v>
      </c>
      <c r="AE26" s="20">
        <v>254.79887676361517</v>
      </c>
      <c r="AF26" s="139">
        <v>180.24539078711666</v>
      </c>
      <c r="AG26" s="20"/>
      <c r="AH26" s="138">
        <v>232.94437104167275</v>
      </c>
      <c r="AI26" s="20">
        <v>215.95391290736114</v>
      </c>
      <c r="AJ26" s="20">
        <v>208.0476147423966</v>
      </c>
      <c r="AK26" s="20">
        <v>202.46197173790441</v>
      </c>
      <c r="AL26" s="20">
        <v>209.2738113094897</v>
      </c>
      <c r="AM26" s="20">
        <v>165.61094649811045</v>
      </c>
      <c r="AN26" s="20">
        <v>153.32188363048513</v>
      </c>
      <c r="AO26" s="20">
        <v>188.87270845730802</v>
      </c>
      <c r="AP26" s="20">
        <v>171.15178205323988</v>
      </c>
      <c r="AQ26" s="20">
        <v>181.19194904851804</v>
      </c>
      <c r="AR26" s="20">
        <v>140.29255147726084</v>
      </c>
      <c r="AS26" s="20">
        <v>190.91464061197718</v>
      </c>
      <c r="AT26" s="20">
        <v>239.36604270447452</v>
      </c>
      <c r="AU26" s="20">
        <v>250.54479459769263</v>
      </c>
      <c r="AV26" s="139">
        <v>166.0092012510143</v>
      </c>
      <c r="AW26" s="20"/>
      <c r="AX26" s="20"/>
      <c r="AY26" s="138">
        <v>-67.192999999999998</v>
      </c>
      <c r="AZ26" s="20">
        <v>79.295999999999978</v>
      </c>
      <c r="BA26" s="20">
        <v>-56.495999999999988</v>
      </c>
      <c r="BB26" s="20">
        <v>-55.914000000000016</v>
      </c>
      <c r="BC26" s="20">
        <v>70.774000000000001</v>
      </c>
      <c r="BD26" s="20">
        <v>-146.59399999999999</v>
      </c>
      <c r="BE26" s="20">
        <v>-6.9179999999999797</v>
      </c>
      <c r="BF26" s="20">
        <v>-41.250000000000007</v>
      </c>
      <c r="BG26" s="20">
        <v>-110.27340000000001</v>
      </c>
      <c r="BH26" s="20">
        <v>57.7179</v>
      </c>
      <c r="BI26" s="20">
        <v>-57.977899999999998</v>
      </c>
      <c r="BJ26" s="20">
        <v>-116.02300000000004</v>
      </c>
      <c r="BK26" s="20">
        <v>-12.216999999999922</v>
      </c>
      <c r="BL26" s="20">
        <v>33.29699999999999</v>
      </c>
      <c r="BM26" s="139">
        <v>27.12299999999998</v>
      </c>
      <c r="BN26" s="20"/>
      <c r="BO26" s="138">
        <v>-32.29699999999999</v>
      </c>
      <c r="BP26" s="20">
        <v>73.250999999999976</v>
      </c>
      <c r="BQ26" s="20">
        <v>3.6850000000000076</v>
      </c>
      <c r="BR26" s="20">
        <v>183.18</v>
      </c>
      <c r="BS26" s="20">
        <v>9.9563000000000006</v>
      </c>
      <c r="BT26" s="20">
        <v>72.459999999999994</v>
      </c>
      <c r="BU26" s="20">
        <v>79.406999999999954</v>
      </c>
      <c r="BV26" s="20">
        <v>60.826799999999999</v>
      </c>
      <c r="BW26" s="20">
        <v>62.273999999999944</v>
      </c>
      <c r="BX26" s="20">
        <v>-92.138000000000019</v>
      </c>
      <c r="BY26" s="20">
        <v>2.2999999999999963</v>
      </c>
      <c r="BZ26" s="20">
        <v>22.984000000000005</v>
      </c>
      <c r="CA26" s="20">
        <v>-95.57</v>
      </c>
      <c r="CB26" s="20">
        <v>-143.70999999999998</v>
      </c>
      <c r="CC26" s="139">
        <v>-206.38600000000002</v>
      </c>
      <c r="CD26" s="20"/>
      <c r="CE26" s="138">
        <v>-107.75699999999999</v>
      </c>
      <c r="CF26" s="20">
        <v>-6.8079999999999945</v>
      </c>
      <c r="CG26" s="20">
        <v>-68.247999999999976</v>
      </c>
      <c r="CH26" s="20">
        <v>109.79260000000001</v>
      </c>
      <c r="CI26" s="20">
        <v>-1.6169999999999796</v>
      </c>
      <c r="CJ26" s="20">
        <v>108.72579999999999</v>
      </c>
      <c r="CK26" s="20">
        <v>40.308000000000007</v>
      </c>
      <c r="CL26" s="20">
        <v>-65.69</v>
      </c>
      <c r="CM26" s="20">
        <v>46.14</v>
      </c>
      <c r="CN26" s="20">
        <v>68.192000000000007</v>
      </c>
      <c r="CO26" s="20">
        <v>-65.850300000000004</v>
      </c>
      <c r="CP26" s="20">
        <v>-14.649999999999997</v>
      </c>
      <c r="CQ26" s="20">
        <v>90.73669000000001</v>
      </c>
      <c r="CR26" s="20">
        <v>23.359999999999992</v>
      </c>
      <c r="CS26" s="139">
        <v>-91.577000000000027</v>
      </c>
      <c r="CT26" s="130"/>
    </row>
    <row r="27" spans="1:98" x14ac:dyDescent="0.35">
      <c r="A27" s="129"/>
      <c r="B27" s="138">
        <v>215.49663315235478</v>
      </c>
      <c r="C27" s="20">
        <v>218.0789765199757</v>
      </c>
      <c r="D27" s="20">
        <v>260.40485786559367</v>
      </c>
      <c r="E27" s="20">
        <v>223.87498743718541</v>
      </c>
      <c r="F27" s="20">
        <v>124.17537437028376</v>
      </c>
      <c r="G27" s="20">
        <v>195.48076631730376</v>
      </c>
      <c r="H27" s="20">
        <v>213.61062918309963</v>
      </c>
      <c r="I27" s="20">
        <v>192.96947945206136</v>
      </c>
      <c r="J27" s="20">
        <v>243.23077519096816</v>
      </c>
      <c r="K27" s="20">
        <v>183.3437481890243</v>
      </c>
      <c r="L27" s="20">
        <v>237.52566177152249</v>
      </c>
      <c r="M27" s="20">
        <v>180.51389863387462</v>
      </c>
      <c r="N27" s="20">
        <v>215.6350296426821</v>
      </c>
      <c r="O27" s="20">
        <v>149.15408978636825</v>
      </c>
      <c r="P27" s="139">
        <v>179.30301168691898</v>
      </c>
      <c r="Q27" s="20"/>
      <c r="R27" s="138">
        <v>199.60445886803103</v>
      </c>
      <c r="S27" s="20">
        <v>222.61276356040307</v>
      </c>
      <c r="T27" s="20">
        <v>236.59528122531987</v>
      </c>
      <c r="U27" s="20">
        <v>219.37615845847907</v>
      </c>
      <c r="V27" s="20">
        <v>195.80717785617585</v>
      </c>
      <c r="W27" s="20">
        <v>252.70492674263363</v>
      </c>
      <c r="X27" s="20">
        <v>198.75821089957515</v>
      </c>
      <c r="Y27" s="20">
        <v>201.83865462294247</v>
      </c>
      <c r="Z27" s="20">
        <v>176.92891227835037</v>
      </c>
      <c r="AA27" s="20">
        <v>233.88341112614077</v>
      </c>
      <c r="AB27" s="20">
        <v>232.04659553632888</v>
      </c>
      <c r="AC27" s="20">
        <v>208.14812033741737</v>
      </c>
      <c r="AD27" s="20">
        <v>229.03504098718224</v>
      </c>
      <c r="AE27" s="20">
        <v>231.98280108663261</v>
      </c>
      <c r="AF27" s="139">
        <v>149.23365203599536</v>
      </c>
      <c r="AG27" s="20"/>
      <c r="AH27" s="138">
        <v>216.55495838239193</v>
      </c>
      <c r="AI27" s="20">
        <v>194.4450567641147</v>
      </c>
      <c r="AJ27" s="20">
        <v>244.96583435246285</v>
      </c>
      <c r="AK27" s="20">
        <v>230.3281354936926</v>
      </c>
      <c r="AL27" s="20">
        <v>194.20299714474001</v>
      </c>
      <c r="AM27" s="20">
        <v>120.71375066660809</v>
      </c>
      <c r="AN27" s="20">
        <v>201.00808441453378</v>
      </c>
      <c r="AO27" s="20">
        <v>144.25286825571445</v>
      </c>
      <c r="AP27" s="20">
        <v>164.637902379737</v>
      </c>
      <c r="AQ27" s="20">
        <v>178.21192889366395</v>
      </c>
      <c r="AR27" s="20">
        <v>183.05433619556624</v>
      </c>
      <c r="AS27" s="20">
        <v>181.8225783559335</v>
      </c>
      <c r="AT27" s="20">
        <v>192.85202850890647</v>
      </c>
      <c r="AU27" s="20">
        <v>298.75335797275989</v>
      </c>
      <c r="AV27" s="139">
        <v>163.9471222681251</v>
      </c>
      <c r="AW27" s="20"/>
      <c r="AX27" s="20"/>
      <c r="AY27" s="138">
        <v>-58.510000000000005</v>
      </c>
      <c r="AZ27" s="20">
        <v>-76.884000000000015</v>
      </c>
      <c r="BA27" s="20">
        <v>-23.172999999999998</v>
      </c>
      <c r="BB27" s="20">
        <v>64.338699999999989</v>
      </c>
      <c r="BC27" s="20">
        <v>186.97140000000002</v>
      </c>
      <c r="BD27" s="20">
        <v>122.93809999999999</v>
      </c>
      <c r="BE27" s="20">
        <v>65.954000000000008</v>
      </c>
      <c r="BF27" s="20">
        <v>-39.109999999999978</v>
      </c>
      <c r="BG27" s="20">
        <v>100.73523</v>
      </c>
      <c r="BH27" s="20">
        <v>44.587500000000006</v>
      </c>
      <c r="BI27" s="20">
        <v>-196.69739999999999</v>
      </c>
      <c r="BJ27" s="20">
        <v>65.21699999999997</v>
      </c>
      <c r="BK27" s="20">
        <v>33.414000000000058</v>
      </c>
      <c r="BL27" s="20">
        <v>-13.580000000000009</v>
      </c>
      <c r="BM27" s="139">
        <v>15.213999999999977</v>
      </c>
      <c r="BN27" s="20"/>
      <c r="BO27" s="138">
        <v>-25.705000000000005</v>
      </c>
      <c r="BP27" s="20">
        <v>51.296999999999983</v>
      </c>
      <c r="BQ27" s="20">
        <v>68.594100000000012</v>
      </c>
      <c r="BR27" s="20">
        <v>-33.066999999999958</v>
      </c>
      <c r="BS27" s="20">
        <v>213.9864</v>
      </c>
      <c r="BT27" s="20">
        <v>63.399999999999984</v>
      </c>
      <c r="BU27" s="20">
        <v>22.88599999999996</v>
      </c>
      <c r="BV27" s="20">
        <v>-9.0649999999999906</v>
      </c>
      <c r="BW27" s="20">
        <v>71.052000000000007</v>
      </c>
      <c r="BX27" s="20">
        <v>50.317</v>
      </c>
      <c r="BY27" s="20">
        <v>56.934000000000012</v>
      </c>
      <c r="BZ27" s="20">
        <v>63.195</v>
      </c>
      <c r="CA27" s="20">
        <v>-61.17</v>
      </c>
      <c r="CB27" s="20">
        <v>-40.660000000000004</v>
      </c>
      <c r="CC27" s="139">
        <v>13.365000000000002</v>
      </c>
      <c r="CD27" s="20"/>
      <c r="CE27" s="138">
        <v>45.460999999999999</v>
      </c>
      <c r="CF27" s="20">
        <v>-118.76595999999999</v>
      </c>
      <c r="CG27" s="20">
        <v>113.72000000000001</v>
      </c>
      <c r="CH27" s="20">
        <v>-166.26599999999999</v>
      </c>
      <c r="CI27" s="20">
        <v>8.8449999999999989</v>
      </c>
      <c r="CJ27" s="20">
        <v>-267.05859999999996</v>
      </c>
      <c r="CK27" s="20">
        <v>-122.79499999999999</v>
      </c>
      <c r="CL27" s="20">
        <v>-140.90299999999996</v>
      </c>
      <c r="CM27" s="20">
        <v>43.848999999999997</v>
      </c>
      <c r="CN27" s="20">
        <v>12.991000000000003</v>
      </c>
      <c r="CO27" s="20">
        <v>89.799700000000001</v>
      </c>
      <c r="CP27" s="20">
        <v>80.074999999999974</v>
      </c>
      <c r="CQ27" s="20">
        <v>-89.340699999999998</v>
      </c>
      <c r="CR27" s="20">
        <v>-138.64000000000004</v>
      </c>
      <c r="CS27" s="139">
        <v>-51.037999999999997</v>
      </c>
      <c r="CT27" s="130"/>
    </row>
    <row r="28" spans="1:98" x14ac:dyDescent="0.35">
      <c r="A28" s="129"/>
      <c r="B28" s="138">
        <v>200.37902684662504</v>
      </c>
      <c r="C28" s="20">
        <v>158.20701659534063</v>
      </c>
      <c r="D28" s="20">
        <v>229.0087334579199</v>
      </c>
      <c r="E28" s="20">
        <v>170.27873648814818</v>
      </c>
      <c r="F28" s="20">
        <v>189.5325470730572</v>
      </c>
      <c r="G28" s="20">
        <v>232.33004540954235</v>
      </c>
      <c r="H28" s="20">
        <v>185.88989859591609</v>
      </c>
      <c r="I28" s="20">
        <v>174.57196223907295</v>
      </c>
      <c r="J28" s="20">
        <v>199.85294593775848</v>
      </c>
      <c r="K28" s="20">
        <v>234.73772598370402</v>
      </c>
      <c r="L28" s="20">
        <v>196.95461406120987</v>
      </c>
      <c r="M28" s="20">
        <v>213.81083344863606</v>
      </c>
      <c r="N28" s="20">
        <v>221.23921706831274</v>
      </c>
      <c r="O28" s="20">
        <v>194.09301893679736</v>
      </c>
      <c r="P28" s="139">
        <v>204.74906593193643</v>
      </c>
      <c r="Q28" s="20"/>
      <c r="R28" s="138">
        <v>194.36254783265409</v>
      </c>
      <c r="S28" s="20">
        <v>136.80842664104989</v>
      </c>
      <c r="T28" s="20">
        <v>166.92049024610452</v>
      </c>
      <c r="U28" s="20">
        <v>219.80711112245567</v>
      </c>
      <c r="V28" s="20">
        <v>188.28784453596464</v>
      </c>
      <c r="W28" s="20">
        <v>182.3005485455275</v>
      </c>
      <c r="X28" s="20">
        <v>186.40546773096449</v>
      </c>
      <c r="Y28" s="20">
        <v>223.21407236103809</v>
      </c>
      <c r="Z28" s="20">
        <v>153.14339685406011</v>
      </c>
      <c r="AA28" s="20">
        <v>274.69301046804907</v>
      </c>
      <c r="AB28" s="20">
        <v>132.7237073773934</v>
      </c>
      <c r="AC28" s="20">
        <v>177.10815904412752</v>
      </c>
      <c r="AD28" s="20">
        <v>82.497515114093133</v>
      </c>
      <c r="AE28" s="20">
        <v>205.80476184967148</v>
      </c>
      <c r="AF28" s="139">
        <v>214.23123395060745</v>
      </c>
      <c r="AG28" s="20"/>
      <c r="AH28" s="138">
        <v>176.66819181731748</v>
      </c>
      <c r="AI28" s="20">
        <v>190.61222311278965</v>
      </c>
      <c r="AJ28" s="20">
        <v>229.81470797144127</v>
      </c>
      <c r="AK28" s="20">
        <v>124.12252011621355</v>
      </c>
      <c r="AL28" s="20"/>
      <c r="AM28" s="20">
        <v>173.49009337711377</v>
      </c>
      <c r="AN28" s="20">
        <v>200.01902409520301</v>
      </c>
      <c r="AO28" s="20">
        <v>165.25616478667652</v>
      </c>
      <c r="AP28" s="20">
        <v>166.30535439365599</v>
      </c>
      <c r="AQ28" s="20">
        <v>169.15212206768314</v>
      </c>
      <c r="AR28" s="20">
        <v>256.11954240159133</v>
      </c>
      <c r="AS28" s="20">
        <v>188.15695575768629</v>
      </c>
      <c r="AT28" s="20">
        <v>169.56697909675643</v>
      </c>
      <c r="AU28" s="20">
        <v>192.73950217845851</v>
      </c>
      <c r="AV28" s="139">
        <v>96.940860322156709</v>
      </c>
      <c r="AW28" s="20"/>
      <c r="AX28" s="20"/>
      <c r="AY28" s="138">
        <v>-112.05700000000002</v>
      </c>
      <c r="AZ28" s="20">
        <v>-5.1670000000000327</v>
      </c>
      <c r="BA28" s="20">
        <v>-106.07600000000006</v>
      </c>
      <c r="BB28" s="20">
        <v>-197.58799999999999</v>
      </c>
      <c r="BC28" s="20">
        <v>285.47500000000002</v>
      </c>
      <c r="BD28" s="20">
        <v>47.542999999999985</v>
      </c>
      <c r="BE28" s="20">
        <v>139.57200000000003</v>
      </c>
      <c r="BF28" s="20">
        <v>107.30000000000001</v>
      </c>
      <c r="BG28" s="20">
        <v>-22.049400000000009</v>
      </c>
      <c r="BH28" s="20">
        <v>-24.975270000000002</v>
      </c>
      <c r="BI28" s="20">
        <v>-65.982200000000006</v>
      </c>
      <c r="BJ28" s="20">
        <v>-40.969000000000037</v>
      </c>
      <c r="BK28" s="20">
        <v>36.91100000000003</v>
      </c>
      <c r="BL28" s="20">
        <v>98.291299999999993</v>
      </c>
      <c r="BM28" s="139">
        <v>-64.876999999999995</v>
      </c>
      <c r="BN28" s="20"/>
      <c r="BO28" s="138">
        <v>-96.34</v>
      </c>
      <c r="BP28" s="20">
        <v>78.040999999999997</v>
      </c>
      <c r="BQ28" s="20">
        <v>-12.409000000000002</v>
      </c>
      <c r="BR28" s="20">
        <v>138.13300000000004</v>
      </c>
      <c r="BS28" s="20">
        <v>-159.9076</v>
      </c>
      <c r="BT28" s="20">
        <v>-50.38000000000001</v>
      </c>
      <c r="BU28" s="20">
        <v>9.1669999999999252</v>
      </c>
      <c r="BV28" s="20">
        <v>121.19799999999999</v>
      </c>
      <c r="BW28" s="20">
        <v>-10.404999999999998</v>
      </c>
      <c r="BX28" s="20">
        <v>74.169999999999987</v>
      </c>
      <c r="BY28" s="20">
        <v>-51.571000000000005</v>
      </c>
      <c r="BZ28" s="20">
        <v>-150.83999999999997</v>
      </c>
      <c r="CA28" s="20">
        <v>-186.23</v>
      </c>
      <c r="CB28" s="20">
        <v>28.996000000000009</v>
      </c>
      <c r="CC28" s="139">
        <v>105.83999999999999</v>
      </c>
      <c r="CD28" s="20"/>
      <c r="CE28" s="138">
        <v>41.001999999999981</v>
      </c>
      <c r="CF28" s="20">
        <v>75.022000000000006</v>
      </c>
      <c r="CG28" s="20">
        <v>84.755000000000024</v>
      </c>
      <c r="CH28" s="20">
        <v>163.42420000000001</v>
      </c>
      <c r="CI28" s="20"/>
      <c r="CJ28" s="20">
        <v>-141.0496</v>
      </c>
      <c r="CK28" s="20">
        <v>-156.47100000000003</v>
      </c>
      <c r="CL28" s="20">
        <v>-77.545000000000002</v>
      </c>
      <c r="CM28" s="20">
        <v>58.249999999999993</v>
      </c>
      <c r="CN28" s="20">
        <v>52.476999999999997</v>
      </c>
      <c r="CO28" s="20">
        <v>-70.362299999999991</v>
      </c>
      <c r="CP28" s="20">
        <v>44.540999999999997</v>
      </c>
      <c r="CQ28" s="20">
        <v>36.333400000000005</v>
      </c>
      <c r="CR28" s="20">
        <v>-11.290000000000022</v>
      </c>
      <c r="CS28" s="139">
        <v>-108.49999999999999</v>
      </c>
      <c r="CT28" s="130"/>
    </row>
    <row r="29" spans="1:98" x14ac:dyDescent="0.3">
      <c r="A29" s="129"/>
      <c r="B29" s="11">
        <v>271.27272715848153</v>
      </c>
      <c r="C29" s="19">
        <v>150.71051356822471</v>
      </c>
      <c r="D29" s="20">
        <v>194.32230957870135</v>
      </c>
      <c r="E29" s="20">
        <v>265.61057000804715</v>
      </c>
      <c r="F29" s="20">
        <v>146.98754913257372</v>
      </c>
      <c r="G29" s="20">
        <v>247.3446987505493</v>
      </c>
      <c r="H29" s="20">
        <v>173.57235522974381</v>
      </c>
      <c r="I29" s="20">
        <v>200.88038729552576</v>
      </c>
      <c r="J29" s="20">
        <v>220.37951356693586</v>
      </c>
      <c r="K29" s="20">
        <v>167.01032902188908</v>
      </c>
      <c r="L29" s="20">
        <v>213.264765022261</v>
      </c>
      <c r="M29" s="20">
        <v>103.99438686775397</v>
      </c>
      <c r="N29" s="20">
        <v>180.69021191254569</v>
      </c>
      <c r="O29" s="20">
        <v>190.91424357548615</v>
      </c>
      <c r="P29" s="139">
        <v>153.58652284624344</v>
      </c>
      <c r="Q29" s="20"/>
      <c r="R29" s="138">
        <v>217.81248816355571</v>
      </c>
      <c r="S29" s="20">
        <v>214.20254807074627</v>
      </c>
      <c r="T29" s="20">
        <v>216.64727471389978</v>
      </c>
      <c r="U29" s="20">
        <v>193.06770729461707</v>
      </c>
      <c r="V29" s="20">
        <v>313.8175705724592</v>
      </c>
      <c r="W29" s="20">
        <v>198.03035120910081</v>
      </c>
      <c r="X29" s="20">
        <v>186.72694743930171</v>
      </c>
      <c r="Y29" s="20">
        <v>197.97480243707659</v>
      </c>
      <c r="Z29" s="20">
        <v>169.60168041620219</v>
      </c>
      <c r="AA29" s="20">
        <v>250.76532854444028</v>
      </c>
      <c r="AB29" s="20">
        <v>134.09632396154828</v>
      </c>
      <c r="AC29" s="20">
        <v>169.17742166140269</v>
      </c>
      <c r="AD29" s="20">
        <v>234.06052636017068</v>
      </c>
      <c r="AE29" s="20">
        <v>143.0776013218003</v>
      </c>
      <c r="AF29" s="139">
        <v>154.68779040376802</v>
      </c>
      <c r="AG29" s="20"/>
      <c r="AH29" s="138">
        <v>249.66385401174813</v>
      </c>
      <c r="AI29" s="20">
        <v>178.46148043765649</v>
      </c>
      <c r="AJ29" s="20">
        <v>233.59289372752752</v>
      </c>
      <c r="AK29" s="20">
        <v>243.78968394909688</v>
      </c>
      <c r="AL29" s="20"/>
      <c r="AM29" s="20">
        <v>177.2735389165567</v>
      </c>
      <c r="AN29" s="20">
        <v>156.33134682461534</v>
      </c>
      <c r="AO29" s="20">
        <v>194.86287486332509</v>
      </c>
      <c r="AP29" s="20">
        <v>126.61142168066863</v>
      </c>
      <c r="AQ29" s="20">
        <v>202.53241715834142</v>
      </c>
      <c r="AR29" s="20">
        <v>241.84922989333666</v>
      </c>
      <c r="AS29" s="20">
        <v>233.52485949037816</v>
      </c>
      <c r="AT29" s="20">
        <v>119.90110132938536</v>
      </c>
      <c r="AU29" s="20">
        <v>276.70982725591801</v>
      </c>
      <c r="AV29" s="139">
        <v>204.55544480653617</v>
      </c>
      <c r="AW29" s="20"/>
      <c r="AX29" s="20"/>
      <c r="AY29" s="138">
        <v>48.152000000000001</v>
      </c>
      <c r="AZ29" s="20">
        <v>68.685999999999964</v>
      </c>
      <c r="BA29" s="20">
        <v>-64.618999999999986</v>
      </c>
      <c r="BB29" s="20">
        <v>44.584999999999987</v>
      </c>
      <c r="BC29" s="20">
        <v>24.169699999999988</v>
      </c>
      <c r="BD29" s="20">
        <v>-22.486000000000004</v>
      </c>
      <c r="BE29" s="20">
        <v>80.03700000000002</v>
      </c>
      <c r="BF29" s="20">
        <v>4.9399999999999444</v>
      </c>
      <c r="BG29" s="20">
        <v>91.196609999999993</v>
      </c>
      <c r="BH29" s="20">
        <v>18.152999999999999</v>
      </c>
      <c r="BI29" s="20">
        <v>23.525199999999998</v>
      </c>
      <c r="BJ29" s="20">
        <v>18.416999999999963</v>
      </c>
      <c r="BK29" s="20">
        <v>-114.08499999999999</v>
      </c>
      <c r="BL29" s="20">
        <v>63.908999999999992</v>
      </c>
      <c r="BM29" s="139">
        <v>-184.08600000000001</v>
      </c>
      <c r="BN29" s="20"/>
      <c r="BO29" s="138">
        <v>-157.41000000000003</v>
      </c>
      <c r="BP29" s="20">
        <v>-17.198000000000018</v>
      </c>
      <c r="BQ29" s="20">
        <v>-113.54899999999998</v>
      </c>
      <c r="BR29" s="20">
        <v>85.624000000000038</v>
      </c>
      <c r="BS29" s="20">
        <v>96.447000000000003</v>
      </c>
      <c r="BT29" s="20">
        <v>108.66799999999999</v>
      </c>
      <c r="BU29" s="20">
        <v>135.07399999999998</v>
      </c>
      <c r="BV29" s="20">
        <v>-14.257999999999992</v>
      </c>
      <c r="BW29" s="20">
        <v>-41.680000000000049</v>
      </c>
      <c r="BX29" s="20">
        <v>-17.415000000000013</v>
      </c>
      <c r="BY29" s="20">
        <v>-166.345</v>
      </c>
      <c r="BZ29" s="20">
        <v>-109.97999999999998</v>
      </c>
      <c r="CA29" s="20">
        <v>19.906999999999993</v>
      </c>
      <c r="CB29" s="20">
        <v>27.770000000000003</v>
      </c>
      <c r="CC29" s="139">
        <v>-201.4067</v>
      </c>
      <c r="CD29" s="20"/>
      <c r="CE29" s="138">
        <v>53.634999999999991</v>
      </c>
      <c r="CF29" s="20">
        <v>-102.37189999999998</v>
      </c>
      <c r="CG29" s="20">
        <v>76.776000000000039</v>
      </c>
      <c r="CH29" s="20">
        <v>-97.798999999999992</v>
      </c>
      <c r="CI29" s="20"/>
      <c r="CJ29" s="20">
        <v>-103.8566</v>
      </c>
      <c r="CK29" s="20">
        <v>-43.260999999999996</v>
      </c>
      <c r="CL29" s="20">
        <v>5.2790000000000061</v>
      </c>
      <c r="CM29" s="20">
        <v>-243.76999999999998</v>
      </c>
      <c r="CN29" s="20">
        <v>111.14829999999999</v>
      </c>
      <c r="CO29" s="20">
        <v>40.845900000000007</v>
      </c>
      <c r="CP29" s="20">
        <v>34.28599999999998</v>
      </c>
      <c r="CQ29" s="20">
        <v>-78.558700000000016</v>
      </c>
      <c r="CR29" s="20">
        <v>-42.590000000000018</v>
      </c>
      <c r="CS29" s="139">
        <v>-20.064</v>
      </c>
      <c r="CT29" s="130"/>
    </row>
    <row r="30" spans="1:98" x14ac:dyDescent="0.3">
      <c r="A30" s="129"/>
      <c r="B30" s="11">
        <v>212.53049687045035</v>
      </c>
      <c r="C30" s="19">
        <v>222.02192887190219</v>
      </c>
      <c r="D30" s="20">
        <v>249.25689559167648</v>
      </c>
      <c r="E30" s="20">
        <v>160.43927979145252</v>
      </c>
      <c r="F30" s="20">
        <v>170.45533021879967</v>
      </c>
      <c r="G30" s="20">
        <v>191.90440328455318</v>
      </c>
      <c r="H30" s="20">
        <v>165.53839101549963</v>
      </c>
      <c r="I30" s="20">
        <v>204.19169914568016</v>
      </c>
      <c r="J30" s="20">
        <v>165.92196961222373</v>
      </c>
      <c r="K30" s="20">
        <v>151.19047589051334</v>
      </c>
      <c r="L30" s="20">
        <v>144.12883125870459</v>
      </c>
      <c r="M30" s="20">
        <v>187.8442557013658</v>
      </c>
      <c r="N30" s="20">
        <v>148.07650733657937</v>
      </c>
      <c r="O30" s="20">
        <v>211.7223042100195</v>
      </c>
      <c r="P30" s="139">
        <v>217.9719247976679</v>
      </c>
      <c r="Q30" s="20"/>
      <c r="R30" s="138">
        <v>191.09625846677335</v>
      </c>
      <c r="S30" s="20">
        <v>176.24368385845577</v>
      </c>
      <c r="T30" s="20">
        <v>211.9834965368772</v>
      </c>
      <c r="U30" s="20">
        <v>255.13605566442214</v>
      </c>
      <c r="V30" s="20">
        <v>221.35926364170859</v>
      </c>
      <c r="W30" s="20">
        <v>181.46275099865503</v>
      </c>
      <c r="X30" s="20">
        <v>221.73204008442301</v>
      </c>
      <c r="Y30" s="20">
        <v>166.57868290990882</v>
      </c>
      <c r="Z30" s="20">
        <v>85.882536059433264</v>
      </c>
      <c r="AA30" s="20">
        <v>257.91797145604301</v>
      </c>
      <c r="AB30" s="20">
        <v>170.24614210019578</v>
      </c>
      <c r="AC30" s="20">
        <v>147.34466396853335</v>
      </c>
      <c r="AD30" s="20">
        <v>145.0849751008007</v>
      </c>
      <c r="AE30" s="20">
        <v>261.26654971503734</v>
      </c>
      <c r="AF30" s="139">
        <v>151.6705182294854</v>
      </c>
      <c r="AG30" s="20"/>
      <c r="AH30" s="138">
        <v>275.80574685818425</v>
      </c>
      <c r="AI30" s="20">
        <v>176.47788105028823</v>
      </c>
      <c r="AJ30" s="20">
        <v>276.28335092798955</v>
      </c>
      <c r="AK30" s="20">
        <v>227.77133270014636</v>
      </c>
      <c r="AL30" s="20"/>
      <c r="AM30" s="20">
        <v>184.6694682398801</v>
      </c>
      <c r="AN30" s="20">
        <v>205.95616038370997</v>
      </c>
      <c r="AO30" s="20">
        <v>152.41971657236701</v>
      </c>
      <c r="AP30" s="20">
        <v>216.02415813977785</v>
      </c>
      <c r="AQ30" s="20">
        <v>151.63983645467505</v>
      </c>
      <c r="AR30" s="20">
        <v>262.23762125217803</v>
      </c>
      <c r="AS30" s="20">
        <v>157.12701868234046</v>
      </c>
      <c r="AT30" s="20">
        <v>191.26611932069937</v>
      </c>
      <c r="AU30" s="20">
        <v>280.20240113175333</v>
      </c>
      <c r="AV30" s="139">
        <v>103.53043079211092</v>
      </c>
      <c r="AW30" s="20"/>
      <c r="AX30" s="20"/>
      <c r="AY30" s="138">
        <v>-102.06700000000002</v>
      </c>
      <c r="AZ30" s="20">
        <v>121.87899999999999</v>
      </c>
      <c r="BA30" s="20">
        <v>-134.03600000000006</v>
      </c>
      <c r="BB30" s="20">
        <v>48.247799999999991</v>
      </c>
      <c r="BC30" s="20">
        <v>-90.013000000000005</v>
      </c>
      <c r="BD30" s="20">
        <v>-15.094999999999997</v>
      </c>
      <c r="BE30" s="20">
        <v>-110.86799999999997</v>
      </c>
      <c r="BF30" s="20">
        <v>4.0000000000000036</v>
      </c>
      <c r="BG30" s="20">
        <v>-17.569400000000012</v>
      </c>
      <c r="BH30" s="20">
        <v>173.41809999999998</v>
      </c>
      <c r="BI30" s="20">
        <v>-95.636299999999991</v>
      </c>
      <c r="BJ30" s="20">
        <v>-46.645000000000046</v>
      </c>
      <c r="BK30" s="20">
        <v>-81.013999999999925</v>
      </c>
      <c r="BL30" s="20">
        <v>-106.07</v>
      </c>
      <c r="BM30" s="139">
        <v>68.406999999999996</v>
      </c>
      <c r="BN30" s="20"/>
      <c r="BO30" s="138">
        <v>89.923000000000002</v>
      </c>
      <c r="BP30" s="20">
        <v>-41.601000000000028</v>
      </c>
      <c r="BQ30" s="20">
        <v>-65.554000000000002</v>
      </c>
      <c r="BR30" s="20">
        <v>-31.671999999999979</v>
      </c>
      <c r="BS30" s="20">
        <v>-45.533600000000007</v>
      </c>
      <c r="BT30" s="20">
        <v>-56.540000000000006</v>
      </c>
      <c r="BU30" s="20">
        <v>39.005999999999929</v>
      </c>
      <c r="BV30" s="20">
        <v>-33.297999999999995</v>
      </c>
      <c r="BW30" s="20">
        <v>-85.460000000000093</v>
      </c>
      <c r="BX30" s="20">
        <v>92.046999999999997</v>
      </c>
      <c r="BY30" s="20">
        <v>12.356000000000005</v>
      </c>
      <c r="BZ30" s="20">
        <v>-53.789999999999992</v>
      </c>
      <c r="CA30" s="20">
        <v>61.89</v>
      </c>
      <c r="CB30" s="20">
        <v>-37.250000000000007</v>
      </c>
      <c r="CC30" s="139">
        <v>24.285</v>
      </c>
      <c r="CD30" s="20"/>
      <c r="CE30" s="138">
        <v>106.148</v>
      </c>
      <c r="CF30" s="20">
        <v>86.43</v>
      </c>
      <c r="CG30" s="20">
        <v>51.142000000000024</v>
      </c>
      <c r="CH30" s="20">
        <v>-40.675999999999988</v>
      </c>
      <c r="CI30" s="20"/>
      <c r="CJ30" s="20">
        <v>-3.0404000000000022</v>
      </c>
      <c r="CK30" s="20">
        <v>96.993899999999996</v>
      </c>
      <c r="CL30" s="20">
        <v>-200.10999999999999</v>
      </c>
      <c r="CM30" s="20">
        <v>-102.74</v>
      </c>
      <c r="CN30" s="20">
        <v>-25.304999999999993</v>
      </c>
      <c r="CO30" s="20">
        <v>24.354800000000004</v>
      </c>
      <c r="CP30" s="20">
        <v>-25.01700000000001</v>
      </c>
      <c r="CQ30" s="20">
        <v>-127.4447</v>
      </c>
      <c r="CR30" s="20">
        <v>-42.960000000000029</v>
      </c>
      <c r="CS30" s="139">
        <v>122.00060000000001</v>
      </c>
      <c r="CT30" s="130"/>
    </row>
    <row r="31" spans="1:98" x14ac:dyDescent="0.3">
      <c r="A31" s="129"/>
      <c r="B31" s="11">
        <v>190.74374537582926</v>
      </c>
      <c r="C31" s="19">
        <v>249.53422610936033</v>
      </c>
      <c r="D31" s="20">
        <v>194.72277730147638</v>
      </c>
      <c r="E31" s="20">
        <v>248.69122240239824</v>
      </c>
      <c r="F31" s="20">
        <v>228.93307777601456</v>
      </c>
      <c r="G31" s="20">
        <v>192.86067509992822</v>
      </c>
      <c r="H31" s="20">
        <v>211.44187404580131</v>
      </c>
      <c r="I31" s="20">
        <v>147.08861274755418</v>
      </c>
      <c r="J31" s="20">
        <v>159.94755390439568</v>
      </c>
      <c r="K31" s="20">
        <v>200.14499743935605</v>
      </c>
      <c r="L31" s="20">
        <v>184.24377872807514</v>
      </c>
      <c r="M31" s="20">
        <v>218.95938070793113</v>
      </c>
      <c r="N31" s="20">
        <v>136.32147024221865</v>
      </c>
      <c r="O31" s="20">
        <v>211.20788929393717</v>
      </c>
      <c r="P31" s="139">
        <v>203.34810055665727</v>
      </c>
      <c r="Q31" s="20"/>
      <c r="R31" s="138">
        <v>181.39862182497359</v>
      </c>
      <c r="S31" s="20">
        <v>257.17693986825441</v>
      </c>
      <c r="T31" s="20">
        <v>185.51444862597614</v>
      </c>
      <c r="U31" s="20">
        <v>289.83085567275373</v>
      </c>
      <c r="V31" s="20">
        <v>211.902035148321</v>
      </c>
      <c r="W31" s="20">
        <v>183.15711834378769</v>
      </c>
      <c r="X31" s="20">
        <v>228.86082146142908</v>
      </c>
      <c r="Y31" s="20">
        <v>171.50498535027916</v>
      </c>
      <c r="Z31" s="20">
        <v>39.60012626242505</v>
      </c>
      <c r="AA31" s="20">
        <v>148.67188705333731</v>
      </c>
      <c r="AB31" s="20">
        <v>116.17359467624073</v>
      </c>
      <c r="AC31" s="20">
        <v>188.43195058163573</v>
      </c>
      <c r="AD31" s="20">
        <v>243.16761708747299</v>
      </c>
      <c r="AE31" s="20">
        <v>140.12423808891864</v>
      </c>
      <c r="AF31" s="139">
        <v>197.63110610427418</v>
      </c>
      <c r="AG31" s="20"/>
      <c r="AH31" s="138">
        <v>284.45043504976275</v>
      </c>
      <c r="AI31" s="20">
        <v>214.72363633284479</v>
      </c>
      <c r="AJ31" s="20">
        <v>245.23152325914711</v>
      </c>
      <c r="AK31" s="20">
        <v>309.97730562091226</v>
      </c>
      <c r="AL31" s="20"/>
      <c r="AM31" s="20">
        <v>200.89081611661621</v>
      </c>
      <c r="AN31" s="20">
        <v>216.52198502692272</v>
      </c>
      <c r="AO31" s="20">
        <v>241.71987919904254</v>
      </c>
      <c r="AP31" s="20">
        <v>197.16119318973264</v>
      </c>
      <c r="AQ31" s="20">
        <v>164.81646641036829</v>
      </c>
      <c r="AR31" s="20">
        <v>221.10382176705963</v>
      </c>
      <c r="AS31" s="20">
        <v>183.00710368726186</v>
      </c>
      <c r="AT31" s="20">
        <v>193.70477433455176</v>
      </c>
      <c r="AU31" s="20">
        <v>153.86372054516295</v>
      </c>
      <c r="AV31" s="139">
        <v>119.64562716622878</v>
      </c>
      <c r="AW31" s="20"/>
      <c r="AX31" s="20"/>
      <c r="AY31" s="138">
        <v>65.085999999999984</v>
      </c>
      <c r="AZ31" s="20">
        <v>-37.14200000000001</v>
      </c>
      <c r="BA31" s="20">
        <v>-95.506000000000085</v>
      </c>
      <c r="BB31" s="20">
        <v>-10.104000000000003</v>
      </c>
      <c r="BC31" s="20">
        <v>33.915900000000001</v>
      </c>
      <c r="BD31" s="20">
        <v>44.943999999999981</v>
      </c>
      <c r="BE31" s="20">
        <v>-98.001000000000005</v>
      </c>
      <c r="BF31" s="20">
        <v>-53.950000000000053</v>
      </c>
      <c r="BG31" s="20">
        <v>-17.435400000000005</v>
      </c>
      <c r="BH31" s="20">
        <v>17.136099999999999</v>
      </c>
      <c r="BI31" s="20">
        <v>-25.82094</v>
      </c>
      <c r="BJ31" s="20">
        <v>-7.3500000000000227</v>
      </c>
      <c r="BK31" s="20">
        <v>28.311000000000085</v>
      </c>
      <c r="BL31" s="20">
        <v>-28.310000000000002</v>
      </c>
      <c r="BM31" s="139">
        <v>-3.0990000000000184</v>
      </c>
      <c r="BN31" s="20"/>
      <c r="BO31" s="138">
        <v>-129.40600000000001</v>
      </c>
      <c r="BP31" s="20">
        <v>-61.335000000000001</v>
      </c>
      <c r="BQ31" s="20">
        <v>-58.359999999999992</v>
      </c>
      <c r="BR31" s="20">
        <v>13.821000000000028</v>
      </c>
      <c r="BS31" s="20">
        <v>-96.185600000000008</v>
      </c>
      <c r="BT31" s="20">
        <v>-55.95</v>
      </c>
      <c r="BU31" s="20">
        <v>-22.607000000000042</v>
      </c>
      <c r="BV31" s="20">
        <v>-77.159000000000006</v>
      </c>
      <c r="BW31" s="20">
        <v>-29.607000000000049</v>
      </c>
      <c r="BX31" s="20">
        <v>52.365999999999993</v>
      </c>
      <c r="BY31" s="20">
        <v>-21.741999999999983</v>
      </c>
      <c r="BZ31" s="20">
        <v>30.03</v>
      </c>
      <c r="CA31" s="20">
        <v>29.651999999999997</v>
      </c>
      <c r="CB31" s="20">
        <v>58.620000000000005</v>
      </c>
      <c r="CC31" s="139">
        <v>-92.5869</v>
      </c>
      <c r="CD31" s="20"/>
      <c r="CE31" s="138">
        <v>25.608999999999995</v>
      </c>
      <c r="CF31" s="20">
        <v>127.21700000000003</v>
      </c>
      <c r="CG31" s="20">
        <v>18.668000000000017</v>
      </c>
      <c r="CH31" s="20">
        <v>196.72623000000002</v>
      </c>
      <c r="CI31" s="20"/>
      <c r="CJ31" s="20">
        <v>-261.17759999999993</v>
      </c>
      <c r="CK31" s="20">
        <v>17.939000000000011</v>
      </c>
      <c r="CL31" s="20">
        <v>93.268799999999999</v>
      </c>
      <c r="CM31" s="20">
        <v>12.284999999999989</v>
      </c>
      <c r="CN31" s="20">
        <v>-7.2240000000000082</v>
      </c>
      <c r="CO31" s="20">
        <v>-186.18129999999999</v>
      </c>
      <c r="CP31" s="20">
        <v>40.966000000000001</v>
      </c>
      <c r="CQ31" s="20">
        <v>-90.649699999999996</v>
      </c>
      <c r="CR31" s="20">
        <v>-123.26000000000003</v>
      </c>
      <c r="CS31" s="139">
        <v>-62.04699999999999</v>
      </c>
      <c r="CT31" s="130"/>
    </row>
    <row r="32" spans="1:98" x14ac:dyDescent="0.3">
      <c r="A32" s="129"/>
      <c r="B32" s="11">
        <v>195.35051087724347</v>
      </c>
      <c r="C32" s="19">
        <v>198.26969032103744</v>
      </c>
      <c r="D32" s="20">
        <v>244.07222291772365</v>
      </c>
      <c r="E32" s="20">
        <v>176.99477647659526</v>
      </c>
      <c r="F32" s="20">
        <v>169.29540720291246</v>
      </c>
      <c r="G32" s="20">
        <v>116.81596637446543</v>
      </c>
      <c r="H32" s="20">
        <v>181.0107444324783</v>
      </c>
      <c r="I32" s="20">
        <v>173.1056613747798</v>
      </c>
      <c r="J32" s="20">
        <v>172.72973108298405</v>
      </c>
      <c r="K32" s="20">
        <v>180.63377314334042</v>
      </c>
      <c r="L32" s="20">
        <v>206.06212655410516</v>
      </c>
      <c r="M32" s="20">
        <v>231.63074061963414</v>
      </c>
      <c r="N32" s="20">
        <v>179.95636829242804</v>
      </c>
      <c r="O32" s="20">
        <v>105.4670564678848</v>
      </c>
      <c r="P32" s="139">
        <v>212.68605972183408</v>
      </c>
      <c r="Q32" s="20"/>
      <c r="R32" s="138">
        <v>221.19403246923355</v>
      </c>
      <c r="S32" s="20">
        <v>222.6854732576887</v>
      </c>
      <c r="T32" s="20">
        <v>191.63318711781565</v>
      </c>
      <c r="U32" s="20">
        <v>182.66062000332576</v>
      </c>
      <c r="V32" s="20">
        <v>193.05050142385178</v>
      </c>
      <c r="W32" s="20">
        <v>211.36433000863701</v>
      </c>
      <c r="X32" s="20">
        <v>211.58875206399759</v>
      </c>
      <c r="Y32" s="20">
        <v>193.16819717541318</v>
      </c>
      <c r="Z32" s="20">
        <v>149.8027035804102</v>
      </c>
      <c r="AA32" s="20">
        <v>215.3452344492446</v>
      </c>
      <c r="AB32" s="20">
        <v>178.34528561192536</v>
      </c>
      <c r="AC32" s="20">
        <v>235.08828129024215</v>
      </c>
      <c r="AD32" s="20">
        <v>147.24163813269706</v>
      </c>
      <c r="AE32" s="20">
        <v>215.18524577674933</v>
      </c>
      <c r="AF32" s="139">
        <v>86.495621276454656</v>
      </c>
      <c r="AG32" s="20"/>
      <c r="AH32" s="138">
        <v>206.97772827045944</v>
      </c>
      <c r="AI32" s="20">
        <v>206.64408919686056</v>
      </c>
      <c r="AJ32" s="20">
        <v>153.66352852905692</v>
      </c>
      <c r="AK32" s="20">
        <v>273.90379697988817</v>
      </c>
      <c r="AL32" s="20"/>
      <c r="AM32" s="20">
        <v>190.07457194480236</v>
      </c>
      <c r="AN32" s="20">
        <v>231.31657960466015</v>
      </c>
      <c r="AO32" s="20">
        <v>116.28740258514578</v>
      </c>
      <c r="AP32" s="20">
        <v>206.29636957542499</v>
      </c>
      <c r="AQ32" s="20">
        <v>218.16366081453549</v>
      </c>
      <c r="AR32" s="20">
        <v>128.22542649568388</v>
      </c>
      <c r="AS32" s="20">
        <v>148.91249108117262</v>
      </c>
      <c r="AT32" s="20">
        <v>254.41281198084297</v>
      </c>
      <c r="AU32" s="20">
        <v>219.76659482278012</v>
      </c>
      <c r="AV32" s="139">
        <v>170.63508461040567</v>
      </c>
      <c r="AW32" s="20"/>
      <c r="AX32" s="20"/>
      <c r="AY32" s="138">
        <v>-9.0230000000000032</v>
      </c>
      <c r="AZ32" s="20">
        <v>-10.130000000000027</v>
      </c>
      <c r="BA32" s="20">
        <v>50.471999999999959</v>
      </c>
      <c r="BB32" s="20">
        <v>94.469799999999992</v>
      </c>
      <c r="BC32" s="20">
        <v>-47.76</v>
      </c>
      <c r="BD32" s="20">
        <v>-60.995000000000019</v>
      </c>
      <c r="BE32" s="20">
        <v>148.98899999999998</v>
      </c>
      <c r="BF32" s="20">
        <v>120.81999999999998</v>
      </c>
      <c r="BG32" s="20">
        <v>-136.6694</v>
      </c>
      <c r="BH32" s="20">
        <v>54.379000000000012</v>
      </c>
      <c r="BI32" s="20">
        <v>6.0630999999999986</v>
      </c>
      <c r="BJ32" s="20">
        <v>16.74199999999998</v>
      </c>
      <c r="BK32" s="20">
        <v>-69.012999999999991</v>
      </c>
      <c r="BL32" s="20">
        <v>112.68039999999999</v>
      </c>
      <c r="BM32" s="139">
        <v>-95.335000000000036</v>
      </c>
      <c r="BN32" s="20"/>
      <c r="BO32" s="138">
        <v>79.328000000000003</v>
      </c>
      <c r="BP32" s="20">
        <v>-79.455000000000027</v>
      </c>
      <c r="BQ32" s="20">
        <v>19.406000000000006</v>
      </c>
      <c r="BR32" s="20">
        <v>-157.03399999999996</v>
      </c>
      <c r="BS32" s="20">
        <v>146.45759999999999</v>
      </c>
      <c r="BT32" s="20">
        <v>53.439999999999991</v>
      </c>
      <c r="BU32" s="20">
        <v>-46.07800000000006</v>
      </c>
      <c r="BV32" s="20">
        <v>105.82769999999999</v>
      </c>
      <c r="BW32" s="20">
        <v>-53.935999999999986</v>
      </c>
      <c r="BX32" s="20">
        <v>-126.49400000000003</v>
      </c>
      <c r="BY32" s="20">
        <v>-71.831999999999979</v>
      </c>
      <c r="BZ32" s="20">
        <v>-12.979999999999992</v>
      </c>
      <c r="CA32" s="20">
        <v>25.815000000000005</v>
      </c>
      <c r="CB32" s="20">
        <v>-12.440000000000007</v>
      </c>
      <c r="CC32" s="139">
        <v>124.66499999999999</v>
      </c>
      <c r="CD32" s="20"/>
      <c r="CE32" s="138">
        <v>60.967999999999996</v>
      </c>
      <c r="CF32" s="20">
        <v>11.095999999999995</v>
      </c>
      <c r="CG32" s="20">
        <v>98.721000000000032</v>
      </c>
      <c r="CH32" s="20">
        <v>174.87700000000001</v>
      </c>
      <c r="CI32" s="20"/>
      <c r="CJ32" s="20">
        <v>-17.4175</v>
      </c>
      <c r="CK32" s="20">
        <v>94.602999999999994</v>
      </c>
      <c r="CL32" s="20">
        <v>-15.280999999999988</v>
      </c>
      <c r="CM32" s="20">
        <v>105.59009999999999</v>
      </c>
      <c r="CN32" s="20">
        <v>101.09899999999999</v>
      </c>
      <c r="CO32" s="20">
        <v>-106.46130000000001</v>
      </c>
      <c r="CP32" s="20">
        <v>-111.91100000000004</v>
      </c>
      <c r="CQ32" s="20">
        <v>-24.771699999999992</v>
      </c>
      <c r="CR32" s="20">
        <v>-85.26</v>
      </c>
      <c r="CS32" s="139">
        <v>23.968999999999991</v>
      </c>
      <c r="CT32" s="130"/>
    </row>
    <row r="33" spans="1:98" x14ac:dyDescent="0.3">
      <c r="A33" s="129"/>
      <c r="B33" s="11">
        <v>170.99178956897487</v>
      </c>
      <c r="C33" s="19">
        <v>208.27541405552242</v>
      </c>
      <c r="D33" s="20">
        <v>205.83957345466899</v>
      </c>
      <c r="E33" s="20">
        <v>127.22428266647934</v>
      </c>
      <c r="F33" s="20">
        <v>206.38122492126081</v>
      </c>
      <c r="G33" s="20">
        <v>241.53616706406271</v>
      </c>
      <c r="H33" s="20">
        <v>258.65020780969746</v>
      </c>
      <c r="I33" s="20">
        <v>155.84408875539685</v>
      </c>
      <c r="J33" s="20">
        <v>142.31700530857216</v>
      </c>
      <c r="K33" s="20">
        <v>211.77509296420928</v>
      </c>
      <c r="L33" s="20">
        <v>199.11890919749356</v>
      </c>
      <c r="M33" s="20">
        <v>215.98049101712945</v>
      </c>
      <c r="N33" s="20">
        <v>242.71909195817267</v>
      </c>
      <c r="O33" s="20">
        <v>203.85118984200221</v>
      </c>
      <c r="P33" s="139">
        <v>160.56363224591198</v>
      </c>
      <c r="Q33" s="20"/>
      <c r="R33" s="138">
        <v>170.95736310553963</v>
      </c>
      <c r="S33" s="20">
        <v>159.95884626990832</v>
      </c>
      <c r="T33" s="20">
        <v>270.28486730161239</v>
      </c>
      <c r="U33" s="20">
        <v>214.17017182604937</v>
      </c>
      <c r="V33" s="20">
        <v>202.78420155426306</v>
      </c>
      <c r="W33" s="20">
        <v>273.55337687551986</v>
      </c>
      <c r="X33" s="20">
        <v>200.14276129802946</v>
      </c>
      <c r="Y33" s="20">
        <v>130.54442194134393</v>
      </c>
      <c r="Z33" s="20">
        <v>145.83583235954131</v>
      </c>
      <c r="AA33" s="20">
        <v>197.81455962593023</v>
      </c>
      <c r="AB33" s="20">
        <v>221.36123328170979</v>
      </c>
      <c r="AC33" s="20">
        <v>208.89485393374346</v>
      </c>
      <c r="AD33" s="20">
        <v>248.30726932572912</v>
      </c>
      <c r="AE33" s="20">
        <v>190.51493379785236</v>
      </c>
      <c r="AF33" s="139">
        <v>182.42405241634128</v>
      </c>
      <c r="AG33" s="20"/>
      <c r="AH33" s="138">
        <v>188.69851615738628</v>
      </c>
      <c r="AI33" s="20">
        <v>213.78426719475846</v>
      </c>
      <c r="AJ33" s="20">
        <v>219.5869987043869</v>
      </c>
      <c r="AK33" s="20">
        <v>317.80453111936561</v>
      </c>
      <c r="AL33" s="20"/>
      <c r="AM33" s="20">
        <v>187.89645579414207</v>
      </c>
      <c r="AN33" s="20">
        <v>137.13300113393208</v>
      </c>
      <c r="AO33" s="20">
        <v>173.57917501820384</v>
      </c>
      <c r="AP33" s="20">
        <v>156.02061915015992</v>
      </c>
      <c r="AQ33" s="20">
        <v>181.75788841203124</v>
      </c>
      <c r="AR33" s="20">
        <v>196.74402151018484</v>
      </c>
      <c r="AS33" s="20">
        <v>144.4695815734238</v>
      </c>
      <c r="AT33" s="20">
        <v>115.80009715021632</v>
      </c>
      <c r="AU33" s="20">
        <v>186.54152593993649</v>
      </c>
      <c r="AV33" s="139">
        <v>113.34372016128654</v>
      </c>
      <c r="AW33" s="20"/>
      <c r="AX33" s="20"/>
      <c r="AY33" s="138">
        <v>-24.607000000000017</v>
      </c>
      <c r="AZ33" s="20">
        <v>11.669999999999986</v>
      </c>
      <c r="BA33" s="20">
        <v>130.00600000000006</v>
      </c>
      <c r="BB33" s="20">
        <v>-186.29499999999999</v>
      </c>
      <c r="BC33" s="20">
        <v>-40.081000000000003</v>
      </c>
      <c r="BD33" s="20">
        <v>-61.330000000000027</v>
      </c>
      <c r="BE33" s="20">
        <v>80.96599999999998</v>
      </c>
      <c r="BF33" s="20">
        <v>5.6599999999999984</v>
      </c>
      <c r="BG33" s="20">
        <v>-123.33040000000003</v>
      </c>
      <c r="BH33" s="20">
        <v>-57.123499999999993</v>
      </c>
      <c r="BI33" s="20">
        <v>140.09360000000001</v>
      </c>
      <c r="BJ33" s="20">
        <v>10.314999999999962</v>
      </c>
      <c r="BK33" s="20">
        <v>-69.741999999999976</v>
      </c>
      <c r="BL33" s="20">
        <v>-43.35</v>
      </c>
      <c r="BM33" s="139">
        <v>0.11999999999998123</v>
      </c>
      <c r="BN33" s="20"/>
      <c r="BO33" s="138">
        <v>15.425999999999995</v>
      </c>
      <c r="BP33" s="20">
        <v>9.9219999999999864</v>
      </c>
      <c r="BQ33" s="20">
        <v>59.955300000000001</v>
      </c>
      <c r="BR33" s="20">
        <v>-97.511999999999986</v>
      </c>
      <c r="BS33" s="20">
        <v>-80.579599999999999</v>
      </c>
      <c r="BT33" s="20">
        <v>46.62</v>
      </c>
      <c r="BU33" s="20">
        <v>135.30699999999996</v>
      </c>
      <c r="BV33" s="20">
        <v>-85.576000000000008</v>
      </c>
      <c r="BW33" s="20">
        <v>-39.345000000000077</v>
      </c>
      <c r="BX33" s="20">
        <v>-20.211000000000006</v>
      </c>
      <c r="BY33" s="20">
        <v>161.98790000000002</v>
      </c>
      <c r="BZ33" s="20">
        <v>4.9500000000000099</v>
      </c>
      <c r="CA33" s="20">
        <v>-70.950000000000017</v>
      </c>
      <c r="CB33" s="20">
        <v>-61.5</v>
      </c>
      <c r="CC33" s="139">
        <v>-184.6756</v>
      </c>
      <c r="CD33" s="20"/>
      <c r="CE33" s="138">
        <v>77.82399999999997</v>
      </c>
      <c r="CF33" s="20">
        <v>42.50200000000001</v>
      </c>
      <c r="CG33" s="20">
        <v>86.639000000000024</v>
      </c>
      <c r="CH33" s="20">
        <v>62.153000000000013</v>
      </c>
      <c r="CI33" s="20"/>
      <c r="CJ33" s="20">
        <v>-18.034499999999998</v>
      </c>
      <c r="CK33" s="20">
        <v>103.02809999999999</v>
      </c>
      <c r="CL33" s="20">
        <v>75.877499999999998</v>
      </c>
      <c r="CM33" s="20">
        <v>14.161000000000007</v>
      </c>
      <c r="CN33" s="20">
        <v>-87.766000000000005</v>
      </c>
      <c r="CO33" s="20">
        <v>0.77130000000000254</v>
      </c>
      <c r="CP33" s="20">
        <v>117.14099999999999</v>
      </c>
      <c r="CQ33" s="20">
        <v>182.01830000000001</v>
      </c>
      <c r="CR33" s="20">
        <v>-5.8500000000000218</v>
      </c>
      <c r="CS33" s="139">
        <v>108.7182</v>
      </c>
      <c r="CT33" s="130"/>
    </row>
    <row r="34" spans="1:98" x14ac:dyDescent="0.3">
      <c r="A34" s="129"/>
      <c r="B34" s="11">
        <v>240.7025334307873</v>
      </c>
      <c r="C34" s="19">
        <v>221.75462204879145</v>
      </c>
      <c r="D34" s="20">
        <v>166.96855991473279</v>
      </c>
      <c r="E34" s="20">
        <v>130.35211697552174</v>
      </c>
      <c r="F34" s="20">
        <v>149.01035668704185</v>
      </c>
      <c r="G34" s="20">
        <v>173.20695713509963</v>
      </c>
      <c r="H34" s="20">
        <v>231.88240467961393</v>
      </c>
      <c r="I34" s="20">
        <v>202.06597932358659</v>
      </c>
      <c r="J34" s="20">
        <v>145.78792816965321</v>
      </c>
      <c r="K34" s="20">
        <v>225.14217730136667</v>
      </c>
      <c r="L34" s="20">
        <v>183.49850135627858</v>
      </c>
      <c r="M34" s="20">
        <v>224.65347738238972</v>
      </c>
      <c r="N34" s="20">
        <v>243.59142193640577</v>
      </c>
      <c r="O34" s="20">
        <v>185.2561580622897</v>
      </c>
      <c r="P34" s="139">
        <v>176.95163180937161</v>
      </c>
      <c r="Q34" s="20"/>
      <c r="R34" s="138">
        <v>169.92836726103124</v>
      </c>
      <c r="S34" s="20">
        <v>277.18158957622131</v>
      </c>
      <c r="T34" s="20">
        <v>192.16198993768123</v>
      </c>
      <c r="U34" s="20">
        <v>165.44029255293248</v>
      </c>
      <c r="V34" s="20">
        <v>223.6874685806068</v>
      </c>
      <c r="W34" s="20">
        <v>153.95297983475376</v>
      </c>
      <c r="X34" s="20">
        <v>263.91827219804333</v>
      </c>
      <c r="Y34" s="20">
        <v>196.08154324158008</v>
      </c>
      <c r="Z34" s="20">
        <v>155.92466129512712</v>
      </c>
      <c r="AA34" s="20">
        <v>199.46711508416837</v>
      </c>
      <c r="AB34" s="20">
        <v>177.2317307933302</v>
      </c>
      <c r="AC34" s="20">
        <v>168.97588585357386</v>
      </c>
      <c r="AD34" s="20">
        <v>231.15972832654074</v>
      </c>
      <c r="AE34" s="20">
        <v>275.53192192557282</v>
      </c>
      <c r="AF34" s="139">
        <v>183.81042543882026</v>
      </c>
      <c r="AG34" s="20"/>
      <c r="AH34" s="138">
        <v>231.68567068336392</v>
      </c>
      <c r="AI34" s="20">
        <v>241.76127398737796</v>
      </c>
      <c r="AJ34" s="20">
        <v>272.19318507266246</v>
      </c>
      <c r="AK34" s="20">
        <v>191.23140432470711</v>
      </c>
      <c r="AL34" s="20"/>
      <c r="AM34" s="20">
        <v>183.16766526873775</v>
      </c>
      <c r="AN34" s="20">
        <v>209.24543005762322</v>
      </c>
      <c r="AO34" s="20">
        <v>186.86599476630533</v>
      </c>
      <c r="AP34" s="20">
        <v>118.26350409149921</v>
      </c>
      <c r="AQ34" s="20">
        <v>198.04139996475467</v>
      </c>
      <c r="AR34" s="20">
        <v>231.4470349777676</v>
      </c>
      <c r="AS34" s="20">
        <v>132.57631764383876</v>
      </c>
      <c r="AT34" s="20">
        <v>112.06768312051297</v>
      </c>
      <c r="AU34" s="20">
        <v>225.08787844972903</v>
      </c>
      <c r="AV34" s="139">
        <v>135.32117203157847</v>
      </c>
      <c r="AW34" s="20"/>
      <c r="AX34" s="20"/>
      <c r="AY34" s="138">
        <v>-6.0100000000000158</v>
      </c>
      <c r="AZ34" s="20">
        <v>-10.435000000000027</v>
      </c>
      <c r="BA34" s="20">
        <v>78.47999999999999</v>
      </c>
      <c r="BB34" s="20">
        <v>4.2529999999999788</v>
      </c>
      <c r="BC34" s="20">
        <v>-33.054000000000002</v>
      </c>
      <c r="BD34" s="20">
        <v>129.5993</v>
      </c>
      <c r="BE34" s="20">
        <v>-62.39800000000001</v>
      </c>
      <c r="BF34" s="20">
        <v>122.73</v>
      </c>
      <c r="BG34" s="20">
        <v>-129.55240000000001</v>
      </c>
      <c r="BH34" s="20">
        <v>2.0872000000000011</v>
      </c>
      <c r="BI34" s="20">
        <v>141.36060000000001</v>
      </c>
      <c r="BJ34" s="20">
        <v>117.82099999999998</v>
      </c>
      <c r="BK34" s="20">
        <v>-63.973999999999975</v>
      </c>
      <c r="BL34" s="20">
        <v>-153.13999999999999</v>
      </c>
      <c r="BM34" s="139">
        <v>78.724999999999994</v>
      </c>
      <c r="BN34" s="20"/>
      <c r="BO34" s="138">
        <v>10.322999999999999</v>
      </c>
      <c r="BP34" s="20">
        <v>-114.291</v>
      </c>
      <c r="BQ34" s="20">
        <v>78.096800000000002</v>
      </c>
      <c r="BR34" s="20">
        <v>-89.481999999999999</v>
      </c>
      <c r="BS34" s="20">
        <v>4.0297999999999998</v>
      </c>
      <c r="BT34" s="20">
        <v>-106.11000000000001</v>
      </c>
      <c r="BU34" s="20">
        <v>82.177999999999969</v>
      </c>
      <c r="BV34" s="20">
        <v>-33.81600000000001</v>
      </c>
      <c r="BW34" s="20">
        <v>42.07699999999992</v>
      </c>
      <c r="BX34" s="20">
        <v>46.070999999999998</v>
      </c>
      <c r="BY34" s="20">
        <v>49.584000000000017</v>
      </c>
      <c r="BZ34" s="20">
        <v>80.358000000000018</v>
      </c>
      <c r="CA34" s="20">
        <v>-12.830000000000009</v>
      </c>
      <c r="CB34" s="20">
        <v>8.2500000000000071</v>
      </c>
      <c r="CC34" s="139">
        <v>-152.36610000000002</v>
      </c>
      <c r="CD34" s="20"/>
      <c r="CE34" s="138">
        <v>-37.805000000000035</v>
      </c>
      <c r="CF34" s="20">
        <v>168.89300000000003</v>
      </c>
      <c r="CG34" s="20">
        <v>-26.240999999999957</v>
      </c>
      <c r="CH34" s="20">
        <v>-185.72399999999996</v>
      </c>
      <c r="CI34" s="20"/>
      <c r="CJ34" s="20">
        <v>-163.6756</v>
      </c>
      <c r="CK34" s="20">
        <v>-120</v>
      </c>
      <c r="CL34" s="20">
        <v>-118.36199999999999</v>
      </c>
      <c r="CM34" s="20">
        <v>14.000000000000012</v>
      </c>
      <c r="CN34" s="20">
        <v>49.335999999999991</v>
      </c>
      <c r="CO34" s="20">
        <v>-150.05930000000001</v>
      </c>
      <c r="CP34" s="20">
        <v>141.01999999999998</v>
      </c>
      <c r="CQ34" s="20">
        <v>188.80530000000002</v>
      </c>
      <c r="CR34" s="20">
        <v>232.833</v>
      </c>
      <c r="CS34" s="139">
        <v>97.501599999999996</v>
      </c>
      <c r="CT34" s="130"/>
    </row>
    <row r="35" spans="1:98" x14ac:dyDescent="0.3">
      <c r="A35" s="129"/>
      <c r="B35" s="11">
        <v>240.44668452694185</v>
      </c>
      <c r="C35" s="19">
        <v>209.64839517630531</v>
      </c>
      <c r="D35" s="20">
        <v>225.99161488869439</v>
      </c>
      <c r="E35" s="20">
        <v>203.72914101816778</v>
      </c>
      <c r="F35" s="20">
        <v>153.65452287518244</v>
      </c>
      <c r="G35" s="20">
        <v>243.7241268319577</v>
      </c>
      <c r="H35" s="20">
        <v>251.23412905097081</v>
      </c>
      <c r="I35" s="20">
        <v>211.85620123092974</v>
      </c>
      <c r="J35" s="20">
        <v>199.55274991841148</v>
      </c>
      <c r="K35" s="20">
        <v>137.62158260970543</v>
      </c>
      <c r="L35" s="20">
        <v>184.25788992604666</v>
      </c>
      <c r="M35" s="20">
        <v>217.76510372417277</v>
      </c>
      <c r="N35" s="20">
        <v>254.51203570951247</v>
      </c>
      <c r="O35" s="20">
        <v>151.2509137162485</v>
      </c>
      <c r="P35" s="139">
        <v>168.1505278017286</v>
      </c>
      <c r="Q35" s="20"/>
      <c r="R35" s="138">
        <v>209.79351753569503</v>
      </c>
      <c r="S35" s="20">
        <v>216.95537352183649</v>
      </c>
      <c r="T35" s="20">
        <v>199.9834677336091</v>
      </c>
      <c r="U35" s="20">
        <v>266.3689171055816</v>
      </c>
      <c r="V35" s="20">
        <v>265.92481343417347</v>
      </c>
      <c r="W35" s="20">
        <v>134.47858565585869</v>
      </c>
      <c r="X35" s="20">
        <v>183.10630901200508</v>
      </c>
      <c r="Y35" s="20">
        <v>210.34403461947593</v>
      </c>
      <c r="Z35" s="20">
        <v>185.44176983624698</v>
      </c>
      <c r="AA35" s="20">
        <v>150.89625575208959</v>
      </c>
      <c r="AB35" s="20">
        <v>185.4916806759808</v>
      </c>
      <c r="AC35" s="20">
        <v>220.15396884907631</v>
      </c>
      <c r="AD35" s="20">
        <v>210.93347292452259</v>
      </c>
      <c r="AE35" s="20">
        <v>169.45775284713284</v>
      </c>
      <c r="AF35" s="139">
        <v>153.04382542265461</v>
      </c>
      <c r="AG35" s="20"/>
      <c r="AH35" s="138">
        <v>170.27827224869341</v>
      </c>
      <c r="AI35" s="20">
        <v>149.88757920521633</v>
      </c>
      <c r="AJ35" s="20">
        <v>229.86789684512206</v>
      </c>
      <c r="AK35" s="20">
        <v>202.63252453641269</v>
      </c>
      <c r="AL35" s="20"/>
      <c r="AM35" s="20">
        <v>159.02437674771684</v>
      </c>
      <c r="AN35" s="20">
        <v>188.53097888676072</v>
      </c>
      <c r="AO35" s="20">
        <v>243.41836413878221</v>
      </c>
      <c r="AP35" s="20">
        <v>145.4705568147721</v>
      </c>
      <c r="AQ35" s="20">
        <v>151.29451543264958</v>
      </c>
      <c r="AR35" s="20">
        <v>179.77346856530204</v>
      </c>
      <c r="AS35" s="20">
        <v>187.85872351317568</v>
      </c>
      <c r="AT35" s="20">
        <v>216.51306865868361</v>
      </c>
      <c r="AU35" s="20">
        <v>292.4069941981553</v>
      </c>
      <c r="AV35" s="139">
        <v>200.30531920046468</v>
      </c>
      <c r="AW35" s="20"/>
      <c r="AX35" s="20"/>
      <c r="AY35" s="138">
        <v>-20.107000000000014</v>
      </c>
      <c r="AZ35" s="20">
        <v>43.705999999999968</v>
      </c>
      <c r="BA35" s="20">
        <v>-100.45599999999988</v>
      </c>
      <c r="BB35" s="20">
        <v>92.473299999999981</v>
      </c>
      <c r="BC35" s="20">
        <v>-72.655000000000001</v>
      </c>
      <c r="BD35" s="20">
        <v>18.890999999999991</v>
      </c>
      <c r="BE35" s="20">
        <v>-228.43099999999993</v>
      </c>
      <c r="BF35" s="20">
        <v>65.179999999999964</v>
      </c>
      <c r="BG35" s="20">
        <v>-158.17140000000001</v>
      </c>
      <c r="BH35" s="20">
        <v>100.60209999999999</v>
      </c>
      <c r="BI35" s="20">
        <v>-39.929100000000005</v>
      </c>
      <c r="BJ35" s="20">
        <v>33.924999999999983</v>
      </c>
      <c r="BK35" s="20">
        <v>-53.134999999999934</v>
      </c>
      <c r="BL35" s="20">
        <v>110.6878</v>
      </c>
      <c r="BM35" s="139">
        <v>90.337999999999994</v>
      </c>
      <c r="BN35" s="20"/>
      <c r="BO35" s="138">
        <v>43.491</v>
      </c>
      <c r="BP35" s="20">
        <v>-28.032000000000028</v>
      </c>
      <c r="BQ35" s="20">
        <v>-26.637999999999995</v>
      </c>
      <c r="BR35" s="20">
        <v>48.015000000000029</v>
      </c>
      <c r="BS35" s="20">
        <v>5.8805999999999994</v>
      </c>
      <c r="BT35" s="20">
        <v>10.889999999999983</v>
      </c>
      <c r="BU35" s="20">
        <v>97.064999999999955</v>
      </c>
      <c r="BV35" s="20">
        <v>79.072100000000006</v>
      </c>
      <c r="BW35" s="20">
        <v>-60.592000000000091</v>
      </c>
      <c r="BX35" s="20">
        <v>44.345999999999997</v>
      </c>
      <c r="BY35" s="20">
        <v>41.914000000000009</v>
      </c>
      <c r="BZ35" s="20">
        <v>38.682000000000009</v>
      </c>
      <c r="CA35" s="20">
        <v>-136.69</v>
      </c>
      <c r="CB35" s="20">
        <v>-88.43</v>
      </c>
      <c r="CC35" s="139">
        <v>45.140999999999984</v>
      </c>
      <c r="CD35" s="20"/>
      <c r="CE35" s="138">
        <v>16.283999999999992</v>
      </c>
      <c r="CF35" s="20">
        <v>26.962000000000014</v>
      </c>
      <c r="CG35" s="20">
        <v>-57.721999999999994</v>
      </c>
      <c r="CH35" s="20">
        <v>-7.0969999999999924</v>
      </c>
      <c r="CI35" s="20"/>
      <c r="CJ35" s="20">
        <v>30.982299999999999</v>
      </c>
      <c r="CK35" s="20">
        <v>55.204000000000001</v>
      </c>
      <c r="CL35" s="20">
        <v>169.06225000000001</v>
      </c>
      <c r="CM35" s="20">
        <v>36.006000000000007</v>
      </c>
      <c r="CN35" s="20">
        <v>-62.908999999999992</v>
      </c>
      <c r="CO35" s="20">
        <v>-7.7707999999999942</v>
      </c>
      <c r="CP35" s="20">
        <v>34.289999999999985</v>
      </c>
      <c r="CQ35" s="20">
        <v>-87.3977</v>
      </c>
      <c r="CR35" s="20">
        <v>-22.950000000000024</v>
      </c>
      <c r="CS35" s="139">
        <v>-105.34300000000002</v>
      </c>
      <c r="CT35" s="130"/>
    </row>
    <row r="36" spans="1:98" x14ac:dyDescent="0.3">
      <c r="A36" s="129"/>
      <c r="B36" s="11">
        <v>267.75136320848105</v>
      </c>
      <c r="C36" s="19">
        <v>161.59003558388349</v>
      </c>
      <c r="D36" s="20">
        <v>216.3721331410288</v>
      </c>
      <c r="E36" s="20">
        <v>185.26236638885848</v>
      </c>
      <c r="F36" s="20">
        <v>152.13087260645139</v>
      </c>
      <c r="G36" s="20">
        <v>190.50091863295779</v>
      </c>
      <c r="H36" s="20">
        <v>275.67186943901248</v>
      </c>
      <c r="I36" s="20">
        <v>190.5077426248078</v>
      </c>
      <c r="J36" s="20">
        <v>177.81611288069556</v>
      </c>
      <c r="K36" s="20">
        <v>214.44638024457262</v>
      </c>
      <c r="L36" s="20">
        <v>183.11430856161866</v>
      </c>
      <c r="M36" s="20">
        <v>229.04380126953859</v>
      </c>
      <c r="N36" s="20">
        <v>143.87007236044715</v>
      </c>
      <c r="O36" s="20">
        <v>157.74948494369156</v>
      </c>
      <c r="P36" s="139">
        <v>199.1559188173928</v>
      </c>
      <c r="Q36" s="20"/>
      <c r="R36" s="138">
        <v>220.95003960171402</v>
      </c>
      <c r="S36" s="20">
        <v>149.77952997656152</v>
      </c>
      <c r="T36" s="20">
        <v>160.07619671156613</v>
      </c>
      <c r="U36" s="20">
        <v>163.56674753751059</v>
      </c>
      <c r="V36" s="20">
        <v>205.36504960679264</v>
      </c>
      <c r="W36" s="20">
        <v>179.781422844519</v>
      </c>
      <c r="X36" s="20">
        <v>178.28587605304054</v>
      </c>
      <c r="Y36" s="20">
        <v>215.03270100149868</v>
      </c>
      <c r="Z36" s="20">
        <v>181.53506548322716</v>
      </c>
      <c r="AA36" s="20">
        <v>261.15598786931719</v>
      </c>
      <c r="AB36" s="20">
        <v>80.170444055149972</v>
      </c>
      <c r="AC36" s="20">
        <v>205.22694754831781</v>
      </c>
      <c r="AD36" s="20">
        <v>196.55495414768902</v>
      </c>
      <c r="AE36" s="20">
        <v>150.95154851805933</v>
      </c>
      <c r="AF36" s="139">
        <v>216.47794252532938</v>
      </c>
      <c r="AG36" s="20"/>
      <c r="AH36" s="138">
        <v>229.15606036062195</v>
      </c>
      <c r="AI36" s="20">
        <v>203.68110491648375</v>
      </c>
      <c r="AJ36" s="20">
        <v>189.11448913290883</v>
      </c>
      <c r="AK36" s="20">
        <v>245.05236175152592</v>
      </c>
      <c r="AL36" s="20"/>
      <c r="AM36" s="20">
        <v>161.46949680976914</v>
      </c>
      <c r="AN36" s="20">
        <v>214.75784036910096</v>
      </c>
      <c r="AO36" s="20">
        <v>153.36753241804459</v>
      </c>
      <c r="AP36" s="20">
        <v>173.81427127827985</v>
      </c>
      <c r="AQ36" s="20">
        <v>197.19404174568888</v>
      </c>
      <c r="AR36" s="20">
        <v>191.87250975582683</v>
      </c>
      <c r="AS36" s="20">
        <v>131.40034246530769</v>
      </c>
      <c r="AT36" s="20">
        <v>220.20638523893894</v>
      </c>
      <c r="AU36" s="20">
        <v>210.6203622634811</v>
      </c>
      <c r="AV36" s="139">
        <v>114.89515612070173</v>
      </c>
      <c r="AW36" s="20"/>
      <c r="AX36" s="20"/>
      <c r="AY36" s="138">
        <v>18.794999999999977</v>
      </c>
      <c r="AZ36" s="20">
        <v>20.770999999999983</v>
      </c>
      <c r="BA36" s="20">
        <v>67.998000000000005</v>
      </c>
      <c r="BB36" s="20">
        <v>-83.324000000000012</v>
      </c>
      <c r="BC36" s="20">
        <v>-19.348000000000003</v>
      </c>
      <c r="BD36" s="20">
        <v>7.2879999999999887</v>
      </c>
      <c r="BE36" s="20">
        <v>15.861999999999988</v>
      </c>
      <c r="BF36" s="20">
        <v>-59.400000000000006</v>
      </c>
      <c r="BG36" s="20">
        <v>-138.95639999999997</v>
      </c>
      <c r="BH36" s="20">
        <v>-32.610100000000003</v>
      </c>
      <c r="BI36" s="20">
        <v>-49.49730000000001</v>
      </c>
      <c r="BJ36" s="20">
        <v>20.209999999999951</v>
      </c>
      <c r="BK36" s="20">
        <v>-135.86100000000002</v>
      </c>
      <c r="BL36" s="20">
        <v>113.6918</v>
      </c>
      <c r="BM36" s="139">
        <v>-34.130000000000024</v>
      </c>
      <c r="BN36" s="20"/>
      <c r="BO36" s="138">
        <v>-61.287000000000006</v>
      </c>
      <c r="BP36" s="20">
        <v>82.565999999999974</v>
      </c>
      <c r="BQ36" s="20">
        <v>-120.422</v>
      </c>
      <c r="BR36" s="20">
        <v>-98.716999999999999</v>
      </c>
      <c r="BS36" s="20">
        <v>19.9589</v>
      </c>
      <c r="BT36" s="20">
        <v>211.762</v>
      </c>
      <c r="BU36" s="20">
        <v>-44.752000000000017</v>
      </c>
      <c r="BV36" s="20">
        <v>25.707999999999995</v>
      </c>
      <c r="BW36" s="20">
        <v>65.228999999999985</v>
      </c>
      <c r="BX36" s="20">
        <v>107.797</v>
      </c>
      <c r="BY36" s="20">
        <v>-11.468000000000005</v>
      </c>
      <c r="BZ36" s="20">
        <v>52.219000000000008</v>
      </c>
      <c r="CA36" s="20">
        <v>-92.35</v>
      </c>
      <c r="CB36" s="20">
        <v>-57.09</v>
      </c>
      <c r="CC36" s="139">
        <v>-141.92930000000001</v>
      </c>
      <c r="CD36" s="20"/>
      <c r="CE36" s="138">
        <v>-100.161</v>
      </c>
      <c r="CF36" s="20">
        <v>-42.3307</v>
      </c>
      <c r="CG36" s="20">
        <v>-106.31299999999999</v>
      </c>
      <c r="CH36" s="20">
        <v>-83.736999999999981</v>
      </c>
      <c r="CI36" s="20"/>
      <c r="CJ36" s="20">
        <v>24.300090000000001</v>
      </c>
      <c r="CK36" s="20">
        <v>-125.23499999999999</v>
      </c>
      <c r="CL36" s="20">
        <v>-216.4</v>
      </c>
      <c r="CM36" s="20">
        <v>46.787999999999997</v>
      </c>
      <c r="CN36" s="20">
        <v>49.823000000000008</v>
      </c>
      <c r="CO36" s="20">
        <v>165.6908</v>
      </c>
      <c r="CP36" s="20">
        <v>126.32</v>
      </c>
      <c r="CQ36" s="20">
        <v>190.9563</v>
      </c>
      <c r="CR36" s="20">
        <v>57.539999999999978</v>
      </c>
      <c r="CS36" s="139">
        <v>-134.05600000000001</v>
      </c>
      <c r="CT36" s="130"/>
    </row>
    <row r="37" spans="1:98" x14ac:dyDescent="0.3">
      <c r="A37" s="129"/>
      <c r="B37" s="11">
        <v>186.09103283070817</v>
      </c>
      <c r="C37" s="19">
        <v>219.02534647843871</v>
      </c>
      <c r="D37" s="20">
        <v>239.92740568763728</v>
      </c>
      <c r="E37" s="20">
        <v>104.43237046050326</v>
      </c>
      <c r="F37" s="20">
        <v>233.0397736438976</v>
      </c>
      <c r="G37" s="20">
        <v>272.03121144456998</v>
      </c>
      <c r="H37" s="20">
        <v>177.43693217591505</v>
      </c>
      <c r="I37" s="20">
        <v>196.92163415937753</v>
      </c>
      <c r="J37" s="20">
        <v>224.81941642126989</v>
      </c>
      <c r="K37" s="20">
        <v>182.27739848922636</v>
      </c>
      <c r="L37" s="20">
        <v>184.1348690498362</v>
      </c>
      <c r="M37" s="20">
        <v>184.1085071364185</v>
      </c>
      <c r="N37" s="20">
        <v>145.99753730799603</v>
      </c>
      <c r="O37" s="20">
        <v>207.97117588742915</v>
      </c>
      <c r="P37" s="139">
        <v>183.10163844160346</v>
      </c>
      <c r="Q37" s="20"/>
      <c r="R37" s="138">
        <v>206.99468592212648</v>
      </c>
      <c r="S37" s="20">
        <v>201.19135791579239</v>
      </c>
      <c r="T37" s="20">
        <v>184.80722583546435</v>
      </c>
      <c r="U37" s="20">
        <v>223.98859435248093</v>
      </c>
      <c r="V37" s="20">
        <v>292.50767186520176</v>
      </c>
      <c r="W37" s="20">
        <v>105.51137379448721</v>
      </c>
      <c r="X37" s="20">
        <v>225.97545198538734</v>
      </c>
      <c r="Y37" s="20">
        <v>221.81252805015311</v>
      </c>
      <c r="Z37" s="20">
        <v>179.80225248867174</v>
      </c>
      <c r="AA37" s="20">
        <v>216.52198502692301</v>
      </c>
      <c r="AB37" s="20">
        <v>159.31207236113625</v>
      </c>
      <c r="AC37" s="20">
        <v>261.9890264877518</v>
      </c>
      <c r="AD37" s="20">
        <v>211.58000850742039</v>
      </c>
      <c r="AE37" s="20">
        <v>281.98244626217428</v>
      </c>
      <c r="AF37" s="139">
        <v>138.82201878664637</v>
      </c>
      <c r="AG37" s="20"/>
      <c r="AH37" s="138">
        <v>221.37253668872503</v>
      </c>
      <c r="AI37" s="20">
        <v>193.32861247109798</v>
      </c>
      <c r="AJ37" s="20">
        <v>214.77565038895878</v>
      </c>
      <c r="AK37" s="20">
        <v>258.53667051310151</v>
      </c>
      <c r="AL37" s="20"/>
      <c r="AM37" s="20">
        <v>159.03727519044082</v>
      </c>
      <c r="AN37" s="20">
        <v>151.51399275314219</v>
      </c>
      <c r="AO37" s="20">
        <v>196.79110752267269</v>
      </c>
      <c r="AP37" s="20">
        <v>162.34483792224697</v>
      </c>
      <c r="AQ37" s="20">
        <v>166.53304296745426</v>
      </c>
      <c r="AR37" s="20">
        <v>246.91077335750069</v>
      </c>
      <c r="AS37" s="20">
        <v>226.70608725837124</v>
      </c>
      <c r="AT37" s="20">
        <v>163.12811805449059</v>
      </c>
      <c r="AU37" s="20">
        <v>201.12210868027412</v>
      </c>
      <c r="AV37" s="139">
        <v>147.42003391669678</v>
      </c>
      <c r="AW37" s="20"/>
      <c r="AX37" s="20"/>
      <c r="AY37" s="138">
        <v>-16.154000000000003</v>
      </c>
      <c r="AZ37" s="20">
        <v>65.151999999999987</v>
      </c>
      <c r="BA37" s="20">
        <v>-17.710000000000004</v>
      </c>
      <c r="BB37" s="20">
        <v>24.38399999999999</v>
      </c>
      <c r="BC37" s="20">
        <v>24.259599999999992</v>
      </c>
      <c r="BD37" s="20">
        <v>-40.796999999999997</v>
      </c>
      <c r="BE37" s="20">
        <v>-230.17500000000001</v>
      </c>
      <c r="BF37" s="20">
        <v>-13.820000000000054</v>
      </c>
      <c r="BG37" s="20">
        <v>-77.818399999999997</v>
      </c>
      <c r="BH37" s="20">
        <v>103.1181</v>
      </c>
      <c r="BI37" s="20">
        <v>106.3916</v>
      </c>
      <c r="BJ37" s="20">
        <v>-2.267000000000019</v>
      </c>
      <c r="BK37" s="20">
        <v>-132.02799999999993</v>
      </c>
      <c r="BL37" s="20">
        <v>-241.57</v>
      </c>
      <c r="BM37" s="139">
        <v>-42.566000000000024</v>
      </c>
      <c r="BN37" s="20"/>
      <c r="BO37" s="138">
        <v>83.687999999999988</v>
      </c>
      <c r="BP37" s="20">
        <v>55.094999999999978</v>
      </c>
      <c r="BQ37" s="20">
        <v>-79.379000000000005</v>
      </c>
      <c r="BR37" s="20">
        <v>-141.99</v>
      </c>
      <c r="BS37" s="20">
        <v>-0.45749999999999957</v>
      </c>
      <c r="BT37" s="20">
        <v>163.554</v>
      </c>
      <c r="BU37" s="20">
        <v>-12.768000000000001</v>
      </c>
      <c r="BV37" s="20">
        <v>60.214699999999993</v>
      </c>
      <c r="BW37" s="20">
        <v>96.659999999999968</v>
      </c>
      <c r="BX37" s="20">
        <v>-60.179000000000009</v>
      </c>
      <c r="BY37" s="20">
        <v>35.658999999999999</v>
      </c>
      <c r="BZ37" s="20">
        <v>0.22000000000001185</v>
      </c>
      <c r="CA37" s="20">
        <v>-155.78</v>
      </c>
      <c r="CB37" s="20">
        <v>12.310000000000002</v>
      </c>
      <c r="CC37" s="139">
        <v>87.96299999999998</v>
      </c>
      <c r="CD37" s="20"/>
      <c r="CE37" s="138">
        <v>-59.221999999999994</v>
      </c>
      <c r="CF37" s="20">
        <v>123.99499999999999</v>
      </c>
      <c r="CG37" s="20">
        <v>112.96200000000003</v>
      </c>
      <c r="CH37" s="20">
        <v>41.344999999999992</v>
      </c>
      <c r="CI37" s="20"/>
      <c r="CJ37" s="20">
        <v>27.582419999999999</v>
      </c>
      <c r="CK37" s="20">
        <v>-86.685999999999979</v>
      </c>
      <c r="CL37" s="20">
        <v>22.803999999999991</v>
      </c>
      <c r="CM37" s="20">
        <v>35.094000000000015</v>
      </c>
      <c r="CN37" s="20">
        <v>-46.188000000000009</v>
      </c>
      <c r="CO37" s="20">
        <v>-49.320299999999996</v>
      </c>
      <c r="CP37" s="20">
        <v>-67.028000000000034</v>
      </c>
      <c r="CQ37" s="20">
        <v>48.413500000000006</v>
      </c>
      <c r="CR37" s="20">
        <v>5.8399999999999839</v>
      </c>
      <c r="CS37" s="139">
        <v>81.808199999999999</v>
      </c>
      <c r="CT37" s="130"/>
    </row>
    <row r="38" spans="1:98" x14ac:dyDescent="0.3">
      <c r="A38" s="129"/>
      <c r="B38" s="11">
        <v>182.10875871302801</v>
      </c>
      <c r="C38" s="19">
        <v>193.01614673389807</v>
      </c>
      <c r="D38" s="20">
        <v>195.8800653461179</v>
      </c>
      <c r="E38" s="20">
        <v>140.55296652863731</v>
      </c>
      <c r="F38" s="20">
        <v>167.92679476486416</v>
      </c>
      <c r="G38" s="20">
        <v>160.28998721068189</v>
      </c>
      <c r="H38" s="20">
        <v>226.47104914315003</v>
      </c>
      <c r="I38" s="20">
        <v>210.83244532092323</v>
      </c>
      <c r="J38" s="20">
        <v>229.46043231895206</v>
      </c>
      <c r="K38" s="20">
        <v>200.46994787249309</v>
      </c>
      <c r="L38" s="20">
        <v>175.95127166349343</v>
      </c>
      <c r="M38" s="20">
        <v>148.48668761879225</v>
      </c>
      <c r="N38" s="20">
        <v>232.77956326962979</v>
      </c>
      <c r="O38" s="20">
        <v>178.68589759687242</v>
      </c>
      <c r="P38" s="139">
        <v>219.01251105815774</v>
      </c>
      <c r="Q38" s="20"/>
      <c r="R38" s="138">
        <v>234.40309298300537</v>
      </c>
      <c r="S38" s="20">
        <v>142.18957380905266</v>
      </c>
      <c r="T38" s="20">
        <v>160.16248111669731</v>
      </c>
      <c r="U38" s="20">
        <v>267.29064704923798</v>
      </c>
      <c r="V38" s="20">
        <v>198.4609795400591</v>
      </c>
      <c r="W38" s="20">
        <v>141.83384645422319</v>
      </c>
      <c r="X38" s="20">
        <v>213.44956992226466</v>
      </c>
      <c r="Y38" s="20">
        <v>199.05196331611481</v>
      </c>
      <c r="Z38" s="20">
        <v>174.01037325400983</v>
      </c>
      <c r="AA38" s="20">
        <v>224.90175632929356</v>
      </c>
      <c r="AB38" s="20">
        <v>152.74046647826884</v>
      </c>
      <c r="AC38" s="20">
        <v>253.24819841412506</v>
      </c>
      <c r="AD38" s="20">
        <v>256.87570924476347</v>
      </c>
      <c r="AE38" s="20">
        <v>179.44182901430776</v>
      </c>
      <c r="AF38" s="139">
        <v>184.38315432815378</v>
      </c>
      <c r="AG38" s="20"/>
      <c r="AH38" s="138">
        <v>232.72580432775646</v>
      </c>
      <c r="AI38" s="20">
        <v>76.728727345110897</v>
      </c>
      <c r="AJ38" s="20">
        <v>237.5768086324924</v>
      </c>
      <c r="AK38" s="20">
        <v>342.1187220834305</v>
      </c>
      <c r="AL38" s="20"/>
      <c r="AM38" s="20">
        <v>159.35905653586067</v>
      </c>
      <c r="AN38" s="20">
        <v>229.91879001072886</v>
      </c>
      <c r="AO38" s="20">
        <v>263.44001214697954</v>
      </c>
      <c r="AP38" s="20">
        <v>149.41301817445265</v>
      </c>
      <c r="AQ38" s="20">
        <v>203.87567289894926</v>
      </c>
      <c r="AR38" s="20">
        <v>250.16116804972012</v>
      </c>
      <c r="AS38" s="20">
        <v>99.626552685519599</v>
      </c>
      <c r="AT38" s="20">
        <v>238.06766370088835</v>
      </c>
      <c r="AU38" s="20">
        <v>232.01578399108968</v>
      </c>
      <c r="AV38" s="139">
        <v>157.77876156187895</v>
      </c>
      <c r="AW38" s="20"/>
      <c r="AX38" s="20"/>
      <c r="AY38" s="138">
        <v>-112.92099999999999</v>
      </c>
      <c r="AZ38" s="20">
        <v>-24.760000000000005</v>
      </c>
      <c r="BA38" s="20">
        <v>37.673999999999985</v>
      </c>
      <c r="BB38" s="20">
        <v>-118.61900000000003</v>
      </c>
      <c r="BC38" s="20">
        <v>64.912299999999988</v>
      </c>
      <c r="BD38" s="20">
        <v>-30.954000000000008</v>
      </c>
      <c r="BE38" s="20">
        <v>50.163000000000011</v>
      </c>
      <c r="BF38" s="20">
        <v>-121.55000000000004</v>
      </c>
      <c r="BG38" s="20">
        <v>-61.214400000000019</v>
      </c>
      <c r="BH38" s="20">
        <v>25.694800000000001</v>
      </c>
      <c r="BI38" s="20">
        <v>61.808500000000002</v>
      </c>
      <c r="BJ38" s="20">
        <v>54.800999999999988</v>
      </c>
      <c r="BK38" s="20">
        <v>-96.974000000000004</v>
      </c>
      <c r="BL38" s="20">
        <v>127.611</v>
      </c>
      <c r="BM38" s="139">
        <v>-24.353000000000012</v>
      </c>
      <c r="BN38" s="20"/>
      <c r="BO38" s="138">
        <v>85.016000000000005</v>
      </c>
      <c r="BP38" s="20">
        <v>54.954999999999977</v>
      </c>
      <c r="BQ38" s="20">
        <v>64.875700000000009</v>
      </c>
      <c r="BR38" s="20">
        <v>5.9180000000000348</v>
      </c>
      <c r="BS38" s="20">
        <v>-134.7816</v>
      </c>
      <c r="BT38" s="20">
        <v>48.699999999999996</v>
      </c>
      <c r="BU38" s="20">
        <v>-14.831000000000039</v>
      </c>
      <c r="BV38" s="20">
        <v>-36.096999999999987</v>
      </c>
      <c r="BW38" s="20">
        <v>-35.617000000000012</v>
      </c>
      <c r="BX38" s="20">
        <v>-19.851000000000006</v>
      </c>
      <c r="BY38" s="20">
        <v>55.698999999999998</v>
      </c>
      <c r="BZ38" s="20">
        <v>13.011000000000008</v>
      </c>
      <c r="CA38" s="20">
        <v>-16.199999999999992</v>
      </c>
      <c r="CB38" s="20">
        <v>24.330000000000005</v>
      </c>
      <c r="CC38" s="139">
        <v>120.803</v>
      </c>
      <c r="CD38" s="20"/>
      <c r="CE38" s="138">
        <v>-28.025000000000023</v>
      </c>
      <c r="CF38" s="20">
        <v>-16.300999999999995</v>
      </c>
      <c r="CG38" s="20">
        <v>50.840000000000025</v>
      </c>
      <c r="CH38" s="20">
        <v>-186.79999999999998</v>
      </c>
      <c r="CI38" s="20"/>
      <c r="CJ38" s="20">
        <v>23.547079999999998</v>
      </c>
      <c r="CK38" s="20">
        <v>9.20399999999999</v>
      </c>
      <c r="CL38" s="20">
        <v>259.63590000000005</v>
      </c>
      <c r="CM38" s="20">
        <v>-31.224</v>
      </c>
      <c r="CN38" s="20">
        <v>47.400999999999996</v>
      </c>
      <c r="CO38" s="20">
        <v>20.014000000000003</v>
      </c>
      <c r="CP38" s="20">
        <v>131.96299999999999</v>
      </c>
      <c r="CQ38" s="20">
        <v>-38.859699999999997</v>
      </c>
      <c r="CR38" s="20">
        <v>-175.21000000000004</v>
      </c>
      <c r="CS38" s="139">
        <v>-46.247000000000007</v>
      </c>
      <c r="CT38" s="130"/>
    </row>
    <row r="39" spans="1:98" x14ac:dyDescent="0.3">
      <c r="A39" s="129"/>
      <c r="B39" s="11">
        <v>171.59400368311267</v>
      </c>
      <c r="C39" s="19">
        <v>162.1154415840752</v>
      </c>
      <c r="D39" s="20">
        <v>215.29073366032242</v>
      </c>
      <c r="E39" s="20">
        <v>155.89168804012533</v>
      </c>
      <c r="F39" s="20">
        <v>202.28411727073436</v>
      </c>
      <c r="G39" s="20">
        <v>238.93630950527429</v>
      </c>
      <c r="H39" s="20">
        <v>236.39782147896534</v>
      </c>
      <c r="I39" s="20">
        <v>139.91576037030293</v>
      </c>
      <c r="J39" s="20">
        <v>233.98908094182534</v>
      </c>
      <c r="K39" s="20">
        <v>150.54305032116321</v>
      </c>
      <c r="L39" s="20">
        <v>177.85558748602696</v>
      </c>
      <c r="M39" s="20">
        <v>162.10772005058911</v>
      </c>
      <c r="N39" s="20">
        <v>152.90098930026576</v>
      </c>
      <c r="O39" s="20">
        <v>207.58121904449831</v>
      </c>
      <c r="P39" s="139">
        <v>202.3572336241015</v>
      </c>
      <c r="Q39" s="20"/>
      <c r="R39" s="138">
        <v>160.59420911103834</v>
      </c>
      <c r="S39" s="20">
        <v>129.34103138602285</v>
      </c>
      <c r="T39" s="20">
        <v>201.16279645103393</v>
      </c>
      <c r="U39" s="20">
        <v>328.80995133967542</v>
      </c>
      <c r="V39" s="20">
        <v>292.39009901157721</v>
      </c>
      <c r="W39" s="20">
        <v>257.83469510521741</v>
      </c>
      <c r="X39" s="20">
        <v>261.14942925459439</v>
      </c>
      <c r="Y39" s="20">
        <v>158.89563367191636</v>
      </c>
      <c r="Z39" s="20">
        <v>189.19019530620577</v>
      </c>
      <c r="AA39" s="20">
        <v>229.02615571152867</v>
      </c>
      <c r="AB39" s="20">
        <v>158.93960771312067</v>
      </c>
      <c r="AC39" s="20">
        <v>208.74098782941491</v>
      </c>
      <c r="AD39" s="20">
        <v>254.53724678325634</v>
      </c>
      <c r="AE39" s="20">
        <v>203.22214446265443</v>
      </c>
      <c r="AF39" s="139">
        <v>191.94186203118937</v>
      </c>
      <c r="AG39" s="20"/>
      <c r="AH39" s="138">
        <v>240.87494680850401</v>
      </c>
      <c r="AI39" s="20">
        <v>188.33934161507426</v>
      </c>
      <c r="AJ39" s="20">
        <v>187.54874033167704</v>
      </c>
      <c r="AK39" s="20">
        <v>134.15755662652805</v>
      </c>
      <c r="AL39" s="20"/>
      <c r="AM39" s="20">
        <v>161.77641855350865</v>
      </c>
      <c r="AN39" s="20">
        <v>184.15580360118943</v>
      </c>
      <c r="AO39" s="20">
        <v>225.39620671164917</v>
      </c>
      <c r="AP39" s="20">
        <v>171.02772903830726</v>
      </c>
      <c r="AQ39" s="20">
        <v>153.22814003961523</v>
      </c>
      <c r="AR39" s="20">
        <v>202.14066884226719</v>
      </c>
      <c r="AS39" s="20">
        <v>172.32774007686479</v>
      </c>
      <c r="AT39" s="20">
        <v>210.34866317616584</v>
      </c>
      <c r="AU39" s="20">
        <v>311.37438639040306</v>
      </c>
      <c r="AV39" s="139">
        <v>161.88255742976136</v>
      </c>
      <c r="AW39" s="20"/>
      <c r="AX39" s="20"/>
      <c r="AY39" s="138">
        <v>16.873999999999999</v>
      </c>
      <c r="AZ39" s="20">
        <v>106.70399999999997</v>
      </c>
      <c r="BA39" s="20">
        <v>-68.235999999999962</v>
      </c>
      <c r="BB39" s="20">
        <v>-70.420000000000016</v>
      </c>
      <c r="BC39" s="20">
        <v>-146.53500000000003</v>
      </c>
      <c r="BD39" s="20">
        <v>65.57419999999999</v>
      </c>
      <c r="BE39" s="20">
        <v>-118.96899999999999</v>
      </c>
      <c r="BF39" s="20">
        <v>27.349999999999987</v>
      </c>
      <c r="BG39" s="20">
        <v>-78.091400000000021</v>
      </c>
      <c r="BH39" s="20">
        <v>-77.938999999999993</v>
      </c>
      <c r="BI39" s="20">
        <v>58.845599999999997</v>
      </c>
      <c r="BJ39" s="20">
        <v>-5.0600000000000094</v>
      </c>
      <c r="BK39" s="20">
        <v>-17.125999999999976</v>
      </c>
      <c r="BL39" s="20">
        <v>-54.029999999999994</v>
      </c>
      <c r="BM39" s="139">
        <v>21.355999999999987</v>
      </c>
      <c r="BN39" s="20"/>
      <c r="BO39" s="138">
        <v>93.84</v>
      </c>
      <c r="BP39" s="20">
        <v>51.132999999999981</v>
      </c>
      <c r="BQ39" s="20">
        <v>133.71730000000002</v>
      </c>
      <c r="BR39" s="20">
        <v>-22.93799999999996</v>
      </c>
      <c r="BS39" s="20">
        <v>8.4878999999999927</v>
      </c>
      <c r="BT39" s="20">
        <v>63.589999999999982</v>
      </c>
      <c r="BU39" s="20">
        <v>-3.7010000000000653</v>
      </c>
      <c r="BV39" s="20">
        <v>67.188000000000002</v>
      </c>
      <c r="BW39" s="20">
        <v>20.451999999999913</v>
      </c>
      <c r="BX39" s="20">
        <v>23.565000000000001</v>
      </c>
      <c r="BY39" s="20">
        <v>-75.879000000000005</v>
      </c>
      <c r="BZ39" s="20">
        <v>21.352000000000011</v>
      </c>
      <c r="CA39" s="20">
        <v>19.057000000000006</v>
      </c>
      <c r="CB39" s="20">
        <v>-11.809999999999988</v>
      </c>
      <c r="CC39" s="139">
        <v>-167.91909999999999</v>
      </c>
      <c r="CD39" s="20"/>
      <c r="CE39" s="138">
        <v>97.85</v>
      </c>
      <c r="CF39" s="20">
        <v>39.008000000000017</v>
      </c>
      <c r="CG39" s="20">
        <v>-81.33599999999997</v>
      </c>
      <c r="CH39" s="20">
        <v>-50.650999999999975</v>
      </c>
      <c r="CI39" s="20"/>
      <c r="CJ39" s="20">
        <v>5.4507999999999983</v>
      </c>
      <c r="CK39" s="20">
        <v>73.99799999999999</v>
      </c>
      <c r="CL39" s="20">
        <v>53.459000000000003</v>
      </c>
      <c r="CM39" s="20">
        <v>-37.804000000000002</v>
      </c>
      <c r="CN39" s="20">
        <v>-44.750999999999983</v>
      </c>
      <c r="CO39" s="20">
        <v>5.582500000000004</v>
      </c>
      <c r="CP39" s="20">
        <v>104.97799999999999</v>
      </c>
      <c r="CQ39" s="20">
        <v>206.10230000000001</v>
      </c>
      <c r="CR39" s="20">
        <v>-16.590000000000021</v>
      </c>
      <c r="CS39" s="139">
        <v>58.793999999999997</v>
      </c>
      <c r="CT39" s="130"/>
    </row>
    <row r="40" spans="1:98" x14ac:dyDescent="0.3">
      <c r="A40" s="129"/>
      <c r="B40" s="11">
        <v>252.27669016379812</v>
      </c>
      <c r="C40" s="19">
        <v>243.1166847421195</v>
      </c>
      <c r="D40" s="20">
        <v>204.13537175119941</v>
      </c>
      <c r="E40" s="20">
        <v>183.00741405746331</v>
      </c>
      <c r="F40" s="20">
        <v>224.42986343176344</v>
      </c>
      <c r="G40" s="20">
        <v>209.32295621837653</v>
      </c>
      <c r="H40" s="20">
        <v>225.09416718342365</v>
      </c>
      <c r="I40" s="20">
        <v>212.64642014386214</v>
      </c>
      <c r="J40" s="20">
        <v>206.61154372396567</v>
      </c>
      <c r="K40" s="20">
        <v>230.6859553592283</v>
      </c>
      <c r="L40" s="20">
        <v>175.87725833660261</v>
      </c>
      <c r="M40" s="20">
        <v>190.91905850385936</v>
      </c>
      <c r="N40" s="20">
        <v>222.76378737128667</v>
      </c>
      <c r="O40" s="20">
        <v>145.9487046876402</v>
      </c>
      <c r="P40" s="139">
        <v>204.52386168855733</v>
      </c>
      <c r="Q40" s="20"/>
      <c r="R40" s="138">
        <v>257.07191600795119</v>
      </c>
      <c r="S40" s="20">
        <v>197.92584065755486</v>
      </c>
      <c r="T40" s="20">
        <v>213.78886132116412</v>
      </c>
      <c r="U40" s="20">
        <v>241.23216120575589</v>
      </c>
      <c r="V40" s="20">
        <v>204.93950351262251</v>
      </c>
      <c r="W40" s="20">
        <v>183.45977760806369</v>
      </c>
      <c r="X40" s="20">
        <v>239.53344317652176</v>
      </c>
      <c r="Y40" s="20">
        <v>200.07957017146853</v>
      </c>
      <c r="Z40" s="20">
        <v>153.0480970152835</v>
      </c>
      <c r="AA40" s="20">
        <v>278.52183038318617</v>
      </c>
      <c r="AB40" s="20">
        <v>75.294029643790893</v>
      </c>
      <c r="AC40" s="20">
        <v>232.61160762094391</v>
      </c>
      <c r="AD40" s="20">
        <v>194.06918869310508</v>
      </c>
      <c r="AE40" s="20">
        <v>168.38690596361755</v>
      </c>
      <c r="AF40" s="139">
        <v>198.18309615101131</v>
      </c>
      <c r="AG40" s="20"/>
      <c r="AH40" s="138">
        <v>239.57504043618601</v>
      </c>
      <c r="AI40" s="20">
        <v>224.49866569759186</v>
      </c>
      <c r="AJ40" s="20">
        <v>199.67979366976689</v>
      </c>
      <c r="AK40" s="20">
        <v>218.47709262071348</v>
      </c>
      <c r="AL40" s="20"/>
      <c r="AM40" s="20">
        <v>157.92263327338395</v>
      </c>
      <c r="AN40" s="20">
        <v>129.15529412300137</v>
      </c>
      <c r="AO40" s="20">
        <v>184.2260839295038</v>
      </c>
      <c r="AP40" s="20">
        <v>170.68774443409959</v>
      </c>
      <c r="AQ40" s="20">
        <v>175.40329073309584</v>
      </c>
      <c r="AR40" s="20">
        <v>172.05144579456589</v>
      </c>
      <c r="AS40" s="20">
        <v>240.54116071890684</v>
      </c>
      <c r="AT40" s="20">
        <v>232.65868240837347</v>
      </c>
      <c r="AU40" s="20">
        <v>306.22853704382288</v>
      </c>
      <c r="AV40" s="139">
        <v>176.24501156061112</v>
      </c>
      <c r="AW40" s="20"/>
      <c r="AX40" s="20"/>
      <c r="AY40" s="138">
        <v>27.701999999999977</v>
      </c>
      <c r="AZ40" s="20">
        <v>-42.45400000000005</v>
      </c>
      <c r="BA40" s="20">
        <v>100.11900000000007</v>
      </c>
      <c r="BB40" s="20">
        <v>39.347999999999992</v>
      </c>
      <c r="BC40" s="20">
        <v>71.549499999999995</v>
      </c>
      <c r="BD40" s="20">
        <v>-15.065000000000023</v>
      </c>
      <c r="BE40" s="20">
        <v>-13.143000000000015</v>
      </c>
      <c r="BF40" s="20">
        <v>0.65000000000003944</v>
      </c>
      <c r="BG40" s="20">
        <v>-107.19440000000002</v>
      </c>
      <c r="BH40" s="20">
        <v>-35.162100000000002</v>
      </c>
      <c r="BI40" s="20">
        <v>-29.908700000000003</v>
      </c>
      <c r="BJ40" s="20">
        <v>-1.6130000000000311</v>
      </c>
      <c r="BK40" s="20">
        <v>-82.952999999999946</v>
      </c>
      <c r="BL40" s="20">
        <v>42.935999999999993</v>
      </c>
      <c r="BM40" s="139">
        <v>18.586999999999993</v>
      </c>
      <c r="BN40" s="20"/>
      <c r="BO40" s="138">
        <v>-16.435000000000006</v>
      </c>
      <c r="BP40" s="20">
        <v>-66.444000000000031</v>
      </c>
      <c r="BQ40" s="20">
        <v>16.933000000000003</v>
      </c>
      <c r="BR40" s="20">
        <v>21.454000000000029</v>
      </c>
      <c r="BS40" s="20">
        <v>0.4573999999999967</v>
      </c>
      <c r="BT40" s="20">
        <v>100.992</v>
      </c>
      <c r="BU40" s="20">
        <v>55.322999999999958</v>
      </c>
      <c r="BV40" s="20">
        <v>-39.939</v>
      </c>
      <c r="BW40" s="20">
        <v>49.65799999999998</v>
      </c>
      <c r="BX40" s="20">
        <v>72.234999999999999</v>
      </c>
      <c r="BY40" s="20">
        <v>-63.562999999999981</v>
      </c>
      <c r="BZ40" s="20">
        <v>-116.97</v>
      </c>
      <c r="CA40" s="20">
        <v>-89.18</v>
      </c>
      <c r="CB40" s="20">
        <v>78.333999999999989</v>
      </c>
      <c r="CC40" s="139">
        <v>53.073000000000008</v>
      </c>
      <c r="CD40" s="20"/>
      <c r="CE40" s="138">
        <v>163.78540000000001</v>
      </c>
      <c r="CF40" s="20">
        <v>-10.111999999999997</v>
      </c>
      <c r="CG40" s="20">
        <v>11.869000000000018</v>
      </c>
      <c r="CH40" s="20">
        <v>77.450999999999993</v>
      </c>
      <c r="CI40" s="20"/>
      <c r="CJ40" s="20">
        <v>25.244259999999997</v>
      </c>
      <c r="CK40" s="20">
        <v>-75.243999999999971</v>
      </c>
      <c r="CL40" s="20">
        <v>55.558999999999997</v>
      </c>
      <c r="CM40" s="20">
        <v>-42.661000000000001</v>
      </c>
      <c r="CN40" s="20">
        <v>-55.215000000000018</v>
      </c>
      <c r="CO40" s="20">
        <v>-238.1183</v>
      </c>
      <c r="CP40" s="20">
        <v>-5.4839999999999893</v>
      </c>
      <c r="CQ40" s="20">
        <v>-84.167699999999982</v>
      </c>
      <c r="CR40" s="20">
        <v>-31.920000000000005</v>
      </c>
      <c r="CS40" s="139">
        <v>-38.524000000000001</v>
      </c>
      <c r="CT40" s="130"/>
    </row>
    <row r="41" spans="1:98" x14ac:dyDescent="0.3">
      <c r="A41" s="129"/>
      <c r="B41" s="11">
        <v>240.94949699055346</v>
      </c>
      <c r="C41" s="19">
        <v>232.52097217240544</v>
      </c>
      <c r="D41" s="20">
        <v>209.16261616264021</v>
      </c>
      <c r="E41" s="20">
        <v>108.29143271745849</v>
      </c>
      <c r="F41" s="20">
        <v>246.90731945408129</v>
      </c>
      <c r="G41" s="20">
        <v>178.11080820657776</v>
      </c>
      <c r="H41" s="20">
        <v>149.55972853679651</v>
      </c>
      <c r="I41" s="20">
        <v>205.86561150420488</v>
      </c>
      <c r="J41" s="20">
        <v>213.96121143796185</v>
      </c>
      <c r="K41" s="20">
        <v>11.933985084623618</v>
      </c>
      <c r="L41" s="20">
        <v>145.99794519101906</v>
      </c>
      <c r="M41" s="20">
        <v>216.77976289312628</v>
      </c>
      <c r="N41" s="20">
        <v>182.67753429472302</v>
      </c>
      <c r="O41" s="20">
        <v>182.27586236251909</v>
      </c>
      <c r="P41" s="139">
        <v>127.45234403493788</v>
      </c>
      <c r="Q41" s="20"/>
      <c r="R41" s="138">
        <v>156.05656025941033</v>
      </c>
      <c r="S41" s="20">
        <v>260.46298854155958</v>
      </c>
      <c r="T41" s="20">
        <v>163.23271759350342</v>
      </c>
      <c r="U41" s="20">
        <v>335.26211178717989</v>
      </c>
      <c r="V41" s="20">
        <v>272.05234808764271</v>
      </c>
      <c r="W41" s="20">
        <v>175.88234703915015</v>
      </c>
      <c r="X41" s="20">
        <v>195.94983133445101</v>
      </c>
      <c r="Y41" s="20">
        <v>150.02788274184141</v>
      </c>
      <c r="Z41" s="20">
        <v>207.92522694468835</v>
      </c>
      <c r="AA41" s="20">
        <v>276.23042917100935</v>
      </c>
      <c r="AB41" s="20">
        <v>172.56408229988003</v>
      </c>
      <c r="AC41" s="20">
        <v>188.81525362109923</v>
      </c>
      <c r="AD41" s="20">
        <v>155.10722097955377</v>
      </c>
      <c r="AE41" s="20"/>
      <c r="AF41" s="139">
        <v>227.45257879390903</v>
      </c>
      <c r="AG41" s="20"/>
      <c r="AH41" s="138">
        <v>225.8673283146544</v>
      </c>
      <c r="AI41" s="20">
        <v>191.54801617348983</v>
      </c>
      <c r="AJ41" s="20">
        <v>234.64257925619634</v>
      </c>
      <c r="AK41" s="20">
        <v>206.56001549186547</v>
      </c>
      <c r="AL41" s="20"/>
      <c r="AM41" s="20">
        <v>169.7110591564373</v>
      </c>
      <c r="AN41" s="20">
        <v>105.05660379052648</v>
      </c>
      <c r="AO41" s="20">
        <v>218.37383084975889</v>
      </c>
      <c r="AP41" s="20">
        <v>174.39122569670806</v>
      </c>
      <c r="AQ41" s="20">
        <v>193.4497270610633</v>
      </c>
      <c r="AR41" s="20">
        <v>308.12486105473414</v>
      </c>
      <c r="AS41" s="20">
        <v>228.52188079043927</v>
      </c>
      <c r="AT41" s="20">
        <v>201.94553448887987</v>
      </c>
      <c r="AU41" s="20">
        <v>200.57977764470675</v>
      </c>
      <c r="AV41" s="139">
        <v>195.51022991138001</v>
      </c>
      <c r="AW41" s="20"/>
      <c r="AX41" s="20"/>
      <c r="AY41" s="138">
        <v>57.373999999999981</v>
      </c>
      <c r="AZ41" s="20">
        <v>57.617999999999974</v>
      </c>
      <c r="BA41" s="20">
        <v>89.924000000000007</v>
      </c>
      <c r="BB41" s="20">
        <v>-21.62</v>
      </c>
      <c r="BC41" s="20">
        <v>-6.2170000000000005</v>
      </c>
      <c r="BD41" s="20">
        <v>79.096499999999992</v>
      </c>
      <c r="BE41" s="20">
        <v>4.886000000000001</v>
      </c>
      <c r="BF41" s="20">
        <v>76.589999999999989</v>
      </c>
      <c r="BG41" s="20">
        <v>-181.92540000000002</v>
      </c>
      <c r="BH41" s="20">
        <v>-30.051099999999998</v>
      </c>
      <c r="BI41" s="20">
        <v>-113.70610000000001</v>
      </c>
      <c r="BJ41" s="20">
        <v>45.612999999999957</v>
      </c>
      <c r="BK41" s="20">
        <v>20.755000000000081</v>
      </c>
      <c r="BL41" s="20">
        <v>-69.209999999999994</v>
      </c>
      <c r="BM41" s="139">
        <v>43.653999999999996</v>
      </c>
      <c r="BN41" s="20"/>
      <c r="BO41" s="138">
        <v>-60.189999999999991</v>
      </c>
      <c r="BP41" s="20">
        <v>41.040999999999997</v>
      </c>
      <c r="BQ41" s="20">
        <v>117.81682000000001</v>
      </c>
      <c r="BR41" s="20">
        <v>-19.946999999999992</v>
      </c>
      <c r="BS41" s="20">
        <v>0.78129999999999866</v>
      </c>
      <c r="BT41" s="20">
        <v>26.31</v>
      </c>
      <c r="BU41" s="20">
        <v>115.65499999999996</v>
      </c>
      <c r="BV41" s="20">
        <v>-43.388000000000012</v>
      </c>
      <c r="BW41" s="20">
        <v>-1.5910000000000091</v>
      </c>
      <c r="BX41" s="20">
        <v>-5.4910000000000236</v>
      </c>
      <c r="BY41" s="20">
        <v>39.784000000000013</v>
      </c>
      <c r="BZ41" s="20">
        <v>-89.499999999999986</v>
      </c>
      <c r="CA41" s="20">
        <v>35.364999999999995</v>
      </c>
      <c r="CB41" s="20"/>
      <c r="CC41" s="139">
        <v>-10.834800000000005</v>
      </c>
      <c r="CD41" s="20"/>
      <c r="CE41" s="138">
        <v>0</v>
      </c>
      <c r="CF41" s="20">
        <v>134.26500000000001</v>
      </c>
      <c r="CG41" s="20">
        <v>-63.473999999999975</v>
      </c>
      <c r="CH41" s="20">
        <v>-72.424999999999983</v>
      </c>
      <c r="CI41" s="20"/>
      <c r="CJ41" s="20">
        <v>-7.827799999999999</v>
      </c>
      <c r="CK41" s="20">
        <v>-42.228999999999992</v>
      </c>
      <c r="CL41" s="20">
        <v>16.101000000000003</v>
      </c>
      <c r="CM41" s="20">
        <v>23.288000000000004</v>
      </c>
      <c r="CN41" s="20">
        <v>-62.649999999999984</v>
      </c>
      <c r="CO41" s="20">
        <v>-11.063799999999999</v>
      </c>
      <c r="CP41" s="20">
        <v>-55.453000000000031</v>
      </c>
      <c r="CQ41" s="20">
        <v>-84.541699999999992</v>
      </c>
      <c r="CR41" s="20">
        <v>106.69499999999998</v>
      </c>
      <c r="CS41" s="139">
        <v>5.3090000000000082</v>
      </c>
      <c r="CT41" s="130"/>
    </row>
    <row r="42" spans="1:98" x14ac:dyDescent="0.3">
      <c r="A42" s="129"/>
      <c r="B42" s="11">
        <v>187.88416138674447</v>
      </c>
      <c r="C42" s="19">
        <v>165.97358253649611</v>
      </c>
      <c r="D42" s="20">
        <v>129.75746606650478</v>
      </c>
      <c r="E42" s="20">
        <v>170.09259272525685</v>
      </c>
      <c r="F42" s="20">
        <v>253.25412138798237</v>
      </c>
      <c r="G42" s="20">
        <v>193.05253171093196</v>
      </c>
      <c r="H42" s="20">
        <v>274.04806312032218</v>
      </c>
      <c r="I42" s="20">
        <v>180.40177382720034</v>
      </c>
      <c r="J42" s="20">
        <v>233.32248069999466</v>
      </c>
      <c r="K42" s="20">
        <v>174.85482549818315</v>
      </c>
      <c r="L42" s="20">
        <v>192.57767264145542</v>
      </c>
      <c r="M42" s="20">
        <v>163.05304934284445</v>
      </c>
      <c r="N42" s="20">
        <v>187.9376070508504</v>
      </c>
      <c r="O42" s="20">
        <v>172.49362307053553</v>
      </c>
      <c r="P42" s="139">
        <v>183.54489913914603</v>
      </c>
      <c r="Q42" s="20"/>
      <c r="R42" s="138">
        <v>139.67351216318832</v>
      </c>
      <c r="S42" s="20">
        <v>186.84407295924584</v>
      </c>
      <c r="T42" s="20">
        <v>196.54820680942157</v>
      </c>
      <c r="U42" s="20">
        <v>193.85107789228388</v>
      </c>
      <c r="V42" s="20">
        <v>205.11348297954439</v>
      </c>
      <c r="W42" s="20">
        <v>264.3842657950737</v>
      </c>
      <c r="X42" s="20">
        <v>231.31708194597314</v>
      </c>
      <c r="Y42" s="20">
        <v>218.37487057809437</v>
      </c>
      <c r="Z42" s="20">
        <v>172.01037759391116</v>
      </c>
      <c r="AA42" s="20">
        <v>151.61705049235061</v>
      </c>
      <c r="AB42" s="20">
        <v>179.66529881977684</v>
      </c>
      <c r="AC42" s="20">
        <v>278.38541628468994</v>
      </c>
      <c r="AD42" s="20">
        <v>182.35876726935851</v>
      </c>
      <c r="AE42" s="20"/>
      <c r="AF42" s="139">
        <v>129.20580327523993</v>
      </c>
      <c r="AG42" s="20"/>
      <c r="AH42" s="138">
        <v>180.44192971701676</v>
      </c>
      <c r="AI42" s="20">
        <v>168.01735773425182</v>
      </c>
      <c r="AJ42" s="20">
        <v>184.71331841532526</v>
      </c>
      <c r="AK42" s="20">
        <v>204.10156785287069</v>
      </c>
      <c r="AL42" s="20"/>
      <c r="AM42" s="20">
        <v>156.67139783636307</v>
      </c>
      <c r="AN42" s="20">
        <v>108.32488172160616</v>
      </c>
      <c r="AO42" s="20">
        <v>173.02915939228521</v>
      </c>
      <c r="AP42" s="20">
        <v>220.19741052065322</v>
      </c>
      <c r="AQ42" s="20">
        <v>102.16665013594225</v>
      </c>
      <c r="AR42" s="20">
        <v>144.24014697718724</v>
      </c>
      <c r="AS42" s="20">
        <v>227.72413135194955</v>
      </c>
      <c r="AT42" s="20">
        <v>235.62914187341082</v>
      </c>
      <c r="AU42" s="20">
        <v>249.23327245775192</v>
      </c>
      <c r="AV42" s="139">
        <v>200.8974504566967</v>
      </c>
      <c r="AW42" s="20"/>
      <c r="AX42" s="20"/>
      <c r="AY42" s="138">
        <v>-3.3470000000000164</v>
      </c>
      <c r="AZ42" s="20">
        <v>-29.460000000000043</v>
      </c>
      <c r="BA42" s="20">
        <v>-173.3659999999999</v>
      </c>
      <c r="BB42" s="20">
        <v>-17.769000000000005</v>
      </c>
      <c r="BC42" s="20">
        <v>34.0809</v>
      </c>
      <c r="BD42" s="20">
        <v>106.22799999999999</v>
      </c>
      <c r="BE42" s="20">
        <v>-108.82999999999998</v>
      </c>
      <c r="BF42" s="20">
        <v>-0.63999999999997392</v>
      </c>
      <c r="BG42" s="20">
        <v>145.4999</v>
      </c>
      <c r="BH42" s="20">
        <v>47.917600000000007</v>
      </c>
      <c r="BI42" s="20">
        <v>-133.6474</v>
      </c>
      <c r="BJ42" s="20">
        <v>-27.506000000000029</v>
      </c>
      <c r="BK42" s="20">
        <v>16.651000000000082</v>
      </c>
      <c r="BL42" s="20">
        <v>32.922999999999995</v>
      </c>
      <c r="BM42" s="139">
        <v>96.690999999999988</v>
      </c>
      <c r="BN42" s="20"/>
      <c r="BO42" s="138">
        <v>-42.755000000000017</v>
      </c>
      <c r="BP42" s="20">
        <v>-21.060000000000024</v>
      </c>
      <c r="BQ42" s="20">
        <v>31.218400000000006</v>
      </c>
      <c r="BR42" s="20">
        <v>-32.777000000000001</v>
      </c>
      <c r="BS42" s="20">
        <v>-116.9036</v>
      </c>
      <c r="BT42" s="20">
        <v>1.2800000000000034</v>
      </c>
      <c r="BU42" s="20">
        <v>-31.824000000000076</v>
      </c>
      <c r="BV42" s="20">
        <v>-42.045999999999999</v>
      </c>
      <c r="BW42" s="20">
        <v>53.424999999999947</v>
      </c>
      <c r="BX42" s="20">
        <v>-15.763999999999999</v>
      </c>
      <c r="BY42" s="20">
        <v>-2.7719999999999967</v>
      </c>
      <c r="BZ42" s="20">
        <v>-46.67</v>
      </c>
      <c r="CA42" s="20">
        <v>111.1751</v>
      </c>
      <c r="CB42" s="20"/>
      <c r="CC42" s="139">
        <v>41.384000000000007</v>
      </c>
      <c r="CD42" s="20"/>
      <c r="CE42" s="138">
        <v>24.013999999999982</v>
      </c>
      <c r="CF42" s="20">
        <v>158.76400000000001</v>
      </c>
      <c r="CG42" s="20">
        <v>6.3390000000000395</v>
      </c>
      <c r="CH42" s="20">
        <v>75.323000000000008</v>
      </c>
      <c r="CI42" s="20"/>
      <c r="CJ42" s="20">
        <v>24.31204</v>
      </c>
      <c r="CK42" s="20">
        <v>-43.375999999999998</v>
      </c>
      <c r="CL42" s="20">
        <v>72.738</v>
      </c>
      <c r="CM42" s="20">
        <v>13.041999999999998</v>
      </c>
      <c r="CN42" s="20">
        <v>79.266000000000005</v>
      </c>
      <c r="CO42" s="20">
        <v>41.975200000000001</v>
      </c>
      <c r="CP42" s="20">
        <v>-74.290999999999997</v>
      </c>
      <c r="CQ42" s="20">
        <v>17.934900000000003</v>
      </c>
      <c r="CR42" s="20">
        <v>128.76499999999999</v>
      </c>
      <c r="CS42" s="139">
        <v>-9.5000000000011742E-2</v>
      </c>
      <c r="CT42" s="130"/>
    </row>
    <row r="43" spans="1:98" x14ac:dyDescent="0.3">
      <c r="A43" s="129"/>
      <c r="B43" s="11">
        <v>245.77349002689502</v>
      </c>
      <c r="C43" s="19">
        <v>174.2661014081614</v>
      </c>
      <c r="D43" s="20">
        <v>187.23090022749969</v>
      </c>
      <c r="E43" s="20">
        <v>116.83811920773093</v>
      </c>
      <c r="F43" s="20">
        <v>151.60794834044941</v>
      </c>
      <c r="G43" s="20">
        <v>236.03940349017958</v>
      </c>
      <c r="H43" s="20">
        <v>198.82860080984199</v>
      </c>
      <c r="I43" s="20">
        <v>203.85909349352065</v>
      </c>
      <c r="J43" s="20">
        <v>223.31417330747365</v>
      </c>
      <c r="K43" s="20">
        <v>223.48433949608159</v>
      </c>
      <c r="L43" s="20">
        <v>207.31271065711363</v>
      </c>
      <c r="M43" s="20">
        <v>135.64003243880538</v>
      </c>
      <c r="N43" s="20">
        <v>174.05902527878379</v>
      </c>
      <c r="O43" s="20">
        <v>200.24982496871263</v>
      </c>
      <c r="P43" s="139">
        <v>150.40478715785412</v>
      </c>
      <c r="Q43" s="20"/>
      <c r="R43" s="138">
        <v>183.34077560651841</v>
      </c>
      <c r="S43" s="20">
        <v>144.20666558796631</v>
      </c>
      <c r="T43" s="20">
        <v>207.35299893900577</v>
      </c>
      <c r="U43" s="20">
        <v>232.83817320190443</v>
      </c>
      <c r="V43" s="20">
        <v>228.52483037954556</v>
      </c>
      <c r="W43" s="20">
        <v>192.19180523633179</v>
      </c>
      <c r="X43" s="20">
        <v>165.81222059908535</v>
      </c>
      <c r="Y43" s="20">
        <v>207.1271756675109</v>
      </c>
      <c r="Z43" s="20">
        <v>148.31486776449665</v>
      </c>
      <c r="AA43" s="20">
        <v>248.10534053099065</v>
      </c>
      <c r="AB43" s="20">
        <v>177.60626227697995</v>
      </c>
      <c r="AC43" s="20">
        <v>115.66818923109356</v>
      </c>
      <c r="AD43" s="20">
        <v>221.00509043911231</v>
      </c>
      <c r="AE43" s="20"/>
      <c r="AF43" s="139">
        <v>163.88966288329752</v>
      </c>
      <c r="AG43" s="20"/>
      <c r="AH43" s="138">
        <v>140.4497063008649</v>
      </c>
      <c r="AI43" s="20">
        <v>202.41621995284657</v>
      </c>
      <c r="AJ43" s="20">
        <v>291.18243422294637</v>
      </c>
      <c r="AK43" s="20">
        <v>176.61823235441972</v>
      </c>
      <c r="AL43" s="20"/>
      <c r="AM43" s="20">
        <v>157.26819004490403</v>
      </c>
      <c r="AN43" s="20">
        <v>229.24297153893141</v>
      </c>
      <c r="AO43" s="20">
        <v>199.15283076069906</v>
      </c>
      <c r="AP43" s="20">
        <v>111.70728892959491</v>
      </c>
      <c r="AQ43" s="20">
        <v>117.8327781222175</v>
      </c>
      <c r="AR43" s="20">
        <v>297.56370746446856</v>
      </c>
      <c r="AS43" s="20">
        <v>141.68179134948747</v>
      </c>
      <c r="AT43" s="20">
        <v>225.88739252114141</v>
      </c>
      <c r="AU43" s="20">
        <v>256.23103715202029</v>
      </c>
      <c r="AV43" s="139">
        <v>149.67558551747834</v>
      </c>
      <c r="AW43" s="20"/>
      <c r="AX43" s="20"/>
      <c r="AY43" s="138">
        <v>94.476899999999986</v>
      </c>
      <c r="AZ43" s="20">
        <v>-105.76800000000003</v>
      </c>
      <c r="BA43" s="20">
        <v>-117.47599999999991</v>
      </c>
      <c r="BB43" s="20">
        <v>-12.140000000000011</v>
      </c>
      <c r="BC43" s="20">
        <v>41.578499999999991</v>
      </c>
      <c r="BD43" s="20">
        <v>106.72749999999999</v>
      </c>
      <c r="BE43" s="20">
        <v>-144.63400000000004</v>
      </c>
      <c r="BF43" s="20">
        <v>-290.58000000000004</v>
      </c>
      <c r="BG43" s="20">
        <v>-164.72739999999996</v>
      </c>
      <c r="BH43" s="20">
        <v>82.16810000000001</v>
      </c>
      <c r="BI43" s="20">
        <v>-238.14940000000001</v>
      </c>
      <c r="BJ43" s="20">
        <v>44.953999999999994</v>
      </c>
      <c r="BK43" s="20">
        <v>27.056999999999999</v>
      </c>
      <c r="BL43" s="20">
        <v>88.954999999999998</v>
      </c>
      <c r="BM43" s="139">
        <v>-112.791</v>
      </c>
      <c r="BN43" s="20"/>
      <c r="BO43" s="138">
        <v>13.039999999999996</v>
      </c>
      <c r="BP43" s="20">
        <v>37.851999999999997</v>
      </c>
      <c r="BQ43" s="20">
        <v>-111.83699999999999</v>
      </c>
      <c r="BR43" s="20">
        <v>-48.958999999999975</v>
      </c>
      <c r="BS43" s="20">
        <v>180.2047</v>
      </c>
      <c r="BT43" s="20">
        <v>9.9999999999822453E-3</v>
      </c>
      <c r="BU43" s="20">
        <v>59.812999999999953</v>
      </c>
      <c r="BV43" s="20">
        <v>49.622699999999995</v>
      </c>
      <c r="BW43" s="20">
        <v>-11.195999999999984</v>
      </c>
      <c r="BX43" s="20">
        <v>123.82279999999999</v>
      </c>
      <c r="BY43" s="20">
        <v>-15.711000000000002</v>
      </c>
      <c r="BZ43" s="20">
        <v>-85.02</v>
      </c>
      <c r="CA43" s="20">
        <v>75.254999999999995</v>
      </c>
      <c r="CB43" s="20"/>
      <c r="CC43" s="139">
        <v>-177.29089999999999</v>
      </c>
      <c r="CD43" s="20"/>
      <c r="CE43" s="138">
        <v>-157.44800000000004</v>
      </c>
      <c r="CF43" s="20">
        <v>-96.719099999999997</v>
      </c>
      <c r="CG43" s="20">
        <v>-26.803999999999995</v>
      </c>
      <c r="CH43" s="20">
        <v>2.8150000000000119</v>
      </c>
      <c r="CI43" s="20"/>
      <c r="CJ43" s="20">
        <v>18.371679999999998</v>
      </c>
      <c r="CK43" s="20">
        <v>8.6849999999999987</v>
      </c>
      <c r="CL43" s="20">
        <v>-84.88300000000001</v>
      </c>
      <c r="CM43" s="20">
        <v>73.410200000000003</v>
      </c>
      <c r="CN43" s="20">
        <v>-18.453999999999997</v>
      </c>
      <c r="CO43" s="20">
        <v>0.4482999999999987</v>
      </c>
      <c r="CP43" s="20">
        <v>124.97499999999998</v>
      </c>
      <c r="CQ43" s="20">
        <v>-97.503699999999995</v>
      </c>
      <c r="CR43" s="20">
        <v>-39.70000000000001</v>
      </c>
      <c r="CS43" s="139">
        <v>-20.13999999999999</v>
      </c>
      <c r="CT43" s="130"/>
    </row>
    <row r="44" spans="1:98" x14ac:dyDescent="0.3">
      <c r="A44" s="129"/>
      <c r="B44" s="11">
        <v>185.28455116388068</v>
      </c>
      <c r="C44" s="19">
        <v>251.01325881314989</v>
      </c>
      <c r="D44" s="20">
        <v>197.40040526807508</v>
      </c>
      <c r="E44" s="20">
        <v>156.25406394714972</v>
      </c>
      <c r="F44" s="20">
        <v>216.67255386873509</v>
      </c>
      <c r="G44" s="20">
        <v>178.25964209545506</v>
      </c>
      <c r="H44" s="20">
        <v>230.7726459093455</v>
      </c>
      <c r="I44" s="20">
        <v>238.5411704507211</v>
      </c>
      <c r="J44" s="20">
        <v>237.08800053988458</v>
      </c>
      <c r="K44" s="20">
        <v>192.86059732355864</v>
      </c>
      <c r="L44" s="20">
        <v>165.56630091899814</v>
      </c>
      <c r="M44" s="20">
        <v>153.51289880658348</v>
      </c>
      <c r="N44" s="20">
        <v>203.16418082181784</v>
      </c>
      <c r="O44" s="20">
        <v>113.71785655735864</v>
      </c>
      <c r="P44" s="139">
        <v>118.0259717180916</v>
      </c>
      <c r="Q44" s="20"/>
      <c r="R44" s="138">
        <v>246.05594892219185</v>
      </c>
      <c r="S44" s="20">
        <v>170.18364345612082</v>
      </c>
      <c r="T44" s="20">
        <v>196.55104680527737</v>
      </c>
      <c r="U44" s="20">
        <v>236.60826781834794</v>
      </c>
      <c r="V44" s="20">
        <v>266.4470236275871</v>
      </c>
      <c r="W44" s="20">
        <v>198.84529162140043</v>
      </c>
      <c r="X44" s="20">
        <v>136.02249850668079</v>
      </c>
      <c r="Y44" s="20">
        <v>159.83790038661141</v>
      </c>
      <c r="Z44" s="20">
        <v>154.58415183970064</v>
      </c>
      <c r="AA44" s="20">
        <v>225.61932541340389</v>
      </c>
      <c r="AB44" s="20">
        <v>167.34198785720227</v>
      </c>
      <c r="AC44" s="20">
        <v>190.33793631328456</v>
      </c>
      <c r="AD44" s="20">
        <v>255.28605523999954</v>
      </c>
      <c r="AE44" s="20"/>
      <c r="AF44" s="139">
        <v>166.14523766873603</v>
      </c>
      <c r="AG44" s="20"/>
      <c r="AH44" s="138">
        <v>189.46991845673239</v>
      </c>
      <c r="AI44" s="20">
        <v>190.08258626186648</v>
      </c>
      <c r="AJ44" s="20">
        <v>224.05075317882574</v>
      </c>
      <c r="AK44" s="20">
        <v>260.9350110659737</v>
      </c>
      <c r="AL44" s="20"/>
      <c r="AM44" s="20">
        <v>163.01113734956797</v>
      </c>
      <c r="AN44" s="20">
        <v>135.53457123553156</v>
      </c>
      <c r="AO44" s="20">
        <v>172.81695518669628</v>
      </c>
      <c r="AP44" s="20">
        <v>111.82276870119058</v>
      </c>
      <c r="AQ44" s="20">
        <v>183.68852141600874</v>
      </c>
      <c r="AR44" s="20">
        <v>151.85387713193472</v>
      </c>
      <c r="AS44" s="20">
        <v>205.82917674615513</v>
      </c>
      <c r="AT44" s="20">
        <v>249.11053048797504</v>
      </c>
      <c r="AU44" s="20">
        <v>225.10220101100742</v>
      </c>
      <c r="AV44" s="139">
        <v>191.1619219405373</v>
      </c>
      <c r="AW44" s="20"/>
      <c r="AX44" s="20"/>
      <c r="AY44" s="138">
        <v>79.48899999999999</v>
      </c>
      <c r="AZ44" s="20">
        <v>-33.319000000000045</v>
      </c>
      <c r="BA44" s="20">
        <v>-195.7359999999999</v>
      </c>
      <c r="BB44" s="20">
        <v>-1.5980000000000161</v>
      </c>
      <c r="BC44" s="20">
        <v>78.490799999999993</v>
      </c>
      <c r="BD44" s="20">
        <v>76.334800000000001</v>
      </c>
      <c r="BE44" s="20">
        <v>40.28799999999999</v>
      </c>
      <c r="BF44" s="20">
        <v>-69.039999999999992</v>
      </c>
      <c r="BG44" s="20">
        <v>119.41029999999999</v>
      </c>
      <c r="BH44" s="20">
        <v>-42.120100000000001</v>
      </c>
      <c r="BI44" s="20">
        <v>30.137699999999999</v>
      </c>
      <c r="BJ44" s="20">
        <v>-44.305000000000035</v>
      </c>
      <c r="BK44" s="20">
        <v>32.446000000000083</v>
      </c>
      <c r="BL44" s="20">
        <v>177.458</v>
      </c>
      <c r="BM44" s="139">
        <v>69.164999999999978</v>
      </c>
      <c r="BN44" s="20"/>
      <c r="BO44" s="138">
        <v>-65.716999999999999</v>
      </c>
      <c r="BP44" s="20">
        <v>62.428999999999988</v>
      </c>
      <c r="BQ44" s="20">
        <v>-111.15999999999998</v>
      </c>
      <c r="BR44" s="20">
        <v>3.8020000000000276</v>
      </c>
      <c r="BS44" s="20">
        <v>-111.14360000000001</v>
      </c>
      <c r="BT44" s="20">
        <v>7.2599999999999891</v>
      </c>
      <c r="BU44" s="20">
        <v>50.299999999999955</v>
      </c>
      <c r="BV44" s="20">
        <v>31.646999999999995</v>
      </c>
      <c r="BW44" s="20">
        <v>-61.053000000000026</v>
      </c>
      <c r="BX44" s="20">
        <v>10.225999999999985</v>
      </c>
      <c r="BY44" s="20">
        <v>17.016000000000002</v>
      </c>
      <c r="BZ44" s="20">
        <v>-40.290000000000006</v>
      </c>
      <c r="CA44" s="20">
        <v>44.414999999999999</v>
      </c>
      <c r="CB44" s="20"/>
      <c r="CC44" s="139">
        <v>0</v>
      </c>
      <c r="CD44" s="20"/>
      <c r="CE44" s="138">
        <v>89.684999999999988</v>
      </c>
      <c r="CF44" s="20">
        <v>-44.207599999999999</v>
      </c>
      <c r="CG44" s="20">
        <v>-32.570999999999962</v>
      </c>
      <c r="CH44" s="20">
        <v>187.23230000000001</v>
      </c>
      <c r="CI44" s="20"/>
      <c r="CJ44" s="20">
        <v>5.7108999999999996</v>
      </c>
      <c r="CK44" s="20">
        <v>78.42</v>
      </c>
      <c r="CL44" s="20">
        <v>86.249099999999999</v>
      </c>
      <c r="CM44" s="20">
        <v>36.984999999999992</v>
      </c>
      <c r="CN44" s="20">
        <v>-4.0209999999999972</v>
      </c>
      <c r="CO44" s="20">
        <v>-0.44819999999999582</v>
      </c>
      <c r="CP44" s="20">
        <v>2.2599999999999842</v>
      </c>
      <c r="CQ44" s="20">
        <v>25.990900000000003</v>
      </c>
      <c r="CR44" s="20">
        <v>138.06399999999999</v>
      </c>
      <c r="CS44" s="139">
        <v>-84.027000000000015</v>
      </c>
      <c r="CT44" s="130"/>
    </row>
    <row r="45" spans="1:98" x14ac:dyDescent="0.3">
      <c r="A45" s="129"/>
      <c r="B45" s="11">
        <v>206.99024735479733</v>
      </c>
      <c r="C45" s="19">
        <v>265.18219189832604</v>
      </c>
      <c r="D45" s="20">
        <v>197.5977985707334</v>
      </c>
      <c r="E45" s="20">
        <v>82.283786981398578</v>
      </c>
      <c r="F45" s="20">
        <v>156.06905554913661</v>
      </c>
      <c r="G45" s="20">
        <v>214.75683923917325</v>
      </c>
      <c r="H45" s="20">
        <v>188.46546765919865</v>
      </c>
      <c r="I45" s="20">
        <v>120.42080385049795</v>
      </c>
      <c r="J45" s="20">
        <v>189.59013687425866</v>
      </c>
      <c r="K45" s="20">
        <v>194.7248571703162</v>
      </c>
      <c r="L45" s="20">
        <v>188.62131374794362</v>
      </c>
      <c r="M45" s="20">
        <v>171.8617831281874</v>
      </c>
      <c r="N45" s="20">
        <v>225.65082934480714</v>
      </c>
      <c r="O45" s="20">
        <v>176.01491414081931</v>
      </c>
      <c r="P45" s="139">
        <v>181.38494976154993</v>
      </c>
      <c r="Q45" s="20"/>
      <c r="R45" s="138">
        <v>188.08670872765137</v>
      </c>
      <c r="S45" s="20">
        <v>201.55683664912078</v>
      </c>
      <c r="T45" s="20">
        <v>203.17761589555192</v>
      </c>
      <c r="U45" s="20">
        <v>237.67999495119597</v>
      </c>
      <c r="V45" s="20">
        <v>259.02288393113082</v>
      </c>
      <c r="W45" s="20">
        <v>176.00059658989807</v>
      </c>
      <c r="X45" s="20">
        <v>200.93497679597701</v>
      </c>
      <c r="Y45" s="20">
        <v>190.23834760636299</v>
      </c>
      <c r="Z45" s="20">
        <v>92.150366249950466</v>
      </c>
      <c r="AA45" s="20">
        <v>197.40002532927727</v>
      </c>
      <c r="AB45" s="20">
        <v>134.57896603853052</v>
      </c>
      <c r="AC45" s="20">
        <v>191.10023547866169</v>
      </c>
      <c r="AD45" s="20"/>
      <c r="AE45" s="20"/>
      <c r="AF45" s="139">
        <v>174.86923686000316</v>
      </c>
      <c r="AG45" s="20"/>
      <c r="AH45" s="138">
        <v>317.03122874568845</v>
      </c>
      <c r="AI45" s="20">
        <v>144.81717577690614</v>
      </c>
      <c r="AJ45" s="20">
        <v>262.6076350756004</v>
      </c>
      <c r="AK45" s="20">
        <v>296.28108275757438</v>
      </c>
      <c r="AL45" s="20"/>
      <c r="AM45" s="20">
        <v>167.10312414793395</v>
      </c>
      <c r="AN45" s="20">
        <v>199.02625454949469</v>
      </c>
      <c r="AO45" s="20">
        <v>203.97749875905265</v>
      </c>
      <c r="AP45" s="20">
        <v>160.43354886058015</v>
      </c>
      <c r="AQ45" s="20">
        <v>191.85014985660041</v>
      </c>
      <c r="AR45" s="20">
        <v>216.47089873699207</v>
      </c>
      <c r="AS45" s="20">
        <v>216.9775333991968</v>
      </c>
      <c r="AT45" s="20">
        <v>200.1586131047068</v>
      </c>
      <c r="AU45" s="20">
        <v>258.78773541263502</v>
      </c>
      <c r="AV45" s="139">
        <v>193.35692100361996</v>
      </c>
      <c r="AW45" s="20"/>
      <c r="AX45" s="20"/>
      <c r="AY45" s="138">
        <v>22.647000000000002</v>
      </c>
      <c r="AZ45" s="20">
        <v>48.539999999999971</v>
      </c>
      <c r="BA45" s="20">
        <v>-205.04600000000005</v>
      </c>
      <c r="BB45" s="20">
        <v>59.269399999999983</v>
      </c>
      <c r="BC45" s="20">
        <v>-60.652000000000008</v>
      </c>
      <c r="BD45" s="20">
        <v>167.76130000000001</v>
      </c>
      <c r="BE45" s="20">
        <v>-65.006000000000014</v>
      </c>
      <c r="BF45" s="20">
        <v>134.44</v>
      </c>
      <c r="BG45" s="20">
        <v>102.41623999999999</v>
      </c>
      <c r="BH45" s="20">
        <v>62.272900000000007</v>
      </c>
      <c r="BI45" s="20">
        <v>125.89259999999999</v>
      </c>
      <c r="BJ45" s="20">
        <v>60.838000000000001</v>
      </c>
      <c r="BK45" s="20">
        <v>-13.743999999999978</v>
      </c>
      <c r="BL45" s="20">
        <v>23.084999999999994</v>
      </c>
      <c r="BM45" s="139">
        <v>125.11439999999999</v>
      </c>
      <c r="BN45" s="20"/>
      <c r="BO45" s="138">
        <v>61.832999999999998</v>
      </c>
      <c r="BP45" s="20">
        <v>-80.283999999999992</v>
      </c>
      <c r="BQ45" s="20">
        <v>39.936900000000009</v>
      </c>
      <c r="BR45" s="20">
        <v>60.414999999999999</v>
      </c>
      <c r="BS45" s="20">
        <v>-106.26160000000002</v>
      </c>
      <c r="BT45" s="20">
        <v>-13.090000000000018</v>
      </c>
      <c r="BU45" s="20">
        <v>29.458999999999904</v>
      </c>
      <c r="BV45" s="20">
        <v>-8.4470000000000098</v>
      </c>
      <c r="BW45" s="20">
        <v>37.102999999999994</v>
      </c>
      <c r="BX45" s="20">
        <v>-151.46499999999997</v>
      </c>
      <c r="BY45" s="20">
        <v>21.219000000000015</v>
      </c>
      <c r="BZ45" s="20">
        <v>49.907000000000004</v>
      </c>
      <c r="CA45" s="20"/>
      <c r="CB45" s="20"/>
      <c r="CC45" s="139">
        <v>31.352999999999991</v>
      </c>
      <c r="CD45" s="20"/>
      <c r="CE45" s="138">
        <v>-175.96300000000002</v>
      </c>
      <c r="CF45" s="20">
        <v>33.721000000000004</v>
      </c>
      <c r="CG45" s="20">
        <v>37.763000000000048</v>
      </c>
      <c r="CH45" s="20">
        <v>146.5258</v>
      </c>
      <c r="CI45" s="20"/>
      <c r="CJ45" s="20">
        <v>-1.9539000000000015</v>
      </c>
      <c r="CK45" s="20">
        <v>-63.995999999999995</v>
      </c>
      <c r="CL45" s="20">
        <v>0.58099999999999818</v>
      </c>
      <c r="CM45" s="20">
        <v>-204.69900000000001</v>
      </c>
      <c r="CN45" s="20">
        <v>41.686</v>
      </c>
      <c r="CO45" s="20">
        <v>-13.077999999999992</v>
      </c>
      <c r="CP45" s="20">
        <v>88.108999999999995</v>
      </c>
      <c r="CQ45" s="20">
        <v>-50.309699999999985</v>
      </c>
      <c r="CR45" s="20">
        <v>192.67299999999997</v>
      </c>
      <c r="CS45" s="139">
        <v>35.442</v>
      </c>
      <c r="CT45" s="130"/>
    </row>
    <row r="46" spans="1:98" x14ac:dyDescent="0.3">
      <c r="A46" s="129"/>
      <c r="B46" s="11">
        <v>240.68915721320141</v>
      </c>
      <c r="C46" s="19">
        <v>182.06002746347141</v>
      </c>
      <c r="D46" s="20">
        <v>244.6086057357756</v>
      </c>
      <c r="E46" s="20">
        <v>165.77137901338705</v>
      </c>
      <c r="F46" s="20">
        <v>188.80051800776116</v>
      </c>
      <c r="G46" s="20">
        <v>173.79879171041375</v>
      </c>
      <c r="H46" s="20">
        <v>124.14637167472983</v>
      </c>
      <c r="I46" s="20">
        <v>177.76414149090832</v>
      </c>
      <c r="J46" s="20">
        <v>216.66656410253984</v>
      </c>
      <c r="K46" s="20">
        <v>217.94205651961749</v>
      </c>
      <c r="L46" s="20">
        <v>181.01104938649556</v>
      </c>
      <c r="M46" s="20">
        <v>210.85874798073002</v>
      </c>
      <c r="N46" s="20">
        <v>211.63486066572446</v>
      </c>
      <c r="O46" s="20">
        <v>143.68542758401085</v>
      </c>
      <c r="P46" s="139">
        <v>166.39726560253328</v>
      </c>
      <c r="Q46" s="20"/>
      <c r="R46" s="138">
        <v>189.18192302648768</v>
      </c>
      <c r="S46" s="20">
        <v>211.28428337195365</v>
      </c>
      <c r="T46" s="20">
        <v>152.02372004792588</v>
      </c>
      <c r="U46" s="20">
        <v>265.08943773753037</v>
      </c>
      <c r="V46" s="20">
        <v>158.60554845275664</v>
      </c>
      <c r="W46" s="20">
        <v>128.91582525043253</v>
      </c>
      <c r="X46" s="20">
        <v>206.28477500775469</v>
      </c>
      <c r="Y46" s="20">
        <v>211.4882505010595</v>
      </c>
      <c r="Z46" s="20">
        <v>117.41081721885784</v>
      </c>
      <c r="AA46" s="20">
        <v>243.81242790309247</v>
      </c>
      <c r="AB46" s="20">
        <v>150.81311481432598</v>
      </c>
      <c r="AC46" s="20">
        <v>217.3049700306</v>
      </c>
      <c r="AD46" s="20"/>
      <c r="AE46" s="20"/>
      <c r="AF46" s="139">
        <v>158.50827265477295</v>
      </c>
      <c r="AG46" s="20"/>
      <c r="AH46" s="138">
        <v>229.01467201906556</v>
      </c>
      <c r="AI46" s="20">
        <v>189.34772245791675</v>
      </c>
      <c r="AJ46" s="20">
        <v>217.09742052820482</v>
      </c>
      <c r="AK46" s="20">
        <v>177.64810722323901</v>
      </c>
      <c r="AL46" s="20"/>
      <c r="AM46" s="20">
        <v>157.7260032461345</v>
      </c>
      <c r="AN46" s="20">
        <v>198.31111920413753</v>
      </c>
      <c r="AO46" s="20">
        <v>166.14698312037004</v>
      </c>
      <c r="AP46" s="20">
        <v>161.92920088730293</v>
      </c>
      <c r="AQ46" s="20">
        <v>111.56588591500662</v>
      </c>
      <c r="AR46" s="20">
        <v>227.28237943140331</v>
      </c>
      <c r="AS46" s="20">
        <v>233.50738746343862</v>
      </c>
      <c r="AT46" s="20">
        <v>203.12930758509452</v>
      </c>
      <c r="AU46" s="20">
        <v>324.33172281355706</v>
      </c>
      <c r="AV46" s="139">
        <v>115.86399095491332</v>
      </c>
      <c r="AW46" s="20"/>
      <c r="AX46" s="20"/>
      <c r="AY46" s="138">
        <v>-62.078999999999994</v>
      </c>
      <c r="AZ46" s="20">
        <v>39.938999999999972</v>
      </c>
      <c r="BA46" s="20">
        <v>-42.15800000000003</v>
      </c>
      <c r="BB46" s="20">
        <v>-13.352000000000002</v>
      </c>
      <c r="BC46" s="20">
        <v>-52.62</v>
      </c>
      <c r="BD46" s="20">
        <v>117.0782</v>
      </c>
      <c r="BE46" s="20">
        <v>-26.308</v>
      </c>
      <c r="BF46" s="20">
        <v>-83.450000000000017</v>
      </c>
      <c r="BG46" s="20">
        <v>84.593699999999998</v>
      </c>
      <c r="BH46" s="20">
        <v>37.517900000000004</v>
      </c>
      <c r="BI46" s="20">
        <v>48.716800000000006</v>
      </c>
      <c r="BJ46" s="20">
        <v>117.52599999999997</v>
      </c>
      <c r="BK46" s="20">
        <v>23.940999999999988</v>
      </c>
      <c r="BL46" s="20">
        <v>147.32499999999999</v>
      </c>
      <c r="BM46" s="139">
        <v>-47.771000000000036</v>
      </c>
      <c r="BN46" s="20"/>
      <c r="BO46" s="138">
        <v>75.694999999999979</v>
      </c>
      <c r="BP46" s="20">
        <v>-13.085000000000013</v>
      </c>
      <c r="BQ46" s="20">
        <v>-191.70600000000002</v>
      </c>
      <c r="BR46" s="20">
        <v>11.838000000000015</v>
      </c>
      <c r="BS46" s="20">
        <v>-128.73560000000001</v>
      </c>
      <c r="BT46" s="20">
        <v>-49.37</v>
      </c>
      <c r="BU46" s="20">
        <v>103.96899999999998</v>
      </c>
      <c r="BV46" s="20">
        <v>58.235399999999991</v>
      </c>
      <c r="BW46" s="20">
        <v>-81.351000000000056</v>
      </c>
      <c r="BX46" s="20">
        <v>50.135999999999989</v>
      </c>
      <c r="BY46" s="20">
        <v>19.018000000000008</v>
      </c>
      <c r="BZ46" s="20">
        <v>33.983000000000011</v>
      </c>
      <c r="CA46" s="20"/>
      <c r="CB46" s="20"/>
      <c r="CC46" s="139">
        <v>89.330999999999989</v>
      </c>
      <c r="CD46" s="20"/>
      <c r="CE46" s="138">
        <v>-112.35500000000003</v>
      </c>
      <c r="CF46" s="20">
        <v>45.693000000000012</v>
      </c>
      <c r="CG46" s="20">
        <v>-97.602999999999994</v>
      </c>
      <c r="CH46" s="20">
        <v>106.61960000000001</v>
      </c>
      <c r="CI46" s="20"/>
      <c r="CJ46" s="20">
        <v>20.336925999999998</v>
      </c>
      <c r="CK46" s="20">
        <v>-8.5330000000000119</v>
      </c>
      <c r="CL46" s="20">
        <v>132.0179</v>
      </c>
      <c r="CM46" s="20">
        <v>-202.30599999999998</v>
      </c>
      <c r="CN46" s="20">
        <v>-15.384000000000009</v>
      </c>
      <c r="CO46" s="20">
        <v>-3.0861999999999972</v>
      </c>
      <c r="CP46" s="20">
        <v>-70.512999999999991</v>
      </c>
      <c r="CQ46" s="20">
        <v>-116.16170000000001</v>
      </c>
      <c r="CR46" s="20">
        <v>239.535</v>
      </c>
      <c r="CS46" s="139">
        <v>23.864999999999998</v>
      </c>
      <c r="CT46" s="130"/>
    </row>
    <row r="47" spans="1:98" x14ac:dyDescent="0.3">
      <c r="A47" s="129"/>
      <c r="B47" s="11">
        <v>180.40792138927895</v>
      </c>
      <c r="C47" s="19">
        <v>207.95036643391649</v>
      </c>
      <c r="D47" s="20">
        <v>198.30103378449533</v>
      </c>
      <c r="E47" s="20">
        <v>116.79141406798777</v>
      </c>
      <c r="F47" s="20">
        <v>97.661610164895094</v>
      </c>
      <c r="G47" s="20">
        <v>232.86262044390114</v>
      </c>
      <c r="H47" s="20">
        <v>161.5588672899159</v>
      </c>
      <c r="I47" s="20">
        <v>197.90912055789641</v>
      </c>
      <c r="J47" s="20">
        <v>166.01581249989488</v>
      </c>
      <c r="K47" s="20">
        <v>216.27900961489487</v>
      </c>
      <c r="L47" s="20">
        <v>155.57136625999038</v>
      </c>
      <c r="M47" s="20">
        <v>207.10683330107602</v>
      </c>
      <c r="N47" s="20">
        <v>183.28728739604369</v>
      </c>
      <c r="O47" s="20">
        <v>163.93815907225519</v>
      </c>
      <c r="P47" s="139">
        <v>196.72602776450037</v>
      </c>
      <c r="Q47" s="20"/>
      <c r="R47" s="138">
        <v>179.77497044916973</v>
      </c>
      <c r="S47" s="20">
        <v>192.02257575608147</v>
      </c>
      <c r="T47" s="20">
        <v>175.69964603767346</v>
      </c>
      <c r="U47" s="20">
        <v>250.57991320135835</v>
      </c>
      <c r="V47" s="20">
        <v>258.98294075093168</v>
      </c>
      <c r="W47" s="20">
        <v>279.90321541561428</v>
      </c>
      <c r="X47" s="20">
        <v>234.92562652890774</v>
      </c>
      <c r="Y47" s="20">
        <v>208.260453279064</v>
      </c>
      <c r="Z47" s="20">
        <v>196.05596139877861</v>
      </c>
      <c r="AA47" s="20">
        <v>191.62413731051697</v>
      </c>
      <c r="AB47" s="20">
        <v>117.80537508959267</v>
      </c>
      <c r="AC47" s="20">
        <v>206.83930961014133</v>
      </c>
      <c r="AD47" s="20"/>
      <c r="AE47" s="20"/>
      <c r="AF47" s="139">
        <v>180.94749404178003</v>
      </c>
      <c r="AG47" s="20"/>
      <c r="AH47" s="138">
        <v>181.99604391305138</v>
      </c>
      <c r="AI47" s="20">
        <v>245.62248858766822</v>
      </c>
      <c r="AJ47" s="20">
        <v>308.37589075672065</v>
      </c>
      <c r="AK47" s="20">
        <v>318.06309122562391</v>
      </c>
      <c r="AL47" s="20"/>
      <c r="AM47" s="20">
        <v>166.69642947585845</v>
      </c>
      <c r="AN47" s="20">
        <v>122.11420883746403</v>
      </c>
      <c r="AO47" s="20">
        <v>144.52712548168924</v>
      </c>
      <c r="AP47" s="20">
        <v>159.85882177721805</v>
      </c>
      <c r="AQ47" s="20">
        <v>232.2567760044893</v>
      </c>
      <c r="AR47" s="20">
        <v>220.86095173208022</v>
      </c>
      <c r="AS47" s="20">
        <v>194.89630576283409</v>
      </c>
      <c r="AT47" s="20">
        <v>192.59054390078376</v>
      </c>
      <c r="AU47" s="20">
        <v>248.10311933548923</v>
      </c>
      <c r="AV47" s="139">
        <v>159.04983495747388</v>
      </c>
      <c r="AW47" s="20"/>
      <c r="AX47" s="20"/>
      <c r="AY47" s="138">
        <v>-72.012000000000015</v>
      </c>
      <c r="AZ47" s="20">
        <v>115.76899999999998</v>
      </c>
      <c r="BA47" s="20">
        <v>-114.13600000000001</v>
      </c>
      <c r="BB47" s="20">
        <v>-6.7300000000000137</v>
      </c>
      <c r="BC47" s="20">
        <v>66.241499999999988</v>
      </c>
      <c r="BD47" s="20">
        <v>-16.047000000000004</v>
      </c>
      <c r="BE47" s="20">
        <v>-58.622000000000007</v>
      </c>
      <c r="BF47" s="20">
        <v>157.70000000000002</v>
      </c>
      <c r="BG47" s="20">
        <v>113.45039999999999</v>
      </c>
      <c r="BH47" s="20">
        <v>0.78260000000000129</v>
      </c>
      <c r="BI47" s="20">
        <v>99.653600000000012</v>
      </c>
      <c r="BJ47" s="20">
        <v>21.256999999999969</v>
      </c>
      <c r="BK47" s="20">
        <v>-66.071999999999903</v>
      </c>
      <c r="BL47" s="20">
        <v>147.79199999999997</v>
      </c>
      <c r="BM47" s="139">
        <v>-20.274000000000015</v>
      </c>
      <c r="BN47" s="20"/>
      <c r="BO47" s="138">
        <v>10.010999999999992</v>
      </c>
      <c r="BP47" s="20">
        <v>41.190999999999974</v>
      </c>
      <c r="BQ47" s="20">
        <v>77.055800000000005</v>
      </c>
      <c r="BR47" s="20">
        <v>58.207000000000008</v>
      </c>
      <c r="BS47" s="20">
        <v>-20.957600000000006</v>
      </c>
      <c r="BT47" s="20">
        <v>50.549999999999983</v>
      </c>
      <c r="BU47" s="20">
        <v>-17.600000000000058</v>
      </c>
      <c r="BV47" s="20">
        <v>41.128999999999998</v>
      </c>
      <c r="BW47" s="20">
        <v>37.744</v>
      </c>
      <c r="BX47" s="20">
        <v>79.756</v>
      </c>
      <c r="BY47" s="20">
        <v>-18.217999999999986</v>
      </c>
      <c r="BZ47" s="20">
        <v>-49.19</v>
      </c>
      <c r="CA47" s="20"/>
      <c r="CB47" s="20"/>
      <c r="CC47" s="139">
        <v>-18.031199999999998</v>
      </c>
      <c r="CD47" s="20"/>
      <c r="CE47" s="138">
        <v>44.296999999999976</v>
      </c>
      <c r="CF47" s="20">
        <v>-104.6096</v>
      </c>
      <c r="CG47" s="20">
        <v>20.312000000000051</v>
      </c>
      <c r="CH47" s="20">
        <v>-71.885999999999981</v>
      </c>
      <c r="CI47" s="20"/>
      <c r="CJ47" s="20">
        <v>1.4151999999999985</v>
      </c>
      <c r="CK47" s="20">
        <v>16.674999999999997</v>
      </c>
      <c r="CL47" s="20">
        <v>-116.393</v>
      </c>
      <c r="CM47" s="20">
        <v>-53.388999999999989</v>
      </c>
      <c r="CN47" s="20">
        <v>63.637</v>
      </c>
      <c r="CO47" s="20">
        <v>60.561700000000002</v>
      </c>
      <c r="CP47" s="20">
        <v>-12.394000000000016</v>
      </c>
      <c r="CQ47" s="20">
        <v>-85.587699999999984</v>
      </c>
      <c r="CR47" s="20">
        <v>69.719999999999985</v>
      </c>
      <c r="CS47" s="139">
        <v>112.11019999999999</v>
      </c>
      <c r="CT47" s="130"/>
    </row>
    <row r="48" spans="1:98" x14ac:dyDescent="0.3">
      <c r="A48" s="129"/>
      <c r="B48" s="11">
        <v>206.10000097040555</v>
      </c>
      <c r="C48" s="19">
        <v>252.90824996429328</v>
      </c>
      <c r="D48" s="20">
        <v>238.08034358174129</v>
      </c>
      <c r="E48" s="20">
        <v>200.4968750379912</v>
      </c>
      <c r="F48" s="20">
        <v>223.74952513916139</v>
      </c>
      <c r="G48" s="20">
        <v>209.7035288210468</v>
      </c>
      <c r="H48" s="20">
        <v>161.30248107205398</v>
      </c>
      <c r="I48" s="20">
        <v>220.14697363352525</v>
      </c>
      <c r="J48" s="20">
        <v>210.18073175245999</v>
      </c>
      <c r="K48" s="20">
        <v>253.58789403281801</v>
      </c>
      <c r="L48" s="20">
        <v>182.1363500238208</v>
      </c>
      <c r="M48" s="20">
        <v>240.47363036308116</v>
      </c>
      <c r="N48" s="20">
        <v>193.11406117888092</v>
      </c>
      <c r="O48" s="20">
        <v>189.82805614555502</v>
      </c>
      <c r="P48" s="139">
        <v>243.66259458521654</v>
      </c>
      <c r="Q48" s="20"/>
      <c r="R48" s="138">
        <v>186.66702976155005</v>
      </c>
      <c r="S48" s="20">
        <v>198.70086587632147</v>
      </c>
      <c r="T48" s="20">
        <v>198.329170461633</v>
      </c>
      <c r="U48" s="20">
        <v>197.05145241788989</v>
      </c>
      <c r="V48" s="20">
        <v>183.80073694085149</v>
      </c>
      <c r="W48" s="20">
        <v>157.93796250426936</v>
      </c>
      <c r="X48" s="20">
        <v>212.36175173509943</v>
      </c>
      <c r="Y48" s="20">
        <v>173.48194401723626</v>
      </c>
      <c r="Z48" s="20">
        <v>147.55382068926704</v>
      </c>
      <c r="AA48" s="20">
        <v>215.13168060516196</v>
      </c>
      <c r="AB48" s="20">
        <v>113.04447620295261</v>
      </c>
      <c r="AC48" s="20">
        <v>208.23164985179355</v>
      </c>
      <c r="AD48" s="20"/>
      <c r="AE48" s="20"/>
      <c r="AF48" s="139">
        <v>187.16746004581086</v>
      </c>
      <c r="AG48" s="20"/>
      <c r="AH48" s="138">
        <v>232.84408946761013</v>
      </c>
      <c r="AI48" s="20">
        <v>135.62074914997379</v>
      </c>
      <c r="AJ48" s="20">
        <v>176.2523758705097</v>
      </c>
      <c r="AK48" s="20">
        <v>205.13069004905029</v>
      </c>
      <c r="AL48" s="20"/>
      <c r="AM48" s="20">
        <v>156.05583744288364</v>
      </c>
      <c r="AN48" s="20">
        <v>168.95742067159551</v>
      </c>
      <c r="AO48" s="20">
        <v>109.9764520249679</v>
      </c>
      <c r="AP48" s="20">
        <v>163.09253937565623</v>
      </c>
      <c r="AQ48" s="20">
        <v>156.86828105133489</v>
      </c>
      <c r="AR48" s="20">
        <v>220.11317543482249</v>
      </c>
      <c r="AS48" s="20">
        <v>218.18693819750172</v>
      </c>
      <c r="AT48" s="20">
        <v>196.02513333753842</v>
      </c>
      <c r="AU48" s="20">
        <v>234.7238072714398</v>
      </c>
      <c r="AV48" s="139">
        <v>247.42948975415243</v>
      </c>
      <c r="AW48" s="20"/>
      <c r="AX48" s="20"/>
      <c r="AY48" s="138">
        <v>167.08950000000002</v>
      </c>
      <c r="AZ48" s="20">
        <v>-49.945000000000014</v>
      </c>
      <c r="BA48" s="20">
        <v>-166.94600000000003</v>
      </c>
      <c r="BB48" s="20">
        <v>-15.322000000000003</v>
      </c>
      <c r="BC48" s="20">
        <v>118.77356999999999</v>
      </c>
      <c r="BD48" s="20">
        <v>-30.806000000000001</v>
      </c>
      <c r="BE48" s="20">
        <v>205.17400000000004</v>
      </c>
      <c r="BF48" s="20">
        <v>100.33999999999999</v>
      </c>
      <c r="BG48" s="20">
        <v>56.177199999999999</v>
      </c>
      <c r="BH48" s="20">
        <v>41.5807</v>
      </c>
      <c r="BI48" s="20">
        <v>79.372700000000009</v>
      </c>
      <c r="BJ48" s="20">
        <v>28.481999999999953</v>
      </c>
      <c r="BK48" s="20">
        <v>-71.397999999999968</v>
      </c>
      <c r="BL48" s="20">
        <v>-103.03000000000002</v>
      </c>
      <c r="BM48" s="139">
        <v>57.625999999999983</v>
      </c>
      <c r="BN48" s="20"/>
      <c r="BO48" s="138">
        <v>15.281999999999989</v>
      </c>
      <c r="BP48" s="20">
        <v>-97.672000000000011</v>
      </c>
      <c r="BQ48" s="20">
        <v>-26.117000000000001</v>
      </c>
      <c r="BR48" s="20">
        <v>-76.911999999999978</v>
      </c>
      <c r="BS48" s="20">
        <v>-128.57260000000002</v>
      </c>
      <c r="BT48" s="20">
        <v>-28.969999999999995</v>
      </c>
      <c r="BU48" s="20">
        <v>147.02999999999994</v>
      </c>
      <c r="BV48" s="20">
        <v>-28.182000000000013</v>
      </c>
      <c r="BW48" s="20">
        <v>-21.156000000000063</v>
      </c>
      <c r="BX48" s="20">
        <v>46.824999999999974</v>
      </c>
      <c r="BY48" s="20">
        <v>-15.117999999999993</v>
      </c>
      <c r="BZ48" s="20">
        <v>55.545000000000002</v>
      </c>
      <c r="CA48" s="20"/>
      <c r="CB48" s="20"/>
      <c r="CC48" s="139">
        <v>1.0249999999999981</v>
      </c>
      <c r="CD48" s="20"/>
      <c r="CE48" s="138">
        <v>-95.208999999999989</v>
      </c>
      <c r="CF48" s="20">
        <v>-6.4249999999999998</v>
      </c>
      <c r="CG48" s="20">
        <v>50.524000000000015</v>
      </c>
      <c r="CH48" s="20">
        <v>-157.79900000000001</v>
      </c>
      <c r="CI48" s="20"/>
      <c r="CJ48" s="20">
        <v>23.249699999999997</v>
      </c>
      <c r="CK48" s="20">
        <v>-48.310999999999993</v>
      </c>
      <c r="CL48" s="20">
        <v>-198.94799999999998</v>
      </c>
      <c r="CM48" s="20">
        <v>80.164700000000011</v>
      </c>
      <c r="CN48" s="20">
        <v>-12.768000000000001</v>
      </c>
      <c r="CO48" s="20">
        <v>-7.8691999999999931</v>
      </c>
      <c r="CP48" s="20">
        <v>81.372999999999976</v>
      </c>
      <c r="CQ48" s="20">
        <v>-76.960699999999989</v>
      </c>
      <c r="CR48" s="20">
        <v>-67.730000000000018</v>
      </c>
      <c r="CS48" s="139">
        <v>38.721000000000004</v>
      </c>
      <c r="CT48" s="130"/>
    </row>
    <row r="49" spans="1:98" x14ac:dyDescent="0.3">
      <c r="A49" s="129"/>
      <c r="B49" s="11">
        <v>181.99055909579661</v>
      </c>
      <c r="C49" s="19">
        <v>201.32057247086814</v>
      </c>
      <c r="D49" s="20">
        <v>186.46471516080555</v>
      </c>
      <c r="E49" s="20">
        <v>139.44320313303052</v>
      </c>
      <c r="F49" s="20">
        <v>204.49885696502079</v>
      </c>
      <c r="G49" s="20">
        <v>222.7874772064161</v>
      </c>
      <c r="H49" s="20">
        <v>297.48089619335354</v>
      </c>
      <c r="I49" s="20">
        <v>163.15146337069683</v>
      </c>
      <c r="J49" s="20">
        <v>247.32529187286821</v>
      </c>
      <c r="K49" s="20">
        <v>219.4641200743302</v>
      </c>
      <c r="L49" s="20">
        <v>199.21897499987276</v>
      </c>
      <c r="M49" s="20">
        <v>204.85276200237001</v>
      </c>
      <c r="N49" s="20">
        <v>98.517542727170522</v>
      </c>
      <c r="O49" s="20">
        <v>151.67811312117533</v>
      </c>
      <c r="P49" s="139">
        <v>195.88471099092973</v>
      </c>
      <c r="Q49" s="20"/>
      <c r="R49" s="138">
        <v>156.8876349493471</v>
      </c>
      <c r="S49" s="20">
        <v>177.29902001985249</v>
      </c>
      <c r="T49" s="20">
        <v>194.77897943268934</v>
      </c>
      <c r="U49" s="20">
        <v>265.46160946547428</v>
      </c>
      <c r="V49" s="20">
        <v>298.49898241032571</v>
      </c>
      <c r="W49" s="20">
        <v>304.26989663783661</v>
      </c>
      <c r="X49" s="20">
        <v>215.29146383449597</v>
      </c>
      <c r="Y49" s="20">
        <v>189.68744397033703</v>
      </c>
      <c r="Z49" s="20">
        <v>79.214455751459624</v>
      </c>
      <c r="AA49" s="20">
        <v>200.8298035651087</v>
      </c>
      <c r="AB49" s="20">
        <v>201.43781695600111</v>
      </c>
      <c r="AC49" s="20">
        <v>179.62182495454152</v>
      </c>
      <c r="AD49" s="20"/>
      <c r="AE49" s="20"/>
      <c r="AF49" s="139">
        <v>182.5056823772901</v>
      </c>
      <c r="AG49" s="20"/>
      <c r="AH49" s="138">
        <v>300.75307147226385</v>
      </c>
      <c r="AI49" s="20">
        <v>156.83495433097804</v>
      </c>
      <c r="AJ49" s="20">
        <v>147.39857529840489</v>
      </c>
      <c r="AK49" s="20">
        <v>179.70155814572138</v>
      </c>
      <c r="AL49" s="20"/>
      <c r="AM49" s="20">
        <v>158.48438408877982</v>
      </c>
      <c r="AN49" s="20">
        <v>216.0310394364646</v>
      </c>
      <c r="AO49" s="20">
        <v>218.15269881438948</v>
      </c>
      <c r="AP49" s="20">
        <v>166.19140892356683</v>
      </c>
      <c r="AQ49" s="20">
        <v>185.51445469289129</v>
      </c>
      <c r="AR49" s="20">
        <v>219.6608749868756</v>
      </c>
      <c r="AS49" s="20">
        <v>74.048970283185682</v>
      </c>
      <c r="AT49" s="20">
        <v>273.10712714976904</v>
      </c>
      <c r="AU49" s="20">
        <v>324.15725473911579</v>
      </c>
      <c r="AV49" s="139">
        <v>196.76935457535205</v>
      </c>
      <c r="AW49" s="20"/>
      <c r="AX49" s="20"/>
      <c r="AY49" s="138">
        <v>-105.69300000000004</v>
      </c>
      <c r="AZ49" s="20">
        <v>-39.592000000000013</v>
      </c>
      <c r="BA49" s="20">
        <v>107.53999999999996</v>
      </c>
      <c r="BB49" s="20">
        <v>51.793099999999995</v>
      </c>
      <c r="BC49" s="20">
        <v>-113.29700000000001</v>
      </c>
      <c r="BD49" s="20">
        <v>82.25139999999999</v>
      </c>
      <c r="BE49" s="20">
        <v>10.916000000000036</v>
      </c>
      <c r="BF49" s="20">
        <v>-9.3499999999999694</v>
      </c>
      <c r="BG49" s="20">
        <v>260.32560000000001</v>
      </c>
      <c r="BH49" s="20">
        <v>136.72410000000002</v>
      </c>
      <c r="BI49" s="20">
        <v>-183.4554</v>
      </c>
      <c r="BJ49" s="20">
        <v>-25.119000000000003</v>
      </c>
      <c r="BK49" s="20">
        <v>-89.600999999999928</v>
      </c>
      <c r="BL49" s="20">
        <v>90.012999999999991</v>
      </c>
      <c r="BM49" s="139">
        <v>108.08159999999998</v>
      </c>
      <c r="BN49" s="20"/>
      <c r="BO49" s="138">
        <v>-18.249000000000017</v>
      </c>
      <c r="BP49" s="20">
        <v>50.574999999999982</v>
      </c>
      <c r="BQ49" s="20">
        <v>80.064900000000009</v>
      </c>
      <c r="BR49" s="20">
        <v>20.80800000000005</v>
      </c>
      <c r="BS49" s="20">
        <v>-11.672299999999996</v>
      </c>
      <c r="BT49" s="20">
        <v>-50.02000000000001</v>
      </c>
      <c r="BU49" s="20">
        <v>-28.198000000000057</v>
      </c>
      <c r="BV49" s="20">
        <v>-1.3470000000000149</v>
      </c>
      <c r="BW49" s="20">
        <v>-21.014000000000088</v>
      </c>
      <c r="BX49" s="20">
        <v>26.954999999999981</v>
      </c>
      <c r="BY49" s="20">
        <v>-29.298999999999992</v>
      </c>
      <c r="BZ49" s="20">
        <v>96.543000000000006</v>
      </c>
      <c r="CA49" s="20"/>
      <c r="CB49" s="20"/>
      <c r="CC49" s="139">
        <v>-177.5736</v>
      </c>
      <c r="CD49" s="20"/>
      <c r="CE49" s="138">
        <v>-168.11399999999998</v>
      </c>
      <c r="CF49" s="20">
        <v>8.6230000000000189</v>
      </c>
      <c r="CG49" s="20">
        <v>61.070000000000014</v>
      </c>
      <c r="CH49" s="20">
        <v>-167.33699999999999</v>
      </c>
      <c r="CI49" s="20"/>
      <c r="CJ49" s="20">
        <v>22.85566</v>
      </c>
      <c r="CK49" s="20">
        <v>-110.31200000000003</v>
      </c>
      <c r="CL49" s="20">
        <v>-83.067000000000007</v>
      </c>
      <c r="CM49" s="20">
        <v>-71.572999999999993</v>
      </c>
      <c r="CN49" s="20">
        <v>36.433999999999997</v>
      </c>
      <c r="CO49" s="20">
        <v>-52.704000000000029</v>
      </c>
      <c r="CP49" s="20">
        <v>-2.3420000000000107</v>
      </c>
      <c r="CQ49" s="20">
        <v>20.684300000000004</v>
      </c>
      <c r="CR49" s="20">
        <v>350.16</v>
      </c>
      <c r="CS49" s="139">
        <v>50.564999999999998</v>
      </c>
      <c r="CT49" s="130"/>
    </row>
    <row r="50" spans="1:98" x14ac:dyDescent="0.3">
      <c r="A50" s="129"/>
      <c r="B50" s="11">
        <v>233.2849178579682</v>
      </c>
      <c r="C50" s="19">
        <v>196.27157206279293</v>
      </c>
      <c r="D50" s="20">
        <v>236.01188529393929</v>
      </c>
      <c r="E50" s="20">
        <v>140.55062753328451</v>
      </c>
      <c r="F50" s="20">
        <v>218.09679043947423</v>
      </c>
      <c r="G50" s="20">
        <v>228.49553606142857</v>
      </c>
      <c r="H50" s="20">
        <v>232.57603681376702</v>
      </c>
      <c r="I50" s="20">
        <v>221.41242060914331</v>
      </c>
      <c r="J50" s="20">
        <v>186.62486436699686</v>
      </c>
      <c r="K50" s="20">
        <v>226.35211507737219</v>
      </c>
      <c r="L50" s="20">
        <v>212.56032085034181</v>
      </c>
      <c r="M50" s="20">
        <v>165.52551585782871</v>
      </c>
      <c r="N50" s="20">
        <v>189.98406967164362</v>
      </c>
      <c r="O50" s="20">
        <v>212.08163546144206</v>
      </c>
      <c r="P50" s="139">
        <v>215.81960059271722</v>
      </c>
      <c r="Q50" s="20"/>
      <c r="R50" s="138">
        <v>141.06597747153589</v>
      </c>
      <c r="S50" s="20">
        <v>282.44711876738791</v>
      </c>
      <c r="T50" s="20">
        <v>197.97746629603984</v>
      </c>
      <c r="U50" s="20">
        <v>196.90497708285528</v>
      </c>
      <c r="V50" s="20">
        <v>215.49888630802818</v>
      </c>
      <c r="W50" s="20">
        <v>210.52432163529224</v>
      </c>
      <c r="X50" s="20">
        <v>182.50747628521987</v>
      </c>
      <c r="Y50" s="20">
        <v>251.67161460919402</v>
      </c>
      <c r="Z50" s="20">
        <v>166.63015933497954</v>
      </c>
      <c r="AA50" s="20">
        <v>162.16004440058455</v>
      </c>
      <c r="AB50" s="20">
        <v>117.0964171100042</v>
      </c>
      <c r="AC50" s="20">
        <v>134.30115412758002</v>
      </c>
      <c r="AD50" s="20"/>
      <c r="AE50" s="20"/>
      <c r="AF50" s="139">
        <v>84.432446962053064</v>
      </c>
      <c r="AG50" s="20"/>
      <c r="AH50" s="138">
        <v>205.3401081133446</v>
      </c>
      <c r="AI50" s="20">
        <v>171.34762589542791</v>
      </c>
      <c r="AJ50" s="20">
        <v>225.07361018120122</v>
      </c>
      <c r="AK50" s="20">
        <v>147.28754190358305</v>
      </c>
      <c r="AL50" s="20"/>
      <c r="AM50" s="20">
        <v>155.96450525680433</v>
      </c>
      <c r="AN50" s="20">
        <v>189.17980864775237</v>
      </c>
      <c r="AO50" s="20">
        <v>212.30284972180706</v>
      </c>
      <c r="AP50" s="20">
        <v>143.95244388338759</v>
      </c>
      <c r="AQ50" s="20">
        <v>131.61794748437578</v>
      </c>
      <c r="AR50" s="20"/>
      <c r="AS50" s="20">
        <v>332.3523732426151</v>
      </c>
      <c r="AT50" s="20">
        <v>161.49086073211629</v>
      </c>
      <c r="AU50" s="20">
        <v>287.6283136271532</v>
      </c>
      <c r="AV50" s="139">
        <v>210.49446762326173</v>
      </c>
      <c r="AW50" s="20"/>
      <c r="AX50" s="20"/>
      <c r="AY50" s="138">
        <v>167.78719999999998</v>
      </c>
      <c r="AZ50" s="20">
        <v>-77.211000000000027</v>
      </c>
      <c r="BA50" s="20">
        <v>-176.79599999999996</v>
      </c>
      <c r="BB50" s="20">
        <v>-13.743000000000006</v>
      </c>
      <c r="BC50" s="20">
        <v>-48.03100000000002</v>
      </c>
      <c r="BD50" s="20">
        <v>91.454199999999986</v>
      </c>
      <c r="BE50" s="20">
        <v>-92.77899999999994</v>
      </c>
      <c r="BF50" s="20">
        <v>147.82999999999996</v>
      </c>
      <c r="BG50" s="20">
        <v>139.1388</v>
      </c>
      <c r="BH50" s="20">
        <v>45.178400000000011</v>
      </c>
      <c r="BI50" s="20">
        <v>-226.0804</v>
      </c>
      <c r="BJ50" s="20">
        <v>-189.19799999999998</v>
      </c>
      <c r="BK50" s="20">
        <v>36.67799999999999</v>
      </c>
      <c r="BL50" s="20">
        <v>-37.79000000000002</v>
      </c>
      <c r="BM50" s="139">
        <v>25.454999999999977</v>
      </c>
      <c r="BN50" s="20"/>
      <c r="BO50" s="138">
        <v>150.05330000000001</v>
      </c>
      <c r="BP50" s="20">
        <v>-52.728000000000023</v>
      </c>
      <c r="BQ50" s="20">
        <v>-85.393000000000001</v>
      </c>
      <c r="BR50" s="20">
        <v>0</v>
      </c>
      <c r="BS50" s="20">
        <v>-135.90360000000001</v>
      </c>
      <c r="BT50" s="20">
        <v>0.48999999999999044</v>
      </c>
      <c r="BU50" s="20">
        <v>16.627999999999975</v>
      </c>
      <c r="BV50" s="20">
        <v>-18.351000000000006</v>
      </c>
      <c r="BW50" s="20">
        <v>82.071999999999917</v>
      </c>
      <c r="BX50" s="20">
        <v>130.238</v>
      </c>
      <c r="BY50" s="20">
        <v>-58.825999999999986</v>
      </c>
      <c r="BZ50" s="20">
        <v>-0.21999999999999797</v>
      </c>
      <c r="CA50" s="20"/>
      <c r="CB50" s="20"/>
      <c r="CC50" s="139">
        <v>134.297</v>
      </c>
      <c r="CD50" s="20"/>
      <c r="CE50" s="138">
        <v>-16.088000000000019</v>
      </c>
      <c r="CF50" s="20">
        <v>-27.379899999999999</v>
      </c>
      <c r="CG50" s="20">
        <v>-20.969999999999988</v>
      </c>
      <c r="CH50" s="20">
        <v>-2.9710000000000014</v>
      </c>
      <c r="CI50" s="20"/>
      <c r="CJ50" s="20">
        <v>15.749030000000001</v>
      </c>
      <c r="CK50" s="20">
        <v>-111.71399999999998</v>
      </c>
      <c r="CL50" s="20">
        <v>-115.78200000000002</v>
      </c>
      <c r="CM50" s="20">
        <v>54.546999999999997</v>
      </c>
      <c r="CN50" s="20">
        <v>-17.374000000000002</v>
      </c>
      <c r="CO50" s="20"/>
      <c r="CP50" s="20">
        <v>245.98349999999999</v>
      </c>
      <c r="CQ50" s="20">
        <v>44.555200000000006</v>
      </c>
      <c r="CR50" s="20">
        <v>-44.71</v>
      </c>
      <c r="CS50" s="139">
        <v>-74.653999999999996</v>
      </c>
      <c r="CT50" s="130"/>
    </row>
    <row r="51" spans="1:98" x14ac:dyDescent="0.3">
      <c r="A51" s="129"/>
      <c r="B51" s="11">
        <v>231.46565101543763</v>
      </c>
      <c r="C51" s="19">
        <v>195.3804585929673</v>
      </c>
      <c r="D51" s="20">
        <v>178.0299132168534</v>
      </c>
      <c r="E51" s="20">
        <v>191.5215392586436</v>
      </c>
      <c r="F51" s="20">
        <v>162.47932176126474</v>
      </c>
      <c r="G51" s="20">
        <v>261.95085416925042</v>
      </c>
      <c r="H51" s="20">
        <v>137.55687587321708</v>
      </c>
      <c r="I51" s="20">
        <v>208.32383445011772</v>
      </c>
      <c r="J51" s="20">
        <v>208.66118469902256</v>
      </c>
      <c r="K51" s="20">
        <v>171.07077482726243</v>
      </c>
      <c r="L51" s="20">
        <v>181.88633813456264</v>
      </c>
      <c r="M51" s="20">
        <v>188.27948268465261</v>
      </c>
      <c r="N51" s="20">
        <v>167.47371292534379</v>
      </c>
      <c r="O51" s="20">
        <v>154.94243576244702</v>
      </c>
      <c r="P51" s="139">
        <v>233.95770985372479</v>
      </c>
      <c r="Q51" s="20"/>
      <c r="R51" s="138">
        <v>284.89780623935781</v>
      </c>
      <c r="S51" s="20">
        <v>200.33390651609557</v>
      </c>
      <c r="T51" s="20">
        <v>193.56698315818161</v>
      </c>
      <c r="U51" s="20">
        <v>199.53088207092111</v>
      </c>
      <c r="V51" s="20">
        <v>295.84515561354033</v>
      </c>
      <c r="W51" s="20">
        <v>283.07619115707985</v>
      </c>
      <c r="X51" s="20">
        <v>172.57011212837517</v>
      </c>
      <c r="Y51" s="20">
        <v>157.54591743361624</v>
      </c>
      <c r="Z51" s="20">
        <v>87.70974860298999</v>
      </c>
      <c r="AA51" s="20">
        <v>175.15581634647296</v>
      </c>
      <c r="AB51" s="20">
        <v>160.22499804961811</v>
      </c>
      <c r="AC51" s="20">
        <v>217.26835940835934</v>
      </c>
      <c r="AD51" s="20"/>
      <c r="AE51" s="20"/>
      <c r="AF51" s="139">
        <v>90.457040079807967</v>
      </c>
      <c r="AG51" s="20"/>
      <c r="AH51" s="138">
        <v>213.06780610876015</v>
      </c>
      <c r="AI51" s="20">
        <v>169.03442282564893</v>
      </c>
      <c r="AJ51" s="20">
        <v>210.73018293543194</v>
      </c>
      <c r="AK51" s="20">
        <v>226.47525251117531</v>
      </c>
      <c r="AL51" s="20"/>
      <c r="AM51" s="20">
        <v>163.36440860848398</v>
      </c>
      <c r="AN51" s="20">
        <v>250.48548860163945</v>
      </c>
      <c r="AO51" s="20">
        <v>233.51526716683995</v>
      </c>
      <c r="AP51" s="20">
        <v>207.81605424028226</v>
      </c>
      <c r="AQ51" s="20">
        <v>176.10885866418189</v>
      </c>
      <c r="AR51" s="20"/>
      <c r="AS51" s="20">
        <v>200.73509907338274</v>
      </c>
      <c r="AT51" s="20">
        <v>275.68397650207851</v>
      </c>
      <c r="AU51" s="20">
        <v>232.49228981839377</v>
      </c>
      <c r="AV51" s="139">
        <v>216.29041610760405</v>
      </c>
      <c r="AW51" s="20"/>
      <c r="AX51" s="20"/>
      <c r="AY51" s="138">
        <v>-41.011000000000017</v>
      </c>
      <c r="AZ51" s="20">
        <v>108.10199999999998</v>
      </c>
      <c r="BA51" s="20">
        <v>-193.54599999999999</v>
      </c>
      <c r="BB51" s="20">
        <v>17.382999999999981</v>
      </c>
      <c r="BC51" s="20">
        <v>134.88569999999999</v>
      </c>
      <c r="BD51" s="20">
        <v>-193.36400000000003</v>
      </c>
      <c r="BE51" s="20">
        <v>10.006000000000014</v>
      </c>
      <c r="BF51" s="20">
        <v>166.46</v>
      </c>
      <c r="BG51" s="20">
        <v>140.40529999999998</v>
      </c>
      <c r="BH51" s="20">
        <v>-1.529599999999999</v>
      </c>
      <c r="BI51" s="20">
        <v>-8.6825800000000015</v>
      </c>
      <c r="BJ51" s="20">
        <v>36.450999999999958</v>
      </c>
      <c r="BK51" s="20">
        <v>46.192000000000007</v>
      </c>
      <c r="BL51" s="20">
        <v>170.512</v>
      </c>
      <c r="BM51" s="139">
        <v>55.174999999999976</v>
      </c>
      <c r="BN51" s="20"/>
      <c r="BO51" s="138">
        <v>26.179000000000009</v>
      </c>
      <c r="BP51" s="20">
        <v>84.001999999999995</v>
      </c>
      <c r="BQ51" s="20">
        <v>12.569000000000011</v>
      </c>
      <c r="BR51" s="20">
        <v>-32.063999999999979</v>
      </c>
      <c r="BS51" s="20">
        <v>-6.8896999999999986</v>
      </c>
      <c r="BT51" s="20">
        <v>-276.17</v>
      </c>
      <c r="BU51" s="20">
        <v>-66.795000000000044</v>
      </c>
      <c r="BV51" s="20">
        <v>-13.544</v>
      </c>
      <c r="BW51" s="20">
        <v>-71.541000000000082</v>
      </c>
      <c r="BX51" s="20">
        <v>-44.280999999999985</v>
      </c>
      <c r="BY51" s="20">
        <v>-27.406999999999986</v>
      </c>
      <c r="BZ51" s="20">
        <v>-35.329999999999984</v>
      </c>
      <c r="CA51" s="20"/>
      <c r="CB51" s="20"/>
      <c r="CC51" s="139">
        <v>132.41800000000001</v>
      </c>
      <c r="CD51" s="20"/>
      <c r="CE51" s="138">
        <v>49.827999999999982</v>
      </c>
      <c r="CF51" s="20">
        <v>38.777000000000008</v>
      </c>
      <c r="CG51" s="20">
        <v>54.089000000000027</v>
      </c>
      <c r="CH51" s="20">
        <v>0</v>
      </c>
      <c r="CI51" s="20"/>
      <c r="CJ51" s="20">
        <v>-5.6152000000000006</v>
      </c>
      <c r="CK51" s="20">
        <v>-78.708999999999975</v>
      </c>
      <c r="CL51" s="20">
        <v>34.196000000000005</v>
      </c>
      <c r="CM51" s="20">
        <v>-23.592000000000002</v>
      </c>
      <c r="CN51" s="20">
        <v>-8.3040000000000056</v>
      </c>
      <c r="CO51" s="20"/>
      <c r="CP51" s="20">
        <v>-9.6430000000000131</v>
      </c>
      <c r="CQ51" s="20">
        <v>286.79230000000001</v>
      </c>
      <c r="CR51" s="20">
        <v>91.392999999999986</v>
      </c>
      <c r="CS51" s="139">
        <v>-129.322</v>
      </c>
      <c r="CT51" s="130"/>
    </row>
    <row r="52" spans="1:98" x14ac:dyDescent="0.3">
      <c r="A52" s="129"/>
      <c r="B52" s="11">
        <v>234.75104877295132</v>
      </c>
      <c r="C52" s="19">
        <v>237.40977233466364</v>
      </c>
      <c r="D52" s="20">
        <v>237.58526890360923</v>
      </c>
      <c r="E52" s="20">
        <v>207.001590332055</v>
      </c>
      <c r="F52" s="20">
        <v>226.45972732474996</v>
      </c>
      <c r="G52" s="20">
        <v>247.12531234173369</v>
      </c>
      <c r="H52" s="20">
        <v>241.6553101009797</v>
      </c>
      <c r="I52" s="20">
        <v>137.57052736687487</v>
      </c>
      <c r="J52" s="20">
        <v>190.96766742043033</v>
      </c>
      <c r="K52" s="20">
        <v>171.47002653525217</v>
      </c>
      <c r="L52" s="20">
        <v>186.37515928899992</v>
      </c>
      <c r="M52" s="20">
        <v>194.68365005824202</v>
      </c>
      <c r="N52" s="20">
        <v>129.75422060187339</v>
      </c>
      <c r="O52" s="20">
        <v>150.3480295846939</v>
      </c>
      <c r="P52" s="139">
        <v>183.36992665101781</v>
      </c>
      <c r="Q52" s="20"/>
      <c r="R52" s="138">
        <v>163.90247100028716</v>
      </c>
      <c r="S52" s="20">
        <v>265.0817573881663</v>
      </c>
      <c r="T52" s="20">
        <v>170.67181884801502</v>
      </c>
      <c r="U52" s="20">
        <v>161.61754886150291</v>
      </c>
      <c r="V52" s="20">
        <v>217.73979447955759</v>
      </c>
      <c r="W52" s="20">
        <v>115.25905604333208</v>
      </c>
      <c r="X52" s="20">
        <v>105.46342683603648</v>
      </c>
      <c r="Y52" s="20">
        <v>163.23193958291208</v>
      </c>
      <c r="Z52" s="20">
        <v>120.25327438369379</v>
      </c>
      <c r="AA52" s="20">
        <v>170.48876795847858</v>
      </c>
      <c r="AB52" s="20">
        <v>208.93877093540829</v>
      </c>
      <c r="AC52" s="20">
        <v>191.35663040511554</v>
      </c>
      <c r="AD52" s="20"/>
      <c r="AE52" s="20"/>
      <c r="AF52" s="139">
        <v>173.28733363982352</v>
      </c>
      <c r="AG52" s="20"/>
      <c r="AH52" s="138">
        <v>204.03921191771016</v>
      </c>
      <c r="AI52" s="20">
        <v>242.72685965916477</v>
      </c>
      <c r="AJ52" s="20">
        <v>176.90576587550572</v>
      </c>
      <c r="AK52" s="20">
        <v>229.67204880002288</v>
      </c>
      <c r="AL52" s="20"/>
      <c r="AM52" s="20">
        <v>159.74308154032798</v>
      </c>
      <c r="AN52" s="20">
        <v>101.55436967457067</v>
      </c>
      <c r="AO52" s="20">
        <v>146.5281201681118</v>
      </c>
      <c r="AP52" s="20">
        <v>181.34753486055115</v>
      </c>
      <c r="AQ52" s="20">
        <v>108.03516510840333</v>
      </c>
      <c r="AR52" s="20"/>
      <c r="AS52" s="20">
        <v>187.82396013288596</v>
      </c>
      <c r="AT52" s="20">
        <v>216.01762451244397</v>
      </c>
      <c r="AU52" s="20">
        <v>190.27872319310953</v>
      </c>
      <c r="AV52" s="139">
        <v>109.84780425661944</v>
      </c>
      <c r="AW52" s="20"/>
      <c r="AX52" s="20"/>
      <c r="AY52" s="138">
        <v>90.057999999999979</v>
      </c>
      <c r="AZ52" s="20">
        <v>-37.12000000000004</v>
      </c>
      <c r="BA52" s="20">
        <v>-14.842000000000022</v>
      </c>
      <c r="BB52" s="20">
        <v>4.3030000000000008</v>
      </c>
      <c r="BC52" s="20">
        <v>53.090199999999989</v>
      </c>
      <c r="BD52" s="20">
        <v>-23.30400000000002</v>
      </c>
      <c r="BE52" s="20">
        <v>-120.12199999999996</v>
      </c>
      <c r="BF52" s="20">
        <v>-136.72000000000006</v>
      </c>
      <c r="BG52" s="20">
        <v>30.495399999999993</v>
      </c>
      <c r="BH52" s="20">
        <v>-40.833800000000004</v>
      </c>
      <c r="BI52" s="20">
        <v>-110.6437</v>
      </c>
      <c r="BJ52" s="20">
        <v>-19.369999999999997</v>
      </c>
      <c r="BK52" s="20">
        <v>-178.96499999999992</v>
      </c>
      <c r="BL52" s="20">
        <v>-15.25</v>
      </c>
      <c r="BM52" s="139">
        <v>86.779999999999987</v>
      </c>
      <c r="BN52" s="20"/>
      <c r="BO52" s="138">
        <v>29.657999999999991</v>
      </c>
      <c r="BP52" s="20">
        <v>-3.6260000000000181</v>
      </c>
      <c r="BQ52" s="20">
        <v>8.0010000000000083</v>
      </c>
      <c r="BR52" s="20">
        <v>-71.560999999999979</v>
      </c>
      <c r="BS52" s="20">
        <v>-304.25959999999998</v>
      </c>
      <c r="BT52" s="20">
        <v>-14.550000000000008</v>
      </c>
      <c r="BU52" s="20">
        <v>-91.474000000000061</v>
      </c>
      <c r="BV52" s="20">
        <v>-44.970000000000013</v>
      </c>
      <c r="BW52" s="20">
        <v>54.798999999999928</v>
      </c>
      <c r="BX52" s="20">
        <v>180.18960000000001</v>
      </c>
      <c r="BY52" s="20">
        <v>-9.1949999999999807</v>
      </c>
      <c r="BZ52" s="20">
        <v>35.292000000000002</v>
      </c>
      <c r="CA52" s="20"/>
      <c r="CB52" s="20"/>
      <c r="CC52" s="139">
        <v>-196.92690000000002</v>
      </c>
      <c r="CD52" s="20"/>
      <c r="CE52" s="138">
        <v>-46.563000000000024</v>
      </c>
      <c r="CF52" s="20">
        <v>-15.991999999999992</v>
      </c>
      <c r="CG52" s="20">
        <v>-127.25199999999998</v>
      </c>
      <c r="CH52" s="20">
        <v>-38.663000000000004</v>
      </c>
      <c r="CI52" s="20"/>
      <c r="CJ52" s="20">
        <v>17.5745</v>
      </c>
      <c r="CK52" s="20">
        <v>-115.74800000000002</v>
      </c>
      <c r="CL52" s="20">
        <v>-156.52099999999999</v>
      </c>
      <c r="CM52" s="20">
        <v>23.532999999999998</v>
      </c>
      <c r="CN52" s="20">
        <v>121.90339999999999</v>
      </c>
      <c r="CO52" s="20"/>
      <c r="CP52" s="20">
        <v>-17.510000000000026</v>
      </c>
      <c r="CQ52" s="20">
        <v>-8.6135999999999981</v>
      </c>
      <c r="CR52" s="20">
        <v>31.169999999999977</v>
      </c>
      <c r="CS52" s="139">
        <v>194.82409999999999</v>
      </c>
      <c r="CT52" s="130"/>
    </row>
    <row r="53" spans="1:98" x14ac:dyDescent="0.3">
      <c r="A53" s="129"/>
      <c r="B53" s="11">
        <v>231.44674030973059</v>
      </c>
      <c r="C53" s="19">
        <v>178.13795328340319</v>
      </c>
      <c r="D53" s="20">
        <v>251.40877073006058</v>
      </c>
      <c r="E53" s="20">
        <v>170.68617401535397</v>
      </c>
      <c r="F53" s="20">
        <v>187.65039941337653</v>
      </c>
      <c r="G53" s="20">
        <v>220.77450033914633</v>
      </c>
      <c r="H53" s="20">
        <v>168.49802046314849</v>
      </c>
      <c r="I53" s="20">
        <v>229.70285152779368</v>
      </c>
      <c r="J53" s="20">
        <v>156.64801307389854</v>
      </c>
      <c r="K53" s="20">
        <v>222.12161083514658</v>
      </c>
      <c r="L53" s="20">
        <v>173.05652255838214</v>
      </c>
      <c r="M53" s="20">
        <v>167.12359976975137</v>
      </c>
      <c r="N53" s="20">
        <v>214.63007036293919</v>
      </c>
      <c r="O53" s="20">
        <v>191.24416330962876</v>
      </c>
      <c r="P53" s="139">
        <v>214.30300977821071</v>
      </c>
      <c r="Q53" s="20"/>
      <c r="R53" s="138">
        <v>164.28329190760579</v>
      </c>
      <c r="S53" s="20">
        <v>139.38350870888596</v>
      </c>
      <c r="T53" s="20">
        <v>219.27755563212463</v>
      </c>
      <c r="U53" s="20">
        <v>171.78210646048046</v>
      </c>
      <c r="V53" s="20">
        <v>152.39465213714001</v>
      </c>
      <c r="W53" s="20">
        <v>152.08553514387916</v>
      </c>
      <c r="X53" s="20">
        <v>95.787836388552449</v>
      </c>
      <c r="Y53" s="20">
        <v>234.32862586547247</v>
      </c>
      <c r="Z53" s="20">
        <v>118.47383677420154</v>
      </c>
      <c r="AA53" s="20">
        <v>248.03600545082134</v>
      </c>
      <c r="AB53" s="20">
        <v>163.21012346052484</v>
      </c>
      <c r="AC53" s="20">
        <v>192.14458098005269</v>
      </c>
      <c r="AD53" s="20"/>
      <c r="AE53" s="20"/>
      <c r="AF53" s="139">
        <v>136.47481122903196</v>
      </c>
      <c r="AG53" s="20"/>
      <c r="AH53" s="138">
        <v>249.56313830371613</v>
      </c>
      <c r="AI53" s="20">
        <v>195.09705917824579</v>
      </c>
      <c r="AJ53" s="20">
        <v>239.51434195054296</v>
      </c>
      <c r="AK53" s="20">
        <v>325.78344034035825</v>
      </c>
      <c r="AL53" s="20"/>
      <c r="AM53" s="20">
        <v>196.96174857063073</v>
      </c>
      <c r="AN53" s="20">
        <v>226.41857255975916</v>
      </c>
      <c r="AO53" s="20">
        <v>211.77809140701942</v>
      </c>
      <c r="AP53" s="20">
        <v>106.01775370191551</v>
      </c>
      <c r="AQ53" s="20">
        <v>166.52507318719194</v>
      </c>
      <c r="AR53" s="20"/>
      <c r="AS53" s="20">
        <v>123.66931713242506</v>
      </c>
      <c r="AT53" s="20">
        <v>208.30232379884774</v>
      </c>
      <c r="AU53" s="20">
        <v>275.93334091044522</v>
      </c>
      <c r="AV53" s="139">
        <v>83.948853476387114</v>
      </c>
      <c r="AW53" s="20"/>
      <c r="AX53" s="20"/>
      <c r="AY53" s="138">
        <v>-16.794000000000004</v>
      </c>
      <c r="AZ53" s="20">
        <v>52.571999999999981</v>
      </c>
      <c r="BA53" s="20">
        <v>-2.9359999999999387</v>
      </c>
      <c r="BB53" s="20">
        <v>46.01659999999999</v>
      </c>
      <c r="BC53" s="20">
        <v>91.121899999999997</v>
      </c>
      <c r="BD53" s="20">
        <v>37.428999999999988</v>
      </c>
      <c r="BE53" s="20">
        <v>149.00400000000002</v>
      </c>
      <c r="BF53" s="20">
        <v>-124.88</v>
      </c>
      <c r="BG53" s="20">
        <v>-102.9644</v>
      </c>
      <c r="BH53" s="20">
        <v>61.399099999999997</v>
      </c>
      <c r="BI53" s="20">
        <v>-97.691699999999997</v>
      </c>
      <c r="BJ53" s="20">
        <v>3.2429999999999959</v>
      </c>
      <c r="BK53" s="20">
        <v>29.370000000000008</v>
      </c>
      <c r="BL53" s="20">
        <v>91.36699999999999</v>
      </c>
      <c r="BM53" s="139">
        <v>-70.553000000000011</v>
      </c>
      <c r="BN53" s="20"/>
      <c r="BO53" s="138">
        <v>45.029999999999987</v>
      </c>
      <c r="BP53" s="20">
        <v>49.245999999999981</v>
      </c>
      <c r="BQ53" s="20">
        <v>4.355000000000012</v>
      </c>
      <c r="BR53" s="20">
        <v>-27.37299999999998</v>
      </c>
      <c r="BS53" s="20">
        <v>193.2894</v>
      </c>
      <c r="BT53" s="20">
        <v>-157.92999999999998</v>
      </c>
      <c r="BU53" s="20">
        <v>-139.73600000000008</v>
      </c>
      <c r="BV53" s="20">
        <v>40.044899999999991</v>
      </c>
      <c r="BW53" s="20">
        <v>-60.144000000000084</v>
      </c>
      <c r="BX53" s="20">
        <v>57.969999999999992</v>
      </c>
      <c r="BY53" s="20">
        <v>52.887000000000015</v>
      </c>
      <c r="BZ53" s="20">
        <v>24.336000000000009</v>
      </c>
      <c r="CA53" s="20"/>
      <c r="CB53" s="20"/>
      <c r="CC53" s="139">
        <v>79.862999999999985</v>
      </c>
      <c r="CD53" s="20"/>
      <c r="CE53" s="138">
        <v>35.314999999999984</v>
      </c>
      <c r="CF53" s="20">
        <v>-4.2649999999999908</v>
      </c>
      <c r="CG53" s="20">
        <v>8.6130000000000368</v>
      </c>
      <c r="CH53" s="20">
        <v>-77.225000000000023</v>
      </c>
      <c r="CI53" s="20"/>
      <c r="CJ53" s="20">
        <v>-122.83260000000001</v>
      </c>
      <c r="CK53" s="20">
        <v>-8.95399999999999</v>
      </c>
      <c r="CL53" s="20">
        <v>-45.22999999999999</v>
      </c>
      <c r="CM53" s="20">
        <v>-34.231999999999985</v>
      </c>
      <c r="CN53" s="20">
        <v>-6.8199999999999932</v>
      </c>
      <c r="CO53" s="20"/>
      <c r="CP53" s="20">
        <v>65.165999999999968</v>
      </c>
      <c r="CQ53" s="20">
        <v>-49.715699999999998</v>
      </c>
      <c r="CR53" s="20">
        <v>52.87</v>
      </c>
      <c r="CS53" s="139">
        <v>-47.936000000000007</v>
      </c>
      <c r="CT53" s="130"/>
    </row>
    <row r="54" spans="1:98" x14ac:dyDescent="0.3">
      <c r="A54" s="129"/>
      <c r="B54" s="11">
        <v>263.33036285244299</v>
      </c>
      <c r="C54" s="19">
        <v>204.59130871080052</v>
      </c>
      <c r="D54" s="20">
        <v>232.72906995044823</v>
      </c>
      <c r="E54" s="20">
        <v>258.06473238317574</v>
      </c>
      <c r="F54" s="20">
        <v>180.84976886908018</v>
      </c>
      <c r="G54" s="20">
        <v>189.10420407807018</v>
      </c>
      <c r="H54" s="20">
        <v>188.45139957028749</v>
      </c>
      <c r="I54" s="20">
        <v>174.50507155953932</v>
      </c>
      <c r="J54" s="20">
        <v>152.17890786833669</v>
      </c>
      <c r="K54" s="20">
        <v>183.96045770762638</v>
      </c>
      <c r="L54" s="20">
        <v>145.1979683053454</v>
      </c>
      <c r="M54" s="20">
        <v>170.70486841329551</v>
      </c>
      <c r="N54" s="20">
        <v>147.11384954857161</v>
      </c>
      <c r="O54" s="20">
        <v>173.90802166662681</v>
      </c>
      <c r="P54" s="139">
        <v>183.78035803643357</v>
      </c>
      <c r="Q54" s="20"/>
      <c r="R54" s="138">
        <v>172.00421506463022</v>
      </c>
      <c r="S54" s="20">
        <v>195.74953614249085</v>
      </c>
      <c r="T54" s="20">
        <v>185.55631621963195</v>
      </c>
      <c r="U54" s="20">
        <v>173.38310788539809</v>
      </c>
      <c r="V54" s="20">
        <v>171.43601751090728</v>
      </c>
      <c r="W54" s="20">
        <v>126.51426797005912</v>
      </c>
      <c r="X54" s="20">
        <v>225.08253508435541</v>
      </c>
      <c r="Y54" s="20">
        <v>194.94182619438135</v>
      </c>
      <c r="Z54" s="20">
        <v>141.82637272383533</v>
      </c>
      <c r="AA54" s="20">
        <v>209.14133976810746</v>
      </c>
      <c r="AB54" s="20">
        <v>142.77151536633619</v>
      </c>
      <c r="AC54" s="20">
        <v>191.0137429610761</v>
      </c>
      <c r="AD54" s="20"/>
      <c r="AE54" s="20"/>
      <c r="AF54" s="139">
        <v>132.77672085120901</v>
      </c>
      <c r="AG54" s="20"/>
      <c r="AH54" s="138">
        <v>264.76631205649744</v>
      </c>
      <c r="AI54" s="20">
        <v>196.05730692835624</v>
      </c>
      <c r="AJ54" s="20">
        <v>229.21790942245318</v>
      </c>
      <c r="AK54" s="20">
        <v>280.40149785619877</v>
      </c>
      <c r="AL54" s="20"/>
      <c r="AM54" s="20">
        <v>143.94046026048289</v>
      </c>
      <c r="AN54" s="20">
        <v>175.97934537893462</v>
      </c>
      <c r="AO54" s="20">
        <v>156.16110271127135</v>
      </c>
      <c r="AP54" s="20">
        <v>125.77145304082185</v>
      </c>
      <c r="AQ54" s="20">
        <v>180.63474887186044</v>
      </c>
      <c r="AR54" s="20"/>
      <c r="AS54" s="20">
        <v>221.27185202822378</v>
      </c>
      <c r="AT54" s="20">
        <v>170.25571473521615</v>
      </c>
      <c r="AU54" s="20">
        <v>205.16216372664817</v>
      </c>
      <c r="AV54" s="139">
        <v>186.89684882308742</v>
      </c>
      <c r="AW54" s="20"/>
      <c r="AX54" s="20"/>
      <c r="AY54" s="138">
        <v>29.457999999999984</v>
      </c>
      <c r="AZ54" s="20">
        <v>178.93329999999997</v>
      </c>
      <c r="BA54" s="20">
        <v>83.90100000000001</v>
      </c>
      <c r="BB54" s="20">
        <v>2.2220000000000018</v>
      </c>
      <c r="BC54" s="20">
        <v>-37.416000000000004</v>
      </c>
      <c r="BD54" s="20">
        <v>-16.974000000000018</v>
      </c>
      <c r="BE54" s="20">
        <v>18.502000000000017</v>
      </c>
      <c r="BF54" s="20">
        <v>127.49</v>
      </c>
      <c r="BG54" s="20">
        <v>0</v>
      </c>
      <c r="BH54" s="20">
        <v>25.951199999999996</v>
      </c>
      <c r="BI54" s="20">
        <v>-86.2834</v>
      </c>
      <c r="BJ54" s="20">
        <v>29.532999999999976</v>
      </c>
      <c r="BK54" s="20">
        <v>-30.974999999999973</v>
      </c>
      <c r="BL54" s="20">
        <v>-80.100000000000009</v>
      </c>
      <c r="BM54" s="139">
        <v>83.426999999999992</v>
      </c>
      <c r="BN54" s="20"/>
      <c r="BO54" s="138">
        <v>-120.75100000000002</v>
      </c>
      <c r="BP54" s="20">
        <v>-58.056000000000026</v>
      </c>
      <c r="BQ54" s="20">
        <v>104.29840000000002</v>
      </c>
      <c r="BR54" s="20">
        <v>108.78000000000002</v>
      </c>
      <c r="BS54" s="20">
        <v>129.19739999999999</v>
      </c>
      <c r="BT54" s="20">
        <v>4.0599999999999801</v>
      </c>
      <c r="BU54" s="20">
        <v>-27.332000000000022</v>
      </c>
      <c r="BV54" s="20">
        <v>71.590299999999999</v>
      </c>
      <c r="BW54" s="20">
        <v>-104.38800000000003</v>
      </c>
      <c r="BX54" s="20">
        <v>-39.209999999999994</v>
      </c>
      <c r="BY54" s="20">
        <v>47.412000000000006</v>
      </c>
      <c r="BZ54" s="20">
        <v>18.122000000000014</v>
      </c>
      <c r="CA54" s="20"/>
      <c r="CB54" s="20"/>
      <c r="CC54" s="139">
        <v>46.925999999999995</v>
      </c>
      <c r="CD54" s="20"/>
      <c r="CE54" s="138">
        <v>-27.343000000000007</v>
      </c>
      <c r="CF54" s="20">
        <v>-67.805399999999992</v>
      </c>
      <c r="CG54" s="20">
        <v>-98.856999999999971</v>
      </c>
      <c r="CH54" s="20">
        <v>116.14749999999999</v>
      </c>
      <c r="CI54" s="20"/>
      <c r="CJ54" s="20">
        <v>-175.34559999999999</v>
      </c>
      <c r="CK54" s="20">
        <v>61.879999999999988</v>
      </c>
      <c r="CL54" s="20">
        <v>-21.98</v>
      </c>
      <c r="CM54" s="20">
        <v>29.92700000000001</v>
      </c>
      <c r="CN54" s="20">
        <v>96.756</v>
      </c>
      <c r="CO54" s="20"/>
      <c r="CP54" s="20">
        <v>101.3574</v>
      </c>
      <c r="CQ54" s="20">
        <v>17.930500000000002</v>
      </c>
      <c r="CR54" s="20">
        <v>116.833</v>
      </c>
      <c r="CS54" s="139">
        <v>-33.522999999999996</v>
      </c>
      <c r="CT54" s="130"/>
    </row>
    <row r="55" spans="1:98" x14ac:dyDescent="0.3">
      <c r="A55" s="129"/>
      <c r="B55" s="11">
        <v>167.69666067039228</v>
      </c>
      <c r="C55" s="19">
        <v>213.60975726778352</v>
      </c>
      <c r="D55" s="20">
        <v>172.52970758683978</v>
      </c>
      <c r="E55" s="20">
        <v>247.72364622700124</v>
      </c>
      <c r="F55" s="20">
        <v>209.96011144977086</v>
      </c>
      <c r="G55" s="20">
        <v>220.00163635755186</v>
      </c>
      <c r="H55" s="20">
        <v>178.96244326673892</v>
      </c>
      <c r="I55" s="20">
        <v>186.9021401696622</v>
      </c>
      <c r="J55" s="20">
        <v>188.27238246752992</v>
      </c>
      <c r="K55" s="20">
        <v>179.29107618618485</v>
      </c>
      <c r="L55" s="20">
        <v>212.82711293441906</v>
      </c>
      <c r="M55" s="20">
        <v>117.62525239080246</v>
      </c>
      <c r="N55" s="20">
        <v>190.67426559711774</v>
      </c>
      <c r="O55" s="20">
        <v>213.21506138169514</v>
      </c>
      <c r="P55" s="139">
        <v>187.43132075509749</v>
      </c>
      <c r="Q55" s="20"/>
      <c r="R55" s="138">
        <v>225.11075052071712</v>
      </c>
      <c r="S55" s="20">
        <v>227.80891027350029</v>
      </c>
      <c r="T55" s="20">
        <v>195.8104161708462</v>
      </c>
      <c r="U55" s="20">
        <v>291.23704503376632</v>
      </c>
      <c r="V55" s="20">
        <v>207.2486769559693</v>
      </c>
      <c r="W55" s="20">
        <v>159.73402893560268</v>
      </c>
      <c r="X55" s="20">
        <v>157.19342098192232</v>
      </c>
      <c r="Y55" s="20">
        <v>219.36846081421845</v>
      </c>
      <c r="Z55" s="20">
        <v>149.36190946824451</v>
      </c>
      <c r="AA55" s="20">
        <v>188.19803399610501</v>
      </c>
      <c r="AB55" s="20">
        <v>141.80803961694096</v>
      </c>
      <c r="AC55" s="20">
        <v>227.30147381836287</v>
      </c>
      <c r="AD55" s="20"/>
      <c r="AE55" s="20"/>
      <c r="AF55" s="139">
        <v>160.39418973267166</v>
      </c>
      <c r="AG55" s="20"/>
      <c r="AH55" s="138">
        <v>162.83810979006057</v>
      </c>
      <c r="AI55" s="20">
        <v>145.01211156313562</v>
      </c>
      <c r="AJ55" s="20">
        <v>211.60682881230389</v>
      </c>
      <c r="AK55" s="20">
        <v>279.99808927919526</v>
      </c>
      <c r="AL55" s="20"/>
      <c r="AM55" s="20">
        <v>172.50046376749552</v>
      </c>
      <c r="AN55" s="20">
        <v>161.5122595966026</v>
      </c>
      <c r="AO55" s="20">
        <v>206.03924383476127</v>
      </c>
      <c r="AP55" s="20">
        <v>130.08423770772282</v>
      </c>
      <c r="AQ55" s="20">
        <v>84.827625806691003</v>
      </c>
      <c r="AR55" s="20"/>
      <c r="AS55" s="20"/>
      <c r="AT55" s="20">
        <v>212.46701485171741</v>
      </c>
      <c r="AU55" s="20">
        <v>140.23785651527908</v>
      </c>
      <c r="AV55" s="139">
        <v>171.8966808870959</v>
      </c>
      <c r="AW55" s="20"/>
      <c r="AX55" s="20"/>
      <c r="AY55" s="138">
        <v>-27.812000000000005</v>
      </c>
      <c r="AZ55" s="20">
        <v>5.9269999999999605</v>
      </c>
      <c r="BA55" s="20">
        <v>-184.03600000000009</v>
      </c>
      <c r="BB55" s="20">
        <v>-83.039000000000001</v>
      </c>
      <c r="BC55" s="20">
        <v>-97.336000000000013</v>
      </c>
      <c r="BD55" s="20">
        <v>-7.3450000000000184</v>
      </c>
      <c r="BE55" s="20">
        <v>41.847000000000023</v>
      </c>
      <c r="BF55" s="20">
        <v>-18.680000000000028</v>
      </c>
      <c r="BG55" s="20">
        <v>-114.05740000000002</v>
      </c>
      <c r="BH55" s="20">
        <v>-27.859580000000001</v>
      </c>
      <c r="BI55" s="20">
        <v>-0.7074999999999998</v>
      </c>
      <c r="BJ55" s="20">
        <v>14.50499999999999</v>
      </c>
      <c r="BK55" s="20">
        <v>61.955000000000091</v>
      </c>
      <c r="BL55" s="20">
        <v>-64.83</v>
      </c>
      <c r="BM55" s="139">
        <v>117.89749999999999</v>
      </c>
      <c r="BN55" s="20"/>
      <c r="BO55" s="138">
        <v>-132.566</v>
      </c>
      <c r="BP55" s="20">
        <v>-65.102000000000018</v>
      </c>
      <c r="BQ55" s="20">
        <v>11.029000000000011</v>
      </c>
      <c r="BR55" s="20">
        <v>60.539000000000009</v>
      </c>
      <c r="BS55" s="20">
        <v>-27.484599999999997</v>
      </c>
      <c r="BT55" s="20">
        <v>-16.700000000000021</v>
      </c>
      <c r="BU55" s="20">
        <v>-137.31000000000003</v>
      </c>
      <c r="BV55" s="20">
        <v>59.375899999999994</v>
      </c>
      <c r="BW55" s="20">
        <v>-51.100000000000037</v>
      </c>
      <c r="BX55" s="20">
        <v>117.40899999999999</v>
      </c>
      <c r="BY55" s="20">
        <v>81.183000000000007</v>
      </c>
      <c r="BZ55" s="20">
        <v>46.49</v>
      </c>
      <c r="CA55" s="20"/>
      <c r="CB55" s="20"/>
      <c r="CC55" s="139">
        <v>-16.374700000000004</v>
      </c>
      <c r="CD55" s="20"/>
      <c r="CE55" s="138">
        <v>178.6061</v>
      </c>
      <c r="CF55" s="20">
        <v>32.793000000000013</v>
      </c>
      <c r="CG55" s="20">
        <v>-67.737999999999971</v>
      </c>
      <c r="CH55" s="20">
        <v>109.83890000000001</v>
      </c>
      <c r="CI55" s="20"/>
      <c r="CJ55" s="20">
        <v>-53.32200000000001</v>
      </c>
      <c r="CK55" s="20">
        <v>-20.480999999999998</v>
      </c>
      <c r="CL55" s="20">
        <v>96.980699999999999</v>
      </c>
      <c r="CM55" s="20">
        <v>115.92750000000001</v>
      </c>
      <c r="CN55" s="20">
        <v>29.996999999999996</v>
      </c>
      <c r="CO55" s="20"/>
      <c r="CP55" s="20"/>
      <c r="CQ55" s="20">
        <v>-97.805700000000002</v>
      </c>
      <c r="CR55" s="20">
        <v>100.1951</v>
      </c>
      <c r="CS55" s="139">
        <v>-154.99</v>
      </c>
      <c r="CT55" s="130"/>
    </row>
    <row r="56" spans="1:98" x14ac:dyDescent="0.3">
      <c r="A56" s="129"/>
      <c r="B56" s="11">
        <v>185.83225796400569</v>
      </c>
      <c r="C56" s="19">
        <v>207.59462517126855</v>
      </c>
      <c r="D56" s="20">
        <v>198.40516626338149</v>
      </c>
      <c r="E56" s="20">
        <v>200.54191581811386</v>
      </c>
      <c r="F56" s="20">
        <v>186.39255779134612</v>
      </c>
      <c r="G56" s="20">
        <v>255.27281484717412</v>
      </c>
      <c r="H56" s="20">
        <v>259.79781831262602</v>
      </c>
      <c r="I56" s="20">
        <v>229.29845180463036</v>
      </c>
      <c r="J56" s="20">
        <v>239.9615177481584</v>
      </c>
      <c r="K56" s="20">
        <v>11.482595525404703</v>
      </c>
      <c r="L56" s="20">
        <v>205.67027009269086</v>
      </c>
      <c r="M56" s="20">
        <v>219.63478868339615</v>
      </c>
      <c r="N56" s="20">
        <v>203.25999649709871</v>
      </c>
      <c r="O56" s="20">
        <v>149.91407672396886</v>
      </c>
      <c r="P56" s="139">
        <v>222.87379837028627</v>
      </c>
      <c r="Q56" s="20"/>
      <c r="R56" s="138">
        <v>89.521673353442566</v>
      </c>
      <c r="S56" s="20">
        <v>197.45577960647284</v>
      </c>
      <c r="T56" s="20">
        <v>176.19756698663571</v>
      </c>
      <c r="U56" s="20">
        <v>129.62044591807202</v>
      </c>
      <c r="V56" s="20">
        <v>179.77497044917041</v>
      </c>
      <c r="W56" s="20">
        <v>126.67667504319819</v>
      </c>
      <c r="X56" s="20">
        <v>196.79023578419788</v>
      </c>
      <c r="Y56" s="20">
        <v>185.75226539668378</v>
      </c>
      <c r="Z56" s="20">
        <v>132.54508666865041</v>
      </c>
      <c r="AA56" s="20">
        <v>230.82534522881335</v>
      </c>
      <c r="AB56" s="20">
        <v>96.44486974432651</v>
      </c>
      <c r="AC56" s="20">
        <v>192.91316699489442</v>
      </c>
      <c r="AD56" s="20"/>
      <c r="AE56" s="20"/>
      <c r="AF56" s="139">
        <v>159.17708503425021</v>
      </c>
      <c r="AG56" s="20"/>
      <c r="AH56" s="138">
        <v>299.79369573091316</v>
      </c>
      <c r="AI56" s="20">
        <v>233.87275942272706</v>
      </c>
      <c r="AJ56" s="20">
        <v>205.27554652222904</v>
      </c>
      <c r="AK56" s="20">
        <v>329.29161847821126</v>
      </c>
      <c r="AL56" s="20"/>
      <c r="AM56" s="20"/>
      <c r="AN56" s="20">
        <v>138.97107612737045</v>
      </c>
      <c r="AO56" s="20">
        <v>175.29318298211089</v>
      </c>
      <c r="AP56" s="20">
        <v>121.87406779130619</v>
      </c>
      <c r="AQ56" s="20">
        <v>173.16524737948924</v>
      </c>
      <c r="AR56" s="20"/>
      <c r="AS56" s="20"/>
      <c r="AT56" s="20">
        <v>220.7080707631672</v>
      </c>
      <c r="AU56" s="20"/>
      <c r="AV56" s="139">
        <v>259.88955346454577</v>
      </c>
      <c r="AW56" s="20"/>
      <c r="AX56" s="20"/>
      <c r="AY56" s="138">
        <v>-26.406000000000013</v>
      </c>
      <c r="AZ56" s="20">
        <v>-51.568000000000005</v>
      </c>
      <c r="BA56" s="20">
        <v>89.334000000000032</v>
      </c>
      <c r="BB56" s="20">
        <v>66.03649999999999</v>
      </c>
      <c r="BC56" s="20">
        <v>38.220199999999998</v>
      </c>
      <c r="BD56" s="20">
        <v>60.619799999999991</v>
      </c>
      <c r="BE56" s="20">
        <v>-57.784999999999975</v>
      </c>
      <c r="BF56" s="20">
        <v>-48.120000000000054</v>
      </c>
      <c r="BG56" s="20">
        <v>-50.250400000000013</v>
      </c>
      <c r="BH56" s="20">
        <v>-44.584200000000003</v>
      </c>
      <c r="BI56" s="20">
        <v>75.684200000000004</v>
      </c>
      <c r="BJ56" s="20">
        <v>47.768999999999949</v>
      </c>
      <c r="BK56" s="20">
        <v>-28.958999999999957</v>
      </c>
      <c r="BL56" s="20">
        <v>41.480999999999987</v>
      </c>
      <c r="BM56" s="139">
        <v>83.476999999999975</v>
      </c>
      <c r="BN56" s="20"/>
      <c r="BO56" s="138">
        <v>88.676000000000002</v>
      </c>
      <c r="BP56" s="20">
        <v>74.614999999999981</v>
      </c>
      <c r="BQ56" s="20">
        <v>-131.30099999999996</v>
      </c>
      <c r="BR56" s="20">
        <v>124.86600000000003</v>
      </c>
      <c r="BS56" s="20">
        <v>-122.5656</v>
      </c>
      <c r="BT56" s="20">
        <v>-20.900000000000002</v>
      </c>
      <c r="BU56" s="20">
        <v>17.353999999999981</v>
      </c>
      <c r="BV56" s="20">
        <v>89.957999999999998</v>
      </c>
      <c r="BW56" s="20">
        <v>108.21899999999995</v>
      </c>
      <c r="BX56" s="20">
        <v>-52.932000000000009</v>
      </c>
      <c r="BY56" s="20">
        <v>75.527000000000015</v>
      </c>
      <c r="BZ56" s="20">
        <v>11.121000000000006</v>
      </c>
      <c r="CA56" s="20"/>
      <c r="CB56" s="20"/>
      <c r="CC56" s="139">
        <v>-24.089200000000005</v>
      </c>
      <c r="CD56" s="20"/>
      <c r="CE56" s="138">
        <v>79.542999999999978</v>
      </c>
      <c r="CF56" s="20">
        <v>-45.112799999999993</v>
      </c>
      <c r="CG56" s="20">
        <v>2.9220000000000357</v>
      </c>
      <c r="CH56" s="20">
        <v>-165.14399999999998</v>
      </c>
      <c r="CI56" s="20"/>
      <c r="CJ56" s="20"/>
      <c r="CK56" s="20">
        <v>72.750999999999991</v>
      </c>
      <c r="CL56" s="20">
        <v>5.4140000000000024</v>
      </c>
      <c r="CM56" s="20">
        <v>41.872000000000007</v>
      </c>
      <c r="CN56" s="20">
        <v>20.197999999999993</v>
      </c>
      <c r="CO56" s="20"/>
      <c r="CP56" s="20"/>
      <c r="CQ56" s="20">
        <v>177.98160000000001</v>
      </c>
      <c r="CR56" s="20"/>
      <c r="CS56" s="139">
        <v>158.04040000000001</v>
      </c>
      <c r="CT56" s="130"/>
    </row>
    <row r="57" spans="1:98" x14ac:dyDescent="0.3">
      <c r="A57" s="129"/>
      <c r="B57" s="11">
        <v>214.08171921021417</v>
      </c>
      <c r="C57" s="19">
        <v>215.80279330907476</v>
      </c>
      <c r="D57" s="20">
        <v>171.78780515508117</v>
      </c>
      <c r="E57" s="20">
        <v>235.21506244286425</v>
      </c>
      <c r="F57" s="20">
        <v>193.06818381079734</v>
      </c>
      <c r="G57" s="20">
        <v>196.42314018465336</v>
      </c>
      <c r="H57" s="20">
        <v>246.97901550536676</v>
      </c>
      <c r="I57" s="20">
        <v>164.28405278662953</v>
      </c>
      <c r="J57" s="20">
        <v>242.14611291532367</v>
      </c>
      <c r="K57" s="20">
        <v>227.5948154066794</v>
      </c>
      <c r="L57" s="20">
        <v>200.26734631487045</v>
      </c>
      <c r="M57" s="20">
        <v>198.60967373217213</v>
      </c>
      <c r="N57" s="20">
        <v>213.55103577599283</v>
      </c>
      <c r="O57" s="20">
        <v>150.85836536301213</v>
      </c>
      <c r="P57" s="139">
        <v>171.9273393035545</v>
      </c>
      <c r="Q57" s="20"/>
      <c r="R57" s="138">
        <v>241.31467008866207</v>
      </c>
      <c r="S57" s="20">
        <v>177.28446068395317</v>
      </c>
      <c r="T57" s="20">
        <v>106.26730878007638</v>
      </c>
      <c r="U57" s="20">
        <v>237.72740881101626</v>
      </c>
      <c r="V57" s="20">
        <v>272.26089987363241</v>
      </c>
      <c r="W57" s="20">
        <v>296.22977568097264</v>
      </c>
      <c r="X57" s="20">
        <v>175.54913870480854</v>
      </c>
      <c r="Y57" s="20">
        <v>205.21929733823805</v>
      </c>
      <c r="Z57" s="20">
        <v>186.23479803731618</v>
      </c>
      <c r="AA57" s="20">
        <v>243.54387695033483</v>
      </c>
      <c r="AB57" s="20">
        <v>52.505089277135141</v>
      </c>
      <c r="AC57" s="20">
        <v>175.04216634856871</v>
      </c>
      <c r="AD57" s="20"/>
      <c r="AE57" s="20"/>
      <c r="AF57" s="139">
        <v>181.23592386720716</v>
      </c>
      <c r="AG57" s="20"/>
      <c r="AH57" s="138">
        <v>152.30118187329072</v>
      </c>
      <c r="AI57" s="20">
        <v>167.72835806744169</v>
      </c>
      <c r="AJ57" s="20">
        <v>245.35692368465772</v>
      </c>
      <c r="AK57" s="20">
        <v>264.18769842670645</v>
      </c>
      <c r="AL57" s="20"/>
      <c r="AM57" s="20"/>
      <c r="AN57" s="20">
        <v>205.11150625939862</v>
      </c>
      <c r="AO57" s="20">
        <v>205.21598378293996</v>
      </c>
      <c r="AP57" s="20">
        <v>112.77185863503482</v>
      </c>
      <c r="AQ57" s="20">
        <v>231.68539013067101</v>
      </c>
      <c r="AR57" s="20"/>
      <c r="AS57" s="20"/>
      <c r="AT57" s="20">
        <v>147.09762098688068</v>
      </c>
      <c r="AU57" s="20"/>
      <c r="AV57" s="139">
        <v>159.87729795064925</v>
      </c>
      <c r="AW57" s="20"/>
      <c r="AX57" s="20"/>
      <c r="AY57" s="138">
        <v>128.87099999999998</v>
      </c>
      <c r="AZ57" s="20">
        <v>65.152999999999992</v>
      </c>
      <c r="BA57" s="20">
        <v>80.841000000000051</v>
      </c>
      <c r="BB57" s="20">
        <v>-30.079000000000022</v>
      </c>
      <c r="BC57" s="20">
        <v>29.642199999999992</v>
      </c>
      <c r="BD57" s="20">
        <v>45.846999999999987</v>
      </c>
      <c r="BE57" s="20">
        <v>-14.044999999999973</v>
      </c>
      <c r="BF57" s="20">
        <v>32.12000000000004</v>
      </c>
      <c r="BG57" s="20">
        <v>137.67689999999999</v>
      </c>
      <c r="BH57" s="20">
        <v>26.470299999999998</v>
      </c>
      <c r="BI57" s="20">
        <v>-17.293284000000003</v>
      </c>
      <c r="BJ57" s="20">
        <v>-14.224000000000014</v>
      </c>
      <c r="BK57" s="20">
        <v>-109.96499999999997</v>
      </c>
      <c r="BL57" s="20">
        <v>50.783999999999999</v>
      </c>
      <c r="BM57" s="139">
        <v>-25.660000000000018</v>
      </c>
      <c r="BN57" s="20"/>
      <c r="BO57" s="138">
        <v>20.958000000000006</v>
      </c>
      <c r="BP57" s="20">
        <v>-142.93700000000001</v>
      </c>
      <c r="BQ57" s="20">
        <v>48.653200000000005</v>
      </c>
      <c r="BR57" s="20">
        <v>148.83800000000002</v>
      </c>
      <c r="BS57" s="20">
        <v>-8.7776999999999994</v>
      </c>
      <c r="BT57" s="20">
        <v>-210.12</v>
      </c>
      <c r="BU57" s="20">
        <v>-68.263999999999996</v>
      </c>
      <c r="BV57" s="20">
        <v>14.324000000000003</v>
      </c>
      <c r="BW57" s="20">
        <v>22.838999999999942</v>
      </c>
      <c r="BX57" s="20">
        <v>34.615999999999978</v>
      </c>
      <c r="BY57" s="20">
        <v>-127.82200000000002</v>
      </c>
      <c r="BZ57" s="20">
        <v>-148.71999999999997</v>
      </c>
      <c r="CA57" s="20"/>
      <c r="CB57" s="20"/>
      <c r="CC57" s="139">
        <v>-181.45230000000001</v>
      </c>
      <c r="CD57" s="20"/>
      <c r="CE57" s="138">
        <v>14.07799999999998</v>
      </c>
      <c r="CF57" s="20">
        <v>113.22799999999999</v>
      </c>
      <c r="CG57" s="20">
        <v>-36.714999999999996</v>
      </c>
      <c r="CH57" s="20">
        <v>-43.503999999999991</v>
      </c>
      <c r="CI57" s="20"/>
      <c r="CJ57" s="20"/>
      <c r="CK57" s="20">
        <v>-66.832000000000008</v>
      </c>
      <c r="CL57" s="20">
        <v>56.581000000000003</v>
      </c>
      <c r="CM57" s="20">
        <v>84.961700000000008</v>
      </c>
      <c r="CN57" s="20">
        <v>-73.606000000000009</v>
      </c>
      <c r="CO57" s="20"/>
      <c r="CP57" s="20"/>
      <c r="CQ57" s="20">
        <v>-179.8057</v>
      </c>
      <c r="CR57" s="20"/>
      <c r="CS57" s="139">
        <v>87.03</v>
      </c>
      <c r="CT57" s="130"/>
    </row>
    <row r="58" spans="1:98" x14ac:dyDescent="0.3">
      <c r="A58" s="129"/>
      <c r="B58" s="11">
        <v>193.33976414591993</v>
      </c>
      <c r="C58" s="19">
        <v>196.42524506794328</v>
      </c>
      <c r="D58" s="20">
        <v>181.23379927596361</v>
      </c>
      <c r="E58" s="20">
        <v>115.85029132462321</v>
      </c>
      <c r="F58" s="20">
        <v>179.19645894938782</v>
      </c>
      <c r="G58" s="20">
        <v>177.90157391096895</v>
      </c>
      <c r="H58" s="20">
        <v>109.83437940827112</v>
      </c>
      <c r="I58" s="20">
        <v>197.15435577232398</v>
      </c>
      <c r="J58" s="20">
        <v>229.91059131758308</v>
      </c>
      <c r="K58" s="20">
        <v>228.55108838069438</v>
      </c>
      <c r="L58" s="20">
        <v>113.45853868263916</v>
      </c>
      <c r="M58" s="20">
        <v>167.068838806044</v>
      </c>
      <c r="N58" s="20">
        <v>138.7169819776928</v>
      </c>
      <c r="O58" s="20">
        <v>127.1794401623157</v>
      </c>
      <c r="P58" s="139">
        <v>139.442102680646</v>
      </c>
      <c r="Q58" s="20"/>
      <c r="R58" s="138">
        <v>245.39871006181011</v>
      </c>
      <c r="S58" s="20">
        <v>188.73425788658471</v>
      </c>
      <c r="T58" s="20">
        <v>223.81816213366147</v>
      </c>
      <c r="U58" s="20">
        <v>167.81339070527079</v>
      </c>
      <c r="V58" s="20">
        <v>234.00406321258637</v>
      </c>
      <c r="W58" s="20">
        <v>222.8807753037479</v>
      </c>
      <c r="X58" s="20">
        <v>124.92397848291623</v>
      </c>
      <c r="Y58" s="20">
        <v>175.41492068806264</v>
      </c>
      <c r="Z58" s="20">
        <v>173.49420739609641</v>
      </c>
      <c r="AA58" s="20">
        <v>180.09344796521881</v>
      </c>
      <c r="AB58" s="20">
        <v>202.36019396116146</v>
      </c>
      <c r="AC58" s="20">
        <v>188.08083368594484</v>
      </c>
      <c r="AD58" s="20"/>
      <c r="AE58" s="20"/>
      <c r="AF58" s="139">
        <v>192.64391217995961</v>
      </c>
      <c r="AG58" s="20"/>
      <c r="AH58" s="138">
        <v>213.20124296073041</v>
      </c>
      <c r="AI58" s="20">
        <v>17.109459371938627</v>
      </c>
      <c r="AJ58" s="20">
        <v>206.41087665140404</v>
      </c>
      <c r="AK58" s="20">
        <v>253.33503508200366</v>
      </c>
      <c r="AL58" s="20"/>
      <c r="AM58" s="20"/>
      <c r="AN58" s="20">
        <v>206.6660349452674</v>
      </c>
      <c r="AO58" s="20">
        <v>215.11954815869393</v>
      </c>
      <c r="AP58" s="20">
        <v>117.54460259833533</v>
      </c>
      <c r="AQ58" s="20">
        <v>193.00838945496642</v>
      </c>
      <c r="AR58" s="20"/>
      <c r="AS58" s="20"/>
      <c r="AT58" s="20">
        <v>221.522193788794</v>
      </c>
      <c r="AU58" s="20"/>
      <c r="AV58" s="139">
        <v>208.78224277940936</v>
      </c>
      <c r="AW58" s="20"/>
      <c r="AX58" s="20"/>
      <c r="AY58" s="138">
        <v>83.149999999999991</v>
      </c>
      <c r="AZ58" s="20">
        <v>85.021999999999991</v>
      </c>
      <c r="BA58" s="20">
        <v>75.394999999999996</v>
      </c>
      <c r="BB58" s="20">
        <v>-14.421000000000017</v>
      </c>
      <c r="BC58" s="20">
        <v>77.035799999999995</v>
      </c>
      <c r="BD58" s="20">
        <v>109.50149999999999</v>
      </c>
      <c r="BE58" s="20">
        <v>129.22100000000003</v>
      </c>
      <c r="BF58" s="20">
        <v>-168.3</v>
      </c>
      <c r="BG58" s="20">
        <v>-144.8604</v>
      </c>
      <c r="BH58" s="20">
        <v>41.313000000000002</v>
      </c>
      <c r="BI58" s="20">
        <v>-147.1104</v>
      </c>
      <c r="BJ58" s="20">
        <v>-91.778999999999996</v>
      </c>
      <c r="BK58" s="20">
        <v>-24.811999999999944</v>
      </c>
      <c r="BL58" s="20">
        <v>167.48699999999999</v>
      </c>
      <c r="BM58" s="139">
        <v>-24.747000000000018</v>
      </c>
      <c r="BN58" s="20"/>
      <c r="BO58" s="138">
        <v>1.6529999999999878</v>
      </c>
      <c r="BP58" s="20">
        <v>77.244999999999976</v>
      </c>
      <c r="BQ58" s="20">
        <v>-95.054000000000002</v>
      </c>
      <c r="BR58" s="20">
        <v>-13.836999999999989</v>
      </c>
      <c r="BS58" s="20">
        <v>66.13130000000001</v>
      </c>
      <c r="BT58" s="20">
        <v>-129.72000000000003</v>
      </c>
      <c r="BU58" s="20">
        <v>12.656000000000001</v>
      </c>
      <c r="BV58" s="20">
        <v>59.934299999999993</v>
      </c>
      <c r="BW58" s="20">
        <v>-141.20100000000002</v>
      </c>
      <c r="BX58" s="20">
        <v>10.031999999999986</v>
      </c>
      <c r="BY58" s="20">
        <v>-12.445999999999986</v>
      </c>
      <c r="BZ58" s="20">
        <v>-53.97999999999999</v>
      </c>
      <c r="CA58" s="20"/>
      <c r="CB58" s="20"/>
      <c r="CC58" s="139">
        <v>-103.33270999999999</v>
      </c>
      <c r="CD58" s="20"/>
      <c r="CE58" s="138">
        <v>-55.331000000000017</v>
      </c>
      <c r="CF58" s="20">
        <v>-43.002399999999994</v>
      </c>
      <c r="CG58" s="20">
        <v>-74.620999999999995</v>
      </c>
      <c r="CH58" s="20">
        <v>-69.07699999999997</v>
      </c>
      <c r="CI58" s="20"/>
      <c r="CJ58" s="20"/>
      <c r="CK58" s="20">
        <v>-55.491999999999983</v>
      </c>
      <c r="CL58" s="20">
        <v>23.202000000000002</v>
      </c>
      <c r="CM58" s="20">
        <v>59.013999999999996</v>
      </c>
      <c r="CN58" s="20">
        <v>45.114999999999988</v>
      </c>
      <c r="CO58" s="20"/>
      <c r="CP58" s="20"/>
      <c r="CQ58" s="20">
        <v>149.54899999999998</v>
      </c>
      <c r="CR58" s="20"/>
      <c r="CS58" s="139">
        <v>50.362999999999992</v>
      </c>
      <c r="CT58" s="130"/>
    </row>
    <row r="59" spans="1:98" x14ac:dyDescent="0.3">
      <c r="A59" s="129"/>
      <c r="B59" s="11">
        <v>277.01135807038577</v>
      </c>
      <c r="C59" s="19">
        <v>201.41199691180228</v>
      </c>
      <c r="D59" s="20">
        <v>137.99322447134725</v>
      </c>
      <c r="E59" s="20">
        <v>182.07481978571377</v>
      </c>
      <c r="F59" s="20">
        <v>173.22243965491305</v>
      </c>
      <c r="G59" s="20">
        <v>151.03843881608395</v>
      </c>
      <c r="H59" s="20">
        <v>241.02729223056949</v>
      </c>
      <c r="I59" s="20">
        <v>222.23384080738018</v>
      </c>
      <c r="J59" s="20">
        <v>194.90041046647261</v>
      </c>
      <c r="K59" s="20">
        <v>139.47566095918077</v>
      </c>
      <c r="L59" s="20">
        <v>156.83634782792103</v>
      </c>
      <c r="M59" s="20">
        <v>206.50695896264679</v>
      </c>
      <c r="N59" s="20">
        <v>215.40597577829564</v>
      </c>
      <c r="O59" s="20">
        <v>176.26162373018141</v>
      </c>
      <c r="P59" s="139">
        <v>232.32918456362597</v>
      </c>
      <c r="Q59" s="20"/>
      <c r="R59" s="138">
        <v>217.5160913587774</v>
      </c>
      <c r="S59" s="20">
        <v>193.93746646792985</v>
      </c>
      <c r="T59" s="20">
        <v>165.64545406044277</v>
      </c>
      <c r="U59" s="20">
        <v>311.18031043110636</v>
      </c>
      <c r="V59" s="20">
        <v>318.55623930477225</v>
      </c>
      <c r="W59" s="20">
        <v>108.55597634400434</v>
      </c>
      <c r="X59" s="20">
        <v>151.97000526419626</v>
      </c>
      <c r="Y59" s="20">
        <v>188.08716702635292</v>
      </c>
      <c r="Z59" s="20">
        <v>184.91406112029657</v>
      </c>
      <c r="AA59" s="20">
        <v>212.44239219139001</v>
      </c>
      <c r="AB59" s="20">
        <v>127.59506260039751</v>
      </c>
      <c r="AC59" s="20">
        <v>297.73847584751269</v>
      </c>
      <c r="AD59" s="20"/>
      <c r="AE59" s="20"/>
      <c r="AF59" s="139">
        <v>137.48850461038586</v>
      </c>
      <c r="AG59" s="20"/>
      <c r="AH59" s="138">
        <v>168.83157287663897</v>
      </c>
      <c r="AI59" s="20">
        <v>233.30495601251022</v>
      </c>
      <c r="AJ59" s="20">
        <v>230.2762254337141</v>
      </c>
      <c r="AK59" s="20">
        <v>270.63490166643362</v>
      </c>
      <c r="AL59" s="20"/>
      <c r="AM59" s="20"/>
      <c r="AN59" s="20">
        <v>223.61317045290184</v>
      </c>
      <c r="AO59" s="20">
        <v>246.22997380497873</v>
      </c>
      <c r="AP59" s="20">
        <v>164.03141193076411</v>
      </c>
      <c r="AQ59" s="20">
        <v>156.57523303511238</v>
      </c>
      <c r="AR59" s="20"/>
      <c r="AS59" s="20"/>
      <c r="AT59" s="20"/>
      <c r="AU59" s="20"/>
      <c r="AV59" s="139">
        <v>134.88844872708745</v>
      </c>
      <c r="AW59" s="20"/>
      <c r="AX59" s="20"/>
      <c r="AY59" s="138">
        <v>19.740999999999982</v>
      </c>
      <c r="AZ59" s="20">
        <v>-87.453000000000003</v>
      </c>
      <c r="BA59" s="20">
        <v>-2.471000000000001</v>
      </c>
      <c r="BB59" s="20">
        <v>-94.085000000000008</v>
      </c>
      <c r="BC59" s="20">
        <v>75.096499999999992</v>
      </c>
      <c r="BD59" s="20">
        <v>111.78549999999998</v>
      </c>
      <c r="BE59" s="20">
        <v>63.612000000000002</v>
      </c>
      <c r="BF59" s="20">
        <v>31.100000000000016</v>
      </c>
      <c r="BG59" s="20">
        <v>-68.929400000000015</v>
      </c>
      <c r="BH59" s="20">
        <v>-88.368199999999987</v>
      </c>
      <c r="BI59" s="20">
        <v>17.026599999999998</v>
      </c>
      <c r="BJ59" s="20">
        <v>11.768999999999973</v>
      </c>
      <c r="BK59" s="20">
        <v>-13.079999999999981</v>
      </c>
      <c r="BL59" s="20">
        <v>-90.550000000000026</v>
      </c>
      <c r="BM59" s="139">
        <v>144.27189999999999</v>
      </c>
      <c r="BN59" s="20"/>
      <c r="BO59" s="138">
        <v>-117.62399999999998</v>
      </c>
      <c r="BP59" s="20">
        <v>71.458999999999989</v>
      </c>
      <c r="BQ59" s="20">
        <v>-7.6569999999999974</v>
      </c>
      <c r="BR59" s="20">
        <v>11.538000000000048</v>
      </c>
      <c r="BS59" s="20">
        <v>127.98260000000001</v>
      </c>
      <c r="BT59" s="20">
        <v>-12.679999999999996</v>
      </c>
      <c r="BU59" s="20">
        <v>58.060999999999972</v>
      </c>
      <c r="BV59" s="20">
        <v>71.494599999999991</v>
      </c>
      <c r="BW59" s="20">
        <v>9.6379999999999235</v>
      </c>
      <c r="BX59" s="20">
        <v>-7.1039999999999992</v>
      </c>
      <c r="BY59" s="20">
        <v>46.049000000000007</v>
      </c>
      <c r="BZ59" s="20">
        <v>-12.489999999999988</v>
      </c>
      <c r="CA59" s="20"/>
      <c r="CB59" s="20"/>
      <c r="CC59" s="139">
        <v>68.229000000000013</v>
      </c>
      <c r="CD59" s="20"/>
      <c r="CE59" s="138">
        <v>51.362999999999992</v>
      </c>
      <c r="CF59" s="20">
        <v>-29.687899999999988</v>
      </c>
      <c r="CG59" s="20">
        <v>142.06700000000004</v>
      </c>
      <c r="CH59" s="20">
        <v>214.89467000000002</v>
      </c>
      <c r="CI59" s="20"/>
      <c r="CJ59" s="20"/>
      <c r="CK59" s="20">
        <v>-59.613999999999997</v>
      </c>
      <c r="CL59" s="20">
        <v>103.13759999999999</v>
      </c>
      <c r="CM59" s="20">
        <v>44.763999999999996</v>
      </c>
      <c r="CN59" s="20">
        <v>-21.536000000000001</v>
      </c>
      <c r="CO59" s="20"/>
      <c r="CP59" s="20"/>
      <c r="CQ59" s="20"/>
      <c r="CR59" s="20"/>
      <c r="CS59" s="139">
        <v>289.27499999999998</v>
      </c>
      <c r="CT59" s="130"/>
    </row>
    <row r="60" spans="1:98" x14ac:dyDescent="0.3">
      <c r="A60" s="129"/>
      <c r="B60" s="11">
        <v>214.24616892723918</v>
      </c>
      <c r="C60" s="19">
        <v>247.93756391478658</v>
      </c>
      <c r="D60" s="20">
        <v>197.53716106090101</v>
      </c>
      <c r="E60" s="20">
        <v>243.80935913126908</v>
      </c>
      <c r="F60" s="20">
        <v>208.33729118907189</v>
      </c>
      <c r="G60" s="20">
        <v>156.65876930449781</v>
      </c>
      <c r="H60" s="20">
        <v>179.37018955222138</v>
      </c>
      <c r="I60" s="20">
        <v>217.58687920001097</v>
      </c>
      <c r="J60" s="20">
        <v>231.98519349303493</v>
      </c>
      <c r="K60" s="20">
        <v>135.87468491223825</v>
      </c>
      <c r="L60" s="20">
        <v>175.89022144508203</v>
      </c>
      <c r="M60" s="20">
        <v>190.20342399651994</v>
      </c>
      <c r="N60" s="20">
        <v>250.62654490097529</v>
      </c>
      <c r="O60" s="20">
        <v>152.48057876332985</v>
      </c>
      <c r="P60" s="139">
        <v>151.12077951095893</v>
      </c>
      <c r="Q60" s="20"/>
      <c r="R60" s="138">
        <v>267.55724621097579</v>
      </c>
      <c r="S60" s="20">
        <v>168.28877235276295</v>
      </c>
      <c r="T60" s="20">
        <v>204.45394608295095</v>
      </c>
      <c r="U60" s="20">
        <v>241.28697105314279</v>
      </c>
      <c r="V60" s="20">
        <v>266.61620805945029</v>
      </c>
      <c r="W60" s="20">
        <v>199.37815828219505</v>
      </c>
      <c r="X60" s="20">
        <v>124.08968087637329</v>
      </c>
      <c r="Y60" s="20">
        <v>191.21466993931128</v>
      </c>
      <c r="Z60" s="20">
        <v>193.98672635002558</v>
      </c>
      <c r="AA60" s="20">
        <v>217.26638028006215</v>
      </c>
      <c r="AB60" s="20">
        <v>111.88867503013903</v>
      </c>
      <c r="AC60" s="20">
        <v>208.69894585263239</v>
      </c>
      <c r="AD60" s="20"/>
      <c r="AE60" s="20"/>
      <c r="AF60" s="139">
        <v>191.30458044699535</v>
      </c>
      <c r="AG60" s="20"/>
      <c r="AH60" s="138">
        <v>185.36000107898323</v>
      </c>
      <c r="AI60" s="20">
        <v>213.11572185083008</v>
      </c>
      <c r="AJ60" s="20">
        <v>247.43912382644433</v>
      </c>
      <c r="AK60" s="20">
        <v>327.51589274415414</v>
      </c>
      <c r="AL60" s="20"/>
      <c r="AM60" s="20"/>
      <c r="AN60" s="20">
        <v>149.56527003285288</v>
      </c>
      <c r="AO60" s="20">
        <v>174.34735443935233</v>
      </c>
      <c r="AP60" s="20">
        <v>165.70451080160655</v>
      </c>
      <c r="AQ60" s="20">
        <v>194.43808783260462</v>
      </c>
      <c r="AR60" s="20"/>
      <c r="AS60" s="20"/>
      <c r="AT60" s="20"/>
      <c r="AU60" s="20"/>
      <c r="AV60" s="139">
        <v>107.05122185197212</v>
      </c>
      <c r="AW60" s="20"/>
      <c r="AX60" s="20"/>
      <c r="AY60" s="138">
        <v>13.048000000000004</v>
      </c>
      <c r="AZ60" s="20">
        <v>3.7019999999999831</v>
      </c>
      <c r="BA60" s="20">
        <v>63.973999999999975</v>
      </c>
      <c r="BB60" s="20">
        <v>-81.174000000000021</v>
      </c>
      <c r="BC60" s="20">
        <v>-10.417000000000009</v>
      </c>
      <c r="BD60" s="20">
        <v>103.25909999999999</v>
      </c>
      <c r="BE60" s="20">
        <v>-70.460999999999999</v>
      </c>
      <c r="BF60" s="20">
        <v>-61.050000000000047</v>
      </c>
      <c r="BG60" s="20">
        <v>-68.811400000000006</v>
      </c>
      <c r="BH60" s="20">
        <v>88.5441</v>
      </c>
      <c r="BI60" s="20">
        <v>-4.9409000000000018</v>
      </c>
      <c r="BJ60" s="20">
        <v>-6.7170000000000289</v>
      </c>
      <c r="BK60" s="20">
        <v>39.640000000000008</v>
      </c>
      <c r="BL60" s="20">
        <v>13.835999999999988</v>
      </c>
      <c r="BM60" s="139">
        <v>159.24909999999997</v>
      </c>
      <c r="BN60" s="20"/>
      <c r="BO60" s="138">
        <v>-78.65000000000002</v>
      </c>
      <c r="BP60" s="20">
        <v>-51.05899999999999</v>
      </c>
      <c r="BQ60" s="20">
        <v>-66.169000000000011</v>
      </c>
      <c r="BR60" s="20">
        <v>-7.4849999999999639</v>
      </c>
      <c r="BS60" s="20">
        <v>87.575919999999996</v>
      </c>
      <c r="BT60" s="20">
        <v>-105.63999999999999</v>
      </c>
      <c r="BU60" s="20">
        <v>13.73599999999997</v>
      </c>
      <c r="BV60" s="20">
        <v>-6.7880000000000162</v>
      </c>
      <c r="BW60" s="20">
        <v>38.111000000000004</v>
      </c>
      <c r="BX60" s="20">
        <v>71.138999999999982</v>
      </c>
      <c r="BY60" s="20">
        <v>73.324000000000012</v>
      </c>
      <c r="BZ60" s="20">
        <v>3.3100000000000076</v>
      </c>
      <c r="CA60" s="20"/>
      <c r="CB60" s="20"/>
      <c r="CC60" s="139">
        <v>-75.81689999999999</v>
      </c>
      <c r="CD60" s="20"/>
      <c r="CE60" s="138">
        <v>68.575000000000003</v>
      </c>
      <c r="CF60" s="20">
        <v>-64.383799999999994</v>
      </c>
      <c r="CG60" s="20">
        <v>34.599000000000046</v>
      </c>
      <c r="CH60" s="20">
        <v>-66.914999999999978</v>
      </c>
      <c r="CI60" s="20"/>
      <c r="CJ60" s="20"/>
      <c r="CK60" s="20">
        <v>49.932000000000002</v>
      </c>
      <c r="CL60" s="20">
        <v>-215.49500000000003</v>
      </c>
      <c r="CM60" s="20">
        <v>25.345000000000006</v>
      </c>
      <c r="CN60" s="20">
        <v>-40.488</v>
      </c>
      <c r="CO60" s="20"/>
      <c r="CP60" s="20"/>
      <c r="CQ60" s="20"/>
      <c r="CR60" s="20"/>
      <c r="CS60" s="139">
        <v>191.35240000000002</v>
      </c>
      <c r="CT60" s="130"/>
    </row>
    <row r="61" spans="1:98" x14ac:dyDescent="0.3">
      <c r="A61" s="129"/>
      <c r="B61" s="11">
        <v>235.5055201051556</v>
      </c>
      <c r="C61" s="19">
        <v>165.9870645562487</v>
      </c>
      <c r="D61" s="20">
        <v>224.70080106666344</v>
      </c>
      <c r="E61" s="20">
        <v>168.48666890884965</v>
      </c>
      <c r="F61" s="20">
        <v>217.13086491791051</v>
      </c>
      <c r="G61" s="20">
        <v>226.17376063549074</v>
      </c>
      <c r="H61" s="20">
        <v>201.33795071967862</v>
      </c>
      <c r="I61" s="20">
        <v>227.30371752349328</v>
      </c>
      <c r="J61" s="20">
        <v>41.934472692523613</v>
      </c>
      <c r="K61" s="20">
        <v>211.97898480745638</v>
      </c>
      <c r="L61" s="20">
        <v>159.740101414766</v>
      </c>
      <c r="M61" s="20">
        <v>186.40249354555334</v>
      </c>
      <c r="N61" s="20">
        <v>253.40262863869455</v>
      </c>
      <c r="O61" s="20">
        <v>188.94655328954789</v>
      </c>
      <c r="P61" s="139">
        <v>202.22225396825058</v>
      </c>
      <c r="Q61" s="20"/>
      <c r="R61" s="138">
        <v>238.55837859945188</v>
      </c>
      <c r="S61" s="20">
        <v>208.37891064116812</v>
      </c>
      <c r="T61" s="20">
        <v>232.70835493863143</v>
      </c>
      <c r="U61" s="20">
        <v>263.93103720479775</v>
      </c>
      <c r="V61" s="20">
        <v>255.77441408397172</v>
      </c>
      <c r="W61" s="20">
        <v>104.47415948453364</v>
      </c>
      <c r="X61" s="20">
        <v>233.91006583727881</v>
      </c>
      <c r="Y61" s="20">
        <v>192.47591433735127</v>
      </c>
      <c r="Z61" s="20">
        <v>169.72689828073879</v>
      </c>
      <c r="AA61" s="20">
        <v>171.92382033912557</v>
      </c>
      <c r="AB61" s="20">
        <v>160.3167642512775</v>
      </c>
      <c r="AC61" s="20">
        <v>173.42739114684258</v>
      </c>
      <c r="AD61" s="20"/>
      <c r="AE61" s="20"/>
      <c r="AF61" s="139">
        <v>209.25972761140574</v>
      </c>
      <c r="AG61" s="20"/>
      <c r="AH61" s="138">
        <v>155.56413468406041</v>
      </c>
      <c r="AI61" s="20">
        <v>155.69563128103457</v>
      </c>
      <c r="AJ61" s="20">
        <v>180.6110738576144</v>
      </c>
      <c r="AK61" s="20">
        <v>267.16350798714933</v>
      </c>
      <c r="AL61" s="20"/>
      <c r="AM61" s="20"/>
      <c r="AN61" s="20">
        <v>201.22656385278276</v>
      </c>
      <c r="AO61" s="20">
        <v>202.6179903167527</v>
      </c>
      <c r="AP61" s="20">
        <v>202.9710215769733</v>
      </c>
      <c r="AQ61" s="20">
        <v>124.97704789280317</v>
      </c>
      <c r="AR61" s="20"/>
      <c r="AS61" s="20"/>
      <c r="AT61" s="20"/>
      <c r="AU61" s="20"/>
      <c r="AV61" s="139">
        <v>117.28181615237921</v>
      </c>
      <c r="AW61" s="20"/>
      <c r="AX61" s="20"/>
      <c r="AY61" s="138">
        <v>53.706000000000003</v>
      </c>
      <c r="AZ61" s="20">
        <v>-46.939000000000007</v>
      </c>
      <c r="BA61" s="20">
        <v>-59.495999999999995</v>
      </c>
      <c r="BB61" s="20">
        <v>-86.016000000000005</v>
      </c>
      <c r="BC61" s="20">
        <v>35.549100000000003</v>
      </c>
      <c r="BD61" s="20">
        <v>63.15479999999998</v>
      </c>
      <c r="BE61" s="20">
        <v>-68.535000000000011</v>
      </c>
      <c r="BF61" s="20">
        <v>-178.73000000000005</v>
      </c>
      <c r="BG61" s="20">
        <v>79.699499999999986</v>
      </c>
      <c r="BH61" s="20">
        <v>-7.3980999999999995</v>
      </c>
      <c r="BI61" s="20">
        <v>12.930599999999997</v>
      </c>
      <c r="BJ61" s="20">
        <v>71.746999999999943</v>
      </c>
      <c r="BK61" s="20">
        <v>18.56800000000003</v>
      </c>
      <c r="BL61" s="20">
        <v>72.538999999999987</v>
      </c>
      <c r="BM61" s="139">
        <v>-53.658000000000008</v>
      </c>
      <c r="BN61" s="20"/>
      <c r="BO61" s="138">
        <v>22.436999999999983</v>
      </c>
      <c r="BP61" s="20">
        <v>-28.089000000000002</v>
      </c>
      <c r="BQ61" s="20">
        <v>54.896400000000014</v>
      </c>
      <c r="BR61" s="20">
        <v>-10.36999999999999</v>
      </c>
      <c r="BS61" s="20">
        <v>-32.327599999999997</v>
      </c>
      <c r="BT61" s="20">
        <v>-13.700000000000017</v>
      </c>
      <c r="BU61" s="20">
        <v>100.63299999999997</v>
      </c>
      <c r="BV61" s="20">
        <v>-9.6839999999999975</v>
      </c>
      <c r="BW61" s="20">
        <v>88.241000000000014</v>
      </c>
      <c r="BX61" s="20">
        <v>64.298999999999992</v>
      </c>
      <c r="BY61" s="20">
        <v>29.664999999999996</v>
      </c>
      <c r="BZ61" s="20">
        <v>-24.860000000000007</v>
      </c>
      <c r="CA61" s="20"/>
      <c r="CB61" s="20"/>
      <c r="CC61" s="139">
        <v>7.1220000000000034</v>
      </c>
      <c r="CD61" s="20"/>
      <c r="CE61" s="138">
        <v>-216.58600000000001</v>
      </c>
      <c r="CF61" s="20">
        <v>-2.9499999999999944</v>
      </c>
      <c r="CG61" s="20">
        <v>132.06400000000002</v>
      </c>
      <c r="CH61" s="20">
        <v>145.72319999999999</v>
      </c>
      <c r="CI61" s="20"/>
      <c r="CJ61" s="20"/>
      <c r="CK61" s="20">
        <v>-3.8110000000000088</v>
      </c>
      <c r="CL61" s="20">
        <v>134.97239999999999</v>
      </c>
      <c r="CM61" s="20">
        <v>15.526000000000012</v>
      </c>
      <c r="CN61" s="20">
        <v>10.178999999999993</v>
      </c>
      <c r="CO61" s="20"/>
      <c r="CP61" s="20"/>
      <c r="CQ61" s="20"/>
      <c r="CR61" s="20"/>
      <c r="CS61" s="139">
        <v>57.444999999999993</v>
      </c>
      <c r="CT61" s="130"/>
    </row>
    <row r="62" spans="1:98" x14ac:dyDescent="0.3">
      <c r="A62" s="129"/>
      <c r="B62" s="11">
        <v>203.91735801544431</v>
      </c>
      <c r="C62" s="19">
        <v>239.40337946653767</v>
      </c>
      <c r="D62" s="20">
        <v>194.9837172689044</v>
      </c>
      <c r="E62" s="20">
        <v>166.31937379632132</v>
      </c>
      <c r="F62" s="20">
        <v>207.93756370602895</v>
      </c>
      <c r="G62" s="20">
        <v>233.53905454976896</v>
      </c>
      <c r="H62" s="20">
        <v>215.1273381046671</v>
      </c>
      <c r="I62" s="20">
        <v>151.33714018706814</v>
      </c>
      <c r="J62" s="20">
        <v>40.117951094241022</v>
      </c>
      <c r="K62" s="20">
        <v>200.59312052012126</v>
      </c>
      <c r="L62" s="20">
        <v>185.15498913072776</v>
      </c>
      <c r="M62" s="20">
        <v>163.5538137739382</v>
      </c>
      <c r="N62" s="20">
        <v>148.01494747490892</v>
      </c>
      <c r="O62" s="20">
        <v>165.44201401095171</v>
      </c>
      <c r="P62" s="139">
        <v>210.40651130608919</v>
      </c>
      <c r="Q62" s="20"/>
      <c r="R62" s="138">
        <v>205.22312247892575</v>
      </c>
      <c r="S62" s="20">
        <v>209.34124199497674</v>
      </c>
      <c r="T62" s="20">
        <v>178.94154206332257</v>
      </c>
      <c r="U62" s="20">
        <v>227.36908518969582</v>
      </c>
      <c r="V62" s="20">
        <v>221.26904008468981</v>
      </c>
      <c r="W62" s="20">
        <v>197.87250946000606</v>
      </c>
      <c r="X62" s="20">
        <v>220.13018875202059</v>
      </c>
      <c r="Y62" s="20">
        <v>160.81664590458294</v>
      </c>
      <c r="Z62" s="20">
        <v>123.37021520610334</v>
      </c>
      <c r="AA62" s="20">
        <v>189.37650329436372</v>
      </c>
      <c r="AB62" s="20">
        <v>233.81790457533589</v>
      </c>
      <c r="AC62" s="20">
        <v>246.85833994418749</v>
      </c>
      <c r="AD62" s="20"/>
      <c r="AE62" s="20"/>
      <c r="AF62" s="139">
        <v>87.950840814627725</v>
      </c>
      <c r="AG62" s="20"/>
      <c r="AH62" s="138">
        <v>188.13240018667702</v>
      </c>
      <c r="AI62" s="20">
        <v>242.78817701856889</v>
      </c>
      <c r="AJ62" s="20">
        <v>201.19485579904963</v>
      </c>
      <c r="AK62" s="20">
        <v>352.01866427790628</v>
      </c>
      <c r="AL62" s="20"/>
      <c r="AM62" s="20"/>
      <c r="AN62" s="20">
        <v>198.93760328303858</v>
      </c>
      <c r="AO62" s="20">
        <v>221.93604934755129</v>
      </c>
      <c r="AP62" s="20">
        <v>172.0887762173916</v>
      </c>
      <c r="AQ62" s="20">
        <v>152.27670504709567</v>
      </c>
      <c r="AR62" s="20"/>
      <c r="AS62" s="20"/>
      <c r="AT62" s="20"/>
      <c r="AU62" s="20"/>
      <c r="AV62" s="139">
        <v>156.30544744185974</v>
      </c>
      <c r="AW62" s="20"/>
      <c r="AX62" s="20"/>
      <c r="AY62" s="138">
        <v>16.906999999999979</v>
      </c>
      <c r="AZ62" s="20">
        <v>7.6249999999999929</v>
      </c>
      <c r="BA62" s="20">
        <v>122.274</v>
      </c>
      <c r="BB62" s="20">
        <v>-81.372</v>
      </c>
      <c r="BC62" s="20">
        <v>-54.098000000000006</v>
      </c>
      <c r="BD62" s="20">
        <v>109.71259999999999</v>
      </c>
      <c r="BE62" s="20">
        <v>39.905000000000022</v>
      </c>
      <c r="BF62" s="20">
        <v>131.56999999999996</v>
      </c>
      <c r="BG62" s="20">
        <v>78.392299999999992</v>
      </c>
      <c r="BH62" s="20">
        <v>88.024100000000004</v>
      </c>
      <c r="BI62" s="20">
        <v>30.388099999999998</v>
      </c>
      <c r="BJ62" s="20">
        <v>-81.035000000000025</v>
      </c>
      <c r="BK62" s="20">
        <v>45.726000000000042</v>
      </c>
      <c r="BL62" s="20">
        <v>60.777999999999992</v>
      </c>
      <c r="BM62" s="139">
        <v>49.567</v>
      </c>
      <c r="BN62" s="20"/>
      <c r="BO62" s="138">
        <v>63.447000000000003</v>
      </c>
      <c r="BP62" s="20">
        <v>-27.192999999999994</v>
      </c>
      <c r="BQ62" s="20">
        <v>-51.699999999999996</v>
      </c>
      <c r="BR62" s="20">
        <v>32.160000000000025</v>
      </c>
      <c r="BS62" s="20">
        <v>-7.4564000000000021</v>
      </c>
      <c r="BT62" s="20">
        <v>0</v>
      </c>
      <c r="BU62" s="20">
        <v>130.92299999999994</v>
      </c>
      <c r="BV62" s="20">
        <v>67.26209999999999</v>
      </c>
      <c r="BW62" s="20">
        <v>41.667999999999928</v>
      </c>
      <c r="BX62" s="20">
        <v>116.04599999999999</v>
      </c>
      <c r="BY62" s="20">
        <v>54.667000000000023</v>
      </c>
      <c r="BZ62" s="20">
        <v>-108.27</v>
      </c>
      <c r="CA62" s="20"/>
      <c r="CB62" s="20"/>
      <c r="CC62" s="139">
        <v>115.819</v>
      </c>
      <c r="CD62" s="20"/>
      <c r="CE62" s="138">
        <v>-2.9700000000000006</v>
      </c>
      <c r="CF62" s="20">
        <v>159.82800000000003</v>
      </c>
      <c r="CG62" s="20">
        <v>32.962000000000046</v>
      </c>
      <c r="CH62" s="20">
        <v>39.286000000000016</v>
      </c>
      <c r="CI62" s="20"/>
      <c r="CJ62" s="20"/>
      <c r="CK62" s="20">
        <v>-61.327000000000019</v>
      </c>
      <c r="CL62" s="20">
        <v>11.045</v>
      </c>
      <c r="CM62" s="20">
        <v>-48.315999999999995</v>
      </c>
      <c r="CN62" s="20">
        <v>-56.987000000000009</v>
      </c>
      <c r="CO62" s="20"/>
      <c r="CP62" s="20"/>
      <c r="CQ62" s="20"/>
      <c r="CR62" s="20"/>
      <c r="CS62" s="139">
        <v>-1.6309999999999936</v>
      </c>
      <c r="CT62" s="130"/>
    </row>
    <row r="63" spans="1:98" x14ac:dyDescent="0.3">
      <c r="A63" s="129"/>
      <c r="B63" s="11">
        <v>204.4096377375586</v>
      </c>
      <c r="C63" s="19">
        <v>248.38003563088077</v>
      </c>
      <c r="D63" s="20">
        <v>193.32677000353658</v>
      </c>
      <c r="E63" s="20">
        <v>168.96614720114627</v>
      </c>
      <c r="F63" s="20">
        <v>167.53362916143016</v>
      </c>
      <c r="G63" s="20">
        <v>153.28969306512298</v>
      </c>
      <c r="H63" s="20">
        <v>189.19047254024076</v>
      </c>
      <c r="I63" s="20">
        <v>184.10391087643896</v>
      </c>
      <c r="J63" s="20">
        <v>172.62867664440961</v>
      </c>
      <c r="K63" s="20">
        <v>124.61821696686178</v>
      </c>
      <c r="L63" s="20">
        <v>207.51019252075338</v>
      </c>
      <c r="M63" s="20">
        <v>209.74463640341432</v>
      </c>
      <c r="N63" s="20">
        <v>6.0304762664310463</v>
      </c>
      <c r="O63" s="20">
        <v>183.29858155479542</v>
      </c>
      <c r="P63" s="139">
        <v>217.50064367720964</v>
      </c>
      <c r="Q63" s="20"/>
      <c r="R63" s="138">
        <v>181.61277488106458</v>
      </c>
      <c r="S63" s="20">
        <v>151.09118736709945</v>
      </c>
      <c r="T63" s="20">
        <v>195.45291751212136</v>
      </c>
      <c r="U63" s="20">
        <v>178.4914913938473</v>
      </c>
      <c r="V63" s="20">
        <v>261.469887558778</v>
      </c>
      <c r="W63" s="20">
        <v>134.99214791979585</v>
      </c>
      <c r="X63" s="20">
        <v>233.26121066306774</v>
      </c>
      <c r="Y63" s="20">
        <v>214.26058340254576</v>
      </c>
      <c r="Z63" s="20">
        <v>161.29876006963053</v>
      </c>
      <c r="AA63" s="20">
        <v>220.16766338406649</v>
      </c>
      <c r="AB63" s="20">
        <v>149.83187945160375</v>
      </c>
      <c r="AC63" s="20">
        <v>181.73062482696758</v>
      </c>
      <c r="AD63" s="20"/>
      <c r="AE63" s="20"/>
      <c r="AF63" s="139">
        <v>226.33713990417371</v>
      </c>
      <c r="AG63" s="20"/>
      <c r="AH63" s="138">
        <v>225.7010855091348</v>
      </c>
      <c r="AI63" s="20">
        <v>220.17671175671558</v>
      </c>
      <c r="AJ63" s="20">
        <v>244.68383681804741</v>
      </c>
      <c r="AK63" s="20">
        <v>260.2602543608989</v>
      </c>
      <c r="AL63" s="20"/>
      <c r="AM63" s="20"/>
      <c r="AN63" s="20">
        <v>225.9916148886922</v>
      </c>
      <c r="AO63" s="20">
        <v>189.73858331925885</v>
      </c>
      <c r="AP63" s="20">
        <v>165.59809781516222</v>
      </c>
      <c r="AQ63" s="20">
        <v>188.23821716112852</v>
      </c>
      <c r="AR63" s="20"/>
      <c r="AS63" s="20"/>
      <c r="AT63" s="20"/>
      <c r="AU63" s="20"/>
      <c r="AV63" s="139">
        <v>181.05357881025202</v>
      </c>
      <c r="AW63" s="20"/>
      <c r="AX63" s="20"/>
      <c r="AY63" s="138">
        <v>5.8310000000000031</v>
      </c>
      <c r="AZ63" s="20">
        <v>16.937999999999981</v>
      </c>
      <c r="BA63" s="20">
        <v>189.01400000000001</v>
      </c>
      <c r="BB63" s="20">
        <v>-3.9399999999999991</v>
      </c>
      <c r="BC63" s="20">
        <v>-35.134</v>
      </c>
      <c r="BD63" s="20">
        <v>155.63601999999997</v>
      </c>
      <c r="BE63" s="20">
        <v>-85.02500000000002</v>
      </c>
      <c r="BF63" s="20">
        <v>21.98</v>
      </c>
      <c r="BG63" s="20">
        <v>125.2338</v>
      </c>
      <c r="BH63" s="20">
        <v>-57.435100000000006</v>
      </c>
      <c r="BI63" s="20">
        <v>0.7074999999999998</v>
      </c>
      <c r="BJ63" s="20">
        <v>40.215000000000003</v>
      </c>
      <c r="BK63" s="20">
        <v>-90.500999999999948</v>
      </c>
      <c r="BL63" s="20">
        <v>126.23299999999999</v>
      </c>
      <c r="BM63" s="139">
        <v>-77.857000000000042</v>
      </c>
      <c r="BN63" s="20"/>
      <c r="BO63" s="138">
        <v>-79.545000000000002</v>
      </c>
      <c r="BP63" s="20">
        <v>-37.557000000000038</v>
      </c>
      <c r="BQ63" s="20">
        <v>-4.4219999999999811</v>
      </c>
      <c r="BR63" s="20">
        <v>115.31100000000002</v>
      </c>
      <c r="BS63" s="20">
        <v>-28.825600000000009</v>
      </c>
      <c r="BT63" s="20">
        <v>4.9899999999999949</v>
      </c>
      <c r="BU63" s="20">
        <v>-27.595000000000034</v>
      </c>
      <c r="BV63" s="20">
        <v>-65.381</v>
      </c>
      <c r="BW63" s="20">
        <v>-51.700999999999993</v>
      </c>
      <c r="BX63" s="20">
        <v>-7.5370000000000159</v>
      </c>
      <c r="BY63" s="20">
        <v>98.43</v>
      </c>
      <c r="BZ63" s="20">
        <v>40.958000000000006</v>
      </c>
      <c r="CA63" s="20"/>
      <c r="CB63" s="20"/>
      <c r="CC63" s="139">
        <v>-49.251300000000001</v>
      </c>
      <c r="CD63" s="20"/>
      <c r="CE63" s="138">
        <v>93.506999999999991</v>
      </c>
      <c r="CF63" s="20">
        <v>8.3189999999999937</v>
      </c>
      <c r="CG63" s="20">
        <v>14.733000000000052</v>
      </c>
      <c r="CH63" s="20">
        <v>-26.161999999999992</v>
      </c>
      <c r="CI63" s="20"/>
      <c r="CJ63" s="20"/>
      <c r="CK63" s="20">
        <v>-88.365000000000023</v>
      </c>
      <c r="CL63" s="20">
        <v>-39.569999999999993</v>
      </c>
      <c r="CM63" s="20">
        <v>-108.11399999999999</v>
      </c>
      <c r="CN63" s="20">
        <v>-64.74499999999999</v>
      </c>
      <c r="CO63" s="20"/>
      <c r="CP63" s="20"/>
      <c r="CQ63" s="20"/>
      <c r="CR63" s="20"/>
      <c r="CS63" s="139">
        <v>32.421000000000006</v>
      </c>
      <c r="CT63" s="130"/>
    </row>
    <row r="64" spans="1:98" x14ac:dyDescent="0.3">
      <c r="A64" s="129"/>
      <c r="B64" s="11">
        <v>194.66161511710661</v>
      </c>
      <c r="C64" s="19">
        <v>258.52962480149279</v>
      </c>
      <c r="D64" s="20">
        <v>184.81147150542182</v>
      </c>
      <c r="E64" s="20">
        <v>162.55325927215415</v>
      </c>
      <c r="F64" s="20">
        <v>181.44843923274971</v>
      </c>
      <c r="G64" s="20">
        <v>235.23830470397462</v>
      </c>
      <c r="H64" s="20">
        <v>97.69851790073551</v>
      </c>
      <c r="I64" s="20">
        <v>169.90361973777894</v>
      </c>
      <c r="J64" s="20">
        <v>196.52139832598414</v>
      </c>
      <c r="K64" s="20">
        <v>155.2725667978728</v>
      </c>
      <c r="L64" s="20">
        <v>213.02039808431562</v>
      </c>
      <c r="M64" s="20">
        <v>176.31840403089174</v>
      </c>
      <c r="N64" s="20">
        <v>65.029432843906292</v>
      </c>
      <c r="O64" s="20">
        <v>194.55939170340773</v>
      </c>
      <c r="P64" s="139">
        <v>211.83904267155387</v>
      </c>
      <c r="Q64" s="20"/>
      <c r="R64" s="138">
        <v>244.95946603468897</v>
      </c>
      <c r="S64" s="20">
        <v>223.77946375840671</v>
      </c>
      <c r="T64" s="20">
        <v>185.6274612572231</v>
      </c>
      <c r="U64" s="20">
        <v>226.40877721501874</v>
      </c>
      <c r="V64" s="20">
        <v>204.81073433782657</v>
      </c>
      <c r="W64" s="20">
        <v>143.46445552818975</v>
      </c>
      <c r="X64" s="20">
        <v>207.40412845457058</v>
      </c>
      <c r="Y64" s="20">
        <v>186.94630913714164</v>
      </c>
      <c r="Z64" s="20">
        <v>140.30228080826151</v>
      </c>
      <c r="AA64" s="20">
        <v>195.41673418619948</v>
      </c>
      <c r="AB64" s="20">
        <v>156.06179192871002</v>
      </c>
      <c r="AC64" s="20">
        <v>198.05342713520517</v>
      </c>
      <c r="AD64" s="20"/>
      <c r="AE64" s="20"/>
      <c r="AF64" s="139">
        <v>160.85610619432632</v>
      </c>
      <c r="AG64" s="20"/>
      <c r="AH64" s="138">
        <v>216.55544324722362</v>
      </c>
      <c r="AI64" s="20">
        <v>222.75084646303918</v>
      </c>
      <c r="AJ64" s="20">
        <v>260.01548030838768</v>
      </c>
      <c r="AK64" s="20">
        <v>279.10738076948144</v>
      </c>
      <c r="AL64" s="20"/>
      <c r="AM64" s="20"/>
      <c r="AN64" s="20">
        <v>226.61617329749097</v>
      </c>
      <c r="AO64" s="20">
        <v>169.29229161423618</v>
      </c>
      <c r="AP64" s="20">
        <v>141.36781139990708</v>
      </c>
      <c r="AQ64" s="20">
        <v>174.36522617770029</v>
      </c>
      <c r="AR64" s="20"/>
      <c r="AS64" s="20"/>
      <c r="AT64" s="20"/>
      <c r="AU64" s="20"/>
      <c r="AV64" s="139">
        <v>176.85963360812619</v>
      </c>
      <c r="AW64" s="20"/>
      <c r="AX64" s="20"/>
      <c r="AY64" s="138">
        <v>-15.065999999999995</v>
      </c>
      <c r="AZ64" s="20">
        <v>60.122999999999983</v>
      </c>
      <c r="BA64" s="20">
        <v>139.57200000000003</v>
      </c>
      <c r="BB64" s="20">
        <v>-45.545000000000002</v>
      </c>
      <c r="BC64" s="20">
        <v>31.287099999999999</v>
      </c>
      <c r="BD64" s="20">
        <v>74.25139999999999</v>
      </c>
      <c r="BE64" s="20">
        <v>-2.8759999999999897</v>
      </c>
      <c r="BF64" s="20">
        <v>-10.050000000000004</v>
      </c>
      <c r="BG64" s="20">
        <v>-13.699400000000001</v>
      </c>
      <c r="BH64" s="20">
        <v>162.6841</v>
      </c>
      <c r="BI64" s="20">
        <v>50.857600000000005</v>
      </c>
      <c r="BJ64" s="20">
        <v>-76.126999999999995</v>
      </c>
      <c r="BK64" s="20">
        <v>-19.978999999999971</v>
      </c>
      <c r="BL64" s="20">
        <v>-31.409999999999993</v>
      </c>
      <c r="BM64" s="139">
        <v>29.569999999999986</v>
      </c>
      <c r="BN64" s="20"/>
      <c r="BO64" s="138">
        <v>-83.466999999999985</v>
      </c>
      <c r="BP64" s="20">
        <v>15.218999999999983</v>
      </c>
      <c r="BQ64" s="20">
        <v>0</v>
      </c>
      <c r="BR64" s="20">
        <v>-54.124000000000002</v>
      </c>
      <c r="BS64" s="20">
        <v>-173.39459999999997</v>
      </c>
      <c r="BT64" s="20">
        <v>-24.440000000000019</v>
      </c>
      <c r="BU64" s="20">
        <v>23.540000000000006</v>
      </c>
      <c r="BV64" s="20">
        <v>0</v>
      </c>
      <c r="BW64" s="20">
        <v>-35.04800000000008</v>
      </c>
      <c r="BX64" s="20">
        <v>109.52199999999999</v>
      </c>
      <c r="BY64" s="20">
        <v>-27.766999999999985</v>
      </c>
      <c r="BZ64" s="20">
        <v>101.50550000000001</v>
      </c>
      <c r="CA64" s="20"/>
      <c r="CB64" s="20"/>
      <c r="CC64" s="139">
        <v>167.28099999999998</v>
      </c>
      <c r="CD64" s="20"/>
      <c r="CE64" s="138">
        <v>58.253999999999998</v>
      </c>
      <c r="CF64" s="20">
        <v>12.235999999999997</v>
      </c>
      <c r="CG64" s="20">
        <v>-7.2809999999999819</v>
      </c>
      <c r="CH64" s="20">
        <v>-118.44499999999999</v>
      </c>
      <c r="CI64" s="20"/>
      <c r="CJ64" s="20"/>
      <c r="CK64" s="20">
        <v>-18.726999999999993</v>
      </c>
      <c r="CL64" s="20">
        <v>-109.69799999999999</v>
      </c>
      <c r="CM64" s="20">
        <v>-188.38699999999997</v>
      </c>
      <c r="CN64" s="20">
        <v>59.879999999999988</v>
      </c>
      <c r="CO64" s="20"/>
      <c r="CP64" s="20"/>
      <c r="CQ64" s="20"/>
      <c r="CR64" s="20"/>
      <c r="CS64" s="139">
        <v>34.306000000000004</v>
      </c>
      <c r="CT64" s="130"/>
    </row>
    <row r="65" spans="1:98" x14ac:dyDescent="0.3">
      <c r="A65" s="129"/>
      <c r="B65" s="11">
        <v>251.28146390054312</v>
      </c>
      <c r="C65" s="19">
        <v>217.9955185319125</v>
      </c>
      <c r="D65" s="20">
        <v>197.45845132584157</v>
      </c>
      <c r="E65" s="20">
        <v>175.41984950398199</v>
      </c>
      <c r="F65" s="20">
        <v>234.96199607595969</v>
      </c>
      <c r="G65" s="20">
        <v>143.17992177676507</v>
      </c>
      <c r="H65" s="20">
        <v>131.45477130937593</v>
      </c>
      <c r="I65" s="20">
        <v>138.13942232396965</v>
      </c>
      <c r="J65" s="20">
        <v>236.57020099750434</v>
      </c>
      <c r="K65" s="20">
        <v>161.03729381730136</v>
      </c>
      <c r="L65" s="20">
        <v>219.91361940543788</v>
      </c>
      <c r="M65" s="20">
        <v>103.77866881011818</v>
      </c>
      <c r="N65" s="20">
        <v>109.59357691032778</v>
      </c>
      <c r="O65" s="20">
        <v>159.89527822922096</v>
      </c>
      <c r="P65" s="139">
        <v>165.81402232622105</v>
      </c>
      <c r="Q65" s="20"/>
      <c r="R65" s="138">
        <v>246.96034094566667</v>
      </c>
      <c r="S65" s="20">
        <v>175.65035411293692</v>
      </c>
      <c r="T65" s="20">
        <v>213.64987377482902</v>
      </c>
      <c r="U65" s="20">
        <v>189.47482708792683</v>
      </c>
      <c r="V65" s="20">
        <v>218.51308885281838</v>
      </c>
      <c r="W65" s="20">
        <v>228.80264421548893</v>
      </c>
      <c r="X65" s="20">
        <v>121.4485327206542</v>
      </c>
      <c r="Y65" s="20">
        <v>165.42066255459071</v>
      </c>
      <c r="Z65" s="20">
        <v>126.53461976866379</v>
      </c>
      <c r="AA65" s="20">
        <v>243.65635637101764</v>
      </c>
      <c r="AB65" s="20">
        <v>140.86253440854975</v>
      </c>
      <c r="AC65" s="20">
        <v>132.79856926940127</v>
      </c>
      <c r="AD65" s="20"/>
      <c r="AE65" s="20"/>
      <c r="AF65" s="139">
        <v>158.1877681744044</v>
      </c>
      <c r="AG65" s="20"/>
      <c r="AH65" s="138">
        <v>229.10857688004748</v>
      </c>
      <c r="AI65" s="20">
        <v>236.65866474735267</v>
      </c>
      <c r="AJ65" s="20">
        <v>223.62329932277046</v>
      </c>
      <c r="AK65" s="20">
        <v>225.70567117376604</v>
      </c>
      <c r="AL65" s="20"/>
      <c r="AM65" s="20"/>
      <c r="AN65" s="20">
        <v>139.9006790548205</v>
      </c>
      <c r="AO65" s="20">
        <v>202.94161722032425</v>
      </c>
      <c r="AP65" s="20">
        <v>137.35770673682725</v>
      </c>
      <c r="AQ65" s="20">
        <v>206.79193504583344</v>
      </c>
      <c r="AR65" s="20"/>
      <c r="AS65" s="20"/>
      <c r="AT65" s="20"/>
      <c r="AU65" s="20"/>
      <c r="AV65" s="139">
        <v>167.50233699862298</v>
      </c>
      <c r="AW65" s="20"/>
      <c r="AX65" s="20"/>
      <c r="AY65" s="138">
        <v>158.8715</v>
      </c>
      <c r="AZ65" s="20">
        <v>-129.37500000000003</v>
      </c>
      <c r="BA65" s="20">
        <v>-189.54599999999999</v>
      </c>
      <c r="BB65" s="20">
        <v>67.962499999999991</v>
      </c>
      <c r="BC65" s="20">
        <v>10.109999999999994</v>
      </c>
      <c r="BD65" s="20">
        <v>-15.351000000000003</v>
      </c>
      <c r="BE65" s="20">
        <v>76.912000000000035</v>
      </c>
      <c r="BF65" s="20">
        <v>12.429999999999941</v>
      </c>
      <c r="BG65" s="20">
        <v>-54.493400000000008</v>
      </c>
      <c r="BH65" s="20">
        <v>-37.539900000000003</v>
      </c>
      <c r="BI65" s="20">
        <v>-23.348610000000001</v>
      </c>
      <c r="BJ65" s="20">
        <v>-38.478000000000009</v>
      </c>
      <c r="BK65" s="20">
        <v>-97.35199999999999</v>
      </c>
      <c r="BL65" s="20">
        <v>0</v>
      </c>
      <c r="BM65" s="139">
        <v>-72.78700000000002</v>
      </c>
      <c r="BN65" s="20"/>
      <c r="BO65" s="138">
        <v>-79.760999999999996</v>
      </c>
      <c r="BP65" s="20">
        <v>7.5229999999999739</v>
      </c>
      <c r="BQ65" s="20">
        <v>-142.01899999999998</v>
      </c>
      <c r="BR65" s="20">
        <v>-32.233999999999988</v>
      </c>
      <c r="BS65" s="20">
        <v>-105.10159999999999</v>
      </c>
      <c r="BT65" s="20">
        <v>-171.85999999999999</v>
      </c>
      <c r="BU65" s="20">
        <v>145.39699999999993</v>
      </c>
      <c r="BV65" s="20">
        <v>-61.126000000000012</v>
      </c>
      <c r="BW65" s="20">
        <v>43.390999999999956</v>
      </c>
      <c r="BX65" s="20">
        <v>-63.390000000000029</v>
      </c>
      <c r="BY65" s="20">
        <v>63.584000000000003</v>
      </c>
      <c r="BZ65" s="20">
        <v>-137.34999999999997</v>
      </c>
      <c r="CA65" s="20"/>
      <c r="CB65" s="20"/>
      <c r="CC65" s="139">
        <v>-84.158799999999999</v>
      </c>
      <c r="CD65" s="20"/>
      <c r="CE65" s="138">
        <v>-52.615000000000023</v>
      </c>
      <c r="CF65" s="20">
        <v>-61.601099999999995</v>
      </c>
      <c r="CG65" s="20">
        <v>-6.6039999999999992</v>
      </c>
      <c r="CH65" s="20">
        <v>87.953000000000003</v>
      </c>
      <c r="CI65" s="20"/>
      <c r="CJ65" s="20"/>
      <c r="CK65" s="20">
        <v>13.430999999999999</v>
      </c>
      <c r="CL65" s="20">
        <v>-40.949999999999989</v>
      </c>
      <c r="CM65" s="20">
        <v>-126.691</v>
      </c>
      <c r="CN65" s="20">
        <v>156.20580000000001</v>
      </c>
      <c r="CO65" s="20"/>
      <c r="CP65" s="20"/>
      <c r="CQ65" s="20"/>
      <c r="CR65" s="20"/>
      <c r="CS65" s="139">
        <v>-55.464000000000013</v>
      </c>
      <c r="CT65" s="130"/>
    </row>
    <row r="66" spans="1:98" x14ac:dyDescent="0.3">
      <c r="A66" s="129"/>
      <c r="B66" s="11">
        <v>222.84616869042517</v>
      </c>
      <c r="C66" s="19">
        <v>170.96746006185012</v>
      </c>
      <c r="D66" s="20">
        <v>220.36065892077852</v>
      </c>
      <c r="E66" s="20">
        <v>185.80735964971961</v>
      </c>
      <c r="F66" s="20">
        <v>176.67586847105071</v>
      </c>
      <c r="G66" s="20">
        <v>225.55979251630785</v>
      </c>
      <c r="H66" s="20">
        <v>212.84513149236119</v>
      </c>
      <c r="I66" s="20">
        <v>189.68779612826961</v>
      </c>
      <c r="J66" s="20">
        <v>215.14199961885734</v>
      </c>
      <c r="K66" s="20">
        <v>190.2176910805108</v>
      </c>
      <c r="L66" s="20">
        <v>135.06561368460947</v>
      </c>
      <c r="M66" s="20">
        <v>204.55467337609264</v>
      </c>
      <c r="N66" s="20">
        <v>206.69442687213515</v>
      </c>
      <c r="O66" s="20">
        <v>168.11866761308829</v>
      </c>
      <c r="P66" s="139">
        <v>180.77214940360514</v>
      </c>
      <c r="Q66" s="20"/>
      <c r="R66" s="138">
        <v>149.17969030668979</v>
      </c>
      <c r="S66" s="20">
        <v>161.39980204448821</v>
      </c>
      <c r="T66" s="20">
        <v>159.29263588154282</v>
      </c>
      <c r="U66" s="20">
        <v>247.96751823575502</v>
      </c>
      <c r="V66" s="20">
        <v>290.26212722296367</v>
      </c>
      <c r="W66" s="20">
        <v>126.69194923119584</v>
      </c>
      <c r="X66" s="20">
        <v>164.81039894375638</v>
      </c>
      <c r="Y66" s="20">
        <v>228.36061591264257</v>
      </c>
      <c r="Z66" s="20">
        <v>78.441124418254944</v>
      </c>
      <c r="AA66" s="20">
        <v>216.46861204340718</v>
      </c>
      <c r="AB66" s="20">
        <v>103.61211367402989</v>
      </c>
      <c r="AC66" s="20">
        <v>205.66946783613741</v>
      </c>
      <c r="AD66" s="20"/>
      <c r="AE66" s="20"/>
      <c r="AF66" s="139">
        <v>126.60063190995552</v>
      </c>
      <c r="AG66" s="20"/>
      <c r="AH66" s="138">
        <v>226.46653174365323</v>
      </c>
      <c r="AI66" s="20">
        <v>217.65654136735702</v>
      </c>
      <c r="AJ66" s="20">
        <v>179.91723097024226</v>
      </c>
      <c r="AK66" s="20">
        <v>237.73199195733068</v>
      </c>
      <c r="AL66" s="20"/>
      <c r="AM66" s="20"/>
      <c r="AN66" s="20">
        <v>151.41892219930148</v>
      </c>
      <c r="AO66" s="20">
        <v>215.96018151501642</v>
      </c>
      <c r="AP66" s="20">
        <v>199.79329543305568</v>
      </c>
      <c r="AQ66" s="20">
        <v>188.82111004863754</v>
      </c>
      <c r="AR66" s="20"/>
      <c r="AS66" s="20"/>
      <c r="AT66" s="20"/>
      <c r="AU66" s="20"/>
      <c r="AV66" s="139">
        <v>101.64960649210816</v>
      </c>
      <c r="AW66" s="20"/>
      <c r="AX66" s="20"/>
      <c r="AY66" s="138">
        <v>114.11999999999999</v>
      </c>
      <c r="AZ66" s="20">
        <v>6.6489999999999601</v>
      </c>
      <c r="BA66" s="20">
        <v>100.95600000000005</v>
      </c>
      <c r="BB66" s="20">
        <v>57.12619999999999</v>
      </c>
      <c r="BC66" s="20">
        <v>-25.344000000000005</v>
      </c>
      <c r="BD66" s="20">
        <v>-7.7620000000000191</v>
      </c>
      <c r="BE66" s="20">
        <v>67.603000000000023</v>
      </c>
      <c r="BF66" s="20">
        <v>53.819999999999979</v>
      </c>
      <c r="BG66" s="20">
        <v>-70.173400000000015</v>
      </c>
      <c r="BH66" s="20">
        <v>-13.64546</v>
      </c>
      <c r="BI66" s="20">
        <v>94.6096</v>
      </c>
      <c r="BJ66" s="20">
        <v>-26.224999999999998</v>
      </c>
      <c r="BK66" s="20">
        <v>-40.153999999999911</v>
      </c>
      <c r="BL66" s="20">
        <v>-104.85</v>
      </c>
      <c r="BM66" s="139">
        <v>-105.44500000000004</v>
      </c>
      <c r="BN66" s="20"/>
      <c r="BO66" s="138">
        <v>-64.511999999999986</v>
      </c>
      <c r="BP66" s="20">
        <v>61.415999999999997</v>
      </c>
      <c r="BQ66" s="20">
        <v>-124.65399999999998</v>
      </c>
      <c r="BR66" s="20">
        <v>33.53</v>
      </c>
      <c r="BS66" s="20">
        <v>32.910699999999999</v>
      </c>
      <c r="BT66" s="20">
        <v>1.0399999999999854</v>
      </c>
      <c r="BU66" s="20">
        <v>-16.139000000000014</v>
      </c>
      <c r="BV66" s="20">
        <v>12.727000000000002</v>
      </c>
      <c r="BW66" s="20">
        <v>-52.088000000000022</v>
      </c>
      <c r="BX66" s="20">
        <v>-53.71299999999998</v>
      </c>
      <c r="BY66" s="20">
        <v>12.843000000000021</v>
      </c>
      <c r="BZ66" s="20">
        <v>32.83100000000001</v>
      </c>
      <c r="CA66" s="20"/>
      <c r="CB66" s="20"/>
      <c r="CC66" s="139">
        <v>119.307</v>
      </c>
      <c r="CD66" s="20"/>
      <c r="CE66" s="138">
        <v>-139.083</v>
      </c>
      <c r="CF66" s="20">
        <v>38.590000000000011</v>
      </c>
      <c r="CG66" s="20">
        <v>-92.268999999999991</v>
      </c>
      <c r="CH66" s="20">
        <v>42.147999999999989</v>
      </c>
      <c r="CI66" s="20"/>
      <c r="CJ66" s="20"/>
      <c r="CK66" s="20">
        <v>-62.037999999999982</v>
      </c>
      <c r="CL66" s="20">
        <v>124.67249999999999</v>
      </c>
      <c r="CM66" s="20">
        <v>71.550899999999999</v>
      </c>
      <c r="CN66" s="20">
        <v>86.644000000000005</v>
      </c>
      <c r="CO66" s="20"/>
      <c r="CP66" s="20"/>
      <c r="CQ66" s="20"/>
      <c r="CR66" s="20"/>
      <c r="CS66" s="139">
        <v>185.22731999999999</v>
      </c>
      <c r="CT66" s="130"/>
    </row>
    <row r="67" spans="1:98" x14ac:dyDescent="0.3">
      <c r="A67" s="129"/>
      <c r="B67" s="11">
        <v>136.79324690933842</v>
      </c>
      <c r="C67" s="19">
        <v>229.26325479675216</v>
      </c>
      <c r="D67" s="20">
        <v>206.94371215381165</v>
      </c>
      <c r="E67" s="20">
        <v>154.12709852586036</v>
      </c>
      <c r="F67" s="20">
        <v>213.23633015975636</v>
      </c>
      <c r="G67" s="20">
        <v>168.50759626794144</v>
      </c>
      <c r="H67" s="20">
        <v>182.68774343124588</v>
      </c>
      <c r="I67" s="20">
        <v>180.21792363691256</v>
      </c>
      <c r="J67" s="20">
        <v>152.86471142811146</v>
      </c>
      <c r="K67" s="20">
        <v>209.70727216765582</v>
      </c>
      <c r="L67" s="20">
        <v>189.913796233976</v>
      </c>
      <c r="M67" s="20">
        <v>144.17101268979206</v>
      </c>
      <c r="N67" s="20">
        <v>252.99812386853742</v>
      </c>
      <c r="O67" s="20">
        <v>200.94863124689348</v>
      </c>
      <c r="P67" s="139">
        <v>180.42984786337169</v>
      </c>
      <c r="Q67" s="20"/>
      <c r="R67" s="138">
        <v>193.98417461226168</v>
      </c>
      <c r="S67" s="20">
        <v>181.56066644513257</v>
      </c>
      <c r="T67" s="20">
        <v>216.79719967047691</v>
      </c>
      <c r="U67" s="20">
        <v>198.31121022272018</v>
      </c>
      <c r="V67" s="20">
        <v>197.60032894709528</v>
      </c>
      <c r="W67" s="20">
        <v>239.2151542022373</v>
      </c>
      <c r="X67" s="20">
        <v>242.80518713569447</v>
      </c>
      <c r="Y67" s="20">
        <v>158.58466792221742</v>
      </c>
      <c r="Z67" s="20">
        <v>146.45258618406154</v>
      </c>
      <c r="AA67" s="20">
        <v>144.45933683912631</v>
      </c>
      <c r="AB67" s="20">
        <v>104.46463564288115</v>
      </c>
      <c r="AC67" s="20">
        <v>281.00044483950575</v>
      </c>
      <c r="AD67" s="20"/>
      <c r="AE67" s="20"/>
      <c r="AF67" s="139">
        <v>155.99443099034036</v>
      </c>
      <c r="AG67" s="20"/>
      <c r="AH67" s="138">
        <v>160.79070246752298</v>
      </c>
      <c r="AI67" s="20">
        <v>172.59041833195607</v>
      </c>
      <c r="AJ67" s="20">
        <v>214.41273283086417</v>
      </c>
      <c r="AK67" s="20">
        <v>234.73840759449735</v>
      </c>
      <c r="AL67" s="20"/>
      <c r="AM67" s="20"/>
      <c r="AN67" s="20">
        <v>148.02432232575234</v>
      </c>
      <c r="AO67" s="20">
        <v>197.72713521416404</v>
      </c>
      <c r="AP67" s="20">
        <v>190.76123400733175</v>
      </c>
      <c r="AQ67" s="20">
        <v>167.08471653625148</v>
      </c>
      <c r="AR67" s="20"/>
      <c r="AS67" s="20"/>
      <c r="AT67" s="20"/>
      <c r="AU67" s="20"/>
      <c r="AV67" s="139">
        <v>153.60000130208061</v>
      </c>
      <c r="AW67" s="20"/>
      <c r="AX67" s="20"/>
      <c r="AY67" s="138">
        <v>33.802999999999997</v>
      </c>
      <c r="AZ67" s="20">
        <v>73.477999999999994</v>
      </c>
      <c r="BA67" s="20">
        <v>-19.633999999999929</v>
      </c>
      <c r="BB67" s="20">
        <v>56.625299999999989</v>
      </c>
      <c r="BC67" s="20">
        <v>69.044200000000004</v>
      </c>
      <c r="BD67" s="20">
        <v>107.43219999999999</v>
      </c>
      <c r="BE67" s="20">
        <v>-107.10799999999998</v>
      </c>
      <c r="BF67" s="20">
        <v>124.21</v>
      </c>
      <c r="BG67" s="20">
        <v>-222.1534</v>
      </c>
      <c r="BH67" s="20">
        <v>-52.969000000000001</v>
      </c>
      <c r="BI67" s="20">
        <v>10.920199999999998</v>
      </c>
      <c r="BJ67" s="20">
        <v>-79.479000000000028</v>
      </c>
      <c r="BK67" s="20">
        <v>-65.559999999999945</v>
      </c>
      <c r="BL67" s="20">
        <v>-40.739999999999995</v>
      </c>
      <c r="BM67" s="139">
        <v>-96.802000000000021</v>
      </c>
      <c r="BN67" s="20"/>
      <c r="BO67" s="138">
        <v>-47.614999999999988</v>
      </c>
      <c r="BP67" s="20">
        <v>53.061999999999998</v>
      </c>
      <c r="BQ67" s="20">
        <v>-122.86199999999999</v>
      </c>
      <c r="BR67" s="20">
        <v>27.786000000000033</v>
      </c>
      <c r="BS67" s="20">
        <v>-70.622600000000006</v>
      </c>
      <c r="BT67" s="20">
        <v>-93.1</v>
      </c>
      <c r="BU67" s="20">
        <v>-6.0680000000000733</v>
      </c>
      <c r="BV67" s="20">
        <v>-24.769000000000013</v>
      </c>
      <c r="BW67" s="20">
        <v>-66.474000000000032</v>
      </c>
      <c r="BX67" s="20">
        <v>104.98999999999998</v>
      </c>
      <c r="BY67" s="20">
        <v>-21.745999999999988</v>
      </c>
      <c r="BZ67" s="20">
        <v>-7.6799999999999926</v>
      </c>
      <c r="CA67" s="20"/>
      <c r="CB67" s="20"/>
      <c r="CC67" s="139">
        <v>29.225000000000001</v>
      </c>
      <c r="CD67" s="20"/>
      <c r="CE67" s="138">
        <v>13.535999999999992</v>
      </c>
      <c r="CF67" s="20">
        <v>29.311000000000003</v>
      </c>
      <c r="CG67" s="20">
        <v>-19.854999999999954</v>
      </c>
      <c r="CH67" s="20">
        <v>163.82900000000001</v>
      </c>
      <c r="CI67" s="20"/>
      <c r="CJ67" s="20"/>
      <c r="CK67" s="20">
        <v>98.210800000000006</v>
      </c>
      <c r="CL67" s="20">
        <v>-61.022999999999996</v>
      </c>
      <c r="CM67" s="20">
        <v>-209.18799999999999</v>
      </c>
      <c r="CN67" s="20">
        <v>52.988000000000007</v>
      </c>
      <c r="CO67" s="20"/>
      <c r="CP67" s="20"/>
      <c r="CQ67" s="20"/>
      <c r="CR67" s="20"/>
      <c r="CS67" s="139">
        <v>-42.123999999999995</v>
      </c>
      <c r="CT67" s="130"/>
    </row>
    <row r="68" spans="1:98" x14ac:dyDescent="0.3">
      <c r="A68" s="129"/>
      <c r="B68" s="11">
        <v>210.07892707265958</v>
      </c>
      <c r="C68" s="19">
        <v>170.53495242911652</v>
      </c>
      <c r="D68" s="20">
        <v>175.13937307184798</v>
      </c>
      <c r="E68" s="20">
        <v>147.36139250156444</v>
      </c>
      <c r="F68" s="20">
        <v>227.3139549169826</v>
      </c>
      <c r="G68" s="20">
        <v>254.4661077628999</v>
      </c>
      <c r="H68" s="20">
        <v>110.26216214096343</v>
      </c>
      <c r="I68" s="20">
        <v>219.49280170429287</v>
      </c>
      <c r="J68" s="20">
        <v>217.01437740389545</v>
      </c>
      <c r="K68" s="20">
        <v>216.18522151155278</v>
      </c>
      <c r="L68" s="20">
        <v>188.22096057559475</v>
      </c>
      <c r="M68" s="20">
        <v>105.99909622256344</v>
      </c>
      <c r="N68" s="20">
        <v>263.47884284131919</v>
      </c>
      <c r="O68" s="20">
        <v>203.68813441140858</v>
      </c>
      <c r="P68" s="139">
        <v>213.74360809156445</v>
      </c>
      <c r="Q68" s="20"/>
      <c r="R68" s="138">
        <v>201.782779245407</v>
      </c>
      <c r="S68" s="20">
        <v>197.09601822461926</v>
      </c>
      <c r="T68" s="20">
        <v>196.65183992020152</v>
      </c>
      <c r="U68" s="20">
        <v>264.88374223420908</v>
      </c>
      <c r="V68" s="20">
        <v>243.11158446277361</v>
      </c>
      <c r="W68" s="20">
        <v>238.4156035162128</v>
      </c>
      <c r="X68" s="20">
        <v>194.55634890694247</v>
      </c>
      <c r="Y68" s="20">
        <v>223.83487574549261</v>
      </c>
      <c r="Z68" s="20">
        <v>115.52471597022061</v>
      </c>
      <c r="AA68" s="20">
        <v>88.614332926451382</v>
      </c>
      <c r="AB68" s="20">
        <v>96.719092737679546</v>
      </c>
      <c r="AC68" s="20">
        <v>241.0025103603696</v>
      </c>
      <c r="AD68" s="20"/>
      <c r="AE68" s="20"/>
      <c r="AF68" s="139">
        <v>156.27753549374941</v>
      </c>
      <c r="AG68" s="20"/>
      <c r="AH68" s="138">
        <v>196.59565102005899</v>
      </c>
      <c r="AI68" s="20">
        <v>242.76681177623962</v>
      </c>
      <c r="AJ68" s="20">
        <v>241.18708506053818</v>
      </c>
      <c r="AK68" s="20">
        <v>269.24919684188603</v>
      </c>
      <c r="AL68" s="20"/>
      <c r="AM68" s="20"/>
      <c r="AN68" s="20">
        <v>146.6886839534647</v>
      </c>
      <c r="AO68" s="20">
        <v>205.10621638555838</v>
      </c>
      <c r="AP68" s="20">
        <v>204.96395390409521</v>
      </c>
      <c r="AQ68" s="20">
        <v>196.03666009193293</v>
      </c>
      <c r="AR68" s="20"/>
      <c r="AS68" s="20"/>
      <c r="AT68" s="20"/>
      <c r="AU68" s="20"/>
      <c r="AV68" s="139">
        <v>132.60844618650893</v>
      </c>
      <c r="AW68" s="20"/>
      <c r="AX68" s="20"/>
      <c r="AY68" s="138">
        <v>-8.4550000000000178</v>
      </c>
      <c r="AZ68" s="20">
        <v>-66.620000000000019</v>
      </c>
      <c r="BA68" s="20">
        <v>78.019999999999982</v>
      </c>
      <c r="BB68" s="20">
        <v>13.057999999999986</v>
      </c>
      <c r="BC68" s="20">
        <v>-9.3320000000000078</v>
      </c>
      <c r="BD68" s="20">
        <v>-20.893000000000022</v>
      </c>
      <c r="BE68" s="20">
        <v>28.175000000000004</v>
      </c>
      <c r="BF68" s="20">
        <v>39.799999999999947</v>
      </c>
      <c r="BG68" s="20">
        <v>-27.458400000000008</v>
      </c>
      <c r="BH68" s="20">
        <v>132.83810000000003</v>
      </c>
      <c r="BI68" s="20">
        <v>67.940399999999997</v>
      </c>
      <c r="BJ68" s="20">
        <v>-39.631999999999998</v>
      </c>
      <c r="BK68" s="20">
        <v>-61.276999999999916</v>
      </c>
      <c r="BL68" s="20">
        <v>-106.74</v>
      </c>
      <c r="BM68" s="139">
        <v>-3.5080000000000111</v>
      </c>
      <c r="BN68" s="20"/>
      <c r="BO68" s="138">
        <v>73.564999999999998</v>
      </c>
      <c r="BP68" s="20">
        <v>6.4799999999999862</v>
      </c>
      <c r="BQ68" s="20">
        <v>22.873100000000008</v>
      </c>
      <c r="BR68" s="20">
        <v>-7.4339999999999957</v>
      </c>
      <c r="BS68" s="20">
        <v>84.279820000000001</v>
      </c>
      <c r="BT68" s="20">
        <v>-95.979999999999976</v>
      </c>
      <c r="BU68" s="20">
        <v>12.792999999999942</v>
      </c>
      <c r="BV68" s="20">
        <v>-59.207000000000008</v>
      </c>
      <c r="BW68" s="20">
        <v>-16.512999999999998</v>
      </c>
      <c r="BX68" s="20">
        <v>-150.19000000000003</v>
      </c>
      <c r="BY68" s="20">
        <v>-20.220999999999989</v>
      </c>
      <c r="BZ68" s="20">
        <v>40.991999999999997</v>
      </c>
      <c r="CA68" s="20"/>
      <c r="CB68" s="20"/>
      <c r="CC68" s="139">
        <v>40.971000000000011</v>
      </c>
      <c r="CD68" s="20"/>
      <c r="CE68" s="138">
        <v>70.780999999999977</v>
      </c>
      <c r="CF68" s="20">
        <v>-100.70009999999999</v>
      </c>
      <c r="CG68" s="20">
        <v>17.440000000000012</v>
      </c>
      <c r="CH68" s="20">
        <v>-54.262000000000008</v>
      </c>
      <c r="CI68" s="20"/>
      <c r="CJ68" s="20"/>
      <c r="CK68" s="20">
        <v>5.0540000000000029</v>
      </c>
      <c r="CL68" s="20">
        <v>138.69600000000003</v>
      </c>
      <c r="CM68" s="20">
        <v>4.9790000000000116</v>
      </c>
      <c r="CN68" s="20">
        <v>-39.213999999999999</v>
      </c>
      <c r="CO68" s="20"/>
      <c r="CP68" s="20"/>
      <c r="CQ68" s="20"/>
      <c r="CR68" s="20"/>
      <c r="CS68" s="139">
        <v>-7.6519999999999921</v>
      </c>
      <c r="CT68" s="130"/>
    </row>
    <row r="69" spans="1:98" x14ac:dyDescent="0.3">
      <c r="A69" s="129"/>
      <c r="B69" s="11">
        <v>191.24695788430478</v>
      </c>
      <c r="C69" s="19">
        <v>244.51457298083164</v>
      </c>
      <c r="D69" s="20">
        <v>244.30368396731242</v>
      </c>
      <c r="E69" s="20">
        <v>200.59264418218331</v>
      </c>
      <c r="F69" s="20">
        <v>221.0303755143166</v>
      </c>
      <c r="G69" s="20">
        <v>198.7336911547695</v>
      </c>
      <c r="H69" s="20">
        <v>218.88599795327494</v>
      </c>
      <c r="I69" s="20">
        <v>212.95945623521951</v>
      </c>
      <c r="J69" s="20">
        <v>216.06258352616368</v>
      </c>
      <c r="K69" s="20">
        <v>222.21667354183953</v>
      </c>
      <c r="L69" s="20">
        <v>171.47851177334161</v>
      </c>
      <c r="M69" s="20">
        <v>219.53888061115717</v>
      </c>
      <c r="N69" s="20">
        <v>273.0054108786112</v>
      </c>
      <c r="O69" s="20">
        <v>196.14000101967977</v>
      </c>
      <c r="P69" s="139">
        <v>151.47442028276507</v>
      </c>
      <c r="Q69" s="20"/>
      <c r="R69" s="138">
        <v>238.99062743128624</v>
      </c>
      <c r="S69" s="20">
        <v>224.41176907640144</v>
      </c>
      <c r="T69" s="20">
        <v>189.5682054459553</v>
      </c>
      <c r="U69" s="20">
        <v>222.85647847886327</v>
      </c>
      <c r="V69" s="20">
        <v>177.7134280238821</v>
      </c>
      <c r="W69" s="20">
        <v>217.15360922628042</v>
      </c>
      <c r="X69" s="20">
        <v>203.39464103068218</v>
      </c>
      <c r="Y69" s="20">
        <v>184.58077500108095</v>
      </c>
      <c r="Z69" s="20">
        <v>225.68495740744427</v>
      </c>
      <c r="AA69" s="20">
        <v>223.12025905327175</v>
      </c>
      <c r="AB69" s="20">
        <v>142.71316827819155</v>
      </c>
      <c r="AC69" s="20">
        <v>240.82452117672753</v>
      </c>
      <c r="AD69" s="20"/>
      <c r="AE69" s="20"/>
      <c r="AF69" s="139">
        <v>170.89222802690756</v>
      </c>
      <c r="AG69" s="20"/>
      <c r="AH69" s="138">
        <v>233.81539726887243</v>
      </c>
      <c r="AI69" s="20">
        <v>142.74448115426435</v>
      </c>
      <c r="AJ69" s="20">
        <v>203.59088879417089</v>
      </c>
      <c r="AK69" s="20">
        <v>112.59600348147417</v>
      </c>
      <c r="AL69" s="20"/>
      <c r="AM69" s="20"/>
      <c r="AN69" s="20">
        <v>171.50399412258679</v>
      </c>
      <c r="AO69" s="20">
        <v>19.364400326371467</v>
      </c>
      <c r="AP69" s="20">
        <v>166.2230576665018</v>
      </c>
      <c r="AQ69" s="20">
        <v>166.24841773683065</v>
      </c>
      <c r="AR69" s="20"/>
      <c r="AS69" s="20"/>
      <c r="AT69" s="20"/>
      <c r="AU69" s="20"/>
      <c r="AV69" s="139">
        <v>210.79824975554109</v>
      </c>
      <c r="AW69" s="20"/>
      <c r="AX69" s="20"/>
      <c r="AY69" s="138">
        <v>-125.19800000000004</v>
      </c>
      <c r="AZ69" s="20">
        <v>-47.589000000000048</v>
      </c>
      <c r="BA69" s="20">
        <v>-10.634000000000032</v>
      </c>
      <c r="BB69" s="20">
        <v>124.6985</v>
      </c>
      <c r="BC69" s="20">
        <v>159.16990000000001</v>
      </c>
      <c r="BD69" s="20">
        <v>50.275999999999989</v>
      </c>
      <c r="BE69" s="20">
        <v>-148.84200000000004</v>
      </c>
      <c r="BF69" s="20">
        <v>-21.140000000000047</v>
      </c>
      <c r="BG69" s="20">
        <v>-192.82040000000001</v>
      </c>
      <c r="BH69" s="20">
        <v>115.54310000000001</v>
      </c>
      <c r="BI69" s="20">
        <v>-71.287900000000008</v>
      </c>
      <c r="BJ69" s="20">
        <v>-23.589000000000027</v>
      </c>
      <c r="BK69" s="20">
        <v>-46.497999999999927</v>
      </c>
      <c r="BL69" s="20">
        <v>68.905000000000001</v>
      </c>
      <c r="BM69" s="139">
        <v>-14.512000000000025</v>
      </c>
      <c r="BN69" s="20"/>
      <c r="BO69" s="138">
        <v>89.350999999999985</v>
      </c>
      <c r="BP69" s="20">
        <v>4.5489999999999977</v>
      </c>
      <c r="BQ69" s="20">
        <v>37.879599999999996</v>
      </c>
      <c r="BR69" s="20">
        <v>-16.814999999999969</v>
      </c>
      <c r="BS69" s="20">
        <v>106.21729999999999</v>
      </c>
      <c r="BT69" s="20">
        <v>-72.11999999999999</v>
      </c>
      <c r="BU69" s="20">
        <v>-35.908000000000051</v>
      </c>
      <c r="BV69" s="20">
        <v>-78.350999999999999</v>
      </c>
      <c r="BW69" s="20">
        <v>25.279999999999969</v>
      </c>
      <c r="BX69" s="20">
        <v>17.718999999999983</v>
      </c>
      <c r="BY69" s="20">
        <v>-2.3009999999999975</v>
      </c>
      <c r="BZ69" s="20">
        <v>54.783000000000008</v>
      </c>
      <c r="CA69" s="20"/>
      <c r="CB69" s="20"/>
      <c r="CC69" s="139">
        <v>-176.0401</v>
      </c>
      <c r="CD69" s="20"/>
      <c r="CE69" s="138">
        <v>43.745999999999981</v>
      </c>
      <c r="CF69" s="20">
        <v>-4.4699999999999882</v>
      </c>
      <c r="CG69" s="20">
        <v>-101.18699999999997</v>
      </c>
      <c r="CH69" s="20">
        <v>-5.3769999999999927</v>
      </c>
      <c r="CI69" s="20"/>
      <c r="CJ69" s="20"/>
      <c r="CK69" s="20">
        <v>101.3391</v>
      </c>
      <c r="CL69" s="20">
        <v>203.51589999999999</v>
      </c>
      <c r="CM69" s="20">
        <v>-217.81699999999998</v>
      </c>
      <c r="CN69" s="20">
        <v>142.29809999999998</v>
      </c>
      <c r="CO69" s="20"/>
      <c r="CP69" s="20"/>
      <c r="CQ69" s="20"/>
      <c r="CR69" s="20"/>
      <c r="CS69" s="139">
        <v>-230.43999999999997</v>
      </c>
      <c r="CT69" s="130"/>
    </row>
    <row r="70" spans="1:98" x14ac:dyDescent="0.3">
      <c r="A70" s="129"/>
      <c r="B70" s="11">
        <v>208.10715052587832</v>
      </c>
      <c r="C70" s="19">
        <v>188.95711391741116</v>
      </c>
      <c r="D70" s="20">
        <v>177.43903178274829</v>
      </c>
      <c r="E70" s="20">
        <v>159.42434694863854</v>
      </c>
      <c r="F70" s="20">
        <v>201.58076892402175</v>
      </c>
      <c r="G70" s="20">
        <v>260.89771942276332</v>
      </c>
      <c r="H70" s="20">
        <v>153.25353535889536</v>
      </c>
      <c r="I70" s="20">
        <v>166.3972355539606</v>
      </c>
      <c r="J70" s="20">
        <v>233.54322940303828</v>
      </c>
      <c r="K70" s="20">
        <v>201.80468279997979</v>
      </c>
      <c r="L70" s="20">
        <v>124.91156871963504</v>
      </c>
      <c r="M70" s="20">
        <v>160.77906611247619</v>
      </c>
      <c r="N70" s="20">
        <v>93.510138829967985</v>
      </c>
      <c r="O70" s="20">
        <v>172.41374655171785</v>
      </c>
      <c r="P70" s="139">
        <v>209.79194455459779</v>
      </c>
      <c r="Q70" s="20"/>
      <c r="R70" s="138">
        <v>192.59101744370079</v>
      </c>
      <c r="S70" s="20">
        <v>189.8547866133483</v>
      </c>
      <c r="T70" s="20">
        <v>214.07572373067001</v>
      </c>
      <c r="U70" s="20">
        <v>252.08136087382522</v>
      </c>
      <c r="V70" s="20">
        <v>231.16927477500238</v>
      </c>
      <c r="W70" s="20">
        <v>119.66206583541747</v>
      </c>
      <c r="X70" s="20">
        <v>232.64845239115601</v>
      </c>
      <c r="Y70" s="20">
        <v>74.863676105305203</v>
      </c>
      <c r="Z70" s="20">
        <v>193.74769676050187</v>
      </c>
      <c r="AA70" s="20">
        <v>235.93460958494521</v>
      </c>
      <c r="AB70" s="20">
        <v>145.30872100462452</v>
      </c>
      <c r="AC70" s="20">
        <v>206.71855262651189</v>
      </c>
      <c r="AD70" s="20"/>
      <c r="AE70" s="20"/>
      <c r="AF70" s="139">
        <v>156.66965915581815</v>
      </c>
      <c r="AG70" s="20"/>
      <c r="AH70" s="138">
        <v>197.70710659963521</v>
      </c>
      <c r="AI70" s="20">
        <v>191.06046163453053</v>
      </c>
      <c r="AJ70" s="20">
        <v>228.41902285054883</v>
      </c>
      <c r="AK70" s="20">
        <v>270.16315440859177</v>
      </c>
      <c r="AL70" s="20"/>
      <c r="AM70" s="20"/>
      <c r="AN70" s="20">
        <v>241.07187724826318</v>
      </c>
      <c r="AO70" s="20">
        <v>235.34897492872526</v>
      </c>
      <c r="AP70" s="20">
        <v>169.06520310223473</v>
      </c>
      <c r="AQ70" s="20">
        <v>206.47797097995894</v>
      </c>
      <c r="AR70" s="20"/>
      <c r="AS70" s="20"/>
      <c r="AT70" s="20"/>
      <c r="AU70" s="20"/>
      <c r="AV70" s="139">
        <v>174.61972969856666</v>
      </c>
      <c r="AW70" s="20"/>
      <c r="AX70" s="20"/>
      <c r="AY70" s="138">
        <v>26.311</v>
      </c>
      <c r="AZ70" s="20">
        <v>168.81259999999997</v>
      </c>
      <c r="BA70" s="20">
        <v>101.57300000000002</v>
      </c>
      <c r="BB70" s="20">
        <v>63.530199999999994</v>
      </c>
      <c r="BC70" s="20">
        <v>-50.684000000000005</v>
      </c>
      <c r="BD70" s="20">
        <v>25.405999999999985</v>
      </c>
      <c r="BE70" s="20">
        <v>86.832999999999998</v>
      </c>
      <c r="BF70" s="20">
        <v>108.36000000000001</v>
      </c>
      <c r="BG70" s="20">
        <v>-36.804400000000001</v>
      </c>
      <c r="BH70" s="20">
        <v>147.57710000000003</v>
      </c>
      <c r="BI70" s="20">
        <v>108.1336</v>
      </c>
      <c r="BJ70" s="20">
        <v>10.832999999999981</v>
      </c>
      <c r="BK70" s="20">
        <v>-23.216000000000015</v>
      </c>
      <c r="BL70" s="20">
        <v>-169.92000000000002</v>
      </c>
      <c r="BM70" s="139">
        <v>-73.426000000000016</v>
      </c>
      <c r="BN70" s="20"/>
      <c r="BO70" s="138">
        <v>22.996999999999989</v>
      </c>
      <c r="BP70" s="20">
        <v>10.566999999999993</v>
      </c>
      <c r="BQ70" s="20">
        <v>-6.7760000000000042</v>
      </c>
      <c r="BR70" s="20">
        <v>24.145000000000028</v>
      </c>
      <c r="BS70" s="20">
        <v>36.100999999999999</v>
      </c>
      <c r="BT70" s="20">
        <v>-15.880000000000006</v>
      </c>
      <c r="BU70" s="20">
        <v>29.322999999999986</v>
      </c>
      <c r="BV70" s="20">
        <v>39.173000000000016</v>
      </c>
      <c r="BW70" s="20">
        <v>12.259999999999938</v>
      </c>
      <c r="BX70" s="20">
        <v>38.08499999999998</v>
      </c>
      <c r="BY70" s="20">
        <v>31.64</v>
      </c>
      <c r="BZ70" s="20">
        <v>-138.73000000000002</v>
      </c>
      <c r="CA70" s="20"/>
      <c r="CB70" s="20"/>
      <c r="CC70" s="139">
        <v>-33.7012</v>
      </c>
      <c r="CD70" s="20"/>
      <c r="CE70" s="138">
        <v>-50.933000000000007</v>
      </c>
      <c r="CF70" s="20">
        <v>133.63200000000003</v>
      </c>
      <c r="CG70" s="20">
        <v>-98.334999999999951</v>
      </c>
      <c r="CH70" s="20">
        <v>137.34960000000001</v>
      </c>
      <c r="CI70" s="20"/>
      <c r="CJ70" s="20"/>
      <c r="CK70" s="20">
        <v>97.218500000000006</v>
      </c>
      <c r="CL70" s="20">
        <v>51.073000000000008</v>
      </c>
      <c r="CM70" s="20">
        <v>84.020400000000009</v>
      </c>
      <c r="CN70" s="20">
        <v>80.325000000000003</v>
      </c>
      <c r="CO70" s="20"/>
      <c r="CP70" s="20"/>
      <c r="CQ70" s="20"/>
      <c r="CR70" s="20"/>
      <c r="CS70" s="139">
        <v>30.056000000000001</v>
      </c>
      <c r="CT70" s="130"/>
    </row>
    <row r="71" spans="1:98" x14ac:dyDescent="0.3">
      <c r="A71" s="129"/>
      <c r="B71" s="11">
        <v>203.90287516364563</v>
      </c>
      <c r="C71" s="19">
        <v>139.28221745793596</v>
      </c>
      <c r="D71" s="20">
        <v>215.14283627394894</v>
      </c>
      <c r="E71" s="20">
        <v>197.82436048171715</v>
      </c>
      <c r="F71" s="20">
        <v>249.94553586731843</v>
      </c>
      <c r="G71" s="20">
        <v>223.3473527938024</v>
      </c>
      <c r="H71" s="20">
        <v>166.87572052279126</v>
      </c>
      <c r="I71" s="20">
        <v>121.28763333497776</v>
      </c>
      <c r="J71" s="20">
        <v>158.10936088669737</v>
      </c>
      <c r="K71" s="20">
        <v>200.96728589499412</v>
      </c>
      <c r="L71" s="20">
        <v>205.08859061391132</v>
      </c>
      <c r="M71" s="20">
        <v>179.19922572377394</v>
      </c>
      <c r="N71" s="20">
        <v>114.15800847947436</v>
      </c>
      <c r="O71" s="20">
        <v>223.31513607456174</v>
      </c>
      <c r="P71" s="139">
        <v>180.67775181244482</v>
      </c>
      <c r="Q71" s="20"/>
      <c r="R71" s="138">
        <v>236.192209863068</v>
      </c>
      <c r="S71" s="20">
        <v>131.21891670029657</v>
      </c>
      <c r="T71" s="20">
        <v>187.40846493421691</v>
      </c>
      <c r="U71" s="20">
        <v>146.86702693252792</v>
      </c>
      <c r="V71" s="20">
        <v>226.85081793989644</v>
      </c>
      <c r="W71" s="20">
        <v>218.23320095714124</v>
      </c>
      <c r="X71" s="20">
        <v>228.72765377190387</v>
      </c>
      <c r="Y71" s="20"/>
      <c r="Z71" s="20">
        <v>151.18019050126807</v>
      </c>
      <c r="AA71" s="20">
        <v>130.55152239633034</v>
      </c>
      <c r="AB71" s="20">
        <v>228.82713999873533</v>
      </c>
      <c r="AC71" s="20">
        <v>215.30188108792737</v>
      </c>
      <c r="AD71" s="20"/>
      <c r="AE71" s="20"/>
      <c r="AF71" s="139">
        <v>187.42322801616808</v>
      </c>
      <c r="AG71" s="20"/>
      <c r="AH71" s="138">
        <v>199.79461954717388</v>
      </c>
      <c r="AI71" s="20">
        <v>186.28473608967548</v>
      </c>
      <c r="AJ71" s="20">
        <v>231.12580989581909</v>
      </c>
      <c r="AK71" s="20">
        <v>260.27746733053976</v>
      </c>
      <c r="AL71" s="20"/>
      <c r="AM71" s="20"/>
      <c r="AN71" s="20">
        <v>182.59739866711942</v>
      </c>
      <c r="AO71" s="20">
        <v>160.42097743126143</v>
      </c>
      <c r="AP71" s="20">
        <v>170.5882070953306</v>
      </c>
      <c r="AQ71" s="20">
        <v>186.55037818241013</v>
      </c>
      <c r="AR71" s="20"/>
      <c r="AS71" s="20"/>
      <c r="AT71" s="20"/>
      <c r="AU71" s="20"/>
      <c r="AV71" s="139">
        <v>100.15400940551524</v>
      </c>
      <c r="AW71" s="20"/>
      <c r="AX71" s="20"/>
      <c r="AY71" s="138">
        <v>110.20949999999999</v>
      </c>
      <c r="AZ71" s="20">
        <v>120.65799999999999</v>
      </c>
      <c r="BA71" s="20">
        <v>0.9320000000000439</v>
      </c>
      <c r="BB71" s="20">
        <v>55.704699999999981</v>
      </c>
      <c r="BC71" s="20">
        <v>68.104200000000006</v>
      </c>
      <c r="BD71" s="20">
        <v>32.014999999999986</v>
      </c>
      <c r="BE71" s="20">
        <v>2.458999999999989</v>
      </c>
      <c r="BF71" s="20">
        <v>112.96000000000001</v>
      </c>
      <c r="BG71" s="20">
        <v>-33.053399999999996</v>
      </c>
      <c r="BH71" s="20">
        <v>-95.479200000000006</v>
      </c>
      <c r="BI71" s="20">
        <v>-6.1399000000000017</v>
      </c>
      <c r="BJ71" s="20">
        <v>186.42199999999997</v>
      </c>
      <c r="BK71" s="20">
        <v>-70.112999999999985</v>
      </c>
      <c r="BL71" s="20">
        <v>258.97000000000003</v>
      </c>
      <c r="BM71" s="139">
        <v>-57.18400000000004</v>
      </c>
      <c r="BN71" s="20"/>
      <c r="BO71" s="138">
        <v>-79.252000000000024</v>
      </c>
      <c r="BP71" s="20">
        <v>-63.117000000000004</v>
      </c>
      <c r="BQ71" s="20">
        <v>-27.837</v>
      </c>
      <c r="BR71" s="20">
        <v>-28.598999999999986</v>
      </c>
      <c r="BS71" s="20">
        <v>32.619900000000001</v>
      </c>
      <c r="BT71" s="20">
        <v>-72.459999999999994</v>
      </c>
      <c r="BU71" s="20">
        <v>-23.51100000000006</v>
      </c>
      <c r="BV71" s="20"/>
      <c r="BW71" s="20">
        <v>-90.722999999999999</v>
      </c>
      <c r="BX71" s="20">
        <v>-93.396000000000001</v>
      </c>
      <c r="BY71" s="20">
        <v>51.500000000000021</v>
      </c>
      <c r="BZ71" s="20">
        <v>84.483000000000004</v>
      </c>
      <c r="CA71" s="20"/>
      <c r="CB71" s="20"/>
      <c r="CC71" s="139">
        <v>136.05199999999999</v>
      </c>
      <c r="CD71" s="20"/>
      <c r="CE71" s="138">
        <v>53.917999999999992</v>
      </c>
      <c r="CF71" s="20">
        <v>16.331000000000014</v>
      </c>
      <c r="CG71" s="20">
        <v>-2.438999999999969</v>
      </c>
      <c r="CH71" s="20">
        <v>28.46599999999999</v>
      </c>
      <c r="CI71" s="20"/>
      <c r="CJ71" s="20"/>
      <c r="CK71" s="20">
        <v>44.217000000000006</v>
      </c>
      <c r="CL71" s="20">
        <v>-93.831999999999994</v>
      </c>
      <c r="CM71" s="20">
        <v>79.630900000000011</v>
      </c>
      <c r="CN71" s="20">
        <v>-1.3569999999999971</v>
      </c>
      <c r="CO71" s="20"/>
      <c r="CP71" s="20"/>
      <c r="CQ71" s="20"/>
      <c r="CR71" s="20"/>
      <c r="CS71" s="139">
        <v>179.20320000000001</v>
      </c>
      <c r="CT71" s="130"/>
    </row>
    <row r="72" spans="1:98" x14ac:dyDescent="0.3">
      <c r="A72" s="129"/>
      <c r="B72" s="11">
        <v>191.70003755868404</v>
      </c>
      <c r="C72" s="19">
        <v>217.66085752840328</v>
      </c>
      <c r="D72" s="20">
        <v>245.11835916552516</v>
      </c>
      <c r="E72" s="20">
        <v>155.87008083657349</v>
      </c>
      <c r="F72" s="20">
        <v>167.88944606496159</v>
      </c>
      <c r="G72" s="20">
        <v>112.06828275654058</v>
      </c>
      <c r="H72" s="20">
        <v>231.03502440106493</v>
      </c>
      <c r="I72" s="20">
        <v>142.80259101290838</v>
      </c>
      <c r="J72" s="20">
        <v>226.13871848933783</v>
      </c>
      <c r="K72" s="20">
        <v>198.27354841228811</v>
      </c>
      <c r="L72" s="20">
        <v>216.8269586559758</v>
      </c>
      <c r="M72" s="20">
        <v>185.71026250587164</v>
      </c>
      <c r="N72" s="20">
        <v>227.73917265371782</v>
      </c>
      <c r="O72" s="20">
        <v>186.56778928850491</v>
      </c>
      <c r="P72" s="139">
        <v>177.78734488145949</v>
      </c>
      <c r="Q72" s="20"/>
      <c r="R72" s="138">
        <v>156.53680078499099</v>
      </c>
      <c r="S72" s="20">
        <v>226.39027386352021</v>
      </c>
      <c r="T72" s="20">
        <v>149.6824935695881</v>
      </c>
      <c r="U72" s="20">
        <v>224.18485698191259</v>
      </c>
      <c r="V72" s="20">
        <v>231.48944165987359</v>
      </c>
      <c r="W72" s="20">
        <v>199.32626520355916</v>
      </c>
      <c r="X72" s="20">
        <v>187.93244956632711</v>
      </c>
      <c r="Y72" s="20"/>
      <c r="Z72" s="20">
        <v>102.5554484169415</v>
      </c>
      <c r="AA72" s="20">
        <v>173.29800922110937</v>
      </c>
      <c r="AB72" s="20">
        <v>49.851479416362203</v>
      </c>
      <c r="AC72" s="20">
        <v>214.47668870998555</v>
      </c>
      <c r="AD72" s="20"/>
      <c r="AE72" s="20"/>
      <c r="AF72" s="139">
        <v>179.03050019479622</v>
      </c>
      <c r="AG72" s="20"/>
      <c r="AH72" s="138">
        <v>241.30859910081784</v>
      </c>
      <c r="AI72" s="20">
        <v>234.34887859770075</v>
      </c>
      <c r="AJ72" s="20">
        <v>207.15098358443487</v>
      </c>
      <c r="AK72" s="20">
        <v>284.61517879410354</v>
      </c>
      <c r="AL72" s="20"/>
      <c r="AM72" s="20"/>
      <c r="AN72" s="20">
        <v>150.11079241679789</v>
      </c>
      <c r="AO72" s="20">
        <v>172.95875230817083</v>
      </c>
      <c r="AP72" s="20">
        <v>180.58080767346146</v>
      </c>
      <c r="AQ72" s="20">
        <v>163.96949746827991</v>
      </c>
      <c r="AR72" s="20"/>
      <c r="AS72" s="20"/>
      <c r="AT72" s="20"/>
      <c r="AU72" s="20"/>
      <c r="AV72" s="139">
        <v>231.27701334114423</v>
      </c>
      <c r="AW72" s="20"/>
      <c r="AX72" s="20"/>
      <c r="AY72" s="138">
        <v>29.665999999999997</v>
      </c>
      <c r="AZ72" s="20">
        <v>-8.2820000000000107</v>
      </c>
      <c r="BA72" s="20">
        <v>-145.26599999999991</v>
      </c>
      <c r="BB72" s="20">
        <v>-77.300000000000011</v>
      </c>
      <c r="BC72" s="20">
        <v>-84.325000000000017</v>
      </c>
      <c r="BD72" s="20">
        <v>35.859999999999992</v>
      </c>
      <c r="BE72" s="20">
        <v>80.462000000000032</v>
      </c>
      <c r="BF72" s="20">
        <v>-14.129999999999976</v>
      </c>
      <c r="BG72" s="20">
        <v>9.9231999999999925</v>
      </c>
      <c r="BH72" s="20">
        <v>55.383400000000002</v>
      </c>
      <c r="BI72" s="20">
        <v>-70.604100000000003</v>
      </c>
      <c r="BJ72" s="20">
        <v>44.624999999999972</v>
      </c>
      <c r="BK72" s="20">
        <v>-36.394999999999953</v>
      </c>
      <c r="BL72" s="20">
        <v>83.980999999999995</v>
      </c>
      <c r="BM72" s="139">
        <v>-61.687999999999995</v>
      </c>
      <c r="BN72" s="20"/>
      <c r="BO72" s="138">
        <v>-56.612000000000023</v>
      </c>
      <c r="BP72" s="20">
        <v>-32.074999999999996</v>
      </c>
      <c r="BQ72" s="20">
        <v>-174.97199999999998</v>
      </c>
      <c r="BR72" s="20">
        <v>-23.801999999999989</v>
      </c>
      <c r="BS72" s="20">
        <v>62.729300000000002</v>
      </c>
      <c r="BT72" s="20">
        <v>-7.16</v>
      </c>
      <c r="BU72" s="20">
        <v>114.63199999999996</v>
      </c>
      <c r="BV72" s="20"/>
      <c r="BW72" s="20">
        <v>1.5910000000000091</v>
      </c>
      <c r="BX72" s="20">
        <v>-99.678000000000011</v>
      </c>
      <c r="BY72" s="20">
        <v>-61.951000000000008</v>
      </c>
      <c r="BZ72" s="20">
        <v>-66.519999999999982</v>
      </c>
      <c r="CA72" s="20"/>
      <c r="CB72" s="20"/>
      <c r="CC72" s="139">
        <v>2.6449999999999947</v>
      </c>
      <c r="CD72" s="20"/>
      <c r="CE72" s="138">
        <v>40.111999999999981</v>
      </c>
      <c r="CF72" s="20">
        <v>10.384000000000004</v>
      </c>
      <c r="CG72" s="20">
        <v>45.370000000000019</v>
      </c>
      <c r="CH72" s="20">
        <v>-130.61500000000001</v>
      </c>
      <c r="CI72" s="20"/>
      <c r="CJ72" s="20"/>
      <c r="CK72" s="20">
        <v>91.546999999999997</v>
      </c>
      <c r="CL72" s="20">
        <v>-10.462</v>
      </c>
      <c r="CM72" s="20">
        <v>103.9265</v>
      </c>
      <c r="CN72" s="20">
        <v>-7.6680000000000081</v>
      </c>
      <c r="CO72" s="20"/>
      <c r="CP72" s="20"/>
      <c r="CQ72" s="20"/>
      <c r="CR72" s="20"/>
      <c r="CS72" s="139">
        <v>-242.78100000000003</v>
      </c>
      <c r="CT72" s="130"/>
    </row>
    <row r="73" spans="1:98" x14ac:dyDescent="0.3">
      <c r="A73" s="129"/>
      <c r="B73" s="11">
        <v>153.25151353249248</v>
      </c>
      <c r="C73" s="19">
        <v>235.50442904539878</v>
      </c>
      <c r="D73" s="20">
        <v>215.10653174647999</v>
      </c>
      <c r="E73" s="20">
        <v>204.21273735984281</v>
      </c>
      <c r="F73" s="20">
        <v>82.189871030436379</v>
      </c>
      <c r="G73" s="20">
        <v>227.43862908485832</v>
      </c>
      <c r="H73" s="20">
        <v>153.74746209287531</v>
      </c>
      <c r="I73" s="20">
        <v>177.14166647065323</v>
      </c>
      <c r="J73" s="20">
        <v>217.66214645638402</v>
      </c>
      <c r="K73" s="20">
        <v>218.24309840175837</v>
      </c>
      <c r="L73" s="20">
        <v>183.76019699597867</v>
      </c>
      <c r="M73" s="20">
        <v>178.04739369055741</v>
      </c>
      <c r="N73" s="20">
        <v>236.51646302318957</v>
      </c>
      <c r="O73" s="20">
        <v>190.91699767176314</v>
      </c>
      <c r="P73" s="139">
        <v>178.22648512496585</v>
      </c>
      <c r="Q73" s="20"/>
      <c r="R73" s="138">
        <v>236.89837483613144</v>
      </c>
      <c r="S73" s="20">
        <v>213.89897171328329</v>
      </c>
      <c r="T73" s="20">
        <v>189.59590989522889</v>
      </c>
      <c r="U73" s="20">
        <v>227.66146819345479</v>
      </c>
      <c r="V73" s="20">
        <v>191.42313757746422</v>
      </c>
      <c r="W73" s="20">
        <v>204.71064945429589</v>
      </c>
      <c r="X73" s="20">
        <v>129.62281010686351</v>
      </c>
      <c r="Y73" s="20"/>
      <c r="Z73" s="20">
        <v>194.88676199270284</v>
      </c>
      <c r="AA73" s="20">
        <v>253.25806996026878</v>
      </c>
      <c r="AB73" s="20">
        <v>150.24343579670864</v>
      </c>
      <c r="AC73" s="20">
        <v>222.57582977493297</v>
      </c>
      <c r="AD73" s="20"/>
      <c r="AE73" s="20"/>
      <c r="AF73" s="139">
        <v>106.58699217071455</v>
      </c>
      <c r="AG73" s="20"/>
      <c r="AH73" s="138">
        <v>311.24588350691766</v>
      </c>
      <c r="AI73" s="20">
        <v>164.55575225436471</v>
      </c>
      <c r="AJ73" s="20">
        <v>194.64904315202472</v>
      </c>
      <c r="AK73" s="20">
        <v>279.60695627970387</v>
      </c>
      <c r="AL73" s="20"/>
      <c r="AM73" s="20"/>
      <c r="AN73" s="20">
        <v>156.64035240001164</v>
      </c>
      <c r="AO73" s="20">
        <v>173.566845912459</v>
      </c>
      <c r="AP73" s="20">
        <v>169.07647500465779</v>
      </c>
      <c r="AQ73" s="20">
        <v>320.12586587153686</v>
      </c>
      <c r="AR73" s="20"/>
      <c r="AS73" s="20"/>
      <c r="AT73" s="20"/>
      <c r="AU73" s="20"/>
      <c r="AV73" s="139">
        <v>101.01666001209976</v>
      </c>
      <c r="AW73" s="20"/>
      <c r="AX73" s="20"/>
      <c r="AY73" s="138">
        <v>-21.065000000000001</v>
      </c>
      <c r="AZ73" s="20">
        <v>-8.5240000000000311</v>
      </c>
      <c r="BA73" s="20">
        <v>114.94499999999996</v>
      </c>
      <c r="BB73" s="20">
        <v>-6.9970000000000034</v>
      </c>
      <c r="BC73" s="20">
        <v>61.439799999999998</v>
      </c>
      <c r="BD73" s="20">
        <v>93.439799999999991</v>
      </c>
      <c r="BE73" s="20">
        <v>10.604000000000003</v>
      </c>
      <c r="BF73" s="20">
        <v>7.6300000000000257</v>
      </c>
      <c r="BG73" s="20">
        <v>-131.22040000000001</v>
      </c>
      <c r="BH73" s="20">
        <v>123.5321</v>
      </c>
      <c r="BI73" s="20">
        <v>37.801899999999996</v>
      </c>
      <c r="BJ73" s="20">
        <v>64.932999999999964</v>
      </c>
      <c r="BK73" s="20">
        <v>-21.440000000000015</v>
      </c>
      <c r="BL73" s="20">
        <v>-21.339999999999996</v>
      </c>
      <c r="BM73" s="139">
        <v>-125.94200000000002</v>
      </c>
      <c r="BN73" s="20"/>
      <c r="BO73" s="138">
        <v>91.315000000000012</v>
      </c>
      <c r="BP73" s="20">
        <v>21.125999999999976</v>
      </c>
      <c r="BQ73" s="20">
        <v>-28.576999999999991</v>
      </c>
      <c r="BR73" s="20">
        <v>50.910000000000011</v>
      </c>
      <c r="BS73" s="20">
        <v>137.42930000000001</v>
      </c>
      <c r="BT73" s="20">
        <v>-8.0900000000000141</v>
      </c>
      <c r="BU73" s="20">
        <v>20.546999999999983</v>
      </c>
      <c r="BV73" s="20"/>
      <c r="BW73" s="20">
        <v>37.173000000000009</v>
      </c>
      <c r="BX73" s="20">
        <v>-82.053000000000011</v>
      </c>
      <c r="BY73" s="20">
        <v>64.331000000000017</v>
      </c>
      <c r="BZ73" s="20">
        <v>66.699000000000012</v>
      </c>
      <c r="CA73" s="20"/>
      <c r="CB73" s="20"/>
      <c r="CC73" s="139">
        <v>118.023</v>
      </c>
      <c r="CD73" s="20"/>
      <c r="CE73" s="138">
        <v>-114.91299999999998</v>
      </c>
      <c r="CF73" s="20">
        <v>-113.25142</v>
      </c>
      <c r="CG73" s="20">
        <v>32.412000000000049</v>
      </c>
      <c r="CH73" s="20">
        <v>-163.59199999999998</v>
      </c>
      <c r="CI73" s="20"/>
      <c r="CJ73" s="20"/>
      <c r="CK73" s="20">
        <v>90.024999999999991</v>
      </c>
      <c r="CL73" s="20">
        <v>-46.665999999999983</v>
      </c>
      <c r="CM73" s="20">
        <v>0.63199999999999368</v>
      </c>
      <c r="CN73" s="20">
        <v>45.618000000000009</v>
      </c>
      <c r="CO73" s="20"/>
      <c r="CP73" s="20"/>
      <c r="CQ73" s="20"/>
      <c r="CR73" s="20"/>
      <c r="CS73" s="139">
        <v>213.5069</v>
      </c>
      <c r="CT73" s="130"/>
    </row>
    <row r="74" spans="1:98" x14ac:dyDescent="0.3">
      <c r="A74" s="129"/>
      <c r="B74" s="11">
        <v>226.22287439602496</v>
      </c>
      <c r="C74" s="19">
        <v>238.61067054932983</v>
      </c>
      <c r="D74" s="20">
        <v>200.32942869184131</v>
      </c>
      <c r="E74" s="20">
        <v>171.78915594413866</v>
      </c>
      <c r="F74" s="20">
        <v>259.69080172389357</v>
      </c>
      <c r="G74" s="20">
        <v>212.4262930995128</v>
      </c>
      <c r="H74" s="20">
        <v>190.62798561596455</v>
      </c>
      <c r="I74" s="20">
        <v>161.83503946920825</v>
      </c>
      <c r="J74" s="20">
        <v>137.70203339094181</v>
      </c>
      <c r="K74" s="20">
        <v>159.88136226590134</v>
      </c>
      <c r="L74" s="20">
        <v>231.46822676125578</v>
      </c>
      <c r="M74" s="20">
        <v>78.379569404279678</v>
      </c>
      <c r="N74" s="20">
        <v>183.08310688045452</v>
      </c>
      <c r="O74" s="20">
        <v>202.5163403283795</v>
      </c>
      <c r="P74" s="139">
        <v>184.73429567895724</v>
      </c>
      <c r="Q74" s="20"/>
      <c r="R74" s="138">
        <v>241.28806435461837</v>
      </c>
      <c r="S74" s="20">
        <v>146.22837652111096</v>
      </c>
      <c r="T74" s="20">
        <v>142.59480927190012</v>
      </c>
      <c r="U74" s="20">
        <v>88.244333529127829</v>
      </c>
      <c r="V74" s="20">
        <v>224.45826538579612</v>
      </c>
      <c r="W74" s="20">
        <v>205.2668994260886</v>
      </c>
      <c r="X74" s="20">
        <v>230.42336166283036</v>
      </c>
      <c r="Y74" s="20"/>
      <c r="Z74" s="20">
        <v>199.00296480203687</v>
      </c>
      <c r="AA74" s="20">
        <v>189.36800152085075</v>
      </c>
      <c r="AB74" s="20">
        <v>110.8379447662218</v>
      </c>
      <c r="AC74" s="20">
        <v>166.519788613846</v>
      </c>
      <c r="AD74" s="20"/>
      <c r="AE74" s="20"/>
      <c r="AF74" s="139">
        <v>218.72359292037871</v>
      </c>
      <c r="AG74" s="20"/>
      <c r="AH74" s="138">
        <v>252.0806220239844</v>
      </c>
      <c r="AI74" s="20">
        <v>223.70241415773566</v>
      </c>
      <c r="AJ74" s="20">
        <v>215.65198816611908</v>
      </c>
      <c r="AK74" s="20">
        <v>169.34890020310053</v>
      </c>
      <c r="AL74" s="20"/>
      <c r="AM74" s="20"/>
      <c r="AN74" s="20">
        <v>197.5916243164188</v>
      </c>
      <c r="AO74" s="20">
        <v>285.94635860594366</v>
      </c>
      <c r="AP74" s="20">
        <v>162.25194143676916</v>
      </c>
      <c r="AQ74" s="20"/>
      <c r="AR74" s="20"/>
      <c r="AS74" s="20"/>
      <c r="AT74" s="20"/>
      <c r="AU74" s="20"/>
      <c r="AV74" s="139">
        <v>160.45678047374722</v>
      </c>
      <c r="AW74" s="20"/>
      <c r="AX74" s="20"/>
      <c r="AY74" s="138">
        <v>60.406999999999989</v>
      </c>
      <c r="AZ74" s="20">
        <v>-127.747</v>
      </c>
      <c r="BA74" s="20">
        <v>100.25300000000004</v>
      </c>
      <c r="BB74" s="20">
        <v>96.092699999999994</v>
      </c>
      <c r="BC74" s="20">
        <v>125.84489999999998</v>
      </c>
      <c r="BD74" s="20">
        <v>33.370999999999981</v>
      </c>
      <c r="BE74" s="20">
        <v>22.268999999999984</v>
      </c>
      <c r="BF74" s="20">
        <v>119.31999999999998</v>
      </c>
      <c r="BG74" s="20">
        <v>84.304999999999993</v>
      </c>
      <c r="BH74" s="20">
        <v>-8.1894899999999993</v>
      </c>
      <c r="BI74" s="20">
        <v>-16.072400000000002</v>
      </c>
      <c r="BJ74" s="20">
        <v>-26.796000000000042</v>
      </c>
      <c r="BK74" s="20">
        <v>0.88200000000004941</v>
      </c>
      <c r="BL74" s="20">
        <v>-54.84</v>
      </c>
      <c r="BM74" s="139">
        <v>-182.34900000000002</v>
      </c>
      <c r="BN74" s="20"/>
      <c r="BO74" s="138">
        <v>0</v>
      </c>
      <c r="BP74" s="20">
        <v>-42.221000000000039</v>
      </c>
      <c r="BQ74" s="20">
        <v>-188.542</v>
      </c>
      <c r="BR74" s="20">
        <v>-80.504999999999995</v>
      </c>
      <c r="BS74" s="20">
        <v>-7.1068999999999996</v>
      </c>
      <c r="BT74" s="20">
        <v>-62.980000000000011</v>
      </c>
      <c r="BU74" s="20">
        <v>-117.42600000000003</v>
      </c>
      <c r="BV74" s="20"/>
      <c r="BW74" s="20">
        <v>132.09300000000002</v>
      </c>
      <c r="BX74" s="20">
        <v>-35.369999999999983</v>
      </c>
      <c r="BY74" s="20">
        <v>2.5420000000000167</v>
      </c>
      <c r="BZ74" s="20">
        <v>-60.059999999999988</v>
      </c>
      <c r="CA74" s="20"/>
      <c r="CB74" s="20"/>
      <c r="CC74" s="139">
        <v>-11.5349</v>
      </c>
      <c r="CD74" s="20"/>
      <c r="CE74" s="138">
        <v>-0.63000000000001943</v>
      </c>
      <c r="CF74" s="20">
        <v>43.837000000000018</v>
      </c>
      <c r="CG74" s="20">
        <v>21.066000000000031</v>
      </c>
      <c r="CH74" s="20">
        <v>92.491</v>
      </c>
      <c r="CI74" s="20"/>
      <c r="CJ74" s="20"/>
      <c r="CK74" s="20">
        <v>-51.279999999999994</v>
      </c>
      <c r="CL74" s="20">
        <v>-150.255</v>
      </c>
      <c r="CM74" s="20">
        <v>-170.01699999999997</v>
      </c>
      <c r="CN74" s="20"/>
      <c r="CO74" s="20"/>
      <c r="CP74" s="20"/>
      <c r="CQ74" s="20"/>
      <c r="CR74" s="20"/>
      <c r="CS74" s="139">
        <v>91.641100000000009</v>
      </c>
      <c r="CT74" s="130"/>
    </row>
    <row r="75" spans="1:98" x14ac:dyDescent="0.3">
      <c r="A75" s="129"/>
      <c r="B75" s="11">
        <v>227.97280013194674</v>
      </c>
      <c r="C75" s="19">
        <v>180.2000677025402</v>
      </c>
      <c r="D75" s="20">
        <v>249.87406828240654</v>
      </c>
      <c r="E75" s="20">
        <v>246.5094083397216</v>
      </c>
      <c r="F75" s="20">
        <v>194.77060070760263</v>
      </c>
      <c r="G75" s="20">
        <v>239.93882553684384</v>
      </c>
      <c r="H75" s="20">
        <v>159.75013740213234</v>
      </c>
      <c r="I75" s="20">
        <v>180.99538668153974</v>
      </c>
      <c r="J75" s="20">
        <v>213.32758846431349</v>
      </c>
      <c r="K75" s="20">
        <v>152.69410597662218</v>
      </c>
      <c r="L75" s="20">
        <v>179.96735815141577</v>
      </c>
      <c r="M75" s="20">
        <v>162.92907076393712</v>
      </c>
      <c r="N75" s="20">
        <v>190.99868156874822</v>
      </c>
      <c r="O75" s="20">
        <v>162.22579942783437</v>
      </c>
      <c r="P75" s="139">
        <v>180.31001081470779</v>
      </c>
      <c r="Q75" s="20"/>
      <c r="R75" s="138">
        <v>157.05444915697365</v>
      </c>
      <c r="S75" s="20">
        <v>206.05373109944026</v>
      </c>
      <c r="T75" s="20">
        <v>180.66412815221528</v>
      </c>
      <c r="U75" s="20">
        <v>209.65839262953492</v>
      </c>
      <c r="V75" s="20">
        <v>207.23168797266675</v>
      </c>
      <c r="W75" s="20">
        <v>199.50182956554551</v>
      </c>
      <c r="X75" s="20">
        <v>217.00698352818094</v>
      </c>
      <c r="Y75" s="20"/>
      <c r="Z75" s="20">
        <v>185.06523174275546</v>
      </c>
      <c r="AA75" s="20">
        <v>170.35973702726588</v>
      </c>
      <c r="AB75" s="20">
        <v>147.38875160608399</v>
      </c>
      <c r="AC75" s="20">
        <v>203.28093860468076</v>
      </c>
      <c r="AD75" s="20"/>
      <c r="AE75" s="20"/>
      <c r="AF75" s="139">
        <v>179.11269106347555</v>
      </c>
      <c r="AG75" s="20"/>
      <c r="AH75" s="138">
        <v>236.85212686399666</v>
      </c>
      <c r="AI75" s="20">
        <v>250.72455085212403</v>
      </c>
      <c r="AJ75" s="20">
        <v>234.29297898144429</v>
      </c>
      <c r="AK75" s="20">
        <v>281.06541943113558</v>
      </c>
      <c r="AL75" s="20"/>
      <c r="AM75" s="20"/>
      <c r="AN75" s="20">
        <v>168.5050147621707</v>
      </c>
      <c r="AO75" s="20">
        <v>191.40788907461436</v>
      </c>
      <c r="AP75" s="20">
        <v>114.24248071536054</v>
      </c>
      <c r="AQ75" s="20"/>
      <c r="AR75" s="20"/>
      <c r="AS75" s="20"/>
      <c r="AT75" s="20"/>
      <c r="AU75" s="20"/>
      <c r="AV75" s="139">
        <v>159.09557630556449</v>
      </c>
      <c r="AW75" s="20"/>
      <c r="AX75" s="20"/>
      <c r="AY75" s="138">
        <v>-101.69</v>
      </c>
      <c r="AZ75" s="20">
        <v>-83.080000000000041</v>
      </c>
      <c r="BA75" s="20">
        <v>-76.495999999999896</v>
      </c>
      <c r="BB75" s="20">
        <v>120.85679999999999</v>
      </c>
      <c r="BC75" s="20">
        <v>40.569099999999999</v>
      </c>
      <c r="BD75" s="20">
        <v>-108.431</v>
      </c>
      <c r="BE75" s="20">
        <v>84.720000000000013</v>
      </c>
      <c r="BF75" s="20">
        <v>-113.46000000000001</v>
      </c>
      <c r="BG75" s="20">
        <v>-54.188400000000009</v>
      </c>
      <c r="BH75" s="20">
        <v>-184.71089999999998</v>
      </c>
      <c r="BI75" s="20">
        <v>6.0125999999999999</v>
      </c>
      <c r="BJ75" s="20">
        <v>-136.78900000000004</v>
      </c>
      <c r="BK75" s="20">
        <v>-108.65700000000001</v>
      </c>
      <c r="BL75" s="20">
        <v>31.836999999999989</v>
      </c>
      <c r="BM75" s="139">
        <v>41.133999999999979</v>
      </c>
      <c r="BN75" s="20"/>
      <c r="BO75" s="138">
        <v>-111.988</v>
      </c>
      <c r="BP75" s="20">
        <v>37.87299999999999</v>
      </c>
      <c r="BQ75" s="20">
        <v>7.9850000000000056</v>
      </c>
      <c r="BR75" s="20">
        <v>41.800000000000004</v>
      </c>
      <c r="BS75" s="20">
        <v>15.178700000000003</v>
      </c>
      <c r="BT75" s="20">
        <v>-60.689999999999991</v>
      </c>
      <c r="BU75" s="20">
        <v>-111.88600000000004</v>
      </c>
      <c r="BV75" s="20"/>
      <c r="BW75" s="20">
        <v>-5.1010000000000222</v>
      </c>
      <c r="BX75" s="20">
        <v>-47.61699999999999</v>
      </c>
      <c r="BY75" s="20">
        <v>-19.350999999999978</v>
      </c>
      <c r="BZ75" s="20">
        <v>0</v>
      </c>
      <c r="CA75" s="20"/>
      <c r="CB75" s="20"/>
      <c r="CC75" s="139">
        <v>-264.32400000000001</v>
      </c>
      <c r="CD75" s="20"/>
      <c r="CE75" s="138">
        <v>96.812999999999988</v>
      </c>
      <c r="CF75" s="20">
        <v>-88.227899999999991</v>
      </c>
      <c r="CG75" s="20">
        <v>-42.016999999999967</v>
      </c>
      <c r="CH75" s="20">
        <v>77.336000000000013</v>
      </c>
      <c r="CI75" s="20"/>
      <c r="CJ75" s="20"/>
      <c r="CK75" s="20">
        <v>93.753</v>
      </c>
      <c r="CL75" s="20">
        <v>121.4687</v>
      </c>
      <c r="CM75" s="20">
        <v>-41.999000000000009</v>
      </c>
      <c r="CN75" s="20"/>
      <c r="CO75" s="20"/>
      <c r="CP75" s="20"/>
      <c r="CQ75" s="20"/>
      <c r="CR75" s="20"/>
      <c r="CS75" s="139">
        <v>-1.1760000000000104</v>
      </c>
      <c r="CT75" s="130"/>
    </row>
    <row r="76" spans="1:98" x14ac:dyDescent="0.3">
      <c r="A76" s="129"/>
      <c r="B76" s="11">
        <v>206.45331191337343</v>
      </c>
      <c r="C76" s="19">
        <v>161.64982647685872</v>
      </c>
      <c r="D76" s="20">
        <v>228.78446188498083</v>
      </c>
      <c r="E76" s="20">
        <v>166.35686219690476</v>
      </c>
      <c r="F76" s="20">
        <v>204.58150478476793</v>
      </c>
      <c r="G76" s="20">
        <v>154.29867141359446</v>
      </c>
      <c r="H76" s="20">
        <v>258.39917356679024</v>
      </c>
      <c r="I76" s="20">
        <v>206.02310550033005</v>
      </c>
      <c r="J76" s="20">
        <v>201.32088813632984</v>
      </c>
      <c r="K76" s="20">
        <v>211.2679104833482</v>
      </c>
      <c r="L76" s="20">
        <v>152.89463692360206</v>
      </c>
      <c r="M76" s="20">
        <v>128.37763395545255</v>
      </c>
      <c r="N76" s="20">
        <v>102.52795291529175</v>
      </c>
      <c r="O76" s="20">
        <v>182.41348743993686</v>
      </c>
      <c r="P76" s="139">
        <v>169.98414631959065</v>
      </c>
      <c r="Q76" s="20"/>
      <c r="R76" s="138">
        <v>188.7355822308019</v>
      </c>
      <c r="S76" s="20">
        <v>190.76333505157649</v>
      </c>
      <c r="T76" s="20">
        <v>203.94261468591827</v>
      </c>
      <c r="U76" s="20">
        <v>187.62454636853877</v>
      </c>
      <c r="V76" s="20">
        <v>165.54987163993965</v>
      </c>
      <c r="W76" s="20">
        <v>227.3988788450811</v>
      </c>
      <c r="X76" s="20">
        <v>218.45505830719461</v>
      </c>
      <c r="Y76" s="20"/>
      <c r="Z76" s="20">
        <v>76.884653865384635</v>
      </c>
      <c r="AA76" s="20">
        <v>112.09148049695618</v>
      </c>
      <c r="AB76" s="20">
        <v>49.417102302743892</v>
      </c>
      <c r="AC76" s="20"/>
      <c r="AD76" s="20"/>
      <c r="AE76" s="20"/>
      <c r="AF76" s="139">
        <v>188.13208152784713</v>
      </c>
      <c r="AG76" s="20"/>
      <c r="AH76" s="138">
        <v>316.64775382118029</v>
      </c>
      <c r="AI76" s="20">
        <v>193.98427668241609</v>
      </c>
      <c r="AJ76" s="20">
        <v>211.11563182294481</v>
      </c>
      <c r="AK76" s="20">
        <v>156.23037476751978</v>
      </c>
      <c r="AL76" s="20"/>
      <c r="AM76" s="20"/>
      <c r="AN76" s="20">
        <v>168.48293682150685</v>
      </c>
      <c r="AO76" s="20">
        <v>115.52649046863598</v>
      </c>
      <c r="AP76" s="20">
        <v>175.24234904839545</v>
      </c>
      <c r="AQ76" s="20"/>
      <c r="AR76" s="20"/>
      <c r="AS76" s="20"/>
      <c r="AT76" s="20"/>
      <c r="AU76" s="20"/>
      <c r="AV76" s="139">
        <v>216.07823953373818</v>
      </c>
      <c r="AW76" s="20"/>
      <c r="AX76" s="20"/>
      <c r="AY76" s="138">
        <v>62.122999999999983</v>
      </c>
      <c r="AZ76" s="20">
        <v>65.677999999999983</v>
      </c>
      <c r="BA76" s="20">
        <v>92.462999999999965</v>
      </c>
      <c r="BB76" s="20">
        <v>38.948999999999984</v>
      </c>
      <c r="BC76" s="20">
        <v>67.843299999999999</v>
      </c>
      <c r="BD76" s="20">
        <v>23.805999999999994</v>
      </c>
      <c r="BE76" s="20">
        <v>89.915999999999997</v>
      </c>
      <c r="BF76" s="20">
        <v>-150.92000000000004</v>
      </c>
      <c r="BG76" s="20">
        <v>31.104199999999999</v>
      </c>
      <c r="BH76" s="20">
        <v>138.2441</v>
      </c>
      <c r="BI76" s="20">
        <v>-184.74540000000002</v>
      </c>
      <c r="BJ76" s="20">
        <v>-58.095000000000006</v>
      </c>
      <c r="BK76" s="20">
        <v>-21.773999999999958</v>
      </c>
      <c r="BL76" s="20">
        <v>-139.04</v>
      </c>
      <c r="BM76" s="139">
        <v>18.63999999999999</v>
      </c>
      <c r="BN76" s="20"/>
      <c r="BO76" s="138">
        <v>123.92100000000001</v>
      </c>
      <c r="BP76" s="20">
        <v>30.521999999999995</v>
      </c>
      <c r="BQ76" s="20">
        <v>-34.859000000000002</v>
      </c>
      <c r="BR76" s="20">
        <v>-69.44999999999996</v>
      </c>
      <c r="BS76" s="20">
        <v>156.9811</v>
      </c>
      <c r="BT76" s="20">
        <v>-48.714000000000034</v>
      </c>
      <c r="BU76" s="20">
        <v>-25.669000000000054</v>
      </c>
      <c r="BV76" s="20"/>
      <c r="BW76" s="20">
        <v>-6.2349999999999905</v>
      </c>
      <c r="BX76" s="20">
        <v>-99.116999999999976</v>
      </c>
      <c r="BY76" s="20">
        <v>-64.204999999999984</v>
      </c>
      <c r="BZ76" s="20"/>
      <c r="CA76" s="20"/>
      <c r="CB76" s="20"/>
      <c r="CC76" s="139">
        <v>124.95899999999999</v>
      </c>
      <c r="CD76" s="20"/>
      <c r="CE76" s="138">
        <v>-103.47699999999999</v>
      </c>
      <c r="CF76" s="20">
        <v>-132.51256000000001</v>
      </c>
      <c r="CG76" s="20">
        <v>18.301000000000013</v>
      </c>
      <c r="CH76" s="20">
        <v>-113.28200000000002</v>
      </c>
      <c r="CI76" s="20"/>
      <c r="CJ76" s="20"/>
      <c r="CK76" s="20">
        <v>77.994</v>
      </c>
      <c r="CL76" s="20">
        <v>243.34319999999997</v>
      </c>
      <c r="CM76" s="20">
        <v>54.263000000000005</v>
      </c>
      <c r="CN76" s="20"/>
      <c r="CO76" s="20"/>
      <c r="CP76" s="20"/>
      <c r="CQ76" s="20"/>
      <c r="CR76" s="20"/>
      <c r="CS76" s="139">
        <v>-101.01500000000001</v>
      </c>
      <c r="CT76" s="130"/>
    </row>
    <row r="77" spans="1:98" x14ac:dyDescent="0.3">
      <c r="A77" s="129"/>
      <c r="B77" s="11">
        <v>207.47094278476607</v>
      </c>
      <c r="C77" s="19">
        <v>169.49684038352993</v>
      </c>
      <c r="D77" s="20">
        <v>167.34778158075457</v>
      </c>
      <c r="E77" s="20">
        <v>151.36027748389012</v>
      </c>
      <c r="F77" s="20">
        <v>247.59332866618104</v>
      </c>
      <c r="G77" s="20">
        <v>222.20884320836535</v>
      </c>
      <c r="H77" s="20">
        <v>160.00198155023136</v>
      </c>
      <c r="I77" s="20">
        <v>195.7647823281807</v>
      </c>
      <c r="J77" s="20">
        <v>216.14441931264497</v>
      </c>
      <c r="K77" s="20">
        <v>146.70548728660356</v>
      </c>
      <c r="L77" s="20">
        <v>184.73981704007355</v>
      </c>
      <c r="M77" s="20">
        <v>209.62902685458394</v>
      </c>
      <c r="N77" s="20">
        <v>104.29440437530685</v>
      </c>
      <c r="O77" s="20">
        <v>173.80776737533913</v>
      </c>
      <c r="P77" s="139">
        <v>167.77523655176378</v>
      </c>
      <c r="Q77" s="20"/>
      <c r="R77" s="138">
        <v>185.91334002701208</v>
      </c>
      <c r="S77" s="20">
        <v>210.0358407510482</v>
      </c>
      <c r="T77" s="20">
        <v>174.80917764354385</v>
      </c>
      <c r="U77" s="20">
        <v>256.25337870943406</v>
      </c>
      <c r="V77" s="20">
        <v>199.57161020545982</v>
      </c>
      <c r="W77" s="20"/>
      <c r="X77" s="20">
        <v>222.50432108163685</v>
      </c>
      <c r="Y77" s="20"/>
      <c r="Z77" s="20">
        <v>198.87629320761235</v>
      </c>
      <c r="AA77" s="20">
        <v>159.18605466560075</v>
      </c>
      <c r="AB77" s="20">
        <v>185.20048596048537</v>
      </c>
      <c r="AC77" s="20"/>
      <c r="AD77" s="20"/>
      <c r="AE77" s="20"/>
      <c r="AF77" s="139">
        <v>197.87082377147166</v>
      </c>
      <c r="AG77" s="20"/>
      <c r="AH77" s="138">
        <v>170.74873352385293</v>
      </c>
      <c r="AI77" s="20">
        <v>178.76876796577315</v>
      </c>
      <c r="AJ77" s="20">
        <v>257.08695027169392</v>
      </c>
      <c r="AK77" s="20">
        <v>300.84323160077793</v>
      </c>
      <c r="AL77" s="20"/>
      <c r="AM77" s="20"/>
      <c r="AN77" s="20">
        <v>202.35367552875792</v>
      </c>
      <c r="AO77" s="20">
        <v>221.80065374114608</v>
      </c>
      <c r="AP77" s="20">
        <v>202.39609680030955</v>
      </c>
      <c r="AQ77" s="20"/>
      <c r="AR77" s="20"/>
      <c r="AS77" s="20"/>
      <c r="AT77" s="20"/>
      <c r="AU77" s="20"/>
      <c r="AV77" s="139">
        <v>139.09365945290133</v>
      </c>
      <c r="AW77" s="20"/>
      <c r="AX77" s="20"/>
      <c r="AY77" s="138">
        <v>-91.02</v>
      </c>
      <c r="AZ77" s="20">
        <v>64.952999999999989</v>
      </c>
      <c r="BA77" s="20">
        <v>136.90700000000001</v>
      </c>
      <c r="BB77" s="20">
        <v>-55.061999999999998</v>
      </c>
      <c r="BC77" s="20">
        <v>-4.5340000000000105</v>
      </c>
      <c r="BD77" s="20">
        <v>60.074999999999989</v>
      </c>
      <c r="BE77" s="20">
        <v>3.9180000000000326</v>
      </c>
      <c r="BF77" s="20">
        <v>-115.43999999999998</v>
      </c>
      <c r="BG77" s="20">
        <v>172.4058</v>
      </c>
      <c r="BH77" s="20">
        <v>-76.746099999999998</v>
      </c>
      <c r="BI77" s="20">
        <v>-51.792100000000005</v>
      </c>
      <c r="BJ77" s="20">
        <v>93.09099999999998</v>
      </c>
      <c r="BK77" s="20">
        <v>-25.480999999999977</v>
      </c>
      <c r="BL77" s="20">
        <v>-73.569999999999993</v>
      </c>
      <c r="BM77" s="139">
        <v>-20.605000000000011</v>
      </c>
      <c r="BN77" s="20"/>
      <c r="BO77" s="138">
        <v>-100.06899999999999</v>
      </c>
      <c r="BP77" s="20">
        <v>-38.846999999999994</v>
      </c>
      <c r="BQ77" s="20">
        <v>-16.500999999999987</v>
      </c>
      <c r="BR77" s="20">
        <v>4.0150000000000468</v>
      </c>
      <c r="BS77" s="20">
        <v>-111.92360000000001</v>
      </c>
      <c r="BT77" s="20"/>
      <c r="BU77" s="20">
        <v>98.159999999999968</v>
      </c>
      <c r="BV77" s="20"/>
      <c r="BW77" s="20">
        <v>128.49999999999994</v>
      </c>
      <c r="BX77" s="20">
        <v>-0.35100000000001796</v>
      </c>
      <c r="BY77" s="20">
        <v>93.879000000000005</v>
      </c>
      <c r="BZ77" s="20"/>
      <c r="CA77" s="20"/>
      <c r="CB77" s="20"/>
      <c r="CC77" s="139">
        <v>-49.831299999999999</v>
      </c>
      <c r="CD77" s="20"/>
      <c r="CE77" s="138">
        <v>104.77199999999999</v>
      </c>
      <c r="CF77" s="20">
        <v>-9.3260000000000005</v>
      </c>
      <c r="CG77" s="20">
        <v>-1.1529999999999596</v>
      </c>
      <c r="CH77" s="20">
        <v>68.942000000000007</v>
      </c>
      <c r="CI77" s="20"/>
      <c r="CJ77" s="20"/>
      <c r="CK77" s="20">
        <v>-60.279000000000025</v>
      </c>
      <c r="CL77" s="20">
        <v>-94.066000000000017</v>
      </c>
      <c r="CM77" s="20">
        <v>-66.745999999999995</v>
      </c>
      <c r="CN77" s="20"/>
      <c r="CO77" s="20"/>
      <c r="CP77" s="20"/>
      <c r="CQ77" s="20"/>
      <c r="CR77" s="20"/>
      <c r="CS77" s="139">
        <v>-33.128999999999991</v>
      </c>
      <c r="CT77" s="130"/>
    </row>
    <row r="78" spans="1:98" x14ac:dyDescent="0.3">
      <c r="A78" s="129"/>
      <c r="B78" s="11">
        <v>228.36140216770482</v>
      </c>
      <c r="C78" s="19">
        <v>246.69045867239853</v>
      </c>
      <c r="D78" s="20">
        <v>236.17563379823787</v>
      </c>
      <c r="E78" s="20">
        <v>141.91352860104655</v>
      </c>
      <c r="F78" s="20">
        <v>220.93729789240939</v>
      </c>
      <c r="G78" s="20">
        <v>224.01004441765681</v>
      </c>
      <c r="H78" s="20">
        <v>226.90299601371629</v>
      </c>
      <c r="I78" s="20">
        <v>233.06447605759243</v>
      </c>
      <c r="J78" s="20">
        <v>245.92783494350564</v>
      </c>
      <c r="K78" s="20">
        <v>166.81621623811054</v>
      </c>
      <c r="L78" s="20">
        <v>194.05434805744503</v>
      </c>
      <c r="M78" s="20">
        <v>169.9340781008909</v>
      </c>
      <c r="N78" s="20">
        <v>210.82317902925305</v>
      </c>
      <c r="O78" s="20">
        <v>159.96880945984438</v>
      </c>
      <c r="P78" s="139">
        <v>188.86579891552475</v>
      </c>
      <c r="Q78" s="20"/>
      <c r="R78" s="138">
        <v>226.2200035363812</v>
      </c>
      <c r="S78" s="20">
        <v>213.82361445827226</v>
      </c>
      <c r="T78" s="20">
        <v>174.10003561171158</v>
      </c>
      <c r="U78" s="20">
        <v>174.03889335432888</v>
      </c>
      <c r="V78" s="20">
        <v>288.42858890893575</v>
      </c>
      <c r="W78" s="20"/>
      <c r="X78" s="20">
        <v>211.27687261032636</v>
      </c>
      <c r="Y78" s="20"/>
      <c r="Z78" s="20">
        <v>104.00692284651116</v>
      </c>
      <c r="AA78" s="20">
        <v>239.75721052764754</v>
      </c>
      <c r="AB78" s="20"/>
      <c r="AC78" s="20"/>
      <c r="AD78" s="20"/>
      <c r="AE78" s="20"/>
      <c r="AF78" s="139">
        <v>212.67361590004265</v>
      </c>
      <c r="AG78" s="20"/>
      <c r="AH78" s="138">
        <v>234.25466911035031</v>
      </c>
      <c r="AI78" s="20">
        <v>191.67292349207841</v>
      </c>
      <c r="AJ78" s="20">
        <v>246.56335899723578</v>
      </c>
      <c r="AK78" s="20">
        <v>239.14117169571662</v>
      </c>
      <c r="AL78" s="20"/>
      <c r="AM78" s="20"/>
      <c r="AN78" s="20">
        <v>175.66798228476253</v>
      </c>
      <c r="AO78" s="20">
        <v>191.98242107026087</v>
      </c>
      <c r="AP78" s="20">
        <v>144.08412265062537</v>
      </c>
      <c r="AQ78" s="20"/>
      <c r="AR78" s="20"/>
      <c r="AS78" s="20"/>
      <c r="AT78" s="20"/>
      <c r="AU78" s="20"/>
      <c r="AV78" s="139"/>
      <c r="AW78" s="20"/>
      <c r="AX78" s="20"/>
      <c r="AY78" s="138">
        <v>30.551999999999996</v>
      </c>
      <c r="AZ78" s="20">
        <v>-70.401000000000053</v>
      </c>
      <c r="BA78" s="20">
        <v>-59.408999999999935</v>
      </c>
      <c r="BB78" s="20">
        <v>28.221999999999984</v>
      </c>
      <c r="BC78" s="20">
        <v>-76.564999999999998</v>
      </c>
      <c r="BD78" s="20">
        <v>63.17669999999999</v>
      </c>
      <c r="BE78" s="20">
        <v>-87.779999999999973</v>
      </c>
      <c r="BF78" s="20">
        <v>-6.6800000000000193</v>
      </c>
      <c r="BG78" s="20">
        <v>-62.707400000000007</v>
      </c>
      <c r="BH78" s="20">
        <v>-27.619899999999998</v>
      </c>
      <c r="BI78" s="20">
        <v>51.848199999999999</v>
      </c>
      <c r="BJ78" s="20">
        <v>-89.500999999999991</v>
      </c>
      <c r="BK78" s="20">
        <v>39.658000000000079</v>
      </c>
      <c r="BL78" s="20">
        <v>-26.249999999999996</v>
      </c>
      <c r="BM78" s="139">
        <v>-99.925000000000011</v>
      </c>
      <c r="BN78" s="20"/>
      <c r="BO78" s="138">
        <v>-129.85399999999998</v>
      </c>
      <c r="BP78" s="20">
        <v>-70.002000000000038</v>
      </c>
      <c r="BQ78" s="20">
        <v>-25.894000000000002</v>
      </c>
      <c r="BR78" s="20">
        <v>-46.514000000000003</v>
      </c>
      <c r="BS78" s="20">
        <v>-179.1386</v>
      </c>
      <c r="BT78" s="20"/>
      <c r="BU78" s="20">
        <v>111.97899999999994</v>
      </c>
      <c r="BV78" s="20"/>
      <c r="BW78" s="20">
        <v>-29.535000000000089</v>
      </c>
      <c r="BX78" s="20">
        <v>15.316999999999997</v>
      </c>
      <c r="BY78" s="20"/>
      <c r="BZ78" s="20"/>
      <c r="CA78" s="20"/>
      <c r="CB78" s="20"/>
      <c r="CC78" s="139">
        <v>93.775999999999996</v>
      </c>
      <c r="CD78" s="20"/>
      <c r="CE78" s="138">
        <v>-147.64599999999999</v>
      </c>
      <c r="CF78" s="20">
        <v>-21.551000000000002</v>
      </c>
      <c r="CG78" s="20">
        <v>-13.573999999999975</v>
      </c>
      <c r="CH78" s="20">
        <v>18.012</v>
      </c>
      <c r="CI78" s="20"/>
      <c r="CJ78" s="20"/>
      <c r="CK78" s="20">
        <v>-88.368999999999971</v>
      </c>
      <c r="CL78" s="20">
        <v>36.608000000000004</v>
      </c>
      <c r="CM78" s="20">
        <v>70.023099999999999</v>
      </c>
      <c r="CN78" s="20"/>
      <c r="CO78" s="20"/>
      <c r="CP78" s="20"/>
      <c r="CQ78" s="20"/>
      <c r="CR78" s="20"/>
      <c r="CS78" s="139"/>
      <c r="CT78" s="130"/>
    </row>
    <row r="79" spans="1:98" x14ac:dyDescent="0.3">
      <c r="A79" s="129"/>
      <c r="B79" s="11">
        <v>206.19255660668586</v>
      </c>
      <c r="C79" s="19">
        <v>237.66727351488271</v>
      </c>
      <c r="D79" s="20">
        <v>235.5550254186908</v>
      </c>
      <c r="E79" s="20">
        <v>129.84416659981449</v>
      </c>
      <c r="F79" s="20">
        <v>145.58217610682905</v>
      </c>
      <c r="G79" s="20">
        <v>154.56846379517626</v>
      </c>
      <c r="H79" s="20">
        <v>102.43029629948437</v>
      </c>
      <c r="I79" s="20">
        <v>243.6869508201041</v>
      </c>
      <c r="J79" s="20">
        <v>186.3547155292822</v>
      </c>
      <c r="K79" s="20">
        <v>194.87762826964075</v>
      </c>
      <c r="L79" s="20">
        <v>119.4779477560603</v>
      </c>
      <c r="M79" s="20">
        <v>178.40444052769453</v>
      </c>
      <c r="N79" s="20">
        <v>209.59169315838707</v>
      </c>
      <c r="O79" s="20">
        <v>144.2686383106182</v>
      </c>
      <c r="P79" s="139">
        <v>169.93848887170842</v>
      </c>
      <c r="Q79" s="20"/>
      <c r="R79" s="138">
        <v>214.03574467831021</v>
      </c>
      <c r="S79" s="20">
        <v>239.3798656946727</v>
      </c>
      <c r="T79" s="20">
        <v>180.12159717535206</v>
      </c>
      <c r="U79" s="20">
        <v>194.88533654433724</v>
      </c>
      <c r="V79" s="20">
        <v>200.70004085699705</v>
      </c>
      <c r="W79" s="20"/>
      <c r="X79" s="20">
        <v>196.67196648226215</v>
      </c>
      <c r="Y79" s="20"/>
      <c r="Z79" s="20">
        <v>150.03562910189058</v>
      </c>
      <c r="AA79" s="20">
        <v>198.39052396724787</v>
      </c>
      <c r="AB79" s="20"/>
      <c r="AC79" s="20"/>
      <c r="AD79" s="20"/>
      <c r="AE79" s="20"/>
      <c r="AF79" s="139">
        <v>183.33403421078077</v>
      </c>
      <c r="AG79" s="20"/>
      <c r="AH79" s="138">
        <v>188.73261509341788</v>
      </c>
      <c r="AI79" s="20">
        <v>179.83117082419241</v>
      </c>
      <c r="AJ79" s="20">
        <v>228.48063375262433</v>
      </c>
      <c r="AK79" s="20">
        <v>278.52822119131775</v>
      </c>
      <c r="AL79" s="20"/>
      <c r="AM79" s="20"/>
      <c r="AN79" s="20">
        <v>206.45340878755118</v>
      </c>
      <c r="AO79" s="20">
        <v>141.45133438748508</v>
      </c>
      <c r="AP79" s="20">
        <v>164.6183294776109</v>
      </c>
      <c r="AQ79" s="20"/>
      <c r="AR79" s="20"/>
      <c r="AS79" s="20"/>
      <c r="AT79" s="20"/>
      <c r="AU79" s="20"/>
      <c r="AV79" s="139"/>
      <c r="AW79" s="20"/>
      <c r="AX79" s="20"/>
      <c r="AY79" s="138">
        <v>-21.231000000000002</v>
      </c>
      <c r="AZ79" s="20">
        <v>-50.887000000000015</v>
      </c>
      <c r="BA79" s="20">
        <v>-188.6159999999999</v>
      </c>
      <c r="BB79" s="20">
        <v>-141.99</v>
      </c>
      <c r="BC79" s="20">
        <v>-36.966000000000001</v>
      </c>
      <c r="BD79" s="20">
        <v>-46.93</v>
      </c>
      <c r="BE79" s="20">
        <v>-177.88099999999994</v>
      </c>
      <c r="BF79" s="20">
        <v>-152.21000000000006</v>
      </c>
      <c r="BG79" s="20">
        <v>-184.51939999999999</v>
      </c>
      <c r="BH79" s="20">
        <v>-2.4429999999999992</v>
      </c>
      <c r="BI79" s="20">
        <v>-178.08340000000001</v>
      </c>
      <c r="BJ79" s="20">
        <v>25.970999999999968</v>
      </c>
      <c r="BK79" s="20">
        <v>47.472999999999985</v>
      </c>
      <c r="BL79" s="20">
        <v>69.014999999999986</v>
      </c>
      <c r="BM79" s="139">
        <v>71.543999999999997</v>
      </c>
      <c r="BN79" s="20"/>
      <c r="BO79" s="138">
        <v>-83.968000000000018</v>
      </c>
      <c r="BP79" s="20">
        <v>81.012999999999977</v>
      </c>
      <c r="BQ79" s="20">
        <v>6.2390000000000088</v>
      </c>
      <c r="BR79" s="20">
        <v>58.051000000000016</v>
      </c>
      <c r="BS79" s="20">
        <v>65.422399999999996</v>
      </c>
      <c r="BT79" s="20"/>
      <c r="BU79" s="20">
        <v>18.581999999999987</v>
      </c>
      <c r="BV79" s="20"/>
      <c r="BW79" s="20">
        <v>-36.222000000000087</v>
      </c>
      <c r="BX79" s="20">
        <v>109.592</v>
      </c>
      <c r="BY79" s="20"/>
      <c r="BZ79" s="20"/>
      <c r="CA79" s="20"/>
      <c r="CB79" s="20"/>
      <c r="CC79" s="139">
        <v>-77.184899999999999</v>
      </c>
      <c r="CD79" s="20"/>
      <c r="CE79" s="138">
        <v>41.96899999999998</v>
      </c>
      <c r="CF79" s="20">
        <v>94.924000000000007</v>
      </c>
      <c r="CG79" s="20">
        <v>-99.855999999999995</v>
      </c>
      <c r="CH79" s="20">
        <v>-110.175</v>
      </c>
      <c r="CI79" s="20"/>
      <c r="CJ79" s="20"/>
      <c r="CK79" s="20">
        <v>-121.27300000000002</v>
      </c>
      <c r="CL79" s="20">
        <v>-103.791</v>
      </c>
      <c r="CM79" s="20">
        <v>-127.39600000000002</v>
      </c>
      <c r="CN79" s="20"/>
      <c r="CO79" s="20"/>
      <c r="CP79" s="20"/>
      <c r="CQ79" s="20"/>
      <c r="CR79" s="20"/>
      <c r="CS79" s="139"/>
      <c r="CT79" s="130"/>
    </row>
    <row r="80" spans="1:98" x14ac:dyDescent="0.3">
      <c r="A80" s="129"/>
      <c r="B80" s="11">
        <v>221.63652248670346</v>
      </c>
      <c r="C80" s="19">
        <v>211.8068223641522</v>
      </c>
      <c r="D80" s="20">
        <v>204.63142476169236</v>
      </c>
      <c r="E80" s="20">
        <v>163.16946068428445</v>
      </c>
      <c r="F80" s="20">
        <v>270.11234995830682</v>
      </c>
      <c r="G80" s="20">
        <v>163.18559985488878</v>
      </c>
      <c r="H80" s="20">
        <v>227.80763837062347</v>
      </c>
      <c r="I80" s="20">
        <v>237.2535563484771</v>
      </c>
      <c r="J80" s="20">
        <v>213.74360809156445</v>
      </c>
      <c r="K80" s="20">
        <v>279.18753553839059</v>
      </c>
      <c r="L80" s="20">
        <v>219.66076117504488</v>
      </c>
      <c r="M80" s="20">
        <v>136.83957614666866</v>
      </c>
      <c r="N80" s="20">
        <v>130.47025028335023</v>
      </c>
      <c r="O80" s="20">
        <v>189.98928917178455</v>
      </c>
      <c r="P80" s="139">
        <v>205.16200915374267</v>
      </c>
      <c r="Q80" s="20"/>
      <c r="R80" s="138">
        <v>262.2182678609542</v>
      </c>
      <c r="S80" s="20">
        <v>204.68792245757982</v>
      </c>
      <c r="T80" s="20">
        <v>196.74679084470358</v>
      </c>
      <c r="U80" s="20">
        <v>211.72702449144347</v>
      </c>
      <c r="V80" s="20">
        <v>225.74306988255466</v>
      </c>
      <c r="W80" s="20"/>
      <c r="X80" s="20">
        <v>154.54557127268305</v>
      </c>
      <c r="Y80" s="20"/>
      <c r="Z80" s="20">
        <v>186.65824385759021</v>
      </c>
      <c r="AA80" s="20">
        <v>198.5846167254675</v>
      </c>
      <c r="AB80" s="20"/>
      <c r="AC80" s="20"/>
      <c r="AD80" s="20"/>
      <c r="AE80" s="20"/>
      <c r="AF80" s="139">
        <v>199.7899957455343</v>
      </c>
      <c r="AG80" s="20"/>
      <c r="AH80" s="138">
        <v>258.43066768477769</v>
      </c>
      <c r="AI80" s="20">
        <v>201.83083535475947</v>
      </c>
      <c r="AJ80" s="20">
        <v>232.73577292715311</v>
      </c>
      <c r="AK80" s="20">
        <v>318.74630978256039</v>
      </c>
      <c r="AL80" s="20"/>
      <c r="AM80" s="20"/>
      <c r="AN80" s="20">
        <v>151.65345363690147</v>
      </c>
      <c r="AO80" s="20">
        <v>193.73425097282151</v>
      </c>
      <c r="AP80" s="20">
        <v>181.28697167750306</v>
      </c>
      <c r="AQ80" s="20"/>
      <c r="AR80" s="20"/>
      <c r="AS80" s="20"/>
      <c r="AT80" s="20"/>
      <c r="AU80" s="20"/>
      <c r="AV80" s="139"/>
      <c r="AW80" s="20"/>
      <c r="AX80" s="20"/>
      <c r="AY80" s="138">
        <v>49.031999999999989</v>
      </c>
      <c r="AZ80" s="20">
        <v>45.159999999999975</v>
      </c>
      <c r="BA80" s="20">
        <v>30.01699999999996</v>
      </c>
      <c r="BB80" s="20">
        <v>-17.914000000000012</v>
      </c>
      <c r="BC80" s="20">
        <v>4.3369999999999935</v>
      </c>
      <c r="BD80" s="20">
        <v>108.49479999999998</v>
      </c>
      <c r="BE80" s="20">
        <v>-53.15199999999998</v>
      </c>
      <c r="BF80" s="20">
        <v>43.30999999999996</v>
      </c>
      <c r="BG80" s="20">
        <v>126.76879999999998</v>
      </c>
      <c r="BH80" s="20">
        <v>-112.2368</v>
      </c>
      <c r="BI80" s="20">
        <v>106.8366</v>
      </c>
      <c r="BJ80" s="20">
        <v>94.764999999999986</v>
      </c>
      <c r="BK80" s="20">
        <v>-117.03399999999998</v>
      </c>
      <c r="BL80" s="20">
        <v>73.830999999999989</v>
      </c>
      <c r="BM80" s="139">
        <v>34.698999999999977</v>
      </c>
      <c r="BN80" s="20"/>
      <c r="BO80" s="138">
        <v>14.999999999999986</v>
      </c>
      <c r="BP80" s="20">
        <v>14.287999999999995</v>
      </c>
      <c r="BQ80" s="20">
        <v>-61.74199999999999</v>
      </c>
      <c r="BR80" s="20">
        <v>153.87400000000002</v>
      </c>
      <c r="BS80" s="20">
        <v>-9.9130000000000056</v>
      </c>
      <c r="BT80" s="20"/>
      <c r="BU80" s="20">
        <v>119.03899999999994</v>
      </c>
      <c r="BV80" s="20"/>
      <c r="BW80" s="20">
        <v>52.166999999999966</v>
      </c>
      <c r="BX80" s="20">
        <v>-61.839000000000006</v>
      </c>
      <c r="BY80" s="20"/>
      <c r="BZ80" s="20"/>
      <c r="CA80" s="20"/>
      <c r="CB80" s="20"/>
      <c r="CC80" s="139">
        <v>-148.88760000000002</v>
      </c>
      <c r="CD80" s="20"/>
      <c r="CE80" s="138">
        <v>135.90379999999999</v>
      </c>
      <c r="CF80" s="20">
        <v>17.028000000000016</v>
      </c>
      <c r="CG80" s="20">
        <v>-30.452999999999953</v>
      </c>
      <c r="CH80" s="20">
        <v>-16.623999999999999</v>
      </c>
      <c r="CI80" s="20"/>
      <c r="CJ80" s="20"/>
      <c r="CK80" s="20">
        <v>-95.87299999999999</v>
      </c>
      <c r="CL80" s="20">
        <v>121.85019999999999</v>
      </c>
      <c r="CM80" s="20">
        <v>14.160000000000005</v>
      </c>
      <c r="CN80" s="20"/>
      <c r="CO80" s="20"/>
      <c r="CP80" s="20"/>
      <c r="CQ80" s="20"/>
      <c r="CR80" s="20"/>
      <c r="CS80" s="139"/>
      <c r="CT80" s="130"/>
    </row>
    <row r="81" spans="1:98" x14ac:dyDescent="0.3">
      <c r="A81" s="129"/>
      <c r="B81" s="11">
        <v>245.41489787704487</v>
      </c>
      <c r="C81" s="19">
        <v>266.24939906035428</v>
      </c>
      <c r="D81" s="20">
        <v>120.41063075991261</v>
      </c>
      <c r="E81" s="20">
        <v>168.03594139349994</v>
      </c>
      <c r="F81" s="20">
        <v>112.78445637586735</v>
      </c>
      <c r="G81" s="20">
        <v>178.5947647608966</v>
      </c>
      <c r="H81" s="20">
        <v>167.26871345233863</v>
      </c>
      <c r="I81" s="20">
        <v>150.16527561323906</v>
      </c>
      <c r="J81" s="20">
        <v>192.47402422145345</v>
      </c>
      <c r="K81" s="20">
        <v>151.25888403660829</v>
      </c>
      <c r="L81" s="20">
        <v>189.19548091854705</v>
      </c>
      <c r="M81" s="20">
        <v>107.79384258852529</v>
      </c>
      <c r="N81" s="20">
        <v>100.91679721929447</v>
      </c>
      <c r="O81" s="20">
        <v>198.48236697500343</v>
      </c>
      <c r="P81" s="139">
        <v>146.45248376179737</v>
      </c>
      <c r="Q81" s="20"/>
      <c r="R81" s="138">
        <v>182.74586178624912</v>
      </c>
      <c r="S81" s="20">
        <v>169.32816688312514</v>
      </c>
      <c r="T81" s="20">
        <v>200.38960433637683</v>
      </c>
      <c r="U81" s="20">
        <v>166.55474655499998</v>
      </c>
      <c r="V81" s="20">
        <v>127.66303302052626</v>
      </c>
      <c r="W81" s="20"/>
      <c r="X81" s="20">
        <v>137.31905221053626</v>
      </c>
      <c r="Y81" s="20"/>
      <c r="Z81" s="20">
        <v>211.80415482232587</v>
      </c>
      <c r="AA81" s="20">
        <v>258.39514314321087</v>
      </c>
      <c r="AB81" s="20"/>
      <c r="AC81" s="20"/>
      <c r="AD81" s="20"/>
      <c r="AE81" s="20"/>
      <c r="AF81" s="139">
        <v>195.26318751879671</v>
      </c>
      <c r="AG81" s="20"/>
      <c r="AH81" s="138">
        <v>225.32716214429442</v>
      </c>
      <c r="AI81" s="20">
        <v>149.20477907895568</v>
      </c>
      <c r="AJ81" s="20">
        <v>232.79390026373278</v>
      </c>
      <c r="AK81" s="20">
        <v>281.60433235303827</v>
      </c>
      <c r="AL81" s="20"/>
      <c r="AM81" s="20"/>
      <c r="AN81" s="20">
        <v>212.68909233903227</v>
      </c>
      <c r="AO81" s="20">
        <v>181.52972208429159</v>
      </c>
      <c r="AP81" s="20">
        <v>85.041218829458188</v>
      </c>
      <c r="AQ81" s="20"/>
      <c r="AR81" s="20"/>
      <c r="AS81" s="20"/>
      <c r="AT81" s="20"/>
      <c r="AU81" s="20"/>
      <c r="AV81" s="139"/>
      <c r="AW81" s="20"/>
      <c r="AX81" s="20"/>
      <c r="AY81" s="138">
        <v>13.117999999999991</v>
      </c>
      <c r="AZ81" s="20">
        <v>-15.474000000000043</v>
      </c>
      <c r="BA81" s="20">
        <v>100.84700000000002</v>
      </c>
      <c r="BB81" s="20">
        <v>-120.81400000000004</v>
      </c>
      <c r="BC81" s="20">
        <v>33.262199999999993</v>
      </c>
      <c r="BD81" s="20">
        <v>105.71559999999999</v>
      </c>
      <c r="BE81" s="20">
        <v>-42.491</v>
      </c>
      <c r="BF81" s="20">
        <v>121.72</v>
      </c>
      <c r="BG81" s="20">
        <v>-111.82940000000001</v>
      </c>
      <c r="BH81" s="20">
        <v>-19.213359999999998</v>
      </c>
      <c r="BI81" s="20">
        <v>-69.703800000000001</v>
      </c>
      <c r="BJ81" s="20">
        <v>168.476</v>
      </c>
      <c r="BK81" s="20">
        <v>-25.990999999999985</v>
      </c>
      <c r="BL81" s="20">
        <v>62.935999999999993</v>
      </c>
      <c r="BM81" s="139">
        <v>47.924999999999997</v>
      </c>
      <c r="BN81" s="20"/>
      <c r="BO81" s="138">
        <v>118.85899999999999</v>
      </c>
      <c r="BP81" s="20">
        <v>97.347999999999985</v>
      </c>
      <c r="BQ81" s="20">
        <v>2.9549999999999992</v>
      </c>
      <c r="BR81" s="20">
        <v>-56.228000000000002</v>
      </c>
      <c r="BS81" s="20">
        <v>-141.90860000000001</v>
      </c>
      <c r="BT81" s="20"/>
      <c r="BU81" s="20">
        <v>9.6519999999999939</v>
      </c>
      <c r="BV81" s="20"/>
      <c r="BW81" s="20">
        <v>-20.312999999999999</v>
      </c>
      <c r="BX81" s="20">
        <v>61.044999999999987</v>
      </c>
      <c r="BY81" s="20"/>
      <c r="BZ81" s="20"/>
      <c r="CA81" s="20"/>
      <c r="CB81" s="20"/>
      <c r="CC81" s="139">
        <v>-237.60400000000001</v>
      </c>
      <c r="CD81" s="20"/>
      <c r="CE81" s="138">
        <v>-110.86099999999999</v>
      </c>
      <c r="CF81" s="20">
        <v>129.95600000000002</v>
      </c>
      <c r="CG81" s="20">
        <v>47.925000000000026</v>
      </c>
      <c r="CH81" s="20">
        <v>114.4432</v>
      </c>
      <c r="CI81" s="20"/>
      <c r="CJ81" s="20"/>
      <c r="CK81" s="20">
        <v>31.976000000000006</v>
      </c>
      <c r="CL81" s="20">
        <v>-97.018999999999991</v>
      </c>
      <c r="CM81" s="20">
        <v>97.613</v>
      </c>
      <c r="CN81" s="20"/>
      <c r="CO81" s="20"/>
      <c r="CP81" s="20"/>
      <c r="CQ81" s="20"/>
      <c r="CR81" s="20"/>
      <c r="CS81" s="139"/>
      <c r="CT81" s="130"/>
    </row>
    <row r="82" spans="1:98" x14ac:dyDescent="0.3">
      <c r="A82" s="129"/>
      <c r="B82" s="11">
        <v>158.25114249192589</v>
      </c>
      <c r="C82" s="19">
        <v>249.39115641898326</v>
      </c>
      <c r="D82" s="20">
        <v>224.20136038837825</v>
      </c>
      <c r="E82" s="20">
        <v>204.35762011728383</v>
      </c>
      <c r="F82" s="20">
        <v>238.50397501928384</v>
      </c>
      <c r="G82" s="20">
        <v>217.82995661754146</v>
      </c>
      <c r="H82" s="20">
        <v>167.85155822928832</v>
      </c>
      <c r="I82" s="20">
        <v>172.32533185808757</v>
      </c>
      <c r="J82" s="20">
        <v>166.65491291888188</v>
      </c>
      <c r="K82" s="20">
        <v>180.04143967431423</v>
      </c>
      <c r="L82" s="20">
        <v>247.75740150397081</v>
      </c>
      <c r="M82" s="20">
        <v>183.52632072811784</v>
      </c>
      <c r="N82" s="20">
        <v>108.5618822653702</v>
      </c>
      <c r="O82" s="20">
        <v>197.43952719757002</v>
      </c>
      <c r="P82" s="139">
        <v>234.67375226045181</v>
      </c>
      <c r="Q82" s="20"/>
      <c r="R82" s="138">
        <v>214.96225250029391</v>
      </c>
      <c r="S82" s="20">
        <v>206.24268811281638</v>
      </c>
      <c r="T82" s="20">
        <v>215.67836058584859</v>
      </c>
      <c r="U82" s="20">
        <v>281.75281436038784</v>
      </c>
      <c r="V82" s="20">
        <v>252.86844425511111</v>
      </c>
      <c r="W82" s="20"/>
      <c r="X82" s="20">
        <v>212.48298496585471</v>
      </c>
      <c r="Y82" s="20"/>
      <c r="Z82" s="20"/>
      <c r="AA82" s="20">
        <v>195.35864454894403</v>
      </c>
      <c r="AB82" s="20"/>
      <c r="AC82" s="20"/>
      <c r="AD82" s="20"/>
      <c r="AE82" s="20"/>
      <c r="AF82" s="139">
        <v>125.06710039015057</v>
      </c>
      <c r="AG82" s="20"/>
      <c r="AH82" s="138">
        <v>183.02797600366924</v>
      </c>
      <c r="AI82" s="20">
        <v>190.69370624118631</v>
      </c>
      <c r="AJ82" s="20">
        <v>284.23295023624581</v>
      </c>
      <c r="AK82" s="20">
        <v>283.85906714424266</v>
      </c>
      <c r="AL82" s="20"/>
      <c r="AM82" s="20"/>
      <c r="AN82" s="20">
        <v>127.69201227954503</v>
      </c>
      <c r="AO82" s="20">
        <v>175.69729650737645</v>
      </c>
      <c r="AP82" s="20">
        <v>178.58055017274552</v>
      </c>
      <c r="AQ82" s="20"/>
      <c r="AR82" s="20"/>
      <c r="AS82" s="20"/>
      <c r="AT82" s="20"/>
      <c r="AU82" s="20"/>
      <c r="AV82" s="139"/>
      <c r="AW82" s="20"/>
      <c r="AX82" s="20"/>
      <c r="AY82" s="138">
        <v>-13.192000000000009</v>
      </c>
      <c r="AZ82" s="20">
        <v>-43.842000000000048</v>
      </c>
      <c r="BA82" s="20">
        <v>-84.865999999999886</v>
      </c>
      <c r="BB82" s="20">
        <v>47.573699999999981</v>
      </c>
      <c r="BC82" s="20">
        <v>35.981699999999989</v>
      </c>
      <c r="BD82" s="20">
        <v>-20.661000000000012</v>
      </c>
      <c r="BE82" s="20">
        <v>-167.31399999999996</v>
      </c>
      <c r="BF82" s="20">
        <v>-189.64999999999998</v>
      </c>
      <c r="BG82" s="20">
        <v>71.444499999999991</v>
      </c>
      <c r="BH82" s="20">
        <v>66.318200000000004</v>
      </c>
      <c r="BI82" s="20">
        <v>32.649700000000003</v>
      </c>
      <c r="BJ82" s="20">
        <v>-38.450000000000038</v>
      </c>
      <c r="BK82" s="20">
        <v>-26.591999999999949</v>
      </c>
      <c r="BL82" s="20">
        <v>-33.180000000000014</v>
      </c>
      <c r="BM82" s="139">
        <v>168.27549999999999</v>
      </c>
      <c r="BN82" s="20"/>
      <c r="BO82" s="138">
        <v>157.35990000000001</v>
      </c>
      <c r="BP82" s="20">
        <v>-15.426000000000023</v>
      </c>
      <c r="BQ82" s="20">
        <v>-8.0540000000000056</v>
      </c>
      <c r="BR82" s="20">
        <v>5.5324999999999953</v>
      </c>
      <c r="BS82" s="20">
        <v>214.48139999999998</v>
      </c>
      <c r="BT82" s="20"/>
      <c r="BU82" s="20">
        <v>6.2999999999924228E-2</v>
      </c>
      <c r="BV82" s="20"/>
      <c r="BW82" s="20"/>
      <c r="BX82" s="20">
        <v>-21.364000000000022</v>
      </c>
      <c r="BY82" s="20"/>
      <c r="BZ82" s="20"/>
      <c r="CA82" s="20"/>
      <c r="CB82" s="20"/>
      <c r="CC82" s="139">
        <v>-250.44200000000001</v>
      </c>
      <c r="CD82" s="20"/>
      <c r="CE82" s="138">
        <v>190.76259999999996</v>
      </c>
      <c r="CF82" s="20">
        <v>-3.0319999999999929</v>
      </c>
      <c r="CG82" s="20">
        <v>40.838000000000044</v>
      </c>
      <c r="CH82" s="20">
        <v>-126.07900000000002</v>
      </c>
      <c r="CI82" s="20"/>
      <c r="CJ82" s="20"/>
      <c r="CK82" s="20">
        <v>-64.709999999999994</v>
      </c>
      <c r="CL82" s="20">
        <v>127.5444</v>
      </c>
      <c r="CM82" s="20">
        <v>-136.67499999999998</v>
      </c>
      <c r="CN82" s="20"/>
      <c r="CO82" s="20"/>
      <c r="CP82" s="20"/>
      <c r="CQ82" s="20"/>
      <c r="CR82" s="20"/>
      <c r="CS82" s="139"/>
      <c r="CT82" s="130"/>
    </row>
    <row r="83" spans="1:98" x14ac:dyDescent="0.3">
      <c r="A83" s="129"/>
      <c r="B83" s="11">
        <v>162.03136764219494</v>
      </c>
      <c r="C83" s="19">
        <v>155.07438247498999</v>
      </c>
      <c r="D83" s="20">
        <v>282.69846126217385</v>
      </c>
      <c r="E83" s="20">
        <v>26.798919754346684</v>
      </c>
      <c r="F83" s="20">
        <v>159.02576803776287</v>
      </c>
      <c r="G83" s="20">
        <v>230.43534885082227</v>
      </c>
      <c r="H83" s="20">
        <v>149.28030144664194</v>
      </c>
      <c r="I83" s="20">
        <v>215.17678778158222</v>
      </c>
      <c r="J83" s="20">
        <v>164.62952347619807</v>
      </c>
      <c r="K83" s="20">
        <v>225.6551572643547</v>
      </c>
      <c r="L83" s="20">
        <v>139.64275849466648</v>
      </c>
      <c r="M83" s="20">
        <v>159.82904273003825</v>
      </c>
      <c r="N83" s="20">
        <v>205.72829363264549</v>
      </c>
      <c r="O83" s="20">
        <v>197.76749581263363</v>
      </c>
      <c r="P83" s="139">
        <v>144.5683921194391</v>
      </c>
      <c r="Q83" s="20"/>
      <c r="R83" s="138">
        <v>96.662143572341265</v>
      </c>
      <c r="S83" s="20">
        <v>170.02985737804894</v>
      </c>
      <c r="T83" s="20">
        <v>176.2270012203532</v>
      </c>
      <c r="U83" s="20"/>
      <c r="V83" s="20">
        <v>160.64466035321445</v>
      </c>
      <c r="W83" s="20"/>
      <c r="X83" s="20">
        <v>243.03323250123583</v>
      </c>
      <c r="Y83" s="20"/>
      <c r="Z83" s="20"/>
      <c r="AA83" s="20">
        <v>234.10709087936442</v>
      </c>
      <c r="AB83" s="20"/>
      <c r="AC83" s="20"/>
      <c r="AD83" s="20"/>
      <c r="AE83" s="20"/>
      <c r="AF83" s="139">
        <v>189.48725973004275</v>
      </c>
      <c r="AG83" s="20"/>
      <c r="AH83" s="138">
        <v>247.70002018570668</v>
      </c>
      <c r="AI83" s="20">
        <v>213.94270634915389</v>
      </c>
      <c r="AJ83" s="20">
        <v>203.72928115516453</v>
      </c>
      <c r="AK83" s="20">
        <v>197.61723103008964</v>
      </c>
      <c r="AL83" s="20"/>
      <c r="AM83" s="20"/>
      <c r="AN83" s="20">
        <v>195.29511002582339</v>
      </c>
      <c r="AO83" s="20">
        <v>159.80028160175726</v>
      </c>
      <c r="AP83" s="20">
        <v>147.35978284457181</v>
      </c>
      <c r="AQ83" s="20"/>
      <c r="AR83" s="20"/>
      <c r="AS83" s="20"/>
      <c r="AT83" s="20"/>
      <c r="AU83" s="20"/>
      <c r="AV83" s="139"/>
      <c r="AW83" s="20"/>
      <c r="AX83" s="20"/>
      <c r="AY83" s="138">
        <v>-74.185000000000002</v>
      </c>
      <c r="AZ83" s="20">
        <v>-86.199000000000026</v>
      </c>
      <c r="BA83" s="20">
        <v>69.03700000000002</v>
      </c>
      <c r="BB83" s="20">
        <v>-57.483000000000004</v>
      </c>
      <c r="BC83" s="20">
        <v>-17.279000000000018</v>
      </c>
      <c r="BD83" s="20">
        <v>98.917699999999996</v>
      </c>
      <c r="BE83" s="20">
        <v>133.06299999999999</v>
      </c>
      <c r="BF83" s="20">
        <v>-15.54</v>
      </c>
      <c r="BG83" s="20">
        <v>81.683299999999988</v>
      </c>
      <c r="BH83" s="20">
        <v>-14.656219999999999</v>
      </c>
      <c r="BI83" s="20">
        <v>-15.955130000000002</v>
      </c>
      <c r="BJ83" s="20">
        <v>-58.484000000000037</v>
      </c>
      <c r="BK83" s="20">
        <v>-34.359999999999943</v>
      </c>
      <c r="BL83" s="20">
        <v>-23.690000000000015</v>
      </c>
      <c r="BM83" s="139">
        <v>133.19909999999999</v>
      </c>
      <c r="BN83" s="20"/>
      <c r="BO83" s="138">
        <v>28.032</v>
      </c>
      <c r="BP83" s="20">
        <v>-54.405000000000008</v>
      </c>
      <c r="BQ83" s="20">
        <v>77.121300000000005</v>
      </c>
      <c r="BR83" s="20"/>
      <c r="BS83" s="20">
        <v>159.38200000000001</v>
      </c>
      <c r="BT83" s="20"/>
      <c r="BU83" s="20">
        <v>-31.340000000000035</v>
      </c>
      <c r="BV83" s="20"/>
      <c r="BW83" s="20"/>
      <c r="BX83" s="20">
        <v>-60.759000000000036</v>
      </c>
      <c r="BY83" s="20"/>
      <c r="BZ83" s="20"/>
      <c r="CA83" s="20"/>
      <c r="CB83" s="20"/>
      <c r="CC83" s="139">
        <v>87.01900000000002</v>
      </c>
      <c r="CD83" s="20"/>
      <c r="CE83" s="138">
        <v>106.23799999999999</v>
      </c>
      <c r="CF83" s="20">
        <v>-58.473899999999993</v>
      </c>
      <c r="CG83" s="20">
        <v>-16.482999999999969</v>
      </c>
      <c r="CH83" s="20">
        <v>-59.075999999999986</v>
      </c>
      <c r="CI83" s="20"/>
      <c r="CJ83" s="20"/>
      <c r="CK83" s="20">
        <v>91.772000000000006</v>
      </c>
      <c r="CL83" s="20">
        <v>-27.38099999999999</v>
      </c>
      <c r="CM83" s="20">
        <v>64.626300000000001</v>
      </c>
      <c r="CN83" s="20"/>
      <c r="CO83" s="20"/>
      <c r="CP83" s="20"/>
      <c r="CQ83" s="20"/>
      <c r="CR83" s="20"/>
      <c r="CS83" s="139"/>
      <c r="CT83" s="130"/>
    </row>
    <row r="84" spans="1:98" x14ac:dyDescent="0.3">
      <c r="A84" s="129"/>
      <c r="B84" s="11">
        <v>197.37102852242424</v>
      </c>
      <c r="C84" s="19">
        <v>151.1333454271408</v>
      </c>
      <c r="D84" s="20">
        <v>226.58175125106581</v>
      </c>
      <c r="E84" s="20">
        <v>173.11643480617445</v>
      </c>
      <c r="F84" s="20">
        <v>254.8312021711603</v>
      </c>
      <c r="G84" s="20">
        <v>221.51713252026488</v>
      </c>
      <c r="H84" s="20">
        <v>169.99328927931228</v>
      </c>
      <c r="I84" s="20">
        <v>177.60433553266674</v>
      </c>
      <c r="J84" s="20">
        <v>183.84972123992995</v>
      </c>
      <c r="K84" s="20">
        <v>223.5406898083672</v>
      </c>
      <c r="L84" s="20">
        <v>194.73397238283991</v>
      </c>
      <c r="M84" s="20">
        <v>189.5853369857501</v>
      </c>
      <c r="N84" s="20">
        <v>223.46336113331878</v>
      </c>
      <c r="O84" s="20">
        <v>123.93046437418056</v>
      </c>
      <c r="P84" s="139">
        <v>124.5857937326728</v>
      </c>
      <c r="Q84" s="20"/>
      <c r="R84" s="138">
        <v>102.23820225336469</v>
      </c>
      <c r="S84" s="20">
        <v>209.65589068757427</v>
      </c>
      <c r="T84" s="20">
        <v>180.34423334279259</v>
      </c>
      <c r="U84" s="20"/>
      <c r="V84" s="20">
        <v>128.91400234264859</v>
      </c>
      <c r="W84" s="20"/>
      <c r="X84" s="20">
        <v>138.62760764003639</v>
      </c>
      <c r="Y84" s="20"/>
      <c r="Z84" s="20"/>
      <c r="AA84" s="20">
        <v>243.00946483624887</v>
      </c>
      <c r="AB84" s="20"/>
      <c r="AC84" s="20"/>
      <c r="AD84" s="20"/>
      <c r="AE84" s="20"/>
      <c r="AF84" s="139">
        <v>206.21058386998666</v>
      </c>
      <c r="AG84" s="20"/>
      <c r="AH84" s="138">
        <v>143.46916044920343</v>
      </c>
      <c r="AI84" s="20">
        <v>212.55086544166201</v>
      </c>
      <c r="AJ84" s="20">
        <v>259.89007291545562</v>
      </c>
      <c r="AK84" s="20">
        <v>253.52406197440013</v>
      </c>
      <c r="AL84" s="20"/>
      <c r="AM84" s="20"/>
      <c r="AN84" s="20">
        <v>154.6005174635533</v>
      </c>
      <c r="AO84" s="20">
        <v>157.02792745241402</v>
      </c>
      <c r="AP84" s="20">
        <v>98.230189351340627</v>
      </c>
      <c r="AQ84" s="20"/>
      <c r="AR84" s="20"/>
      <c r="AS84" s="20"/>
      <c r="AT84" s="20"/>
      <c r="AU84" s="20"/>
      <c r="AV84" s="139"/>
      <c r="AW84" s="20"/>
      <c r="AX84" s="20"/>
      <c r="AY84" s="138">
        <v>-82.426000000000002</v>
      </c>
      <c r="AZ84" s="20">
        <v>-85.178000000000026</v>
      </c>
      <c r="BA84" s="20">
        <v>1.9460000000000033</v>
      </c>
      <c r="BB84" s="20">
        <v>32.029999999999987</v>
      </c>
      <c r="BC84" s="20">
        <v>-235.09700000000001</v>
      </c>
      <c r="BD84" s="20">
        <v>-17.717000000000009</v>
      </c>
      <c r="BE84" s="20">
        <v>-40.931999999999967</v>
      </c>
      <c r="BF84" s="20">
        <v>133.88</v>
      </c>
      <c r="BG84" s="20">
        <v>-102.47240000000001</v>
      </c>
      <c r="BH84" s="20">
        <v>67.499700000000004</v>
      </c>
      <c r="BI84" s="20">
        <v>-18.115135100000003</v>
      </c>
      <c r="BJ84" s="20">
        <v>-27.116000000000028</v>
      </c>
      <c r="BK84" s="20">
        <v>-46.429999999999971</v>
      </c>
      <c r="BL84" s="20">
        <v>-4.8400000000000105</v>
      </c>
      <c r="BM84" s="139">
        <v>-129.86700000000005</v>
      </c>
      <c r="BN84" s="20"/>
      <c r="BO84" s="138">
        <v>33.260999999999981</v>
      </c>
      <c r="BP84" s="20">
        <v>-20.035000000000025</v>
      </c>
      <c r="BQ84" s="20">
        <v>9.4349999999999987</v>
      </c>
      <c r="BR84" s="20"/>
      <c r="BS84" s="20">
        <v>165.04570000000001</v>
      </c>
      <c r="BT84" s="20"/>
      <c r="BU84" s="20">
        <v>-6.4000000000064006E-2</v>
      </c>
      <c r="BV84" s="20"/>
      <c r="BW84" s="20"/>
      <c r="BX84" s="20">
        <v>-1.4720000000000011</v>
      </c>
      <c r="BY84" s="20"/>
      <c r="BZ84" s="20"/>
      <c r="CA84" s="20"/>
      <c r="CB84" s="20"/>
      <c r="CC84" s="139">
        <v>54.868000000000002</v>
      </c>
      <c r="CD84" s="20"/>
      <c r="CE84" s="138">
        <v>-79.301000000000016</v>
      </c>
      <c r="CF84" s="20">
        <v>-60.074299999999994</v>
      </c>
      <c r="CG84" s="20">
        <v>-98.212999999999994</v>
      </c>
      <c r="CH84" s="20">
        <v>-10.97300000000001</v>
      </c>
      <c r="CI84" s="20"/>
      <c r="CJ84" s="20"/>
      <c r="CK84" s="20">
        <v>17.012</v>
      </c>
      <c r="CL84" s="20">
        <v>-65.209999999999994</v>
      </c>
      <c r="CM84" s="20">
        <v>108.28319999999999</v>
      </c>
      <c r="CN84" s="20"/>
      <c r="CO84" s="20"/>
      <c r="CP84" s="20"/>
      <c r="CQ84" s="20"/>
      <c r="CR84" s="20"/>
      <c r="CS84" s="139"/>
      <c r="CT84" s="130"/>
    </row>
    <row r="85" spans="1:98" x14ac:dyDescent="0.3">
      <c r="A85" s="129"/>
      <c r="B85" s="11">
        <v>213.46254027346279</v>
      </c>
      <c r="C85" s="19">
        <v>208.09593484736303</v>
      </c>
      <c r="D85" s="20">
        <v>209.47317250664759</v>
      </c>
      <c r="E85" s="20">
        <v>129.08775929576129</v>
      </c>
      <c r="F85" s="20">
        <v>147.2095475843862</v>
      </c>
      <c r="G85" s="20">
        <v>193.73848352870147</v>
      </c>
      <c r="H85" s="20">
        <v>216.7545295951146</v>
      </c>
      <c r="I85" s="20">
        <v>207.03023933715593</v>
      </c>
      <c r="J85" s="20">
        <v>178.06529701207842</v>
      </c>
      <c r="K85" s="20">
        <v>174.02290079181969</v>
      </c>
      <c r="L85" s="20">
        <v>159.5592708055535</v>
      </c>
      <c r="M85" s="20">
        <v>195.29618941494959</v>
      </c>
      <c r="N85" s="20">
        <v>170.91896332765384</v>
      </c>
      <c r="O85" s="20">
        <v>196.52253331361271</v>
      </c>
      <c r="P85" s="139">
        <v>123.163793381009</v>
      </c>
      <c r="Q85" s="20"/>
      <c r="R85" s="138">
        <v>225.93118421324692</v>
      </c>
      <c r="S85" s="20">
        <v>232.70320066557025</v>
      </c>
      <c r="T85" s="20">
        <v>194.6190416197739</v>
      </c>
      <c r="U85" s="20"/>
      <c r="V85" s="20">
        <v>219.59665206919723</v>
      </c>
      <c r="W85" s="20"/>
      <c r="X85" s="20">
        <v>204.97201491911045</v>
      </c>
      <c r="Y85" s="20"/>
      <c r="Z85" s="20"/>
      <c r="AA85" s="20">
        <v>198.81763000297272</v>
      </c>
      <c r="AB85" s="20"/>
      <c r="AC85" s="20"/>
      <c r="AD85" s="20"/>
      <c r="AE85" s="20"/>
      <c r="AF85" s="139">
        <v>199.4891164951114</v>
      </c>
      <c r="AG85" s="20"/>
      <c r="AH85" s="138">
        <v>203.94423257351752</v>
      </c>
      <c r="AI85" s="20">
        <v>170.77847756669968</v>
      </c>
      <c r="AJ85" s="20">
        <v>193.32175252671172</v>
      </c>
      <c r="AK85" s="20">
        <v>243.50462007937261</v>
      </c>
      <c r="AL85" s="20"/>
      <c r="AM85" s="20"/>
      <c r="AN85" s="20">
        <v>132.08364773884557</v>
      </c>
      <c r="AO85" s="20">
        <v>179.85541415259061</v>
      </c>
      <c r="AP85" s="20">
        <v>107.62198474289633</v>
      </c>
      <c r="AQ85" s="20"/>
      <c r="AR85" s="20"/>
      <c r="AS85" s="20"/>
      <c r="AT85" s="20"/>
      <c r="AU85" s="20"/>
      <c r="AV85" s="139"/>
      <c r="AW85" s="20"/>
      <c r="AX85" s="20"/>
      <c r="AY85" s="138">
        <v>-111.81099999999999</v>
      </c>
      <c r="AZ85" s="20">
        <v>-7.0790000000000024</v>
      </c>
      <c r="BA85" s="20">
        <v>-20.461999999999982</v>
      </c>
      <c r="BB85" s="20">
        <v>-6.321000000000021</v>
      </c>
      <c r="BC85" s="20">
        <v>174.08519999999999</v>
      </c>
      <c r="BD85" s="20">
        <v>75.513799999999989</v>
      </c>
      <c r="BE85" s="20">
        <v>44.588999999999992</v>
      </c>
      <c r="BF85" s="20">
        <v>139.89999999999998</v>
      </c>
      <c r="BG85" s="20">
        <v>30.475699999999996</v>
      </c>
      <c r="BH85" s="20">
        <v>-6.2002999999999986</v>
      </c>
      <c r="BI85" s="20">
        <v>-12.214000000000002</v>
      </c>
      <c r="BJ85" s="20">
        <v>5.6890000000000001</v>
      </c>
      <c r="BK85" s="20">
        <v>77.783000000000044</v>
      </c>
      <c r="BL85" s="20">
        <v>-32.680000000000014</v>
      </c>
      <c r="BM85" s="139">
        <v>25.478999999999974</v>
      </c>
      <c r="BN85" s="20"/>
      <c r="BO85" s="138">
        <v>45.905000000000001</v>
      </c>
      <c r="BP85" s="20">
        <v>-101.93100000000003</v>
      </c>
      <c r="BQ85" s="20">
        <v>-93.054000000000002</v>
      </c>
      <c r="BR85" s="20"/>
      <c r="BS85" s="20">
        <v>6.2282000000000028</v>
      </c>
      <c r="BT85" s="20"/>
      <c r="BU85" s="20">
        <v>79.404999999999944</v>
      </c>
      <c r="BV85" s="20"/>
      <c r="BW85" s="20"/>
      <c r="BX85" s="20">
        <v>42.886999999999979</v>
      </c>
      <c r="BY85" s="20"/>
      <c r="BZ85" s="20"/>
      <c r="CA85" s="20"/>
      <c r="CB85" s="20"/>
      <c r="CC85" s="139">
        <v>-59.341099999999997</v>
      </c>
      <c r="CD85" s="20"/>
      <c r="CE85" s="138">
        <v>19.319999999999975</v>
      </c>
      <c r="CF85" s="20">
        <v>93.429000000000016</v>
      </c>
      <c r="CG85" s="20">
        <v>-18.838999999999995</v>
      </c>
      <c r="CH85" s="20">
        <v>-73.798999999999978</v>
      </c>
      <c r="CI85" s="20"/>
      <c r="CJ85" s="20"/>
      <c r="CK85" s="20">
        <v>152.9803</v>
      </c>
      <c r="CL85" s="20">
        <v>146.4076</v>
      </c>
      <c r="CM85" s="20">
        <v>78.810400000000001</v>
      </c>
      <c r="CN85" s="20"/>
      <c r="CO85" s="20"/>
      <c r="CP85" s="20"/>
      <c r="CQ85" s="20"/>
      <c r="CR85" s="20"/>
      <c r="CS85" s="139"/>
      <c r="CT85" s="130"/>
    </row>
    <row r="86" spans="1:98" x14ac:dyDescent="0.3">
      <c r="A86" s="129"/>
      <c r="B86" s="11">
        <v>176.31143156358226</v>
      </c>
      <c r="C86" s="19">
        <v>189.16350097204281</v>
      </c>
      <c r="D86" s="20">
        <v>203.3590420905829</v>
      </c>
      <c r="E86" s="20">
        <v>246.12643417560648</v>
      </c>
      <c r="F86" s="20">
        <v>191.41839540650207</v>
      </c>
      <c r="G86" s="20">
        <v>134.66941003806457</v>
      </c>
      <c r="H86" s="20">
        <v>242.10518044849866</v>
      </c>
      <c r="I86" s="20">
        <v>207.93710587579147</v>
      </c>
      <c r="J86" s="20">
        <v>212.62408142070842</v>
      </c>
      <c r="K86" s="20">
        <v>164.04158009480486</v>
      </c>
      <c r="L86" s="20"/>
      <c r="M86" s="20">
        <v>223.88773995018127</v>
      </c>
      <c r="N86" s="20">
        <v>122.13344007273359</v>
      </c>
      <c r="O86" s="20">
        <v>223.2439705792745</v>
      </c>
      <c r="P86" s="139">
        <v>242.37336899915252</v>
      </c>
      <c r="Q86" s="20"/>
      <c r="R86" s="138">
        <v>225.91797183933764</v>
      </c>
      <c r="S86" s="20">
        <v>139.97268340644027</v>
      </c>
      <c r="T86" s="20">
        <v>203.42499846380696</v>
      </c>
      <c r="U86" s="20"/>
      <c r="V86" s="20">
        <v>193.7923104769649</v>
      </c>
      <c r="W86" s="20"/>
      <c r="X86" s="20">
        <v>132.32927907307521</v>
      </c>
      <c r="Y86" s="20"/>
      <c r="Z86" s="20"/>
      <c r="AA86" s="20">
        <v>241.96125722933084</v>
      </c>
      <c r="AB86" s="20"/>
      <c r="AC86" s="20"/>
      <c r="AD86" s="20"/>
      <c r="AE86" s="20"/>
      <c r="AF86" s="139">
        <v>208.57995493335548</v>
      </c>
      <c r="AG86" s="20"/>
      <c r="AH86" s="138">
        <v>241.46324772105768</v>
      </c>
      <c r="AI86" s="20">
        <v>203.18002387045865</v>
      </c>
      <c r="AJ86" s="20">
        <v>234.69906263127709</v>
      </c>
      <c r="AK86" s="20">
        <v>247.07256019234524</v>
      </c>
      <c r="AL86" s="20"/>
      <c r="AM86" s="20"/>
      <c r="AN86" s="20">
        <v>186.71253305549655</v>
      </c>
      <c r="AO86" s="20">
        <v>146.95666027778432</v>
      </c>
      <c r="AP86" s="20">
        <v>132.13274726576958</v>
      </c>
      <c r="AQ86" s="20"/>
      <c r="AR86" s="20"/>
      <c r="AS86" s="20"/>
      <c r="AT86" s="20"/>
      <c r="AU86" s="20"/>
      <c r="AV86" s="139"/>
      <c r="AW86" s="20"/>
      <c r="AX86" s="20"/>
      <c r="AY86" s="138">
        <v>-66.884</v>
      </c>
      <c r="AZ86" s="20">
        <v>52.626999999999981</v>
      </c>
      <c r="BA86" s="20">
        <v>-169.10599999999997</v>
      </c>
      <c r="BB86" s="20">
        <v>-93.088999999999999</v>
      </c>
      <c r="BC86" s="20">
        <v>20.508399999999995</v>
      </c>
      <c r="BD86" s="20">
        <v>14.361999999999986</v>
      </c>
      <c r="BE86" s="20">
        <v>40.930999999999997</v>
      </c>
      <c r="BF86" s="20">
        <v>-125.68999999999997</v>
      </c>
      <c r="BG86" s="20">
        <v>-15.26340000000001</v>
      </c>
      <c r="BH86" s="20">
        <v>186.7021</v>
      </c>
      <c r="BI86" s="20"/>
      <c r="BJ86" s="20">
        <v>98.785999999999987</v>
      </c>
      <c r="BK86" s="20">
        <v>-176.95599999999999</v>
      </c>
      <c r="BL86" s="20">
        <v>-27.910000000000018</v>
      </c>
      <c r="BM86" s="139">
        <v>159.17419999999998</v>
      </c>
      <c r="BN86" s="20"/>
      <c r="BO86" s="138">
        <v>55.55299999999999</v>
      </c>
      <c r="BP86" s="20">
        <v>18.629999999999981</v>
      </c>
      <c r="BQ86" s="20">
        <v>105.73200000000001</v>
      </c>
      <c r="BR86" s="20"/>
      <c r="BS86" s="20">
        <v>136.1943</v>
      </c>
      <c r="BT86" s="20"/>
      <c r="BU86" s="20">
        <v>107.08799999999997</v>
      </c>
      <c r="BV86" s="20"/>
      <c r="BW86" s="20"/>
      <c r="BX86" s="20">
        <v>-145.17300000000003</v>
      </c>
      <c r="BY86" s="20"/>
      <c r="BZ86" s="20"/>
      <c r="CA86" s="20"/>
      <c r="CB86" s="20"/>
      <c r="CC86" s="139">
        <v>14.549000000000007</v>
      </c>
      <c r="CD86" s="20"/>
      <c r="CE86" s="138">
        <v>-50.640000000000015</v>
      </c>
      <c r="CF86" s="20">
        <v>14.235999999999999</v>
      </c>
      <c r="CG86" s="20">
        <v>0</v>
      </c>
      <c r="CH86" s="20">
        <v>98.378</v>
      </c>
      <c r="CI86" s="20"/>
      <c r="CJ86" s="20"/>
      <c r="CK86" s="20">
        <v>81.512</v>
      </c>
      <c r="CL86" s="20">
        <v>95.903800000000004</v>
      </c>
      <c r="CM86" s="20">
        <v>-163.00199999999998</v>
      </c>
      <c r="CN86" s="20"/>
      <c r="CO86" s="20"/>
      <c r="CP86" s="20"/>
      <c r="CQ86" s="20"/>
      <c r="CR86" s="20"/>
      <c r="CS86" s="139"/>
      <c r="CT86" s="130"/>
    </row>
    <row r="87" spans="1:98" x14ac:dyDescent="0.3">
      <c r="A87" s="129"/>
      <c r="B87" s="11">
        <v>217.04124239415867</v>
      </c>
      <c r="C87" s="19">
        <v>211.14746529380685</v>
      </c>
      <c r="D87" s="20">
        <v>202.64148143951363</v>
      </c>
      <c r="E87" s="20">
        <v>199.34189323872806</v>
      </c>
      <c r="F87" s="20">
        <v>190.17615938912977</v>
      </c>
      <c r="G87" s="20">
        <v>245.41043172611722</v>
      </c>
      <c r="H87" s="20">
        <v>123.46869400783397</v>
      </c>
      <c r="I87" s="20">
        <v>224.10437300507991</v>
      </c>
      <c r="J87" s="20">
        <v>248.78303800701542</v>
      </c>
      <c r="K87" s="20">
        <v>150.81810236175369</v>
      </c>
      <c r="L87" s="20"/>
      <c r="M87" s="20">
        <v>184.32355817963153</v>
      </c>
      <c r="N87" s="20">
        <v>126.50632484188296</v>
      </c>
      <c r="O87" s="20">
        <v>157.06384052352706</v>
      </c>
      <c r="P87" s="139">
        <v>226.09683766032492</v>
      </c>
      <c r="Q87" s="20"/>
      <c r="R87" s="138">
        <v>188.57428244593717</v>
      </c>
      <c r="S87" s="20">
        <v>166.3991060673105</v>
      </c>
      <c r="T87" s="20"/>
      <c r="U87" s="20"/>
      <c r="V87" s="20">
        <v>196.70770828821003</v>
      </c>
      <c r="W87" s="20"/>
      <c r="X87" s="20">
        <v>212.41580355519687</v>
      </c>
      <c r="Y87" s="20"/>
      <c r="Z87" s="20"/>
      <c r="AA87" s="20">
        <v>193.02979044696531</v>
      </c>
      <c r="AB87" s="20"/>
      <c r="AC87" s="20"/>
      <c r="AD87" s="20"/>
      <c r="AE87" s="20"/>
      <c r="AF87" s="139">
        <v>177.19555412029709</v>
      </c>
      <c r="AG87" s="20"/>
      <c r="AH87" s="138">
        <v>172.82271262771422</v>
      </c>
      <c r="AI87" s="20">
        <v>232.60402597547701</v>
      </c>
      <c r="AJ87" s="20">
        <v>265.28445110861719</v>
      </c>
      <c r="AK87" s="20">
        <v>264.20915956870334</v>
      </c>
      <c r="AL87" s="20"/>
      <c r="AM87" s="20"/>
      <c r="AN87" s="20">
        <v>173.72812092461854</v>
      </c>
      <c r="AO87" s="20">
        <v>180.47298966881274</v>
      </c>
      <c r="AP87" s="20">
        <v>132.3640287238205</v>
      </c>
      <c r="AQ87" s="20"/>
      <c r="AR87" s="20"/>
      <c r="AS87" s="20"/>
      <c r="AT87" s="20"/>
      <c r="AU87" s="20"/>
      <c r="AV87" s="139"/>
      <c r="AW87" s="20"/>
      <c r="AX87" s="20"/>
      <c r="AY87" s="138">
        <v>-41.968000000000004</v>
      </c>
      <c r="AZ87" s="20">
        <v>61.531999999999975</v>
      </c>
      <c r="BA87" s="20">
        <v>-166.87600000000003</v>
      </c>
      <c r="BB87" s="20">
        <v>22.836999999999982</v>
      </c>
      <c r="BC87" s="20">
        <v>-14.065999999999995</v>
      </c>
      <c r="BD87" s="20">
        <v>21.304999999999989</v>
      </c>
      <c r="BE87" s="20">
        <v>-33.889000000000003</v>
      </c>
      <c r="BF87" s="20">
        <v>-7.6100000000000056</v>
      </c>
      <c r="BG87" s="20">
        <v>200.77459999999999</v>
      </c>
      <c r="BH87" s="20">
        <v>-28.930499999999999</v>
      </c>
      <c r="BI87" s="20"/>
      <c r="BJ87" s="20">
        <v>-42.326000000000029</v>
      </c>
      <c r="BK87" s="20">
        <v>-91.843000000000004</v>
      </c>
      <c r="BL87" s="20">
        <v>-21.76</v>
      </c>
      <c r="BM87" s="139">
        <v>67.807999999999979</v>
      </c>
      <c r="BN87" s="20"/>
      <c r="BO87" s="138">
        <v>-87.557000000000031</v>
      </c>
      <c r="BP87" s="20">
        <v>49.408999999999978</v>
      </c>
      <c r="BQ87" s="20"/>
      <c r="BR87" s="20"/>
      <c r="BS87" s="20">
        <v>176.53649999999999</v>
      </c>
      <c r="BT87" s="20"/>
      <c r="BU87" s="20">
        <v>-8.1640000000000601</v>
      </c>
      <c r="BV87" s="20"/>
      <c r="BW87" s="20"/>
      <c r="BX87" s="20">
        <v>9.0169999999999977</v>
      </c>
      <c r="BY87" s="20"/>
      <c r="BZ87" s="20"/>
      <c r="CA87" s="20"/>
      <c r="CB87" s="20"/>
      <c r="CC87" s="139">
        <v>-16.907099999999993</v>
      </c>
      <c r="CD87" s="20"/>
      <c r="CE87" s="138">
        <v>-49.710000000000029</v>
      </c>
      <c r="CF87" s="20">
        <v>-48.778699999999994</v>
      </c>
      <c r="CG87" s="20">
        <v>-88.706999999999979</v>
      </c>
      <c r="CH87" s="20">
        <v>36.194000000000003</v>
      </c>
      <c r="CI87" s="20"/>
      <c r="CJ87" s="20"/>
      <c r="CK87" s="20">
        <v>-100.64600000000002</v>
      </c>
      <c r="CL87" s="20">
        <v>-195.67900000000003</v>
      </c>
      <c r="CM87" s="20">
        <v>37.578000000000003</v>
      </c>
      <c r="CN87" s="20"/>
      <c r="CO87" s="20"/>
      <c r="CP87" s="20"/>
      <c r="CQ87" s="20"/>
      <c r="CR87" s="20"/>
      <c r="CS87" s="139"/>
      <c r="CT87" s="130"/>
    </row>
    <row r="88" spans="1:98" x14ac:dyDescent="0.3">
      <c r="A88" s="129"/>
      <c r="B88" s="11">
        <v>224.07945666660561</v>
      </c>
      <c r="C88" s="19">
        <v>188.23800067999392</v>
      </c>
      <c r="D88" s="20">
        <v>186.01206950087754</v>
      </c>
      <c r="E88" s="20">
        <v>193.31638937244725</v>
      </c>
      <c r="F88" s="20">
        <v>133.28473280912308</v>
      </c>
      <c r="G88" s="20">
        <v>215.50034802756116</v>
      </c>
      <c r="H88" s="20">
        <v>152.22304161985474</v>
      </c>
      <c r="I88" s="20">
        <v>187.87093974321877</v>
      </c>
      <c r="J88" s="20">
        <v>169.28936765195849</v>
      </c>
      <c r="K88" s="20">
        <v>212.94980629246945</v>
      </c>
      <c r="L88" s="20"/>
      <c r="M88" s="20">
        <v>153.09190050424004</v>
      </c>
      <c r="N88" s="20">
        <v>219.32611175142816</v>
      </c>
      <c r="O88" s="20">
        <v>189.24400888799639</v>
      </c>
      <c r="P88" s="139">
        <v>191.21215965518584</v>
      </c>
      <c r="Q88" s="20"/>
      <c r="R88" s="138">
        <v>294.75903718121867</v>
      </c>
      <c r="S88" s="20">
        <v>292.30730404832309</v>
      </c>
      <c r="T88" s="20"/>
      <c r="U88" s="20"/>
      <c r="V88" s="20">
        <v>237.50332229255216</v>
      </c>
      <c r="W88" s="20"/>
      <c r="X88" s="20">
        <v>191.34255694957199</v>
      </c>
      <c r="Y88" s="20"/>
      <c r="Z88" s="20"/>
      <c r="AA88" s="20">
        <v>253.981593821285</v>
      </c>
      <c r="AB88" s="20"/>
      <c r="AC88" s="20"/>
      <c r="AD88" s="20"/>
      <c r="AE88" s="20"/>
      <c r="AF88" s="139">
        <v>175.64629230359503</v>
      </c>
      <c r="AG88" s="20"/>
      <c r="AH88" s="138">
        <v>219.40145851839443</v>
      </c>
      <c r="AI88" s="20">
        <v>126.84528213536187</v>
      </c>
      <c r="AJ88" s="20">
        <v>228.8121063230713</v>
      </c>
      <c r="AK88" s="20">
        <v>252.12715046182626</v>
      </c>
      <c r="AL88" s="20"/>
      <c r="AM88" s="20"/>
      <c r="AN88" s="20">
        <v>215.82662023022314</v>
      </c>
      <c r="AO88" s="20">
        <v>148.18920338540198</v>
      </c>
      <c r="AP88" s="20">
        <v>199.10520862096973</v>
      </c>
      <c r="AQ88" s="20"/>
      <c r="AR88" s="20"/>
      <c r="AS88" s="20"/>
      <c r="AT88" s="20"/>
      <c r="AU88" s="20"/>
      <c r="AV88" s="139"/>
      <c r="AW88" s="20"/>
      <c r="AX88" s="20"/>
      <c r="AY88" s="138">
        <v>40.839999999999989</v>
      </c>
      <c r="AZ88" s="20">
        <v>-24.221000000000046</v>
      </c>
      <c r="BA88" s="20">
        <v>29.055999999999969</v>
      </c>
      <c r="BB88" s="20">
        <v>12.768999999999975</v>
      </c>
      <c r="BC88" s="20">
        <v>-10.66800000000001</v>
      </c>
      <c r="BD88" s="20">
        <v>-47.716000000000008</v>
      </c>
      <c r="BE88" s="20">
        <v>128.31599999999997</v>
      </c>
      <c r="BF88" s="20">
        <v>-59.490000000000045</v>
      </c>
      <c r="BG88" s="20">
        <v>-24.901400000000002</v>
      </c>
      <c r="BH88" s="20">
        <v>80.794699999999992</v>
      </c>
      <c r="BI88" s="20"/>
      <c r="BJ88" s="20">
        <v>-14.281000000000043</v>
      </c>
      <c r="BK88" s="20">
        <v>-78.789999999999921</v>
      </c>
      <c r="BL88" s="20">
        <v>-88.84</v>
      </c>
      <c r="BM88" s="139">
        <v>69.962000000000003</v>
      </c>
      <c r="BN88" s="20"/>
      <c r="BO88" s="138">
        <v>48.252999999999993</v>
      </c>
      <c r="BP88" s="20">
        <v>-50.201999999999998</v>
      </c>
      <c r="BQ88" s="20"/>
      <c r="BR88" s="20"/>
      <c r="BS88" s="20">
        <v>77.790030000000002</v>
      </c>
      <c r="BT88" s="20"/>
      <c r="BU88" s="20">
        <v>140.48599999999993</v>
      </c>
      <c r="BV88" s="20"/>
      <c r="BW88" s="20"/>
      <c r="BX88" s="20">
        <v>-108.63900000000001</v>
      </c>
      <c r="BY88" s="20"/>
      <c r="BZ88" s="20"/>
      <c r="CA88" s="20"/>
      <c r="CB88" s="20"/>
      <c r="CC88" s="139">
        <v>-209.185</v>
      </c>
      <c r="CD88" s="20"/>
      <c r="CE88" s="138">
        <v>-38.306000000000004</v>
      </c>
      <c r="CF88" s="20">
        <v>-144.78639999999999</v>
      </c>
      <c r="CG88" s="20">
        <v>30.794000000000043</v>
      </c>
      <c r="CH88" s="20">
        <v>-91.869999999999976</v>
      </c>
      <c r="CI88" s="20"/>
      <c r="CJ88" s="20"/>
      <c r="CK88" s="20">
        <v>74.016000000000005</v>
      </c>
      <c r="CL88" s="20">
        <v>-88.34099999999998</v>
      </c>
      <c r="CM88" s="20">
        <v>-55.059999999999995</v>
      </c>
      <c r="CN88" s="20"/>
      <c r="CO88" s="20"/>
      <c r="CP88" s="20"/>
      <c r="CQ88" s="20"/>
      <c r="CR88" s="20"/>
      <c r="CS88" s="139"/>
      <c r="CT88" s="130"/>
    </row>
    <row r="89" spans="1:98" x14ac:dyDescent="0.3">
      <c r="A89" s="129"/>
      <c r="B89" s="11">
        <v>212.50438207246435</v>
      </c>
      <c r="C89" s="19">
        <v>217.65002297265627</v>
      </c>
      <c r="D89" s="20">
        <v>171.30399878578356</v>
      </c>
      <c r="E89" s="20">
        <v>139.56168564473683</v>
      </c>
      <c r="F89" s="20">
        <v>125.56240241409583</v>
      </c>
      <c r="G89" s="20">
        <v>204.5245217571734</v>
      </c>
      <c r="H89" s="20">
        <v>196.97076458195363</v>
      </c>
      <c r="I89" s="20">
        <v>190.67451324180709</v>
      </c>
      <c r="J89" s="20">
        <v>170.33478799117989</v>
      </c>
      <c r="K89" s="20">
        <v>210.25139714161227</v>
      </c>
      <c r="L89" s="20"/>
      <c r="M89" s="20">
        <v>182.09434395389681</v>
      </c>
      <c r="N89" s="20">
        <v>188.13128505381624</v>
      </c>
      <c r="O89" s="20">
        <v>223.72704887876196</v>
      </c>
      <c r="P89" s="139">
        <v>182.0900052171979</v>
      </c>
      <c r="Q89" s="20"/>
      <c r="R89" s="138">
        <v>92.169246497949572</v>
      </c>
      <c r="S89" s="20">
        <v>26.867266329121549</v>
      </c>
      <c r="T89" s="20"/>
      <c r="U89" s="20"/>
      <c r="V89" s="20">
        <v>203.33217281089711</v>
      </c>
      <c r="W89" s="20"/>
      <c r="X89" s="20">
        <v>172.70502279899068</v>
      </c>
      <c r="Y89" s="20"/>
      <c r="Z89" s="20"/>
      <c r="AA89" s="20">
        <v>190.60750247563453</v>
      </c>
      <c r="AB89" s="20"/>
      <c r="AC89" s="20"/>
      <c r="AD89" s="20"/>
      <c r="AE89" s="20"/>
      <c r="AF89" s="139">
        <v>162.18816263833898</v>
      </c>
      <c r="AG89" s="20"/>
      <c r="AH89" s="138">
        <v>162.34641973262129</v>
      </c>
      <c r="AI89" s="20">
        <v>204.35079862823926</v>
      </c>
      <c r="AJ89" s="20">
        <v>239.89924968619806</v>
      </c>
      <c r="AK89" s="20">
        <v>204.05690382832037</v>
      </c>
      <c r="AL89" s="20"/>
      <c r="AM89" s="20"/>
      <c r="AN89" s="20">
        <v>111.81399733486182</v>
      </c>
      <c r="AO89" s="20">
        <v>148.29959541414723</v>
      </c>
      <c r="AP89" s="20">
        <v>213.97413301611996</v>
      </c>
      <c r="AQ89" s="20"/>
      <c r="AR89" s="20"/>
      <c r="AS89" s="20"/>
      <c r="AT89" s="20"/>
      <c r="AU89" s="20"/>
      <c r="AV89" s="139"/>
      <c r="AW89" s="20"/>
      <c r="AX89" s="20"/>
      <c r="AY89" s="138">
        <v>26.897999999999978</v>
      </c>
      <c r="AZ89" s="20">
        <v>130.44199999999998</v>
      </c>
      <c r="BA89" s="20">
        <v>-192.62599999999998</v>
      </c>
      <c r="BB89" s="20">
        <v>97.676400000000001</v>
      </c>
      <c r="BC89" s="20">
        <v>-12.484000000000009</v>
      </c>
      <c r="BD89" s="20">
        <v>43.569999999999986</v>
      </c>
      <c r="BE89" s="20">
        <v>95.063999999999979</v>
      </c>
      <c r="BF89" s="20">
        <v>-152.63000000000005</v>
      </c>
      <c r="BG89" s="20">
        <v>-31.85440000000002</v>
      </c>
      <c r="BH89" s="20">
        <v>-13.664149999999999</v>
      </c>
      <c r="BI89" s="20"/>
      <c r="BJ89" s="20">
        <v>30.111999999999973</v>
      </c>
      <c r="BK89" s="20">
        <v>21.392000000000078</v>
      </c>
      <c r="BL89" s="20">
        <v>-7.6500000000000039</v>
      </c>
      <c r="BM89" s="139">
        <v>-100.92700000000002</v>
      </c>
      <c r="BN89" s="20"/>
      <c r="BO89" s="138">
        <v>16.157000000000004</v>
      </c>
      <c r="BP89" s="20">
        <v>-71.150999999999996</v>
      </c>
      <c r="BQ89" s="20"/>
      <c r="BR89" s="20"/>
      <c r="BS89" s="20">
        <v>173.56640000000002</v>
      </c>
      <c r="BT89" s="20"/>
      <c r="BU89" s="20">
        <v>-81.917000000000016</v>
      </c>
      <c r="BV89" s="20"/>
      <c r="BW89" s="20"/>
      <c r="BX89" s="20">
        <v>142.7159</v>
      </c>
      <c r="BY89" s="20"/>
      <c r="BZ89" s="20"/>
      <c r="CA89" s="20"/>
      <c r="CB89" s="20"/>
      <c r="CC89" s="139">
        <v>-167.0506</v>
      </c>
      <c r="CD89" s="20"/>
      <c r="CE89" s="138">
        <v>14.893999999999991</v>
      </c>
      <c r="CF89" s="20">
        <v>-6.883</v>
      </c>
      <c r="CG89" s="20">
        <v>-106.19199999999995</v>
      </c>
      <c r="CH89" s="20">
        <v>52.439000000000014</v>
      </c>
      <c r="CI89" s="20"/>
      <c r="CJ89" s="20"/>
      <c r="CK89" s="20">
        <v>-97.131999999999991</v>
      </c>
      <c r="CL89" s="20">
        <v>-92.423999999999978</v>
      </c>
      <c r="CM89" s="20">
        <v>-93.441000000000003</v>
      </c>
      <c r="CN89" s="20"/>
      <c r="CO89" s="20"/>
      <c r="CP89" s="20"/>
      <c r="CQ89" s="20"/>
      <c r="CR89" s="20"/>
      <c r="CS89" s="139"/>
      <c r="CT89" s="130"/>
    </row>
    <row r="90" spans="1:98" x14ac:dyDescent="0.3">
      <c r="A90" s="129"/>
      <c r="B90" s="11">
        <v>182.15870250965281</v>
      </c>
      <c r="C90" s="19">
        <v>204.06146157469317</v>
      </c>
      <c r="D90" s="20">
        <v>234.12172047889911</v>
      </c>
      <c r="E90" s="20">
        <v>109.31225914781966</v>
      </c>
      <c r="F90" s="20">
        <v>182.88193021728517</v>
      </c>
      <c r="G90" s="20">
        <v>192.50537654829267</v>
      </c>
      <c r="H90" s="20">
        <v>201.19660260551336</v>
      </c>
      <c r="I90" s="20">
        <v>190.3375160077488</v>
      </c>
      <c r="J90" s="20">
        <v>175.45668981261451</v>
      </c>
      <c r="K90" s="20">
        <v>147.07062929082824</v>
      </c>
      <c r="L90" s="20"/>
      <c r="M90" s="20">
        <v>199.17972311457711</v>
      </c>
      <c r="N90" s="20">
        <v>175.93755552467945</v>
      </c>
      <c r="O90" s="20">
        <v>167.26631460040005</v>
      </c>
      <c r="P90" s="139">
        <v>162.20631923571926</v>
      </c>
      <c r="Q90" s="20"/>
      <c r="R90" s="138">
        <v>207.50484331696734</v>
      </c>
      <c r="S90" s="20">
        <v>251.51818145016918</v>
      </c>
      <c r="T90" s="20"/>
      <c r="U90" s="20"/>
      <c r="V90" s="20">
        <v>198.75435114734097</v>
      </c>
      <c r="W90" s="20"/>
      <c r="X90" s="20">
        <v>193.09430053732856</v>
      </c>
      <c r="Y90" s="20"/>
      <c r="Z90" s="20"/>
      <c r="AA90" s="20">
        <v>168.34907187151049</v>
      </c>
      <c r="AB90" s="20"/>
      <c r="AC90" s="20"/>
      <c r="AD90" s="20"/>
      <c r="AE90" s="20"/>
      <c r="AF90" s="139">
        <v>239.5026396514252</v>
      </c>
      <c r="AG90" s="20"/>
      <c r="AH90" s="138">
        <v>198.1991927329702</v>
      </c>
      <c r="AI90" s="20">
        <v>138.93880847336939</v>
      </c>
      <c r="AJ90" s="20">
        <v>216.96389100493187</v>
      </c>
      <c r="AK90" s="20">
        <v>262.04018775752826</v>
      </c>
      <c r="AL90" s="20"/>
      <c r="AM90" s="20"/>
      <c r="AN90" s="20">
        <v>272.10869151866859</v>
      </c>
      <c r="AO90" s="20">
        <v>226.35991252869508</v>
      </c>
      <c r="AP90" s="20">
        <v>123.63757883426811</v>
      </c>
      <c r="AQ90" s="20"/>
      <c r="AR90" s="20"/>
      <c r="AS90" s="20"/>
      <c r="AT90" s="20"/>
      <c r="AU90" s="20"/>
      <c r="AV90" s="139"/>
      <c r="AW90" s="20"/>
      <c r="AX90" s="20"/>
      <c r="AY90" s="138">
        <v>197.64542</v>
      </c>
      <c r="AZ90" s="20">
        <v>-80.857000000000014</v>
      </c>
      <c r="BA90" s="20">
        <v>113.03600000000003</v>
      </c>
      <c r="BB90" s="20">
        <v>-137.934</v>
      </c>
      <c r="BC90" s="20">
        <v>-0.56600000000001094</v>
      </c>
      <c r="BD90" s="20">
        <v>-67.78700000000002</v>
      </c>
      <c r="BE90" s="20">
        <v>-113.676</v>
      </c>
      <c r="BF90" s="20">
        <v>-81.420000000000044</v>
      </c>
      <c r="BG90" s="20">
        <v>14.704199999999986</v>
      </c>
      <c r="BH90" s="20">
        <v>-86.065499999999986</v>
      </c>
      <c r="BI90" s="20"/>
      <c r="BJ90" s="20">
        <v>29.642000000000003</v>
      </c>
      <c r="BK90" s="20">
        <v>108.60600000000009</v>
      </c>
      <c r="BL90" s="20">
        <v>16.243999999999996</v>
      </c>
      <c r="BM90" s="139">
        <v>-21.015000000000008</v>
      </c>
      <c r="BN90" s="20"/>
      <c r="BO90" s="138">
        <v>-52.658999999999985</v>
      </c>
      <c r="BP90" s="20">
        <v>-4.9090000000000247</v>
      </c>
      <c r="BQ90" s="20"/>
      <c r="BR90" s="20"/>
      <c r="BS90" s="20">
        <v>125.95819999999999</v>
      </c>
      <c r="BT90" s="20"/>
      <c r="BU90" s="20">
        <v>-52.76700000000001</v>
      </c>
      <c r="BV90" s="20"/>
      <c r="BW90" s="20"/>
      <c r="BX90" s="20">
        <v>118.023</v>
      </c>
      <c r="BY90" s="20"/>
      <c r="BZ90" s="20"/>
      <c r="CA90" s="20"/>
      <c r="CB90" s="20"/>
      <c r="CC90" s="139">
        <v>-41.763400000000004</v>
      </c>
      <c r="CD90" s="20"/>
      <c r="CE90" s="138">
        <v>-15.234000000000025</v>
      </c>
      <c r="CF90" s="20">
        <v>23.012000000000004</v>
      </c>
      <c r="CG90" s="20">
        <v>-53.132999999999988</v>
      </c>
      <c r="CH90" s="20">
        <v>-127.41800000000001</v>
      </c>
      <c r="CI90" s="20"/>
      <c r="CJ90" s="20"/>
      <c r="CK90" s="20">
        <v>70.742999999999995</v>
      </c>
      <c r="CL90" s="20">
        <v>38.195000000000007</v>
      </c>
      <c r="CM90" s="20">
        <v>85.871000000000009</v>
      </c>
      <c r="CN90" s="20"/>
      <c r="CO90" s="20"/>
      <c r="CP90" s="20"/>
      <c r="CQ90" s="20"/>
      <c r="CR90" s="20"/>
      <c r="CS90" s="139"/>
      <c r="CT90" s="130"/>
    </row>
    <row r="91" spans="1:98" x14ac:dyDescent="0.3">
      <c r="A91" s="129"/>
      <c r="B91" s="11">
        <v>238.87741542473304</v>
      </c>
      <c r="C91" s="19">
        <v>201.63631245387901</v>
      </c>
      <c r="D91" s="20">
        <v>213.66160160403129</v>
      </c>
      <c r="E91" s="20">
        <v>175.15624482158904</v>
      </c>
      <c r="F91" s="20">
        <v>215.4220334599043</v>
      </c>
      <c r="G91" s="20">
        <v>163.52767349901447</v>
      </c>
      <c r="H91" s="20">
        <v>161.80689880224651</v>
      </c>
      <c r="I91" s="20">
        <v>251.58863249360013</v>
      </c>
      <c r="J91" s="20">
        <v>197.17733135429177</v>
      </c>
      <c r="K91" s="20">
        <v>209.92553441637418</v>
      </c>
      <c r="L91" s="20"/>
      <c r="M91" s="20">
        <v>192.46672024014953</v>
      </c>
      <c r="N91" s="20">
        <v>212.87186550598929</v>
      </c>
      <c r="O91" s="20">
        <v>167.39381709011829</v>
      </c>
      <c r="P91" s="139">
        <v>128.06888771282379</v>
      </c>
      <c r="Q91" s="20"/>
      <c r="R91" s="138">
        <v>243.64115005474741</v>
      </c>
      <c r="S91" s="20">
        <v>168.36228793883643</v>
      </c>
      <c r="T91" s="20"/>
      <c r="U91" s="20"/>
      <c r="V91" s="20">
        <v>253.49503762401454</v>
      </c>
      <c r="W91" s="20"/>
      <c r="X91" s="20">
        <v>139.27143605204913</v>
      </c>
      <c r="Y91" s="20"/>
      <c r="Z91" s="20"/>
      <c r="AA91" s="20">
        <v>214.35979100568434</v>
      </c>
      <c r="AB91" s="20"/>
      <c r="AC91" s="20"/>
      <c r="AD91" s="20"/>
      <c r="AE91" s="20"/>
      <c r="AF91" s="139">
        <v>213.06022059502149</v>
      </c>
      <c r="AG91" s="20"/>
      <c r="AH91" s="138">
        <v>173.18210069172792</v>
      </c>
      <c r="AI91" s="20">
        <v>250.70099740527579</v>
      </c>
      <c r="AJ91" s="20">
        <v>41.997380870714927</v>
      </c>
      <c r="AK91" s="20">
        <v>248.90616705899495</v>
      </c>
      <c r="AL91" s="20"/>
      <c r="AM91" s="20"/>
      <c r="AN91" s="20">
        <v>259.72208223406665</v>
      </c>
      <c r="AO91" s="20">
        <v>181.03314613628046</v>
      </c>
      <c r="AP91" s="20">
        <v>112.478538397332</v>
      </c>
      <c r="AQ91" s="20"/>
      <c r="AR91" s="20"/>
      <c r="AS91" s="20"/>
      <c r="AT91" s="20"/>
      <c r="AU91" s="20"/>
      <c r="AV91" s="139"/>
      <c r="AW91" s="20"/>
      <c r="AX91" s="20"/>
      <c r="AY91" s="138">
        <v>-68.531000000000006</v>
      </c>
      <c r="AZ91" s="20">
        <v>78.143999999999991</v>
      </c>
      <c r="BA91" s="20">
        <v>63.57999999999997</v>
      </c>
      <c r="BB91" s="20">
        <v>28.364999999999988</v>
      </c>
      <c r="BC91" s="20">
        <v>-2.3390000000000075</v>
      </c>
      <c r="BD91" s="20">
        <v>32.792999999999992</v>
      </c>
      <c r="BE91" s="20">
        <v>104.67100000000002</v>
      </c>
      <c r="BF91" s="20">
        <v>-130.78</v>
      </c>
      <c r="BG91" s="20">
        <v>83.158499999999989</v>
      </c>
      <c r="BH91" s="20">
        <v>24.581200000000003</v>
      </c>
      <c r="BI91" s="20"/>
      <c r="BJ91" s="20">
        <v>25.170999999999999</v>
      </c>
      <c r="BK91" s="20">
        <v>81.853000000000065</v>
      </c>
      <c r="BL91" s="20">
        <v>49.30299999999999</v>
      </c>
      <c r="BM91" s="139">
        <v>-194.11800000000005</v>
      </c>
      <c r="BN91" s="20"/>
      <c r="BO91" s="138">
        <v>-139.22199999999998</v>
      </c>
      <c r="BP91" s="20">
        <v>21.467999999999986</v>
      </c>
      <c r="BQ91" s="20"/>
      <c r="BR91" s="20"/>
      <c r="BS91" s="20">
        <v>-37.656599999999997</v>
      </c>
      <c r="BT91" s="20"/>
      <c r="BU91" s="20">
        <v>155.91299999999995</v>
      </c>
      <c r="BV91" s="20"/>
      <c r="BW91" s="20"/>
      <c r="BX91" s="20">
        <v>45.081999999999987</v>
      </c>
      <c r="BY91" s="20"/>
      <c r="BZ91" s="20"/>
      <c r="CA91" s="20"/>
      <c r="CB91" s="20"/>
      <c r="CC91" s="139">
        <v>93.634999999999991</v>
      </c>
      <c r="CD91" s="20"/>
      <c r="CE91" s="138">
        <v>195.28029999999998</v>
      </c>
      <c r="CF91" s="20">
        <v>-133.97290000000001</v>
      </c>
      <c r="CG91" s="20">
        <v>20.730999999999998</v>
      </c>
      <c r="CH91" s="20">
        <v>-37.271999999999998</v>
      </c>
      <c r="CI91" s="20"/>
      <c r="CJ91" s="20"/>
      <c r="CK91" s="20">
        <v>21.430000000000003</v>
      </c>
      <c r="CL91" s="20">
        <v>-60.179000000000009</v>
      </c>
      <c r="CM91" s="20">
        <v>71.24130000000001</v>
      </c>
      <c r="CN91" s="20"/>
      <c r="CO91" s="20"/>
      <c r="CP91" s="20"/>
      <c r="CQ91" s="20"/>
      <c r="CR91" s="20"/>
      <c r="CS91" s="139"/>
      <c r="CT91" s="130"/>
    </row>
    <row r="92" spans="1:98" x14ac:dyDescent="0.3">
      <c r="A92" s="129"/>
      <c r="B92" s="11">
        <v>230.41417252417682</v>
      </c>
      <c r="C92" s="19">
        <v>230.20321109836269</v>
      </c>
      <c r="D92" s="20">
        <v>154.25277955356393</v>
      </c>
      <c r="E92" s="20">
        <v>157.82638689395236</v>
      </c>
      <c r="F92" s="20">
        <v>147.70652287559884</v>
      </c>
      <c r="G92" s="20">
        <v>168.03481782059444</v>
      </c>
      <c r="H92" s="20">
        <v>202.75662751190168</v>
      </c>
      <c r="I92" s="20">
        <v>140.475264726571</v>
      </c>
      <c r="J92" s="20">
        <v>180.32739669833967</v>
      </c>
      <c r="K92" s="20">
        <v>156.50958437105453</v>
      </c>
      <c r="L92" s="20"/>
      <c r="M92" s="20">
        <v>208.52180125828647</v>
      </c>
      <c r="N92" s="20">
        <v>212.35305988141664</v>
      </c>
      <c r="O92" s="20">
        <v>169.41741350876526</v>
      </c>
      <c r="P92" s="139">
        <v>216.31925480640692</v>
      </c>
      <c r="Q92" s="20"/>
      <c r="R92" s="138">
        <v>272.05944203427413</v>
      </c>
      <c r="S92" s="20">
        <v>94.376014431632996</v>
      </c>
      <c r="T92" s="20"/>
      <c r="U92" s="20"/>
      <c r="V92" s="20">
        <v>165.68861880044628</v>
      </c>
      <c r="W92" s="20"/>
      <c r="X92" s="20">
        <v>218.14954137013402</v>
      </c>
      <c r="Y92" s="20"/>
      <c r="Z92" s="20"/>
      <c r="AA92" s="20">
        <v>197.8001516682927</v>
      </c>
      <c r="AB92" s="20"/>
      <c r="AC92" s="20"/>
      <c r="AD92" s="20"/>
      <c r="AE92" s="20"/>
      <c r="AF92" s="139">
        <v>167.21678294955933</v>
      </c>
      <c r="AG92" s="20"/>
      <c r="AH92" s="138">
        <v>212.5218341723951</v>
      </c>
      <c r="AI92" s="20">
        <v>189.23099666809128</v>
      </c>
      <c r="AJ92" s="20">
        <v>230.66375961559442</v>
      </c>
      <c r="AK92" s="20">
        <v>205.85295722918443</v>
      </c>
      <c r="AL92" s="20"/>
      <c r="AM92" s="20"/>
      <c r="AN92" s="20">
        <v>188.23190484080538</v>
      </c>
      <c r="AO92" s="20">
        <v>208.03047853619699</v>
      </c>
      <c r="AP92" s="20">
        <v>169.96047069833364</v>
      </c>
      <c r="AQ92" s="20"/>
      <c r="AR92" s="20"/>
      <c r="AS92" s="20"/>
      <c r="AT92" s="20"/>
      <c r="AU92" s="20"/>
      <c r="AV92" s="139"/>
      <c r="AW92" s="20"/>
      <c r="AX92" s="20"/>
      <c r="AY92" s="138">
        <v>-32.088000000000008</v>
      </c>
      <c r="AZ92" s="20">
        <v>-1.1599999999999944</v>
      </c>
      <c r="BA92" s="20">
        <v>-148.636</v>
      </c>
      <c r="BB92" s="20">
        <v>105.47459999999998</v>
      </c>
      <c r="BC92" s="20">
        <v>-96.942000000000007</v>
      </c>
      <c r="BD92" s="20">
        <v>-37.218000000000004</v>
      </c>
      <c r="BE92" s="20">
        <v>-177.31299999999993</v>
      </c>
      <c r="BF92" s="20">
        <v>234.65999999999997</v>
      </c>
      <c r="BG92" s="20">
        <v>-77.965400000000002</v>
      </c>
      <c r="BH92" s="20">
        <v>-115.8402</v>
      </c>
      <c r="BI92" s="20"/>
      <c r="BJ92" s="20">
        <v>98.83799999999998</v>
      </c>
      <c r="BK92" s="20">
        <v>12.967000000000063</v>
      </c>
      <c r="BL92" s="20">
        <v>-46.360000000000014</v>
      </c>
      <c r="BM92" s="139">
        <v>95.280999999999992</v>
      </c>
      <c r="BN92" s="20"/>
      <c r="BO92" s="138">
        <v>-124.50900000000001</v>
      </c>
      <c r="BP92" s="20">
        <v>77.566000000000003</v>
      </c>
      <c r="BQ92" s="20"/>
      <c r="BR92" s="20"/>
      <c r="BS92" s="20">
        <v>-130.98660000000001</v>
      </c>
      <c r="BT92" s="20"/>
      <c r="BU92" s="20">
        <v>-6.0729999999999951</v>
      </c>
      <c r="BV92" s="20"/>
      <c r="BW92" s="20"/>
      <c r="BX92" s="20">
        <v>13.392999999999988</v>
      </c>
      <c r="BY92" s="20"/>
      <c r="BZ92" s="20"/>
      <c r="CA92" s="20"/>
      <c r="CB92" s="20"/>
      <c r="CC92" s="139">
        <v>48.547000000000004</v>
      </c>
      <c r="CD92" s="20"/>
      <c r="CE92" s="138">
        <v>-33.889000000000003</v>
      </c>
      <c r="CF92" s="20">
        <v>5.3370000000000086</v>
      </c>
      <c r="CG92" s="20">
        <v>-96.748999999999967</v>
      </c>
      <c r="CH92" s="20">
        <v>1.3880000000000003</v>
      </c>
      <c r="CI92" s="20"/>
      <c r="CJ92" s="20"/>
      <c r="CK92" s="20">
        <v>34.112000000000002</v>
      </c>
      <c r="CL92" s="20">
        <v>39.332000000000008</v>
      </c>
      <c r="CM92" s="20">
        <v>-66.712999999999994</v>
      </c>
      <c r="CN92" s="20"/>
      <c r="CO92" s="20"/>
      <c r="CP92" s="20"/>
      <c r="CQ92" s="20"/>
      <c r="CR92" s="20"/>
      <c r="CS92" s="139"/>
      <c r="CT92" s="130"/>
    </row>
    <row r="93" spans="1:98" x14ac:dyDescent="0.3">
      <c r="A93" s="129"/>
      <c r="B93" s="11">
        <v>243.7094632959496</v>
      </c>
      <c r="C93" s="19">
        <v>134.95519849194281</v>
      </c>
      <c r="D93" s="20">
        <v>214.59552651441604</v>
      </c>
      <c r="E93" s="20">
        <v>142.35587659102924</v>
      </c>
      <c r="F93" s="20">
        <v>233.584359279469</v>
      </c>
      <c r="G93" s="20">
        <v>221.06456070569186</v>
      </c>
      <c r="H93" s="20">
        <v>124.98679770279659</v>
      </c>
      <c r="I93" s="20">
        <v>195.08997924034878</v>
      </c>
      <c r="J93" s="20">
        <v>235.05124973077753</v>
      </c>
      <c r="K93" s="20">
        <v>199.28537327159793</v>
      </c>
      <c r="L93" s="20"/>
      <c r="M93" s="20">
        <v>207.67057591291081</v>
      </c>
      <c r="N93" s="20">
        <v>215.97245176410644</v>
      </c>
      <c r="O93" s="20">
        <v>143.37984516660615</v>
      </c>
      <c r="P93" s="139">
        <v>113.34840095916593</v>
      </c>
      <c r="Q93" s="20"/>
      <c r="R93" s="138">
        <v>185.17572735107478</v>
      </c>
      <c r="S93" s="20">
        <v>174.81141953545247</v>
      </c>
      <c r="T93" s="20"/>
      <c r="U93" s="20"/>
      <c r="V93" s="20">
        <v>219.60595984626724</v>
      </c>
      <c r="W93" s="20"/>
      <c r="X93" s="20">
        <v>212.6300470300481</v>
      </c>
      <c r="Y93" s="20"/>
      <c r="Z93" s="20"/>
      <c r="AA93" s="20">
        <v>194.38127481833553</v>
      </c>
      <c r="AB93" s="20"/>
      <c r="AC93" s="20"/>
      <c r="AD93" s="20"/>
      <c r="AE93" s="20"/>
      <c r="AF93" s="139">
        <v>198.92853088484114</v>
      </c>
      <c r="AG93" s="20"/>
      <c r="AH93" s="138">
        <v>201.7757666321705</v>
      </c>
      <c r="AI93" s="20">
        <v>136.83622510139696</v>
      </c>
      <c r="AJ93" s="20">
        <v>231.12152647470907</v>
      </c>
      <c r="AK93" s="20">
        <v>355.23548527702144</v>
      </c>
      <c r="AL93" s="20"/>
      <c r="AM93" s="20"/>
      <c r="AN93" s="20">
        <v>167.54548636116513</v>
      </c>
      <c r="AO93" s="20">
        <v>206.98487867474628</v>
      </c>
      <c r="AP93" s="20">
        <v>88.536024306496131</v>
      </c>
      <c r="AQ93" s="20"/>
      <c r="AR93" s="20"/>
      <c r="AS93" s="20"/>
      <c r="AT93" s="20"/>
      <c r="AU93" s="20"/>
      <c r="AV93" s="139"/>
      <c r="AW93" s="20"/>
      <c r="AX93" s="20"/>
      <c r="AY93" s="138">
        <v>54.84699999999998</v>
      </c>
      <c r="AZ93" s="20">
        <v>-63.306000000000026</v>
      </c>
      <c r="BA93" s="20">
        <v>-46.250999999999934</v>
      </c>
      <c r="BB93" s="20">
        <v>90.530199999999994</v>
      </c>
      <c r="BC93" s="20">
        <v>-33.25</v>
      </c>
      <c r="BD93" s="20">
        <v>-45.755000000000017</v>
      </c>
      <c r="BE93" s="20">
        <v>-42.480999999999995</v>
      </c>
      <c r="BF93" s="20">
        <v>-76.38000000000001</v>
      </c>
      <c r="BG93" s="20">
        <v>159.06599999999997</v>
      </c>
      <c r="BH93" s="20">
        <v>45.964500000000008</v>
      </c>
      <c r="BI93" s="20"/>
      <c r="BJ93" s="20">
        <v>2.1529999999999605</v>
      </c>
      <c r="BK93" s="20">
        <v>11.180999999999997</v>
      </c>
      <c r="BL93" s="20">
        <v>48.928999999999995</v>
      </c>
      <c r="BM93" s="139">
        <v>-56.689000000000014</v>
      </c>
      <c r="BN93" s="20"/>
      <c r="BO93" s="138">
        <v>112.749</v>
      </c>
      <c r="BP93" s="20">
        <v>3.9389999999999983</v>
      </c>
      <c r="BQ93" s="20"/>
      <c r="BR93" s="20"/>
      <c r="BS93" s="20">
        <v>118.84519999999999</v>
      </c>
      <c r="BT93" s="20"/>
      <c r="BU93" s="20">
        <v>-67.931999999999988</v>
      </c>
      <c r="BV93" s="20"/>
      <c r="BW93" s="20"/>
      <c r="BX93" s="20">
        <v>-142.13400000000001</v>
      </c>
      <c r="BY93" s="20"/>
      <c r="BZ93" s="20"/>
      <c r="CA93" s="20"/>
      <c r="CB93" s="20"/>
      <c r="CC93" s="139">
        <v>-235.203</v>
      </c>
      <c r="CD93" s="20"/>
      <c r="CE93" s="138">
        <v>59.930999999999983</v>
      </c>
      <c r="CF93" s="20">
        <v>-122.20829699999999</v>
      </c>
      <c r="CG93" s="20">
        <v>9.4260000000000446</v>
      </c>
      <c r="CH93" s="20">
        <v>92.266999999999996</v>
      </c>
      <c r="CI93" s="20"/>
      <c r="CJ93" s="20"/>
      <c r="CK93" s="20">
        <v>62.604999999999997</v>
      </c>
      <c r="CL93" s="20">
        <v>181.73580000000001</v>
      </c>
      <c r="CM93" s="20">
        <v>87.220199999999991</v>
      </c>
      <c r="CN93" s="20"/>
      <c r="CO93" s="20"/>
      <c r="CP93" s="20"/>
      <c r="CQ93" s="20"/>
      <c r="CR93" s="20"/>
      <c r="CS93" s="139"/>
      <c r="CT93" s="130"/>
    </row>
    <row r="94" spans="1:98" x14ac:dyDescent="0.3">
      <c r="A94" s="129"/>
      <c r="B94" s="11">
        <v>260.57373716474274</v>
      </c>
      <c r="C94" s="19">
        <v>215.01305751046613</v>
      </c>
      <c r="D94" s="20">
        <v>216.82974888146495</v>
      </c>
      <c r="E94" s="20">
        <v>195.16407046380269</v>
      </c>
      <c r="F94" s="20">
        <v>181.74913369807385</v>
      </c>
      <c r="G94" s="20">
        <v>219.89590719247036</v>
      </c>
      <c r="H94" s="20">
        <v>160.78907581051621</v>
      </c>
      <c r="I94" s="20">
        <v>167.07465397240901</v>
      </c>
      <c r="J94" s="20">
        <v>211.64971060693645</v>
      </c>
      <c r="K94" s="20">
        <v>152.49511467584713</v>
      </c>
      <c r="L94" s="20"/>
      <c r="M94" s="20">
        <v>213.04603469672932</v>
      </c>
      <c r="N94" s="20">
        <v>223.86502919393192</v>
      </c>
      <c r="O94" s="20">
        <v>172.53663379120374</v>
      </c>
      <c r="P94" s="139">
        <v>250.00007999998581</v>
      </c>
      <c r="Q94" s="20"/>
      <c r="R94" s="138">
        <v>206.51997482083769</v>
      </c>
      <c r="S94" s="20">
        <v>171.08787099031852</v>
      </c>
      <c r="T94" s="20"/>
      <c r="U94" s="20"/>
      <c r="V94" s="20">
        <v>127.83157043547565</v>
      </c>
      <c r="W94" s="20"/>
      <c r="X94" s="20">
        <v>171.99885144965359</v>
      </c>
      <c r="Y94" s="20"/>
      <c r="Z94" s="20"/>
      <c r="AA94" s="20">
        <v>198.1989404613484</v>
      </c>
      <c r="AB94" s="20"/>
      <c r="AC94" s="20"/>
      <c r="AD94" s="20"/>
      <c r="AE94" s="20"/>
      <c r="AF94" s="139">
        <v>172.36974821586111</v>
      </c>
      <c r="AG94" s="20"/>
      <c r="AH94" s="138">
        <v>247.61138907570762</v>
      </c>
      <c r="AI94" s="20">
        <v>212.96480929956425</v>
      </c>
      <c r="AJ94" s="20">
        <v>249.67699133080089</v>
      </c>
      <c r="AK94" s="20">
        <v>335.21946542526302</v>
      </c>
      <c r="AL94" s="20"/>
      <c r="AM94" s="20"/>
      <c r="AN94" s="20">
        <v>253.62951326689347</v>
      </c>
      <c r="AO94" s="20">
        <v>171.73153466966968</v>
      </c>
      <c r="AP94" s="20">
        <v>131.63817417451759</v>
      </c>
      <c r="AQ94" s="20"/>
      <c r="AR94" s="20"/>
      <c r="AS94" s="20"/>
      <c r="AT94" s="20"/>
      <c r="AU94" s="20"/>
      <c r="AV94" s="139"/>
      <c r="AW94" s="20"/>
      <c r="AX94" s="20"/>
      <c r="AY94" s="138">
        <v>-98.363000000000028</v>
      </c>
      <c r="AZ94" s="20">
        <v>-74.38</v>
      </c>
      <c r="BA94" s="20">
        <v>-39.247000000000028</v>
      </c>
      <c r="BB94" s="20">
        <v>40.952999999999989</v>
      </c>
      <c r="BC94" s="20">
        <v>29.158799999999999</v>
      </c>
      <c r="BD94" s="20">
        <v>-29.492000000000019</v>
      </c>
      <c r="BE94" s="20">
        <v>68.711999999999989</v>
      </c>
      <c r="BF94" s="20">
        <v>88.659999999999968</v>
      </c>
      <c r="BG94" s="20">
        <v>116.73249999999999</v>
      </c>
      <c r="BH94" s="20">
        <v>-59.632199999999997</v>
      </c>
      <c r="BI94" s="20"/>
      <c r="BJ94" s="20">
        <v>171.96899999999999</v>
      </c>
      <c r="BK94" s="20">
        <v>18.665000000000042</v>
      </c>
      <c r="BL94" s="20">
        <v>41.962999999999994</v>
      </c>
      <c r="BM94" s="139">
        <v>154.96539999999999</v>
      </c>
      <c r="BN94" s="20"/>
      <c r="BO94" s="138">
        <v>16.277999999999988</v>
      </c>
      <c r="BP94" s="20">
        <v>16.747999999999983</v>
      </c>
      <c r="BQ94" s="20"/>
      <c r="BR94" s="20"/>
      <c r="BS94" s="20">
        <v>-144.2116</v>
      </c>
      <c r="BT94" s="20"/>
      <c r="BU94" s="20">
        <v>-74.147999999999996</v>
      </c>
      <c r="BV94" s="20"/>
      <c r="BW94" s="20"/>
      <c r="BX94" s="20">
        <v>11.45099999999999</v>
      </c>
      <c r="BY94" s="20"/>
      <c r="BZ94" s="20"/>
      <c r="CA94" s="20"/>
      <c r="CB94" s="20"/>
      <c r="CC94" s="139">
        <v>-44.207999999999998</v>
      </c>
      <c r="CD94" s="20"/>
      <c r="CE94" s="138">
        <v>-144.05600000000001</v>
      </c>
      <c r="CF94" s="20">
        <v>-9.2659999999999965</v>
      </c>
      <c r="CG94" s="20">
        <v>-7.004999999999983</v>
      </c>
      <c r="CH94" s="20">
        <v>-168.21600000000001</v>
      </c>
      <c r="CI94" s="20"/>
      <c r="CJ94" s="20"/>
      <c r="CK94" s="20">
        <v>-3.5550000000000024</v>
      </c>
      <c r="CL94" s="20">
        <v>62.508999999999993</v>
      </c>
      <c r="CM94" s="20">
        <v>25.688000000000017</v>
      </c>
      <c r="CN94" s="20"/>
      <c r="CO94" s="20"/>
      <c r="CP94" s="20"/>
      <c r="CQ94" s="20"/>
      <c r="CR94" s="20"/>
      <c r="CS94" s="139"/>
      <c r="CT94" s="130"/>
    </row>
    <row r="95" spans="1:98" x14ac:dyDescent="0.3">
      <c r="A95" s="129"/>
      <c r="B95" s="11">
        <v>224.64359861790268</v>
      </c>
      <c r="C95" s="19">
        <v>206.92960759640178</v>
      </c>
      <c r="D95" s="20">
        <v>255.00721558418803</v>
      </c>
      <c r="E95" s="20">
        <v>128.53280359503603</v>
      </c>
      <c r="F95" s="20">
        <v>123.11169278342253</v>
      </c>
      <c r="G95" s="20">
        <v>162.54599349107352</v>
      </c>
      <c r="H95" s="20">
        <v>252.29558061924246</v>
      </c>
      <c r="I95" s="20">
        <v>163.10315754147766</v>
      </c>
      <c r="J95" s="20">
        <v>155.07652949431144</v>
      </c>
      <c r="K95" s="20">
        <v>138.61962343045099</v>
      </c>
      <c r="L95" s="20"/>
      <c r="M95" s="20">
        <v>155.1849541675999</v>
      </c>
      <c r="N95" s="20">
        <v>226.56362732133374</v>
      </c>
      <c r="O95" s="20">
        <v>158.99949685454968</v>
      </c>
      <c r="P95" s="139">
        <v>209.66869103421286</v>
      </c>
      <c r="Q95" s="20"/>
      <c r="R95" s="138">
        <v>266.43545184528142</v>
      </c>
      <c r="S95" s="20">
        <v>217.50022436770018</v>
      </c>
      <c r="T95" s="20"/>
      <c r="U95" s="20"/>
      <c r="V95" s="20">
        <v>233.34120703381794</v>
      </c>
      <c r="W95" s="20"/>
      <c r="X95" s="20">
        <v>182.83949901484712</v>
      </c>
      <c r="Y95" s="20"/>
      <c r="Z95" s="20"/>
      <c r="AA95" s="20">
        <v>235.76021716990081</v>
      </c>
      <c r="AB95" s="20"/>
      <c r="AC95" s="20"/>
      <c r="AD95" s="20"/>
      <c r="AE95" s="20"/>
      <c r="AF95" s="139">
        <v>192.72221589635288</v>
      </c>
      <c r="AG95" s="20"/>
      <c r="AH95" s="138">
        <v>148.9370672465424</v>
      </c>
      <c r="AI95" s="20">
        <v>238.56380362494099</v>
      </c>
      <c r="AJ95" s="20">
        <v>257.05380759677217</v>
      </c>
      <c r="AK95" s="20">
        <v>278.27197127989598</v>
      </c>
      <c r="AL95" s="20"/>
      <c r="AM95" s="20"/>
      <c r="AN95" s="20">
        <v>219.97102081864838</v>
      </c>
      <c r="AO95" s="20">
        <v>185.5700406854516</v>
      </c>
      <c r="AP95" s="20">
        <v>172.69027911263436</v>
      </c>
      <c r="AQ95" s="20"/>
      <c r="AR95" s="20"/>
      <c r="AS95" s="20"/>
      <c r="AT95" s="20"/>
      <c r="AU95" s="20"/>
      <c r="AV95" s="139"/>
      <c r="AW95" s="20"/>
      <c r="AX95" s="20"/>
      <c r="AY95" s="138">
        <v>25.959999999999983</v>
      </c>
      <c r="AZ95" s="20">
        <v>55.14399999999997</v>
      </c>
      <c r="BA95" s="20">
        <v>56.889999999999993</v>
      </c>
      <c r="BB95" s="20">
        <v>-67.724000000000004</v>
      </c>
      <c r="BC95" s="20">
        <v>0.15199999999999936</v>
      </c>
      <c r="BD95" s="20">
        <v>-46.573</v>
      </c>
      <c r="BE95" s="20">
        <v>71.132999999999996</v>
      </c>
      <c r="BF95" s="20">
        <v>111.33999999999999</v>
      </c>
      <c r="BG95" s="20">
        <v>46.122399999999992</v>
      </c>
      <c r="BH95" s="20">
        <v>-22.80536</v>
      </c>
      <c r="BI95" s="20"/>
      <c r="BJ95" s="20">
        <v>35.881999999999969</v>
      </c>
      <c r="BK95" s="20">
        <v>13.113000000000042</v>
      </c>
      <c r="BL95" s="20">
        <v>-22.580000000000016</v>
      </c>
      <c r="BM95" s="139">
        <v>-35.75200000000001</v>
      </c>
      <c r="BN95" s="20"/>
      <c r="BO95" s="138">
        <v>-87.906999999999982</v>
      </c>
      <c r="BP95" s="20">
        <v>-31.584000000000028</v>
      </c>
      <c r="BQ95" s="20"/>
      <c r="BR95" s="20"/>
      <c r="BS95" s="20">
        <v>81.100465999999997</v>
      </c>
      <c r="BT95" s="20"/>
      <c r="BU95" s="20">
        <v>133.27499999999998</v>
      </c>
      <c r="BV95" s="20"/>
      <c r="BW95" s="20"/>
      <c r="BX95" s="20">
        <v>23.460999999999981</v>
      </c>
      <c r="BY95" s="20"/>
      <c r="BZ95" s="20"/>
      <c r="CA95" s="20"/>
      <c r="CB95" s="20"/>
      <c r="CC95" s="139">
        <v>61.725000000000001</v>
      </c>
      <c r="CD95" s="20"/>
      <c r="CE95" s="138">
        <v>48.032999999999994</v>
      </c>
      <c r="CF95" s="20">
        <v>26.022000000000016</v>
      </c>
      <c r="CG95" s="20">
        <v>-55.301999999999964</v>
      </c>
      <c r="CH95" s="20">
        <v>110.5347</v>
      </c>
      <c r="CI95" s="20"/>
      <c r="CJ95" s="20"/>
      <c r="CK95" s="20">
        <v>77.74499999999999</v>
      </c>
      <c r="CL95" s="20">
        <v>20.611999999999991</v>
      </c>
      <c r="CM95" s="20">
        <v>11.163000000000006</v>
      </c>
      <c r="CN95" s="20"/>
      <c r="CO95" s="20"/>
      <c r="CP95" s="20"/>
      <c r="CQ95" s="20"/>
      <c r="CR95" s="20"/>
      <c r="CS95" s="139"/>
      <c r="CT95" s="130"/>
    </row>
    <row r="96" spans="1:98" x14ac:dyDescent="0.3">
      <c r="A96" s="129"/>
      <c r="B96" s="11">
        <v>193.59207111862713</v>
      </c>
      <c r="C96" s="19">
        <v>166.23260811284828</v>
      </c>
      <c r="D96" s="20">
        <v>207.90779206177032</v>
      </c>
      <c r="E96" s="20">
        <v>240.92497276123137</v>
      </c>
      <c r="F96" s="20">
        <v>207.32884531584162</v>
      </c>
      <c r="G96" s="20">
        <v>134.87553521673249</v>
      </c>
      <c r="H96" s="20">
        <v>222.81757201800892</v>
      </c>
      <c r="I96" s="20">
        <v>131.30594045967604</v>
      </c>
      <c r="J96" s="20">
        <v>197.24147636843452</v>
      </c>
      <c r="K96" s="20">
        <v>194.14502311416649</v>
      </c>
      <c r="L96" s="20"/>
      <c r="M96" s="20">
        <v>231.65217050569504</v>
      </c>
      <c r="N96" s="20">
        <v>223.09005810434405</v>
      </c>
      <c r="O96" s="20">
        <v>156.74980063783175</v>
      </c>
      <c r="P96" s="139">
        <v>177.12213300431952</v>
      </c>
      <c r="Q96" s="20"/>
      <c r="R96" s="138">
        <v>205.63961194283223</v>
      </c>
      <c r="S96" s="20">
        <v>217.95694437204784</v>
      </c>
      <c r="T96" s="20"/>
      <c r="U96" s="20"/>
      <c r="V96" s="20">
        <v>263.2974508042189</v>
      </c>
      <c r="W96" s="20"/>
      <c r="X96" s="20">
        <v>179.12019874933185</v>
      </c>
      <c r="Y96" s="20"/>
      <c r="Z96" s="20"/>
      <c r="AA96" s="20">
        <v>197.20349895475763</v>
      </c>
      <c r="AB96" s="20"/>
      <c r="AC96" s="20"/>
      <c r="AD96" s="20"/>
      <c r="AE96" s="20"/>
      <c r="AF96" s="139">
        <v>199.46751339503896</v>
      </c>
      <c r="AG96" s="20"/>
      <c r="AH96" s="138">
        <v>276.28076299300852</v>
      </c>
      <c r="AI96" s="20">
        <v>166.12225136928467</v>
      </c>
      <c r="AJ96" s="20">
        <v>185.19978401715292</v>
      </c>
      <c r="AK96" s="20">
        <v>199.75550055004763</v>
      </c>
      <c r="AL96" s="20"/>
      <c r="AM96" s="20"/>
      <c r="AN96" s="20">
        <v>166.06327107461149</v>
      </c>
      <c r="AO96" s="20">
        <v>112.91239967337437</v>
      </c>
      <c r="AP96" s="20">
        <v>139.35777301607482</v>
      </c>
      <c r="AQ96" s="20"/>
      <c r="AR96" s="20"/>
      <c r="AS96" s="20"/>
      <c r="AT96" s="20"/>
      <c r="AU96" s="20"/>
      <c r="AV96" s="139"/>
      <c r="AW96" s="20"/>
      <c r="AX96" s="20"/>
      <c r="AY96" s="138">
        <v>137.74379999999999</v>
      </c>
      <c r="AZ96" s="20">
        <v>-58.598000000000042</v>
      </c>
      <c r="BA96" s="20">
        <v>159.12300000000002</v>
      </c>
      <c r="BB96" s="20">
        <v>66.33359999999999</v>
      </c>
      <c r="BC96" s="20">
        <v>-59.347000000000008</v>
      </c>
      <c r="BD96" s="20">
        <v>-79.087000000000018</v>
      </c>
      <c r="BE96" s="20">
        <v>-177.96800000000002</v>
      </c>
      <c r="BF96" s="20">
        <v>-68.42000000000003</v>
      </c>
      <c r="BG96" s="20">
        <v>-92.116399999999999</v>
      </c>
      <c r="BH96" s="20">
        <v>-91.786699999999996</v>
      </c>
      <c r="BI96" s="20"/>
      <c r="BJ96" s="20">
        <v>-48.336000000000048</v>
      </c>
      <c r="BK96" s="20">
        <v>13.909000000000059</v>
      </c>
      <c r="BL96" s="20">
        <v>-209.05</v>
      </c>
      <c r="BM96" s="139">
        <v>29.347999999999985</v>
      </c>
      <c r="BN96" s="20"/>
      <c r="BO96" s="138">
        <v>-113.46700000000001</v>
      </c>
      <c r="BP96" s="20">
        <v>57.828999999999994</v>
      </c>
      <c r="BQ96" s="20"/>
      <c r="BR96" s="20"/>
      <c r="BS96" s="20">
        <v>-171.93260000000001</v>
      </c>
      <c r="BT96" s="20"/>
      <c r="BU96" s="20">
        <v>122.99699999999997</v>
      </c>
      <c r="BV96" s="20"/>
      <c r="BW96" s="20"/>
      <c r="BX96" s="20">
        <v>-68.816000000000017</v>
      </c>
      <c r="BY96" s="20"/>
      <c r="BZ96" s="20"/>
      <c r="CA96" s="20"/>
      <c r="CB96" s="20"/>
      <c r="CC96" s="139">
        <v>27.533000000000001</v>
      </c>
      <c r="CD96" s="20"/>
      <c r="CE96" s="138">
        <v>83.308999999999997</v>
      </c>
      <c r="CF96" s="20">
        <v>26.690000000000019</v>
      </c>
      <c r="CG96" s="20">
        <v>-37.134</v>
      </c>
      <c r="CH96" s="20">
        <v>-167.17200000000003</v>
      </c>
      <c r="CI96" s="20"/>
      <c r="CJ96" s="20"/>
      <c r="CK96" s="20">
        <v>111.33329999999999</v>
      </c>
      <c r="CL96" s="20">
        <v>-200.32799999999997</v>
      </c>
      <c r="CM96" s="20">
        <v>60.415999999999997</v>
      </c>
      <c r="CN96" s="20"/>
      <c r="CO96" s="20"/>
      <c r="CP96" s="20"/>
      <c r="CQ96" s="20"/>
      <c r="CR96" s="20"/>
      <c r="CS96" s="139"/>
      <c r="CT96" s="130"/>
    </row>
    <row r="97" spans="1:98" x14ac:dyDescent="0.3">
      <c r="A97" s="129"/>
      <c r="B97" s="11">
        <v>182.73790767106701</v>
      </c>
      <c r="C97" s="19">
        <v>237.19494619405404</v>
      </c>
      <c r="D97" s="20">
        <v>161.43930748116884</v>
      </c>
      <c r="E97" s="20">
        <v>199.64279826730555</v>
      </c>
      <c r="F97" s="20">
        <v>196.55577045714094</v>
      </c>
      <c r="G97" s="20">
        <v>201.46823570974925</v>
      </c>
      <c r="H97" s="20">
        <v>184.98984728897926</v>
      </c>
      <c r="I97" s="20">
        <v>225.3283825886123</v>
      </c>
      <c r="J97" s="20">
        <v>193.6752952753655</v>
      </c>
      <c r="K97" s="20">
        <v>217.22509063181471</v>
      </c>
      <c r="L97" s="20"/>
      <c r="M97" s="20">
        <v>231.67487995033275</v>
      </c>
      <c r="N97" s="20">
        <v>146.70358081860084</v>
      </c>
      <c r="O97" s="20">
        <v>176.95697217120309</v>
      </c>
      <c r="P97" s="139">
        <v>174.22264491161951</v>
      </c>
      <c r="Q97" s="20"/>
      <c r="R97" s="138">
        <v>240.27935824785297</v>
      </c>
      <c r="S97" s="20">
        <v>149.14698924215563</v>
      </c>
      <c r="T97" s="20"/>
      <c r="U97" s="20"/>
      <c r="V97" s="20">
        <v>235.22579875515379</v>
      </c>
      <c r="W97" s="20"/>
      <c r="X97" s="20">
        <v>160.76883435541873</v>
      </c>
      <c r="Y97" s="20"/>
      <c r="Z97" s="20"/>
      <c r="AA97" s="20">
        <v>157.49873015360859</v>
      </c>
      <c r="AB97" s="20"/>
      <c r="AC97" s="20"/>
      <c r="AD97" s="20"/>
      <c r="AE97" s="20"/>
      <c r="AF97" s="139">
        <v>167.66098800854076</v>
      </c>
      <c r="AG97" s="20"/>
      <c r="AH97" s="138">
        <v>277.93720513814145</v>
      </c>
      <c r="AI97" s="20">
        <v>210.7195152329287</v>
      </c>
      <c r="AJ97" s="20">
        <v>188.44503177319166</v>
      </c>
      <c r="AK97" s="20">
        <v>206.24029674144694</v>
      </c>
      <c r="AL97" s="20"/>
      <c r="AM97" s="20"/>
      <c r="AN97" s="20">
        <v>136.01724155415079</v>
      </c>
      <c r="AO97" s="20">
        <v>122.56120919769229</v>
      </c>
      <c r="AP97" s="20">
        <v>167.95825195565618</v>
      </c>
      <c r="AQ97" s="20"/>
      <c r="AR97" s="20"/>
      <c r="AS97" s="20"/>
      <c r="AT97" s="20"/>
      <c r="AU97" s="20"/>
      <c r="AV97" s="139"/>
      <c r="AW97" s="20"/>
      <c r="AX97" s="20"/>
      <c r="AY97" s="138">
        <v>77.923999999999992</v>
      </c>
      <c r="AZ97" s="20">
        <v>61.839999999999975</v>
      </c>
      <c r="BA97" s="20">
        <v>-4.0000000000040004E-3</v>
      </c>
      <c r="BB97" s="20">
        <v>-104.70300000000002</v>
      </c>
      <c r="BC97" s="20">
        <v>-12.786000000000005</v>
      </c>
      <c r="BD97" s="20">
        <v>-89.087000000000003</v>
      </c>
      <c r="BE97" s="20">
        <v>0</v>
      </c>
      <c r="BF97" s="20">
        <v>-60.379999999999988</v>
      </c>
      <c r="BG97" s="20">
        <v>90.441349999999986</v>
      </c>
      <c r="BH97" s="20">
        <v>92.756100000000004</v>
      </c>
      <c r="BI97" s="20"/>
      <c r="BJ97" s="20">
        <v>53.358999999999988</v>
      </c>
      <c r="BK97" s="20">
        <v>23.919000000000025</v>
      </c>
      <c r="BL97" s="20">
        <v>40.430999999999997</v>
      </c>
      <c r="BM97" s="139">
        <v>-96.456000000000017</v>
      </c>
      <c r="BN97" s="20"/>
      <c r="BO97" s="138">
        <v>24.989000000000011</v>
      </c>
      <c r="BP97" s="20">
        <v>-51.426000000000002</v>
      </c>
      <c r="BQ97" s="20"/>
      <c r="BR97" s="20"/>
      <c r="BS97" s="20">
        <v>46.069899999999997</v>
      </c>
      <c r="BT97" s="20"/>
      <c r="BU97" s="20">
        <v>-25.494000000000018</v>
      </c>
      <c r="BV97" s="20"/>
      <c r="BW97" s="20"/>
      <c r="BX97" s="20">
        <v>-0.19800000000000373</v>
      </c>
      <c r="BY97" s="20"/>
      <c r="BZ97" s="20"/>
      <c r="CA97" s="20"/>
      <c r="CB97" s="20"/>
      <c r="CC97" s="139">
        <v>55.523999999999987</v>
      </c>
      <c r="CD97" s="20"/>
      <c r="CE97" s="138">
        <v>23.88399999999999</v>
      </c>
      <c r="CF97" s="20">
        <v>-50.106399999999994</v>
      </c>
      <c r="CG97" s="20">
        <v>-88.630999999999958</v>
      </c>
      <c r="CH97" s="20">
        <v>21.431000000000004</v>
      </c>
      <c r="CI97" s="20"/>
      <c r="CJ97" s="20"/>
      <c r="CK97" s="20">
        <v>79.093999999999994</v>
      </c>
      <c r="CL97" s="20">
        <v>-59.082999999999998</v>
      </c>
      <c r="CM97" s="20">
        <v>67.378199999999993</v>
      </c>
      <c r="CN97" s="20"/>
      <c r="CO97" s="20"/>
      <c r="CP97" s="20"/>
      <c r="CQ97" s="20"/>
      <c r="CR97" s="20"/>
      <c r="CS97" s="139"/>
      <c r="CT97" s="130"/>
    </row>
    <row r="98" spans="1:98" x14ac:dyDescent="0.3">
      <c r="A98" s="129"/>
      <c r="B98" s="11">
        <v>192.37039793065975</v>
      </c>
      <c r="C98" s="19">
        <v>166.65246742848387</v>
      </c>
      <c r="D98" s="20">
        <v>244.28528404306272</v>
      </c>
      <c r="E98" s="20">
        <v>138.46495729967197</v>
      </c>
      <c r="F98" s="20">
        <v>113.56685652072687</v>
      </c>
      <c r="G98" s="20">
        <v>171.83820878954768</v>
      </c>
      <c r="H98" s="20">
        <v>179.91982686741417</v>
      </c>
      <c r="I98" s="20">
        <v>246.78970805120792</v>
      </c>
      <c r="J98" s="20">
        <v>193.70312336149851</v>
      </c>
      <c r="K98" s="20">
        <v>142.07744367069682</v>
      </c>
      <c r="L98" s="20"/>
      <c r="M98" s="20">
        <v>189.60984046193525</v>
      </c>
      <c r="N98" s="20">
        <v>175.03191966038648</v>
      </c>
      <c r="O98" s="20">
        <v>162.82045326063906</v>
      </c>
      <c r="P98" s="139">
        <v>110.79246364261384</v>
      </c>
      <c r="Q98" s="20"/>
      <c r="R98" s="138">
        <v>206.2729502382696</v>
      </c>
      <c r="S98" s="20">
        <v>186.04575136239922</v>
      </c>
      <c r="T98" s="20"/>
      <c r="U98" s="20"/>
      <c r="V98" s="20">
        <v>199.44304951539422</v>
      </c>
      <c r="W98" s="20"/>
      <c r="X98" s="20">
        <v>175.79258829654898</v>
      </c>
      <c r="Y98" s="20"/>
      <c r="Z98" s="20"/>
      <c r="AA98" s="20">
        <v>175.3550113341486</v>
      </c>
      <c r="AB98" s="20"/>
      <c r="AC98" s="20"/>
      <c r="AD98" s="20"/>
      <c r="AE98" s="20"/>
      <c r="AF98" s="139">
        <v>164.7333606164822</v>
      </c>
      <c r="AG98" s="20"/>
      <c r="AH98" s="138">
        <v>294.39512563899785</v>
      </c>
      <c r="AI98" s="20">
        <v>180.86321046580971</v>
      </c>
      <c r="AJ98" s="20">
        <v>200.96935089709879</v>
      </c>
      <c r="AK98" s="20">
        <v>205.76851071045786</v>
      </c>
      <c r="AL98" s="20"/>
      <c r="AM98" s="20"/>
      <c r="AN98" s="20">
        <v>191.75174053968706</v>
      </c>
      <c r="AO98" s="20">
        <v>176.45319492715223</v>
      </c>
      <c r="AP98" s="20">
        <v>173.98094838228624</v>
      </c>
      <c r="AQ98" s="20"/>
      <c r="AR98" s="20"/>
      <c r="AS98" s="20"/>
      <c r="AT98" s="20"/>
      <c r="AU98" s="20"/>
      <c r="AV98" s="139"/>
      <c r="AW98" s="20"/>
      <c r="AX98" s="20"/>
      <c r="AY98" s="138">
        <v>-31.153000000000013</v>
      </c>
      <c r="AZ98" s="20">
        <v>-77.452999999999989</v>
      </c>
      <c r="BA98" s="20">
        <v>-133.386</v>
      </c>
      <c r="BB98" s="20">
        <v>-80.372</v>
      </c>
      <c r="BC98" s="20">
        <v>-170.37099999999998</v>
      </c>
      <c r="BD98" s="20">
        <v>53.721699999999984</v>
      </c>
      <c r="BE98" s="20">
        <v>-126.143</v>
      </c>
      <c r="BF98" s="20">
        <v>45.209999999999972</v>
      </c>
      <c r="BG98" s="20">
        <v>85.67649999999999</v>
      </c>
      <c r="BH98" s="20">
        <v>-105.2433</v>
      </c>
      <c r="BI98" s="20"/>
      <c r="BJ98" s="20">
        <v>82.702999999999975</v>
      </c>
      <c r="BK98" s="20">
        <v>69.51600000000002</v>
      </c>
      <c r="BL98" s="20">
        <v>17.307999999999989</v>
      </c>
      <c r="BM98" s="139">
        <v>114.06039999999999</v>
      </c>
      <c r="BN98" s="20"/>
      <c r="BO98" s="138">
        <v>-72.849999999999994</v>
      </c>
      <c r="BP98" s="20">
        <v>99.408000000000001</v>
      </c>
      <c r="BQ98" s="20"/>
      <c r="BR98" s="20"/>
      <c r="BS98" s="20">
        <v>84.738869999999991</v>
      </c>
      <c r="BT98" s="20"/>
      <c r="BU98" s="20">
        <v>122.18299999999994</v>
      </c>
      <c r="BV98" s="20"/>
      <c r="BW98" s="20"/>
      <c r="BX98" s="20">
        <v>-46.515000000000001</v>
      </c>
      <c r="BY98" s="20"/>
      <c r="BZ98" s="20"/>
      <c r="CA98" s="20"/>
      <c r="CB98" s="20"/>
      <c r="CC98" s="139">
        <v>-38.745899999999999</v>
      </c>
      <c r="CD98" s="20"/>
      <c r="CE98" s="138">
        <v>-199.85800000000003</v>
      </c>
      <c r="CF98" s="20">
        <v>-50.252199999999995</v>
      </c>
      <c r="CG98" s="20">
        <v>-99.686999999999969</v>
      </c>
      <c r="CH98" s="20">
        <v>-16.817</v>
      </c>
      <c r="CI98" s="20"/>
      <c r="CJ98" s="20"/>
      <c r="CK98" s="20">
        <v>151.00110000000001</v>
      </c>
      <c r="CL98" s="20">
        <v>64.521999999999991</v>
      </c>
      <c r="CM98" s="20">
        <v>-79.214000000000013</v>
      </c>
      <c r="CN98" s="20"/>
      <c r="CO98" s="20"/>
      <c r="CP98" s="20"/>
      <c r="CQ98" s="20"/>
      <c r="CR98" s="20"/>
      <c r="CS98" s="139"/>
      <c r="CT98" s="130"/>
    </row>
    <row r="99" spans="1:98" x14ac:dyDescent="0.3">
      <c r="A99" s="129"/>
      <c r="B99" s="11">
        <v>196.64401567299333</v>
      </c>
      <c r="C99" s="19">
        <v>250.16263589912901</v>
      </c>
      <c r="D99" s="20">
        <v>162.62552075243335</v>
      </c>
      <c r="E99" s="20">
        <v>143.86527586599854</v>
      </c>
      <c r="F99" s="20">
        <v>221.35011542802292</v>
      </c>
      <c r="G99" s="20">
        <v>220.76023192595258</v>
      </c>
      <c r="H99" s="20">
        <v>150.9949191198165</v>
      </c>
      <c r="I99" s="20">
        <v>184.80010822507751</v>
      </c>
      <c r="J99" s="20">
        <v>198.90361987656277</v>
      </c>
      <c r="K99" s="20">
        <v>149.21571633041884</v>
      </c>
      <c r="L99" s="20"/>
      <c r="M99" s="20">
        <v>117.07366954187485</v>
      </c>
      <c r="N99" s="20">
        <v>191.47889710357165</v>
      </c>
      <c r="O99" s="20">
        <v>170.325100909995</v>
      </c>
      <c r="P99" s="139">
        <v>151.33502568803991</v>
      </c>
      <c r="Q99" s="20"/>
      <c r="R99" s="138">
        <v>198.878782176481</v>
      </c>
      <c r="S99" s="20">
        <v>218.39371991886506</v>
      </c>
      <c r="T99" s="20"/>
      <c r="U99" s="20"/>
      <c r="V99" s="20">
        <v>188.99247180774259</v>
      </c>
      <c r="W99" s="20"/>
      <c r="X99" s="20">
        <v>193.48254805020539</v>
      </c>
      <c r="Y99" s="20"/>
      <c r="Z99" s="20"/>
      <c r="AA99" s="20">
        <v>173.88386929212174</v>
      </c>
      <c r="AB99" s="20"/>
      <c r="AC99" s="20"/>
      <c r="AD99" s="20"/>
      <c r="AE99" s="20"/>
      <c r="AF99" s="139">
        <v>162.12557509535648</v>
      </c>
      <c r="AG99" s="20"/>
      <c r="AH99" s="138">
        <v>188.86886985419426</v>
      </c>
      <c r="AI99" s="20">
        <v>109.9782323916867</v>
      </c>
      <c r="AJ99" s="20">
        <v>246.82512027749371</v>
      </c>
      <c r="AK99" s="20">
        <v>189.00264548413077</v>
      </c>
      <c r="AL99" s="20"/>
      <c r="AM99" s="20"/>
      <c r="AN99" s="20">
        <v>152.72458872100361</v>
      </c>
      <c r="AO99" s="20">
        <v>132.98319442696342</v>
      </c>
      <c r="AP99" s="20">
        <v>104.13055075240855</v>
      </c>
      <c r="AQ99" s="20"/>
      <c r="AR99" s="20"/>
      <c r="AS99" s="20"/>
      <c r="AT99" s="20"/>
      <c r="AU99" s="20"/>
      <c r="AV99" s="139"/>
      <c r="AW99" s="20"/>
      <c r="AX99" s="20"/>
      <c r="AY99" s="138">
        <v>121.67319999999999</v>
      </c>
      <c r="AZ99" s="20">
        <v>-8.1940000000000346</v>
      </c>
      <c r="BA99" s="20">
        <v>-126.93599999999994</v>
      </c>
      <c r="BB99" s="20">
        <v>88.152499999999989</v>
      </c>
      <c r="BC99" s="20">
        <v>42.912499999999994</v>
      </c>
      <c r="BD99" s="20">
        <v>59.896599999999992</v>
      </c>
      <c r="BE99" s="20">
        <v>63.528000000000027</v>
      </c>
      <c r="BF99" s="20">
        <v>-119.58999999999997</v>
      </c>
      <c r="BG99" s="20">
        <v>-194.80540000000002</v>
      </c>
      <c r="BH99" s="20">
        <v>-143.0839</v>
      </c>
      <c r="BI99" s="20"/>
      <c r="BJ99" s="20">
        <v>-174.17400000000006</v>
      </c>
      <c r="BK99" s="20">
        <v>16.276999999999987</v>
      </c>
      <c r="BL99" s="20">
        <v>52.699999999999996</v>
      </c>
      <c r="BM99" s="139">
        <v>-123.59899999999999</v>
      </c>
      <c r="BN99" s="20"/>
      <c r="BO99" s="138">
        <v>-60.870000000000005</v>
      </c>
      <c r="BP99" s="20">
        <v>-78.382000000000033</v>
      </c>
      <c r="BQ99" s="20"/>
      <c r="BR99" s="20"/>
      <c r="BS99" s="20">
        <v>-73.027599999999993</v>
      </c>
      <c r="BT99" s="20"/>
      <c r="BU99" s="20">
        <v>-71.515000000000001</v>
      </c>
      <c r="BV99" s="20"/>
      <c r="BW99" s="20"/>
      <c r="BX99" s="20">
        <v>-118.55200000000002</v>
      </c>
      <c r="BY99" s="20"/>
      <c r="BZ99" s="20"/>
      <c r="CA99" s="20"/>
      <c r="CB99" s="20"/>
      <c r="CC99" s="139">
        <v>-162.43109999999999</v>
      </c>
      <c r="CD99" s="20"/>
      <c r="CE99" s="138">
        <v>26.579999999999991</v>
      </c>
      <c r="CF99" s="20">
        <v>-166.72979999999998</v>
      </c>
      <c r="CG99" s="20">
        <v>67.250000000000028</v>
      </c>
      <c r="CH99" s="20">
        <v>96.725000000000009</v>
      </c>
      <c r="CI99" s="20"/>
      <c r="CJ99" s="20"/>
      <c r="CK99" s="20">
        <v>-89.438999999999993</v>
      </c>
      <c r="CL99" s="20">
        <v>-210.58</v>
      </c>
      <c r="CM99" s="20">
        <v>34.868000000000009</v>
      </c>
      <c r="CN99" s="20"/>
      <c r="CO99" s="20"/>
      <c r="CP99" s="20"/>
      <c r="CQ99" s="20"/>
      <c r="CR99" s="20"/>
      <c r="CS99" s="139"/>
      <c r="CT99" s="130"/>
    </row>
    <row r="100" spans="1:98" x14ac:dyDescent="0.3">
      <c r="A100" s="129"/>
      <c r="B100" s="11">
        <v>203.98276888011679</v>
      </c>
      <c r="C100" s="19">
        <v>219.05017438933945</v>
      </c>
      <c r="D100" s="20">
        <v>182.15688293336737</v>
      </c>
      <c r="E100" s="20">
        <v>180.90083609535861</v>
      </c>
      <c r="F100" s="20">
        <v>138.57940287069874</v>
      </c>
      <c r="G100" s="20">
        <v>192.35368465407618</v>
      </c>
      <c r="H100" s="20">
        <v>132.04075280003596</v>
      </c>
      <c r="I100" s="20">
        <v>156.39082453903723</v>
      </c>
      <c r="J100" s="20">
        <v>199.80830813557353</v>
      </c>
      <c r="K100" s="20">
        <v>184.69824038143986</v>
      </c>
      <c r="L100" s="20"/>
      <c r="M100" s="20">
        <v>145.14985911119587</v>
      </c>
      <c r="N100" s="20">
        <v>121.38097183661034</v>
      </c>
      <c r="O100" s="20">
        <v>160.68235746341276</v>
      </c>
      <c r="P100" s="139">
        <v>189.04750725677286</v>
      </c>
      <c r="Q100" s="20"/>
      <c r="R100" s="138">
        <v>296.19469947991905</v>
      </c>
      <c r="S100" s="20">
        <v>277.79850899527901</v>
      </c>
      <c r="T100" s="20"/>
      <c r="U100" s="20"/>
      <c r="V100" s="20">
        <v>189.11688026191467</v>
      </c>
      <c r="W100" s="20"/>
      <c r="X100" s="20">
        <v>153.05138385522642</v>
      </c>
      <c r="Y100" s="20"/>
      <c r="Z100" s="20"/>
      <c r="AA100" s="20">
        <v>164.52273399138599</v>
      </c>
      <c r="AB100" s="20"/>
      <c r="AC100" s="20"/>
      <c r="AD100" s="20"/>
      <c r="AE100" s="20"/>
      <c r="AF100" s="139">
        <v>164.3792736326578</v>
      </c>
      <c r="AG100" s="20"/>
      <c r="AH100" s="138">
        <v>182.33096281213227</v>
      </c>
      <c r="AI100" s="20">
        <v>218.68068867643427</v>
      </c>
      <c r="AJ100" s="20">
        <v>170.65995429508706</v>
      </c>
      <c r="AK100" s="20">
        <v>271.7552207410202</v>
      </c>
      <c r="AL100" s="20"/>
      <c r="AM100" s="20"/>
      <c r="AN100" s="20">
        <v>119.31814614717597</v>
      </c>
      <c r="AO100" s="20">
        <v>150.61464072260597</v>
      </c>
      <c r="AP100" s="20">
        <v>178.24936493575493</v>
      </c>
      <c r="AQ100" s="20"/>
      <c r="AR100" s="20"/>
      <c r="AS100" s="20"/>
      <c r="AT100" s="20"/>
      <c r="AU100" s="20"/>
      <c r="AV100" s="139"/>
      <c r="AW100" s="20"/>
      <c r="AX100" s="20"/>
      <c r="AY100" s="138">
        <v>-81.157000000000039</v>
      </c>
      <c r="AZ100" s="20">
        <v>-108.72800000000005</v>
      </c>
      <c r="BA100" s="20">
        <v>-133.46600000000009</v>
      </c>
      <c r="BB100" s="20">
        <v>113.26009999999999</v>
      </c>
      <c r="BC100" s="20">
        <v>-95.25500000000001</v>
      </c>
      <c r="BD100" s="20">
        <v>-101.07700000000003</v>
      </c>
      <c r="BE100" s="20">
        <v>36.941000000000003</v>
      </c>
      <c r="BF100" s="20">
        <v>-281.06</v>
      </c>
      <c r="BG100" s="20">
        <v>78.687600000000003</v>
      </c>
      <c r="BH100" s="20">
        <v>18.272399999999998</v>
      </c>
      <c r="BI100" s="20"/>
      <c r="BJ100" s="20">
        <v>57.594999999999949</v>
      </c>
      <c r="BK100" s="20">
        <v>-81.64699999999992</v>
      </c>
      <c r="BL100" s="20">
        <v>53.764999999999993</v>
      </c>
      <c r="BM100" s="139">
        <v>115.91019999999999</v>
      </c>
      <c r="BN100" s="20"/>
      <c r="BO100" s="138">
        <v>-9.3050000000000068</v>
      </c>
      <c r="BP100" s="20">
        <v>-79.588999999999999</v>
      </c>
      <c r="BQ100" s="20"/>
      <c r="BR100" s="20"/>
      <c r="BS100" s="20">
        <v>-72.97760000000001</v>
      </c>
      <c r="BT100" s="20"/>
      <c r="BU100" s="20">
        <v>-31.942000000000025</v>
      </c>
      <c r="BV100" s="20"/>
      <c r="BW100" s="20"/>
      <c r="BX100" s="20">
        <v>-50.913999999999987</v>
      </c>
      <c r="BY100" s="20"/>
      <c r="BZ100" s="20"/>
      <c r="CA100" s="20"/>
      <c r="CB100" s="20"/>
      <c r="CC100" s="139">
        <v>-142.571</v>
      </c>
      <c r="CD100" s="20"/>
      <c r="CE100" s="138">
        <v>-125.65700000000002</v>
      </c>
      <c r="CF100" s="20">
        <v>-7.8029999999999902</v>
      </c>
      <c r="CG100" s="20">
        <v>104.54100000000003</v>
      </c>
      <c r="CH100" s="20">
        <v>76.63900000000001</v>
      </c>
      <c r="CI100" s="20"/>
      <c r="CJ100" s="20"/>
      <c r="CK100" s="20">
        <v>85.2</v>
      </c>
      <c r="CL100" s="20">
        <v>-144.81399999999996</v>
      </c>
      <c r="CM100" s="20">
        <v>-149.37</v>
      </c>
      <c r="CN100" s="20"/>
      <c r="CO100" s="20"/>
      <c r="CP100" s="20"/>
      <c r="CQ100" s="20"/>
      <c r="CR100" s="20"/>
      <c r="CS100" s="139"/>
      <c r="CT100" s="130"/>
    </row>
    <row r="101" spans="1:98" x14ac:dyDescent="0.3">
      <c r="A101" s="129"/>
      <c r="B101" s="11">
        <v>181.73964592240085</v>
      </c>
      <c r="C101" s="19">
        <v>185.83905106301003</v>
      </c>
      <c r="D101" s="20">
        <v>188.19064801418975</v>
      </c>
      <c r="E101" s="20">
        <v>161.66048527701489</v>
      </c>
      <c r="F101" s="20">
        <v>253.46945062472653</v>
      </c>
      <c r="G101" s="20">
        <v>220.57470389870178</v>
      </c>
      <c r="H101" s="20">
        <v>148.61810925994007</v>
      </c>
      <c r="I101" s="20">
        <v>209.21400526733359</v>
      </c>
      <c r="J101" s="20">
        <v>178.94091203523095</v>
      </c>
      <c r="K101" s="20">
        <v>168.59931791083906</v>
      </c>
      <c r="L101" s="20"/>
      <c r="M101" s="20">
        <v>121.97972618431378</v>
      </c>
      <c r="N101" s="20">
        <v>242.53171801642767</v>
      </c>
      <c r="O101" s="20">
        <v>176.72523871818629</v>
      </c>
      <c r="P101" s="139">
        <v>156.45334767910742</v>
      </c>
      <c r="Q101" s="20"/>
      <c r="R101" s="138">
        <v>167.49453722435325</v>
      </c>
      <c r="S101" s="20">
        <v>243.05254349625531</v>
      </c>
      <c r="T101" s="20"/>
      <c r="U101" s="20"/>
      <c r="V101" s="20">
        <v>209.40724653172751</v>
      </c>
      <c r="W101" s="20"/>
      <c r="X101" s="20">
        <v>196.13520234776794</v>
      </c>
      <c r="Y101" s="20"/>
      <c r="Z101" s="20"/>
      <c r="AA101" s="20">
        <v>179.38500494745946</v>
      </c>
      <c r="AB101" s="20"/>
      <c r="AC101" s="20"/>
      <c r="AD101" s="20"/>
      <c r="AE101" s="20"/>
      <c r="AF101" s="139">
        <v>203.42843950637894</v>
      </c>
      <c r="AG101" s="20"/>
      <c r="AH101" s="138">
        <v>186.23708008879279</v>
      </c>
      <c r="AI101" s="20">
        <v>247.05425902015986</v>
      </c>
      <c r="AJ101" s="20">
        <v>227.98589868674003</v>
      </c>
      <c r="AK101" s="20">
        <v>322.70187480087407</v>
      </c>
      <c r="AL101" s="20"/>
      <c r="AM101" s="20"/>
      <c r="AN101" s="20">
        <v>166.59531806146254</v>
      </c>
      <c r="AO101" s="20">
        <v>147.36963730701143</v>
      </c>
      <c r="AP101" s="20">
        <v>124.66401084515302</v>
      </c>
      <c r="AQ101" s="20"/>
      <c r="AR101" s="20"/>
      <c r="AS101" s="20"/>
      <c r="AT101" s="20"/>
      <c r="AU101" s="20"/>
      <c r="AV101" s="139"/>
      <c r="AW101" s="20"/>
      <c r="AX101" s="20"/>
      <c r="AY101" s="138">
        <v>-75.452000000000012</v>
      </c>
      <c r="AZ101" s="20">
        <v>-18.252000000000045</v>
      </c>
      <c r="BA101" s="20">
        <v>14.216000000000006</v>
      </c>
      <c r="BB101" s="20">
        <v>-10.63900000000001</v>
      </c>
      <c r="BC101" s="20">
        <v>81.976599999999991</v>
      </c>
      <c r="BD101" s="20">
        <v>80.730299999999986</v>
      </c>
      <c r="BE101" s="20">
        <v>70.124000000000024</v>
      </c>
      <c r="BF101" s="20">
        <v>48.75999999999997</v>
      </c>
      <c r="BG101" s="20">
        <v>-93.757400000000004</v>
      </c>
      <c r="BH101" s="20">
        <v>10.6219</v>
      </c>
      <c r="BI101" s="20"/>
      <c r="BJ101" s="20">
        <v>11.34099999999999</v>
      </c>
      <c r="BK101" s="20">
        <v>-128.36499999999995</v>
      </c>
      <c r="BL101" s="20">
        <v>41.690999999999995</v>
      </c>
      <c r="BM101" s="139">
        <v>41.40899999999997</v>
      </c>
      <c r="BN101" s="20"/>
      <c r="BO101" s="138">
        <v>-138.70200000000003</v>
      </c>
      <c r="BP101" s="20">
        <v>-7.3780000000000232</v>
      </c>
      <c r="BQ101" s="20"/>
      <c r="BR101" s="20"/>
      <c r="BS101" s="20">
        <v>-13.050500000000007</v>
      </c>
      <c r="BT101" s="20"/>
      <c r="BU101" s="20">
        <v>127.25099999999995</v>
      </c>
      <c r="BV101" s="20"/>
      <c r="BW101" s="20"/>
      <c r="BX101" s="20">
        <v>89.319999999999979</v>
      </c>
      <c r="BY101" s="20"/>
      <c r="BZ101" s="20"/>
      <c r="CA101" s="20"/>
      <c r="CB101" s="20"/>
      <c r="CC101" s="139">
        <v>23.565000000000001</v>
      </c>
      <c r="CD101" s="20"/>
      <c r="CE101" s="138">
        <v>-109.25099999999999</v>
      </c>
      <c r="CF101" s="20">
        <v>171.92800000000003</v>
      </c>
      <c r="CG101" s="20">
        <v>-141.19699999999997</v>
      </c>
      <c r="CH101" s="20">
        <v>-71.72799999999998</v>
      </c>
      <c r="CI101" s="20"/>
      <c r="CJ101" s="20"/>
      <c r="CK101" s="20">
        <v>42.378</v>
      </c>
      <c r="CL101" s="20">
        <v>-208.20699999999999</v>
      </c>
      <c r="CM101" s="20">
        <v>16.927999999999997</v>
      </c>
      <c r="CN101" s="20"/>
      <c r="CO101" s="20"/>
      <c r="CP101" s="20"/>
      <c r="CQ101" s="20"/>
      <c r="CR101" s="20"/>
      <c r="CS101" s="139"/>
      <c r="CT101" s="130"/>
    </row>
    <row r="102" spans="1:98" x14ac:dyDescent="0.3">
      <c r="A102" s="129"/>
      <c r="B102" s="11">
        <v>180.74533908236697</v>
      </c>
      <c r="C102" s="19">
        <v>196.30179724088552</v>
      </c>
      <c r="D102" s="20">
        <v>221.59857851529605</v>
      </c>
      <c r="E102" s="20">
        <v>223.28737447513839</v>
      </c>
      <c r="F102" s="20">
        <v>170.05946871609345</v>
      </c>
      <c r="G102" s="20">
        <v>130.00346149237825</v>
      </c>
      <c r="H102" s="20">
        <v>191.42936033952643</v>
      </c>
      <c r="I102" s="20">
        <v>165.0736199397104</v>
      </c>
      <c r="J102" s="20">
        <v>239.21375378518715</v>
      </c>
      <c r="K102" s="20">
        <v>192.7094445013015</v>
      </c>
      <c r="L102" s="20"/>
      <c r="M102" s="20">
        <v>210.62279173916536</v>
      </c>
      <c r="N102" s="20">
        <v>131.43771119431582</v>
      </c>
      <c r="O102" s="20">
        <v>191.67936769511743</v>
      </c>
      <c r="P102" s="139">
        <v>214.62732817607392</v>
      </c>
      <c r="Q102" s="20"/>
      <c r="R102" s="138">
        <v>283.42415211128423</v>
      </c>
      <c r="S102" s="20">
        <v>166.11670716697986</v>
      </c>
      <c r="T102" s="20"/>
      <c r="U102" s="20"/>
      <c r="V102" s="20">
        <v>227.27439715022985</v>
      </c>
      <c r="W102" s="20"/>
      <c r="X102" s="20">
        <v>150.00431360464185</v>
      </c>
      <c r="Y102" s="20"/>
      <c r="Z102" s="20"/>
      <c r="AA102" s="20">
        <v>203.30334478310951</v>
      </c>
      <c r="AB102" s="20"/>
      <c r="AC102" s="20"/>
      <c r="AD102" s="20"/>
      <c r="AE102" s="20"/>
      <c r="AF102" s="139">
        <v>186.02754124053706</v>
      </c>
      <c r="AG102" s="20"/>
      <c r="AH102" s="138">
        <v>266.47448283090847</v>
      </c>
      <c r="AI102" s="20">
        <v>171.19704319876479</v>
      </c>
      <c r="AJ102" s="20">
        <v>303.76676908444182</v>
      </c>
      <c r="AK102" s="20">
        <v>277.60190921533598</v>
      </c>
      <c r="AL102" s="20"/>
      <c r="AM102" s="20"/>
      <c r="AN102" s="20">
        <v>179.0779997654611</v>
      </c>
      <c r="AO102" s="20">
        <v>230.73415438551976</v>
      </c>
      <c r="AP102" s="20">
        <v>197.3843988262484</v>
      </c>
      <c r="AQ102" s="20"/>
      <c r="AR102" s="20"/>
      <c r="AS102" s="20"/>
      <c r="AT102" s="20"/>
      <c r="AU102" s="20"/>
      <c r="AV102" s="139"/>
      <c r="AW102" s="20"/>
      <c r="AX102" s="20"/>
      <c r="AY102" s="138">
        <v>-74.222999999999985</v>
      </c>
      <c r="AZ102" s="20">
        <v>-13.481000000000021</v>
      </c>
      <c r="BA102" s="20">
        <v>-37.710000000000022</v>
      </c>
      <c r="BB102" s="20">
        <v>1.1769999999999836</v>
      </c>
      <c r="BC102" s="20">
        <v>90.754199999999997</v>
      </c>
      <c r="BD102" s="20">
        <v>-24.96200000000001</v>
      </c>
      <c r="BE102" s="20">
        <v>-16.340000000000021</v>
      </c>
      <c r="BF102" s="20">
        <v>51.14999999999997</v>
      </c>
      <c r="BG102" s="20">
        <v>148.55160000000001</v>
      </c>
      <c r="BH102" s="20">
        <v>115.55110000000002</v>
      </c>
      <c r="BI102" s="20"/>
      <c r="BJ102" s="20">
        <v>30.346999999999959</v>
      </c>
      <c r="BK102" s="20">
        <v>-92.308999999999969</v>
      </c>
      <c r="BL102" s="20">
        <v>35.892999999999979</v>
      </c>
      <c r="BM102" s="139">
        <v>-38.555000000000007</v>
      </c>
      <c r="BN102" s="20"/>
      <c r="BO102" s="138">
        <v>98.453999999999979</v>
      </c>
      <c r="BP102" s="20">
        <v>10.807999999999984</v>
      </c>
      <c r="BQ102" s="20"/>
      <c r="BR102" s="20"/>
      <c r="BS102" s="20">
        <v>-8.2204000000000033</v>
      </c>
      <c r="BT102" s="20"/>
      <c r="BU102" s="20">
        <v>-23.895</v>
      </c>
      <c r="BV102" s="20"/>
      <c r="BW102" s="20"/>
      <c r="BX102" s="20">
        <v>-36.960000000000022</v>
      </c>
      <c r="BY102" s="20"/>
      <c r="BZ102" s="20"/>
      <c r="CA102" s="20"/>
      <c r="CB102" s="20"/>
      <c r="CC102" s="139">
        <v>101.24</v>
      </c>
      <c r="CD102" s="20"/>
      <c r="CE102" s="138">
        <v>-130.33900000000003</v>
      </c>
      <c r="CF102" s="20">
        <v>27.308</v>
      </c>
      <c r="CG102" s="20">
        <v>-10.271999999999949</v>
      </c>
      <c r="CH102" s="20">
        <v>78.707999999999998</v>
      </c>
      <c r="CI102" s="20"/>
      <c r="CJ102" s="20"/>
      <c r="CK102" s="20">
        <v>36.389000000000003</v>
      </c>
      <c r="CL102" s="20">
        <v>143.6748</v>
      </c>
      <c r="CM102" s="20">
        <v>-83.057999999999993</v>
      </c>
      <c r="CN102" s="20"/>
      <c r="CO102" s="20"/>
      <c r="CP102" s="20"/>
      <c r="CQ102" s="20"/>
      <c r="CR102" s="20"/>
      <c r="CS102" s="139"/>
      <c r="CT102" s="130"/>
    </row>
    <row r="103" spans="1:98" x14ac:dyDescent="0.3">
      <c r="A103" s="129"/>
      <c r="B103" s="11">
        <v>238.13633175137005</v>
      </c>
      <c r="C103" s="19">
        <v>175.0862941523406</v>
      </c>
      <c r="D103" s="20">
        <v>222.53145845025918</v>
      </c>
      <c r="E103" s="20">
        <v>194.2745286958646</v>
      </c>
      <c r="F103" s="20">
        <v>183.65226080829868</v>
      </c>
      <c r="G103" s="20">
        <v>263.92243178631122</v>
      </c>
      <c r="H103" s="20"/>
      <c r="I103" s="20">
        <v>199.57347018078372</v>
      </c>
      <c r="J103" s="20">
        <v>192.05103488395932</v>
      </c>
      <c r="K103" s="20">
        <v>148.31871088975845</v>
      </c>
      <c r="L103" s="20"/>
      <c r="M103" s="20">
        <v>147.33697974371597</v>
      </c>
      <c r="N103" s="20">
        <v>194.96489498368703</v>
      </c>
      <c r="O103" s="20"/>
      <c r="P103" s="139">
        <v>171.51822060644204</v>
      </c>
      <c r="Q103" s="20"/>
      <c r="R103" s="138">
        <v>194.66805079416523</v>
      </c>
      <c r="S103" s="20">
        <v>170.36095474022116</v>
      </c>
      <c r="T103" s="20"/>
      <c r="U103" s="20"/>
      <c r="V103" s="20">
        <v>263.93226479534394</v>
      </c>
      <c r="W103" s="20"/>
      <c r="X103" s="20">
        <v>138.08218893108463</v>
      </c>
      <c r="Y103" s="20"/>
      <c r="Z103" s="20"/>
      <c r="AA103" s="20">
        <v>250.92680207582634</v>
      </c>
      <c r="AB103" s="20"/>
      <c r="AC103" s="20"/>
      <c r="AD103" s="20"/>
      <c r="AE103" s="20"/>
      <c r="AF103" s="139">
        <v>202.11281602115019</v>
      </c>
      <c r="AG103" s="20"/>
      <c r="AH103" s="138">
        <v>208.50405271840759</v>
      </c>
      <c r="AI103" s="20">
        <v>175.17552797123304</v>
      </c>
      <c r="AJ103" s="20">
        <v>198.96695705568985</v>
      </c>
      <c r="AK103" s="20">
        <v>241.31680422216817</v>
      </c>
      <c r="AL103" s="20"/>
      <c r="AM103" s="20"/>
      <c r="AN103" s="20">
        <v>158.92765649816869</v>
      </c>
      <c r="AO103" s="20">
        <v>228.16277084572891</v>
      </c>
      <c r="AP103" s="20">
        <v>107.31684350557553</v>
      </c>
      <c r="AQ103" s="20"/>
      <c r="AR103" s="20"/>
      <c r="AS103" s="20"/>
      <c r="AT103" s="20"/>
      <c r="AU103" s="20"/>
      <c r="AV103" s="139"/>
      <c r="AW103" s="20"/>
      <c r="AX103" s="20"/>
      <c r="AY103" s="138">
        <v>-7.9590000000000218</v>
      </c>
      <c r="AZ103" s="20">
        <v>71.96899999999998</v>
      </c>
      <c r="BA103" s="20">
        <v>-130.13600000000002</v>
      </c>
      <c r="BB103" s="20">
        <v>8.5749999999999993</v>
      </c>
      <c r="BC103" s="20">
        <v>-4.4040000000000052</v>
      </c>
      <c r="BD103" s="20">
        <v>-70.302000000000007</v>
      </c>
      <c r="BE103" s="20"/>
      <c r="BF103" s="20">
        <v>-83.860000000000042</v>
      </c>
      <c r="BG103" s="20">
        <v>64.79549999999999</v>
      </c>
      <c r="BH103" s="20">
        <v>238.51009999999999</v>
      </c>
      <c r="BI103" s="20"/>
      <c r="BJ103" s="20">
        <v>-126.884</v>
      </c>
      <c r="BK103" s="20">
        <v>-3.3069999999999489</v>
      </c>
      <c r="BL103" s="20"/>
      <c r="BM103" s="139">
        <v>-46.950000000000017</v>
      </c>
      <c r="BN103" s="20"/>
      <c r="BO103" s="138">
        <v>15.71900000000001</v>
      </c>
      <c r="BP103" s="20">
        <v>88.286999999999978</v>
      </c>
      <c r="BQ103" s="20"/>
      <c r="BR103" s="20"/>
      <c r="BS103" s="20">
        <v>87.519810000000007</v>
      </c>
      <c r="BT103" s="20"/>
      <c r="BU103" s="20">
        <v>-11.072000000000081</v>
      </c>
      <c r="BV103" s="20"/>
      <c r="BW103" s="20"/>
      <c r="BX103" s="20">
        <v>-107.89699999999999</v>
      </c>
      <c r="BY103" s="20"/>
      <c r="BZ103" s="20"/>
      <c r="CA103" s="20"/>
      <c r="CB103" s="20"/>
      <c r="CC103" s="139">
        <v>44.824000000000005</v>
      </c>
      <c r="CD103" s="20"/>
      <c r="CE103" s="138">
        <v>-79.431000000000026</v>
      </c>
      <c r="CF103" s="20">
        <v>34.074999999999996</v>
      </c>
      <c r="CG103" s="20">
        <v>64.908000000000015</v>
      </c>
      <c r="CH103" s="20">
        <v>-182.708</v>
      </c>
      <c r="CI103" s="20"/>
      <c r="CJ103" s="20"/>
      <c r="CK103" s="20">
        <v>99.78779999999999</v>
      </c>
      <c r="CL103" s="20">
        <v>102.47880000000001</v>
      </c>
      <c r="CM103" s="20">
        <v>-15.988000000000003</v>
      </c>
      <c r="CN103" s="20"/>
      <c r="CO103" s="20"/>
      <c r="CP103" s="20"/>
      <c r="CQ103" s="20"/>
      <c r="CR103" s="20"/>
      <c r="CS103" s="139"/>
      <c r="CT103" s="130"/>
    </row>
    <row r="104" spans="1:98" x14ac:dyDescent="0.3">
      <c r="A104" s="129"/>
      <c r="B104" s="11">
        <v>185.23118662903079</v>
      </c>
      <c r="C104" s="19">
        <v>222.3427761363051</v>
      </c>
      <c r="D104" s="20">
        <v>229.96112714978534</v>
      </c>
      <c r="E104" s="20">
        <v>195.1469766611819</v>
      </c>
      <c r="F104" s="20">
        <v>207.85644300814988</v>
      </c>
      <c r="G104" s="20">
        <v>183.06307656105722</v>
      </c>
      <c r="H104" s="20"/>
      <c r="I104" s="20">
        <v>197.23835833833118</v>
      </c>
      <c r="J104" s="20">
        <v>180.16062277867434</v>
      </c>
      <c r="K104" s="20">
        <v>112.78944986123628</v>
      </c>
      <c r="L104" s="20"/>
      <c r="M104" s="20">
        <v>82.513487382366534</v>
      </c>
      <c r="N104" s="20">
        <v>199.61240262318398</v>
      </c>
      <c r="O104" s="20"/>
      <c r="P104" s="139">
        <v>178.05125666503875</v>
      </c>
      <c r="Q104" s="20"/>
      <c r="R104" s="138">
        <v>234.14459207933842</v>
      </c>
      <c r="S104" s="20">
        <v>210.37231076964477</v>
      </c>
      <c r="T104" s="20"/>
      <c r="U104" s="20"/>
      <c r="V104" s="20">
        <v>210.77895554347904</v>
      </c>
      <c r="W104" s="20"/>
      <c r="X104" s="20">
        <v>137.261367106699</v>
      </c>
      <c r="Y104" s="20"/>
      <c r="Z104" s="20"/>
      <c r="AA104" s="20">
        <v>248.07637936732138</v>
      </c>
      <c r="AB104" s="20"/>
      <c r="AC104" s="20"/>
      <c r="AD104" s="20"/>
      <c r="AE104" s="20"/>
      <c r="AF104" s="139">
        <v>119.77674064692233</v>
      </c>
      <c r="AG104" s="20"/>
      <c r="AH104" s="138">
        <v>196.47068483618682</v>
      </c>
      <c r="AI104" s="20">
        <v>233.12268036379325</v>
      </c>
      <c r="AJ104" s="20">
        <v>228.3290607872772</v>
      </c>
      <c r="AK104" s="20">
        <v>176.64509616742765</v>
      </c>
      <c r="AL104" s="20"/>
      <c r="AM104" s="20"/>
      <c r="AN104" s="20">
        <v>170.5475886666226</v>
      </c>
      <c r="AO104" s="20">
        <v>166.38539599375824</v>
      </c>
      <c r="AP104" s="20">
        <v>189.33727155528589</v>
      </c>
      <c r="AQ104" s="20"/>
      <c r="AR104" s="20"/>
      <c r="AS104" s="20"/>
      <c r="AT104" s="20"/>
      <c r="AU104" s="20"/>
      <c r="AV104" s="139"/>
      <c r="AW104" s="20"/>
      <c r="AX104" s="20"/>
      <c r="AY104" s="138">
        <v>-73.317999999999998</v>
      </c>
      <c r="AZ104" s="20">
        <v>-6.2070000000000185</v>
      </c>
      <c r="BA104" s="20">
        <v>104.29299999999996</v>
      </c>
      <c r="BB104" s="20">
        <v>-84.52200000000002</v>
      </c>
      <c r="BC104" s="20">
        <v>49.982299999999995</v>
      </c>
      <c r="BD104" s="20">
        <v>-47.114000000000019</v>
      </c>
      <c r="BE104" s="20"/>
      <c r="BF104" s="20">
        <v>-4.210000000000047</v>
      </c>
      <c r="BG104" s="20">
        <v>-64.561400000000006</v>
      </c>
      <c r="BH104" s="20">
        <v>-48.529000000000003</v>
      </c>
      <c r="BI104" s="20"/>
      <c r="BJ104" s="20">
        <v>80.483999999999966</v>
      </c>
      <c r="BK104" s="20">
        <v>-17.17599999999997</v>
      </c>
      <c r="BL104" s="20"/>
      <c r="BM104" s="139">
        <v>-99.043000000000021</v>
      </c>
      <c r="BN104" s="20"/>
      <c r="BO104" s="138">
        <v>-91.861000000000004</v>
      </c>
      <c r="BP104" s="20">
        <v>17.739000000000004</v>
      </c>
      <c r="BQ104" s="20"/>
      <c r="BR104" s="20"/>
      <c r="BS104" s="20">
        <v>-1.0895999999999961</v>
      </c>
      <c r="BT104" s="20"/>
      <c r="BU104" s="20">
        <v>-4.7449999999999992</v>
      </c>
      <c r="BV104" s="20"/>
      <c r="BW104" s="20"/>
      <c r="BX104" s="20">
        <v>-36.21100000000002</v>
      </c>
      <c r="BY104" s="20"/>
      <c r="BZ104" s="20"/>
      <c r="CA104" s="20"/>
      <c r="CB104" s="20"/>
      <c r="CC104" s="139">
        <v>110.34099999999999</v>
      </c>
      <c r="CD104" s="20"/>
      <c r="CE104" s="138">
        <v>-9.5470000000000006</v>
      </c>
      <c r="CF104" s="20">
        <v>20.905000000000008</v>
      </c>
      <c r="CG104" s="20">
        <v>-146.85799999999998</v>
      </c>
      <c r="CH104" s="20">
        <v>78.836999999999989</v>
      </c>
      <c r="CI104" s="20"/>
      <c r="CJ104" s="20"/>
      <c r="CK104" s="20">
        <v>32.900999999999989</v>
      </c>
      <c r="CL104" s="20">
        <v>-126.51500000000001</v>
      </c>
      <c r="CM104" s="20">
        <v>-78.97399999999999</v>
      </c>
      <c r="CN104" s="20"/>
      <c r="CO104" s="20"/>
      <c r="CP104" s="20"/>
      <c r="CQ104" s="20"/>
      <c r="CR104" s="20"/>
      <c r="CS104" s="139"/>
      <c r="CT104" s="130"/>
    </row>
    <row r="105" spans="1:98" x14ac:dyDescent="0.3">
      <c r="A105" s="129"/>
      <c r="B105" s="11">
        <v>196.43417319804769</v>
      </c>
      <c r="C105" s="19">
        <v>139.74918997976266</v>
      </c>
      <c r="D105" s="20">
        <v>209.62702592938697</v>
      </c>
      <c r="E105" s="20">
        <v>173.67888069653134</v>
      </c>
      <c r="F105" s="20">
        <v>195.35133093992494</v>
      </c>
      <c r="G105" s="20">
        <v>230.65873059565558</v>
      </c>
      <c r="H105" s="20"/>
      <c r="I105" s="20">
        <v>199.95239433425118</v>
      </c>
      <c r="J105" s="20">
        <v>216.4516112206145</v>
      </c>
      <c r="K105" s="20">
        <v>184.86416634924223</v>
      </c>
      <c r="L105" s="20"/>
      <c r="M105" s="20">
        <v>207.63862839077029</v>
      </c>
      <c r="N105" s="20">
        <v>234.73721556029315</v>
      </c>
      <c r="O105" s="20"/>
      <c r="P105" s="139">
        <v>197.28935602307376</v>
      </c>
      <c r="Q105" s="20"/>
      <c r="R105" s="138">
        <v>140.11727231144505</v>
      </c>
      <c r="S105" s="20"/>
      <c r="T105" s="20"/>
      <c r="U105" s="20"/>
      <c r="V105" s="20">
        <v>195.16774554213558</v>
      </c>
      <c r="W105" s="20"/>
      <c r="X105" s="20">
        <v>136.9702248665742</v>
      </c>
      <c r="Y105" s="20"/>
      <c r="Z105" s="20"/>
      <c r="AA105" s="20">
        <v>115.12671279942147</v>
      </c>
      <c r="AB105" s="20"/>
      <c r="AC105" s="20"/>
      <c r="AD105" s="20"/>
      <c r="AE105" s="20"/>
      <c r="AF105" s="139">
        <v>207.5674049555964</v>
      </c>
      <c r="AG105" s="20"/>
      <c r="AH105" s="138">
        <v>192.63748337226812</v>
      </c>
      <c r="AI105" s="20">
        <v>152.41338655118142</v>
      </c>
      <c r="AJ105" s="20">
        <v>192.13372946987042</v>
      </c>
      <c r="AK105" s="20">
        <v>217.69862195246029</v>
      </c>
      <c r="AL105" s="20"/>
      <c r="AM105" s="20"/>
      <c r="AN105" s="20">
        <v>211.96539811959167</v>
      </c>
      <c r="AO105" s="20">
        <v>164.75351286087766</v>
      </c>
      <c r="AP105" s="20">
        <v>192.32537638076005</v>
      </c>
      <c r="AQ105" s="20"/>
      <c r="AR105" s="20"/>
      <c r="AS105" s="20"/>
      <c r="AT105" s="20"/>
      <c r="AU105" s="20"/>
      <c r="AV105" s="139"/>
      <c r="AW105" s="20"/>
      <c r="AX105" s="20"/>
      <c r="AY105" s="138">
        <v>-106.90900000000003</v>
      </c>
      <c r="AZ105" s="20">
        <v>-68.754000000000033</v>
      </c>
      <c r="BA105" s="20">
        <v>-153.18600000000004</v>
      </c>
      <c r="BB105" s="20">
        <v>45.511299999999991</v>
      </c>
      <c r="BC105" s="20">
        <v>29.72699999999999</v>
      </c>
      <c r="BD105" s="20">
        <v>22.135999999999989</v>
      </c>
      <c r="BE105" s="20"/>
      <c r="BF105" s="20">
        <v>-4.850000000000021</v>
      </c>
      <c r="BG105" s="20">
        <v>66.805199999999999</v>
      </c>
      <c r="BH105" s="20">
        <v>199.70509999999999</v>
      </c>
      <c r="BI105" s="20"/>
      <c r="BJ105" s="20">
        <v>-111.00200000000004</v>
      </c>
      <c r="BK105" s="20">
        <v>-47.122</v>
      </c>
      <c r="BL105" s="20"/>
      <c r="BM105" s="139">
        <v>-12.953000000000021</v>
      </c>
      <c r="BN105" s="20"/>
      <c r="BO105" s="138">
        <v>122.315</v>
      </c>
      <c r="BP105" s="20"/>
      <c r="BQ105" s="20"/>
      <c r="BR105" s="20"/>
      <c r="BS105" s="20">
        <v>-25.925600000000006</v>
      </c>
      <c r="BT105" s="20"/>
      <c r="BU105" s="20">
        <v>-9.4390000000000853</v>
      </c>
      <c r="BV105" s="20"/>
      <c r="BW105" s="20"/>
      <c r="BX105" s="20">
        <v>-333.45400000000001</v>
      </c>
      <c r="BY105" s="20"/>
      <c r="BZ105" s="20"/>
      <c r="CA105" s="20"/>
      <c r="CB105" s="20"/>
      <c r="CC105" s="139">
        <v>64.798999999999992</v>
      </c>
      <c r="CD105" s="20"/>
      <c r="CE105" s="138">
        <v>-8.9570000000000203</v>
      </c>
      <c r="CF105" s="20">
        <v>93.106999999999999</v>
      </c>
      <c r="CG105" s="20">
        <v>146.94400000000002</v>
      </c>
      <c r="CH105" s="20">
        <v>-14.257999999999992</v>
      </c>
      <c r="CI105" s="20"/>
      <c r="CJ105" s="20"/>
      <c r="CK105" s="20">
        <v>-71.570999999999998</v>
      </c>
      <c r="CL105" s="20">
        <v>-44.708999999999996</v>
      </c>
      <c r="CM105" s="20">
        <v>-117.12800000000001</v>
      </c>
      <c r="CN105" s="20"/>
      <c r="CO105" s="20"/>
      <c r="CP105" s="20"/>
      <c r="CQ105" s="20"/>
      <c r="CR105" s="20"/>
      <c r="CS105" s="139"/>
      <c r="CT105" s="130"/>
    </row>
    <row r="106" spans="1:98" x14ac:dyDescent="0.3">
      <c r="A106" s="129"/>
      <c r="B106" s="11">
        <v>164.82922950739282</v>
      </c>
      <c r="C106" s="19">
        <v>146.65179030615161</v>
      </c>
      <c r="D106" s="20">
        <v>160.42393836332488</v>
      </c>
      <c r="E106" s="20">
        <v>154.93417989585168</v>
      </c>
      <c r="F106" s="20">
        <v>178.96467137399131</v>
      </c>
      <c r="G106" s="20">
        <v>217.82848757680884</v>
      </c>
      <c r="H106" s="20"/>
      <c r="I106" s="20">
        <v>212.28589213605414</v>
      </c>
      <c r="J106" s="20">
        <v>234.44711557193534</v>
      </c>
      <c r="K106" s="20">
        <v>189.29577385668119</v>
      </c>
      <c r="L106" s="20"/>
      <c r="M106" s="20">
        <v>198.91524049202457</v>
      </c>
      <c r="N106" s="20">
        <v>226.47458125803024</v>
      </c>
      <c r="O106" s="20"/>
      <c r="P106" s="139">
        <v>181.22320491592643</v>
      </c>
      <c r="Q106" s="20"/>
      <c r="R106" s="138">
        <v>268.91087742967932</v>
      </c>
      <c r="S106" s="20"/>
      <c r="T106" s="20"/>
      <c r="U106" s="20"/>
      <c r="V106" s="20">
        <v>207.28497895409706</v>
      </c>
      <c r="W106" s="20"/>
      <c r="X106" s="20">
        <v>139.11280171141746</v>
      </c>
      <c r="Y106" s="20"/>
      <c r="Z106" s="20"/>
      <c r="AA106" s="20">
        <v>188.97433688202065</v>
      </c>
      <c r="AB106" s="20"/>
      <c r="AC106" s="20"/>
      <c r="AD106" s="20"/>
      <c r="AE106" s="20"/>
      <c r="AF106" s="139">
        <v>183.07817701736076</v>
      </c>
      <c r="AG106" s="20"/>
      <c r="AH106" s="138">
        <v>231.71128587101458</v>
      </c>
      <c r="AI106" s="20">
        <v>201.5901140929285</v>
      </c>
      <c r="AJ106" s="20">
        <v>218.90219277111078</v>
      </c>
      <c r="AK106" s="20">
        <v>212.07519892717272</v>
      </c>
      <c r="AL106" s="20"/>
      <c r="AM106" s="20"/>
      <c r="AN106" s="20">
        <v>113.25767082188581</v>
      </c>
      <c r="AO106" s="20">
        <v>139.76283483101065</v>
      </c>
      <c r="AP106" s="20">
        <v>130.09517631334396</v>
      </c>
      <c r="AQ106" s="20"/>
      <c r="AR106" s="20"/>
      <c r="AS106" s="20"/>
      <c r="AT106" s="20"/>
      <c r="AU106" s="20"/>
      <c r="AV106" s="139"/>
      <c r="AW106" s="20"/>
      <c r="AX106" s="20"/>
      <c r="AY106" s="138">
        <v>54.16299999999999</v>
      </c>
      <c r="AZ106" s="20">
        <v>-89.350000000000037</v>
      </c>
      <c r="BA106" s="20">
        <v>64.253</v>
      </c>
      <c r="BB106" s="20">
        <v>88.883999999999986</v>
      </c>
      <c r="BC106" s="20">
        <v>47.181599999999989</v>
      </c>
      <c r="BD106" s="20">
        <v>147.58305999999999</v>
      </c>
      <c r="BE106" s="20"/>
      <c r="BF106" s="20">
        <v>-36.109999999999978</v>
      </c>
      <c r="BG106" s="20">
        <v>-69.760400000000018</v>
      </c>
      <c r="BH106" s="20">
        <v>19.898200000000003</v>
      </c>
      <c r="BI106" s="20"/>
      <c r="BJ106" s="20">
        <v>-112.35700000000004</v>
      </c>
      <c r="BK106" s="20">
        <v>-44.718999999999951</v>
      </c>
      <c r="BL106" s="20"/>
      <c r="BM106" s="139">
        <v>-111.285</v>
      </c>
      <c r="BN106" s="20"/>
      <c r="BO106" s="138">
        <v>-30.522999999999996</v>
      </c>
      <c r="BP106" s="20"/>
      <c r="BQ106" s="20"/>
      <c r="BR106" s="20"/>
      <c r="BS106" s="20">
        <v>-15.480500000000008</v>
      </c>
      <c r="BT106" s="20"/>
      <c r="BU106" s="20">
        <v>2.7530000000000054</v>
      </c>
      <c r="BV106" s="20"/>
      <c r="BW106" s="20"/>
      <c r="BX106" s="20">
        <v>75.962000000000003</v>
      </c>
      <c r="BY106" s="20"/>
      <c r="BZ106" s="20"/>
      <c r="CA106" s="20"/>
      <c r="CB106" s="20"/>
      <c r="CC106" s="139">
        <v>-20.466999999999999</v>
      </c>
      <c r="CD106" s="20"/>
      <c r="CE106" s="138">
        <v>-69.44</v>
      </c>
      <c r="CF106" s="20">
        <v>26.061</v>
      </c>
      <c r="CG106" s="20">
        <v>-16.39999999999997</v>
      </c>
      <c r="CH106" s="20">
        <v>-13.770000000000005</v>
      </c>
      <c r="CI106" s="20"/>
      <c r="CJ106" s="20"/>
      <c r="CK106" s="20">
        <v>62.798999999999992</v>
      </c>
      <c r="CL106" s="20">
        <v>-122.86499999999998</v>
      </c>
      <c r="CM106" s="20">
        <v>36.212999999999994</v>
      </c>
      <c r="CN106" s="20"/>
      <c r="CO106" s="20"/>
      <c r="CP106" s="20"/>
      <c r="CQ106" s="20"/>
      <c r="CR106" s="20"/>
      <c r="CS106" s="139"/>
      <c r="CT106" s="130"/>
    </row>
    <row r="107" spans="1:98" x14ac:dyDescent="0.3">
      <c r="A107" s="129"/>
      <c r="B107" s="11">
        <v>144.32439156289709</v>
      </c>
      <c r="C107" s="19">
        <v>253.04434571829825</v>
      </c>
      <c r="D107" s="20">
        <v>228.44911906155409</v>
      </c>
      <c r="E107" s="20">
        <v>220.07960128099066</v>
      </c>
      <c r="F107" s="20">
        <v>156.54604466418172</v>
      </c>
      <c r="G107" s="20">
        <v>201.6044890373224</v>
      </c>
      <c r="H107" s="20"/>
      <c r="I107" s="20">
        <v>138.71589670978599</v>
      </c>
      <c r="J107" s="20">
        <v>194.09781039465705</v>
      </c>
      <c r="K107" s="20">
        <v>151.92083464752159</v>
      </c>
      <c r="L107" s="20"/>
      <c r="M107" s="20">
        <v>187.48836870590128</v>
      </c>
      <c r="N107" s="20">
        <v>156.27128080360643</v>
      </c>
      <c r="O107" s="20"/>
      <c r="P107" s="139"/>
      <c r="Q107" s="20"/>
      <c r="R107" s="138">
        <v>224.85259616024061</v>
      </c>
      <c r="S107" s="20"/>
      <c r="T107" s="20"/>
      <c r="U107" s="20"/>
      <c r="V107" s="20">
        <v>225.4905915997376</v>
      </c>
      <c r="W107" s="20"/>
      <c r="X107" s="20">
        <v>198.04323164400242</v>
      </c>
      <c r="Y107" s="20"/>
      <c r="Z107" s="20"/>
      <c r="AA107" s="20">
        <v>218.86146303084197</v>
      </c>
      <c r="AB107" s="20"/>
      <c r="AC107" s="20"/>
      <c r="AD107" s="20"/>
      <c r="AE107" s="20"/>
      <c r="AF107" s="139">
        <v>189.45980681928467</v>
      </c>
      <c r="AG107" s="20"/>
      <c r="AH107" s="138">
        <v>233.7096489236207</v>
      </c>
      <c r="AI107" s="20">
        <v>224.62956817836684</v>
      </c>
      <c r="AJ107" s="20">
        <v>247.42297791433873</v>
      </c>
      <c r="AK107" s="20">
        <v>231.60321673068435</v>
      </c>
      <c r="AL107" s="20"/>
      <c r="AM107" s="20"/>
      <c r="AN107" s="20">
        <v>205.20136451787539</v>
      </c>
      <c r="AO107" s="20">
        <v>283.36047713116488</v>
      </c>
      <c r="AP107" s="20">
        <v>161.37157153600376</v>
      </c>
      <c r="AQ107" s="20"/>
      <c r="AR107" s="20"/>
      <c r="AS107" s="20"/>
      <c r="AT107" s="20"/>
      <c r="AU107" s="20"/>
      <c r="AV107" s="139"/>
      <c r="AW107" s="20"/>
      <c r="AX107" s="20"/>
      <c r="AY107" s="138">
        <v>88.759999999999991</v>
      </c>
      <c r="AZ107" s="20">
        <v>126.17299999999997</v>
      </c>
      <c r="BA107" s="20">
        <v>112.61699999999996</v>
      </c>
      <c r="BB107" s="20">
        <v>-55.051000000000016</v>
      </c>
      <c r="BC107" s="20">
        <v>-2.0170000000000048</v>
      </c>
      <c r="BD107" s="20">
        <v>-8.306000000000008</v>
      </c>
      <c r="BE107" s="20"/>
      <c r="BF107" s="20">
        <v>42.109999999999978</v>
      </c>
      <c r="BG107" s="20">
        <v>-178.71539999999996</v>
      </c>
      <c r="BH107" s="20">
        <v>-34.669199999999996</v>
      </c>
      <c r="BI107" s="20"/>
      <c r="BJ107" s="20">
        <v>-9.2659999999999965</v>
      </c>
      <c r="BK107" s="20">
        <v>-25.19899999999997</v>
      </c>
      <c r="BL107" s="20"/>
      <c r="BM107" s="139"/>
      <c r="BN107" s="20"/>
      <c r="BO107" s="138">
        <v>-82.719000000000008</v>
      </c>
      <c r="BP107" s="20"/>
      <c r="BQ107" s="20"/>
      <c r="BR107" s="20"/>
      <c r="BS107" s="20">
        <v>-24.713600000000003</v>
      </c>
      <c r="BT107" s="20"/>
      <c r="BU107" s="20">
        <v>191.05899999999997</v>
      </c>
      <c r="BV107" s="20"/>
      <c r="BW107" s="20"/>
      <c r="BX107" s="20">
        <v>46.65799999999998</v>
      </c>
      <c r="BY107" s="20"/>
      <c r="BZ107" s="20"/>
      <c r="CA107" s="20"/>
      <c r="CB107" s="20"/>
      <c r="CC107" s="139">
        <v>-238.357</v>
      </c>
      <c r="CD107" s="20"/>
      <c r="CE107" s="138">
        <v>-113.529</v>
      </c>
      <c r="CF107" s="20">
        <v>44.701000000000022</v>
      </c>
      <c r="CG107" s="20">
        <v>52.848000000000035</v>
      </c>
      <c r="CH107" s="20">
        <v>33.315000000000012</v>
      </c>
      <c r="CI107" s="20"/>
      <c r="CJ107" s="20"/>
      <c r="CK107" s="20">
        <v>-38.015999999999991</v>
      </c>
      <c r="CL107" s="20">
        <v>-137.59299999999999</v>
      </c>
      <c r="CM107" s="20">
        <v>-129.55799999999999</v>
      </c>
      <c r="CN107" s="20"/>
      <c r="CO107" s="20"/>
      <c r="CP107" s="20"/>
      <c r="CQ107" s="20"/>
      <c r="CR107" s="20"/>
      <c r="CS107" s="139"/>
      <c r="CT107" s="130"/>
    </row>
    <row r="108" spans="1:98" x14ac:dyDescent="0.3">
      <c r="A108" s="129"/>
      <c r="B108" s="11">
        <v>205.44996495497571</v>
      </c>
      <c r="C108" s="19">
        <v>161.57577169860738</v>
      </c>
      <c r="D108" s="20">
        <v>222.02137284505051</v>
      </c>
      <c r="E108" s="20">
        <v>247.46117594483212</v>
      </c>
      <c r="F108" s="20">
        <v>158.87854134526751</v>
      </c>
      <c r="G108" s="20">
        <v>238.27649905099713</v>
      </c>
      <c r="H108" s="20"/>
      <c r="I108" s="20">
        <v>179.32074615057834</v>
      </c>
      <c r="J108" s="20">
        <v>222.18517052224701</v>
      </c>
      <c r="K108" s="20">
        <v>190.30906441890735</v>
      </c>
      <c r="L108" s="20"/>
      <c r="M108" s="20">
        <v>195.90024527804937</v>
      </c>
      <c r="N108" s="20">
        <v>100.30262092288559</v>
      </c>
      <c r="O108" s="20"/>
      <c r="P108" s="139"/>
      <c r="Q108" s="20"/>
      <c r="R108" s="138">
        <v>221.16674704846616</v>
      </c>
      <c r="S108" s="20"/>
      <c r="T108" s="20"/>
      <c r="U108" s="20"/>
      <c r="V108" s="20">
        <v>186.76000642535894</v>
      </c>
      <c r="W108" s="20"/>
      <c r="X108" s="20">
        <v>183.46399128984325</v>
      </c>
      <c r="Y108" s="20"/>
      <c r="Z108" s="20"/>
      <c r="AA108" s="20">
        <v>181.25973077327552</v>
      </c>
      <c r="AB108" s="20"/>
      <c r="AC108" s="20"/>
      <c r="AD108" s="20"/>
      <c r="AE108" s="20"/>
      <c r="AF108" s="139">
        <v>81.942556098769074</v>
      </c>
      <c r="AG108" s="20"/>
      <c r="AH108" s="138">
        <v>233.6320611559984</v>
      </c>
      <c r="AI108" s="20">
        <v>200.32837767026388</v>
      </c>
      <c r="AJ108" s="20">
        <v>253.97657372285349</v>
      </c>
      <c r="AK108" s="20">
        <v>210.935535176033</v>
      </c>
      <c r="AL108" s="20"/>
      <c r="AM108" s="20"/>
      <c r="AN108" s="20">
        <v>259.71376551888392</v>
      </c>
      <c r="AO108" s="20">
        <v>188.19925610905062</v>
      </c>
      <c r="AP108" s="20">
        <v>127.55496423111317</v>
      </c>
      <c r="AQ108" s="20"/>
      <c r="AR108" s="20"/>
      <c r="AS108" s="20"/>
      <c r="AT108" s="20"/>
      <c r="AU108" s="20"/>
      <c r="AV108" s="139"/>
      <c r="AW108" s="20"/>
      <c r="AX108" s="20"/>
      <c r="AY108" s="138">
        <v>-24.053000000000019</v>
      </c>
      <c r="AZ108" s="20">
        <v>-31.763000000000041</v>
      </c>
      <c r="BA108" s="20">
        <v>24.312000000000001</v>
      </c>
      <c r="BB108" s="20">
        <v>137.00872999999999</v>
      </c>
      <c r="BC108" s="20">
        <v>-216.56900000000002</v>
      </c>
      <c r="BD108" s="20">
        <v>-106.04000000000002</v>
      </c>
      <c r="BE108" s="20"/>
      <c r="BF108" s="20">
        <v>62.249999999999972</v>
      </c>
      <c r="BG108" s="20">
        <v>81.503999999999991</v>
      </c>
      <c r="BH108" s="20">
        <v>-12.269779999999999</v>
      </c>
      <c r="BI108" s="20"/>
      <c r="BJ108" s="20">
        <v>-121.08100000000005</v>
      </c>
      <c r="BK108" s="20">
        <v>-81.446999999999932</v>
      </c>
      <c r="BL108" s="20"/>
      <c r="BM108" s="139"/>
      <c r="BN108" s="20"/>
      <c r="BO108" s="138">
        <v>36.523000000000003</v>
      </c>
      <c r="BP108" s="20"/>
      <c r="BQ108" s="20"/>
      <c r="BR108" s="20"/>
      <c r="BS108" s="20">
        <v>-73.149600000000007</v>
      </c>
      <c r="BT108" s="20"/>
      <c r="BU108" s="20">
        <v>-65.460999999999984</v>
      </c>
      <c r="BV108" s="20"/>
      <c r="BW108" s="20"/>
      <c r="BX108" s="20">
        <v>-163.09300000000002</v>
      </c>
      <c r="BY108" s="20"/>
      <c r="BZ108" s="20"/>
      <c r="CA108" s="20"/>
      <c r="CB108" s="20"/>
      <c r="CC108" s="139">
        <v>112.98700000000001</v>
      </c>
      <c r="CD108" s="20"/>
      <c r="CE108" s="138">
        <v>-68.763000000000019</v>
      </c>
      <c r="CF108" s="20">
        <v>76.311000000000021</v>
      </c>
      <c r="CG108" s="20">
        <v>-52.056999999999967</v>
      </c>
      <c r="CH108" s="20">
        <v>37.810000000000009</v>
      </c>
      <c r="CI108" s="20"/>
      <c r="CJ108" s="20"/>
      <c r="CK108" s="20">
        <v>4.6080000000000005</v>
      </c>
      <c r="CL108" s="20">
        <v>54.247000000000007</v>
      </c>
      <c r="CM108" s="20">
        <v>35.803000000000004</v>
      </c>
      <c r="CN108" s="20"/>
      <c r="CO108" s="20"/>
      <c r="CP108" s="20"/>
      <c r="CQ108" s="20"/>
      <c r="CR108" s="20"/>
      <c r="CS108" s="139"/>
      <c r="CT108" s="130"/>
    </row>
    <row r="109" spans="1:98" x14ac:dyDescent="0.3">
      <c r="A109" s="129"/>
      <c r="B109" s="11">
        <v>208.30944505710823</v>
      </c>
      <c r="C109" s="19">
        <v>251.8007793871968</v>
      </c>
      <c r="D109" s="20">
        <v>235.73902943721555</v>
      </c>
      <c r="E109" s="20">
        <v>80.621228593962087</v>
      </c>
      <c r="F109" s="20">
        <v>127.79100476950508</v>
      </c>
      <c r="G109" s="20">
        <v>233.59833047348457</v>
      </c>
      <c r="H109" s="20"/>
      <c r="I109" s="20">
        <v>197.81107147983411</v>
      </c>
      <c r="J109" s="20">
        <v>184.18105222850733</v>
      </c>
      <c r="K109" s="20">
        <v>110.76014626209245</v>
      </c>
      <c r="L109" s="20"/>
      <c r="M109" s="20">
        <v>186.8140329311482</v>
      </c>
      <c r="N109" s="20">
        <v>236.56703405166184</v>
      </c>
      <c r="O109" s="20"/>
      <c r="P109" s="139"/>
      <c r="Q109" s="20"/>
      <c r="R109" s="138">
        <v>113.79582593399293</v>
      </c>
      <c r="S109" s="20"/>
      <c r="T109" s="20"/>
      <c r="U109" s="20"/>
      <c r="V109" s="20">
        <v>189.21570997145082</v>
      </c>
      <c r="W109" s="20"/>
      <c r="X109" s="20"/>
      <c r="Y109" s="20"/>
      <c r="Z109" s="20"/>
      <c r="AA109" s="20">
        <v>264.39313531179278</v>
      </c>
      <c r="AB109" s="20"/>
      <c r="AC109" s="20"/>
      <c r="AD109" s="20"/>
      <c r="AE109" s="20"/>
      <c r="AF109" s="139">
        <v>182.17096255990177</v>
      </c>
      <c r="AG109" s="20"/>
      <c r="AH109" s="138">
        <v>173.84927379773308</v>
      </c>
      <c r="AI109" s="20">
        <v>214.69363497784423</v>
      </c>
      <c r="AJ109" s="20">
        <v>245.51109954541735</v>
      </c>
      <c r="AK109" s="20">
        <v>197.34274752318507</v>
      </c>
      <c r="AL109" s="20"/>
      <c r="AM109" s="20"/>
      <c r="AN109" s="20">
        <v>204.54950501039636</v>
      </c>
      <c r="AO109" s="20">
        <v>215.03462511883939</v>
      </c>
      <c r="AP109" s="20">
        <v>202.26525554331113</v>
      </c>
      <c r="AQ109" s="20"/>
      <c r="AR109" s="20"/>
      <c r="AS109" s="20"/>
      <c r="AT109" s="20"/>
      <c r="AU109" s="20"/>
      <c r="AV109" s="139"/>
      <c r="AW109" s="20"/>
      <c r="AX109" s="20"/>
      <c r="AY109" s="138">
        <v>-48.152999999999999</v>
      </c>
      <c r="AZ109" s="20">
        <v>119.33399999999997</v>
      </c>
      <c r="BA109" s="20">
        <v>122.01200000000001</v>
      </c>
      <c r="BB109" s="20">
        <v>28.194999999999983</v>
      </c>
      <c r="BC109" s="20">
        <v>-57.001999999999995</v>
      </c>
      <c r="BD109" s="20">
        <v>1.2349999999999861</v>
      </c>
      <c r="BE109" s="20"/>
      <c r="BF109" s="20">
        <v>20.229999999999968</v>
      </c>
      <c r="BG109" s="20">
        <v>63.026499999999984</v>
      </c>
      <c r="BH109" s="20">
        <v>-59.586600000000004</v>
      </c>
      <c r="BI109" s="20"/>
      <c r="BJ109" s="20">
        <v>-9.928000000000047</v>
      </c>
      <c r="BK109" s="20">
        <v>75.083000000000013</v>
      </c>
      <c r="BL109" s="20"/>
      <c r="BM109" s="139"/>
      <c r="BN109" s="20"/>
      <c r="BO109" s="138">
        <v>142.3235</v>
      </c>
      <c r="BP109" s="20"/>
      <c r="BQ109" s="20"/>
      <c r="BR109" s="20"/>
      <c r="BS109" s="20">
        <v>-72.334599999999995</v>
      </c>
      <c r="BT109" s="20"/>
      <c r="BU109" s="20"/>
      <c r="BV109" s="20"/>
      <c r="BW109" s="20"/>
      <c r="BX109" s="20">
        <v>0.19799999999997597</v>
      </c>
      <c r="BY109" s="20"/>
      <c r="BZ109" s="20"/>
      <c r="CA109" s="20"/>
      <c r="CB109" s="20"/>
      <c r="CC109" s="139">
        <v>136.05000000000001</v>
      </c>
      <c r="CD109" s="20"/>
      <c r="CE109" s="138">
        <v>95.048999999999992</v>
      </c>
      <c r="CF109" s="20">
        <v>29.344000000000008</v>
      </c>
      <c r="CG109" s="20">
        <v>-73.737999999999971</v>
      </c>
      <c r="CH109" s="20">
        <v>34.00500000000001</v>
      </c>
      <c r="CI109" s="20"/>
      <c r="CJ109" s="20"/>
      <c r="CK109" s="20">
        <v>62.341000000000008</v>
      </c>
      <c r="CL109" s="20">
        <v>193.51170000000002</v>
      </c>
      <c r="CM109" s="20">
        <v>-71.852999999999994</v>
      </c>
      <c r="CN109" s="20"/>
      <c r="CO109" s="20"/>
      <c r="CP109" s="20"/>
      <c r="CQ109" s="20"/>
      <c r="CR109" s="20"/>
      <c r="CS109" s="139"/>
      <c r="CT109" s="130"/>
    </row>
    <row r="110" spans="1:98" x14ac:dyDescent="0.3">
      <c r="A110" s="129"/>
      <c r="B110" s="11">
        <v>198.5160195047246</v>
      </c>
      <c r="C110" s="19">
        <v>244.3081105898832</v>
      </c>
      <c r="D110" s="20">
        <v>221.04707643395764</v>
      </c>
      <c r="E110" s="20">
        <v>169.84536761419196</v>
      </c>
      <c r="F110" s="20">
        <v>147.28900468127435</v>
      </c>
      <c r="G110" s="20">
        <v>230.09921773009114</v>
      </c>
      <c r="H110" s="20"/>
      <c r="I110" s="20">
        <v>170.59718637773679</v>
      </c>
      <c r="J110" s="20">
        <v>200.31038415419226</v>
      </c>
      <c r="K110" s="20">
        <v>218.36011540572187</v>
      </c>
      <c r="L110" s="20"/>
      <c r="M110" s="20">
        <v>172.58651859284947</v>
      </c>
      <c r="N110" s="20">
        <v>194.45893036834272</v>
      </c>
      <c r="O110" s="20"/>
      <c r="P110" s="139"/>
      <c r="Q110" s="20"/>
      <c r="R110" s="138">
        <v>211.69246561935068</v>
      </c>
      <c r="S110" s="20"/>
      <c r="T110" s="20"/>
      <c r="U110" s="20"/>
      <c r="V110" s="20">
        <v>209.80744886681222</v>
      </c>
      <c r="W110" s="20"/>
      <c r="X110" s="20"/>
      <c r="Y110" s="20"/>
      <c r="Z110" s="20"/>
      <c r="AA110" s="20">
        <v>267.27074288069559</v>
      </c>
      <c r="AB110" s="20"/>
      <c r="AC110" s="20"/>
      <c r="AD110" s="20"/>
      <c r="AE110" s="20"/>
      <c r="AF110" s="139">
        <v>79.828238111584611</v>
      </c>
      <c r="AG110" s="20"/>
      <c r="AH110" s="138">
        <v>176.20400108964952</v>
      </c>
      <c r="AI110" s="20">
        <v>200.81785279202572</v>
      </c>
      <c r="AJ110" s="20">
        <v>203.97083124799926</v>
      </c>
      <c r="AK110" s="20">
        <v>293.20308661403953</v>
      </c>
      <c r="AL110" s="20"/>
      <c r="AM110" s="20"/>
      <c r="AN110" s="20">
        <v>190.9484223553597</v>
      </c>
      <c r="AO110" s="20">
        <v>213.88821846936901</v>
      </c>
      <c r="AP110" s="20">
        <v>166.97389736123321</v>
      </c>
      <c r="AQ110" s="20"/>
      <c r="AR110" s="20"/>
      <c r="AS110" s="20"/>
      <c r="AT110" s="20"/>
      <c r="AU110" s="20"/>
      <c r="AV110" s="139"/>
      <c r="AW110" s="20"/>
      <c r="AX110" s="20"/>
      <c r="AY110" s="138">
        <v>-18.777000000000015</v>
      </c>
      <c r="AZ110" s="20">
        <v>24.520999999999987</v>
      </c>
      <c r="BA110" s="20">
        <v>-114.93599999999992</v>
      </c>
      <c r="BB110" s="20">
        <v>92.66249999999998</v>
      </c>
      <c r="BC110" s="20">
        <v>101.0103</v>
      </c>
      <c r="BD110" s="20">
        <v>103.6473</v>
      </c>
      <c r="BE110" s="20"/>
      <c r="BF110" s="20">
        <v>35.930000000000021</v>
      </c>
      <c r="BG110" s="20">
        <v>188.70389999999998</v>
      </c>
      <c r="BH110" s="20">
        <v>119.72710000000001</v>
      </c>
      <c r="BI110" s="20"/>
      <c r="BJ110" s="20">
        <v>-98.118000000000038</v>
      </c>
      <c r="BK110" s="20">
        <v>-7.3579999999999757</v>
      </c>
      <c r="BL110" s="20"/>
      <c r="BM110" s="139"/>
      <c r="BN110" s="20"/>
      <c r="BO110" s="138">
        <v>-119.74300000000001</v>
      </c>
      <c r="BP110" s="20"/>
      <c r="BQ110" s="20"/>
      <c r="BR110" s="20"/>
      <c r="BS110" s="20">
        <v>6.1698000000000031</v>
      </c>
      <c r="BT110" s="20"/>
      <c r="BU110" s="20"/>
      <c r="BV110" s="20"/>
      <c r="BW110" s="20"/>
      <c r="BX110" s="20">
        <v>-3.9020000000000166</v>
      </c>
      <c r="BY110" s="20"/>
      <c r="BZ110" s="20"/>
      <c r="CA110" s="20"/>
      <c r="CB110" s="20"/>
      <c r="CC110" s="139">
        <v>118.246</v>
      </c>
      <c r="CD110" s="20"/>
      <c r="CE110" s="138">
        <v>57.81</v>
      </c>
      <c r="CF110" s="20">
        <v>79.070999999999998</v>
      </c>
      <c r="CG110" s="20">
        <v>-36.222999999999949</v>
      </c>
      <c r="CH110" s="20">
        <v>40.585000000000008</v>
      </c>
      <c r="CI110" s="20"/>
      <c r="CJ110" s="20"/>
      <c r="CK110" s="20">
        <v>31.867000000000008</v>
      </c>
      <c r="CL110" s="20">
        <v>-120.16099999999999</v>
      </c>
      <c r="CM110" s="20">
        <v>-13.749999999999984</v>
      </c>
      <c r="CN110" s="20"/>
      <c r="CO110" s="20"/>
      <c r="CP110" s="20"/>
      <c r="CQ110" s="20"/>
      <c r="CR110" s="20"/>
      <c r="CS110" s="139"/>
      <c r="CT110" s="130"/>
    </row>
    <row r="111" spans="1:98" x14ac:dyDescent="0.3">
      <c r="A111" s="129"/>
      <c r="B111" s="11">
        <v>200.30835953599356</v>
      </c>
      <c r="C111" s="19">
        <v>236.73771161350629</v>
      </c>
      <c r="D111" s="20">
        <v>248.78380172350353</v>
      </c>
      <c r="E111" s="20">
        <v>142.31013175455848</v>
      </c>
      <c r="F111" s="20">
        <v>236.16737793353397</v>
      </c>
      <c r="G111" s="20">
        <v>229.46773193632032</v>
      </c>
      <c r="H111" s="20"/>
      <c r="I111" s="20">
        <v>193.43538973000747</v>
      </c>
      <c r="J111" s="20">
        <v>192.98033578580086</v>
      </c>
      <c r="K111" s="20">
        <v>207.09814098634658</v>
      </c>
      <c r="L111" s="20"/>
      <c r="M111" s="20">
        <v>171.55606692857177</v>
      </c>
      <c r="N111" s="20">
        <v>219.7343436993861</v>
      </c>
      <c r="O111" s="20"/>
      <c r="P111" s="139"/>
      <c r="Q111" s="20"/>
      <c r="R111" s="138">
        <v>237.34163140924019</v>
      </c>
      <c r="S111" s="20"/>
      <c r="T111" s="20"/>
      <c r="U111" s="20"/>
      <c r="V111" s="20">
        <v>228.69167015875229</v>
      </c>
      <c r="W111" s="20"/>
      <c r="X111" s="20"/>
      <c r="Y111" s="20"/>
      <c r="Z111" s="20"/>
      <c r="AA111" s="20">
        <v>223.92110217663489</v>
      </c>
      <c r="AB111" s="20"/>
      <c r="AC111" s="20"/>
      <c r="AD111" s="20"/>
      <c r="AE111" s="20"/>
      <c r="AF111" s="139">
        <v>188.72547496297469</v>
      </c>
      <c r="AG111" s="20"/>
      <c r="AH111" s="138">
        <v>151.19874338102173</v>
      </c>
      <c r="AI111" s="20">
        <v>165.22134728902364</v>
      </c>
      <c r="AJ111" s="20">
        <v>229.43343261172851</v>
      </c>
      <c r="AK111" s="20">
        <v>259.60277348287366</v>
      </c>
      <c r="AL111" s="20"/>
      <c r="AM111" s="20"/>
      <c r="AN111" s="20">
        <v>111.84940768729744</v>
      </c>
      <c r="AO111" s="20">
        <v>137.64973665067345</v>
      </c>
      <c r="AP111" s="20">
        <v>172.31404469746508</v>
      </c>
      <c r="AQ111" s="20"/>
      <c r="AR111" s="20"/>
      <c r="AS111" s="20"/>
      <c r="AT111" s="20"/>
      <c r="AU111" s="20"/>
      <c r="AV111" s="139"/>
      <c r="AW111" s="20"/>
      <c r="AX111" s="20"/>
      <c r="AY111" s="138">
        <v>7.7929999999999939</v>
      </c>
      <c r="AZ111" s="20">
        <v>184.10499999999996</v>
      </c>
      <c r="BA111" s="20">
        <v>-25.113999999999969</v>
      </c>
      <c r="BB111" s="20">
        <v>52.347399999999986</v>
      </c>
      <c r="BC111" s="20">
        <v>63.977899999999991</v>
      </c>
      <c r="BD111" s="20">
        <v>23.806999999999995</v>
      </c>
      <c r="BE111" s="20"/>
      <c r="BF111" s="20">
        <v>-4.9599999999999644</v>
      </c>
      <c r="BG111" s="20">
        <v>-106.14540000000001</v>
      </c>
      <c r="BH111" s="20">
        <v>-23.77392</v>
      </c>
      <c r="BI111" s="20"/>
      <c r="BJ111" s="20">
        <v>36.640999999999977</v>
      </c>
      <c r="BK111" s="20">
        <v>78.555000000000035</v>
      </c>
      <c r="BL111" s="20"/>
      <c r="BM111" s="139"/>
      <c r="BN111" s="20"/>
      <c r="BO111" s="138">
        <v>-15.090000000000019</v>
      </c>
      <c r="BP111" s="20"/>
      <c r="BQ111" s="20"/>
      <c r="BR111" s="20"/>
      <c r="BS111" s="20">
        <v>-7.8711999999999946</v>
      </c>
      <c r="BT111" s="20"/>
      <c r="BU111" s="20"/>
      <c r="BV111" s="20"/>
      <c r="BW111" s="20"/>
      <c r="BX111" s="20">
        <v>-63.414000000000001</v>
      </c>
      <c r="BY111" s="20"/>
      <c r="BZ111" s="20"/>
      <c r="CA111" s="20"/>
      <c r="CB111" s="20"/>
      <c r="CC111" s="139">
        <v>73.333000000000013</v>
      </c>
      <c r="CD111" s="20"/>
      <c r="CE111" s="138">
        <v>6.0549999999999766</v>
      </c>
      <c r="CF111" s="20">
        <v>-56.148699999999998</v>
      </c>
      <c r="CG111" s="20">
        <v>-143.66099999999997</v>
      </c>
      <c r="CH111" s="20">
        <v>-39.640000000000008</v>
      </c>
      <c r="CI111" s="20"/>
      <c r="CJ111" s="20"/>
      <c r="CK111" s="20">
        <v>-117.23099999999998</v>
      </c>
      <c r="CL111" s="20">
        <v>-38.618999999999986</v>
      </c>
      <c r="CM111" s="20">
        <v>-177.84800000000001</v>
      </c>
      <c r="CN111" s="20"/>
      <c r="CO111" s="20"/>
      <c r="CP111" s="20"/>
      <c r="CQ111" s="20"/>
      <c r="CR111" s="20"/>
      <c r="CS111" s="139"/>
      <c r="CT111" s="130"/>
    </row>
    <row r="112" spans="1:98" x14ac:dyDescent="0.3">
      <c r="A112" s="129"/>
      <c r="B112" s="11">
        <v>212.42711691307156</v>
      </c>
      <c r="C112" s="19">
        <v>235.25670851221014</v>
      </c>
      <c r="D112" s="20">
        <v>214.48890414191496</v>
      </c>
      <c r="E112" s="20">
        <v>307.0013030916964</v>
      </c>
      <c r="F112" s="20">
        <v>177.54730749859587</v>
      </c>
      <c r="G112" s="20">
        <v>230.86259982942306</v>
      </c>
      <c r="H112" s="20"/>
      <c r="I112" s="20">
        <v>198.90221215461708</v>
      </c>
      <c r="J112" s="20">
        <v>216.27762251328923</v>
      </c>
      <c r="K112" s="20">
        <v>248.05977102303345</v>
      </c>
      <c r="L112" s="20"/>
      <c r="M112" s="20">
        <v>170.02749218876352</v>
      </c>
      <c r="N112" s="20">
        <v>153.15355903145152</v>
      </c>
      <c r="O112" s="20"/>
      <c r="P112" s="139"/>
      <c r="Q112" s="20"/>
      <c r="R112" s="138"/>
      <c r="S112" s="20"/>
      <c r="T112" s="20"/>
      <c r="U112" s="20"/>
      <c r="V112" s="20">
        <v>226.01673035419205</v>
      </c>
      <c r="W112" s="20"/>
      <c r="X112" s="20"/>
      <c r="Y112" s="20"/>
      <c r="Z112" s="20"/>
      <c r="AA112" s="20">
        <v>156.87730874795093</v>
      </c>
      <c r="AB112" s="20"/>
      <c r="AC112" s="20"/>
      <c r="AD112" s="20"/>
      <c r="AE112" s="20"/>
      <c r="AF112" s="139">
        <v>187.18066780519919</v>
      </c>
      <c r="AG112" s="20"/>
      <c r="AH112" s="138">
        <v>189.97989367299215</v>
      </c>
      <c r="AI112" s="20">
        <v>176.47123306646964</v>
      </c>
      <c r="AJ112" s="20">
        <v>215.4281550772786</v>
      </c>
      <c r="AK112" s="20">
        <v>150.0801452557935</v>
      </c>
      <c r="AL112" s="20"/>
      <c r="AM112" s="20"/>
      <c r="AN112" s="20">
        <v>120.57267517974314</v>
      </c>
      <c r="AO112" s="20">
        <v>131.70136673550272</v>
      </c>
      <c r="AP112" s="20">
        <v>128.79868982252898</v>
      </c>
      <c r="AQ112" s="20"/>
      <c r="AR112" s="20"/>
      <c r="AS112" s="20"/>
      <c r="AT112" s="20"/>
      <c r="AU112" s="20"/>
      <c r="AV112" s="139"/>
      <c r="AW112" s="20"/>
      <c r="AX112" s="20"/>
      <c r="AY112" s="138">
        <v>-6.555000000000005</v>
      </c>
      <c r="AZ112" s="20">
        <v>89.34199999999997</v>
      </c>
      <c r="BA112" s="20">
        <v>46.181000000000026</v>
      </c>
      <c r="BB112" s="20">
        <v>-107.82000000000002</v>
      </c>
      <c r="BC112" s="20">
        <v>95.381199999999993</v>
      </c>
      <c r="BD112" s="20">
        <v>-43.565000000000019</v>
      </c>
      <c r="BE112" s="20"/>
      <c r="BF112" s="20">
        <v>-11.399999999999967</v>
      </c>
      <c r="BG112" s="20">
        <v>-123.78940000000001</v>
      </c>
      <c r="BH112" s="20">
        <v>136.0641</v>
      </c>
      <c r="BI112" s="20"/>
      <c r="BJ112" s="20">
        <v>-79.79800000000003</v>
      </c>
      <c r="BK112" s="20">
        <v>-43.551999999999921</v>
      </c>
      <c r="BL112" s="20"/>
      <c r="BM112" s="139"/>
      <c r="BN112" s="20"/>
      <c r="BO112" s="138"/>
      <c r="BP112" s="20"/>
      <c r="BQ112" s="20"/>
      <c r="BR112" s="20"/>
      <c r="BS112" s="20">
        <v>64.673699999999997</v>
      </c>
      <c r="BT112" s="20"/>
      <c r="BU112" s="20"/>
      <c r="BV112" s="20"/>
      <c r="BW112" s="20"/>
      <c r="BX112" s="20">
        <v>112.39099999999999</v>
      </c>
      <c r="BY112" s="20"/>
      <c r="BZ112" s="20"/>
      <c r="CA112" s="20"/>
      <c r="CB112" s="20"/>
      <c r="CC112" s="139">
        <v>-241.482</v>
      </c>
      <c r="CD112" s="20"/>
      <c r="CE112" s="138">
        <v>-54.208000000000034</v>
      </c>
      <c r="CF112" s="20">
        <v>97.915000000000006</v>
      </c>
      <c r="CG112" s="20">
        <v>84.194000000000017</v>
      </c>
      <c r="CH112" s="20">
        <v>-214.22499999999997</v>
      </c>
      <c r="CI112" s="20"/>
      <c r="CJ112" s="20"/>
      <c r="CK112" s="20">
        <v>-119.226</v>
      </c>
      <c r="CL112" s="20">
        <v>65.816600000000008</v>
      </c>
      <c r="CM112" s="20">
        <v>17.667000000000016</v>
      </c>
      <c r="CN112" s="20"/>
      <c r="CO112" s="20"/>
      <c r="CP112" s="20"/>
      <c r="CQ112" s="20"/>
      <c r="CR112" s="20"/>
      <c r="CS112" s="139"/>
      <c r="CT112" s="130"/>
    </row>
    <row r="113" spans="1:98" x14ac:dyDescent="0.3">
      <c r="A113" s="129"/>
      <c r="B113" s="11">
        <v>181.46572679159092</v>
      </c>
      <c r="C113" s="19">
        <v>235.06786445620187</v>
      </c>
      <c r="D113" s="20">
        <v>197.29211844369334</v>
      </c>
      <c r="E113" s="20">
        <v>193.6290032510615</v>
      </c>
      <c r="F113" s="20">
        <v>149.61408489844746</v>
      </c>
      <c r="G113" s="20">
        <v>212.16078808299858</v>
      </c>
      <c r="H113" s="20"/>
      <c r="I113" s="20">
        <v>198.56145144513948</v>
      </c>
      <c r="J113" s="20">
        <v>199.49568917648381</v>
      </c>
      <c r="K113" s="20">
        <v>232.41473705425679</v>
      </c>
      <c r="L113" s="20"/>
      <c r="M113" s="20">
        <v>97.570448907446007</v>
      </c>
      <c r="N113" s="20">
        <v>174.93617950555679</v>
      </c>
      <c r="O113" s="20"/>
      <c r="P113" s="139"/>
      <c r="Q113" s="20"/>
      <c r="R113" s="138"/>
      <c r="S113" s="20"/>
      <c r="T113" s="20"/>
      <c r="U113" s="20"/>
      <c r="V113" s="20">
        <v>229.92174081630509</v>
      </c>
      <c r="W113" s="20"/>
      <c r="X113" s="20"/>
      <c r="Y113" s="20"/>
      <c r="Z113" s="20"/>
      <c r="AA113" s="20">
        <v>222.62551515942459</v>
      </c>
      <c r="AB113" s="20"/>
      <c r="AC113" s="20"/>
      <c r="AD113" s="20"/>
      <c r="AE113" s="20"/>
      <c r="AF113" s="139">
        <v>186.01100397556829</v>
      </c>
      <c r="AG113" s="20"/>
      <c r="AH113" s="138">
        <v>174.81661820319184</v>
      </c>
      <c r="AI113" s="20">
        <v>166.91893241930376</v>
      </c>
      <c r="AJ113" s="20">
        <v>207.64065112592851</v>
      </c>
      <c r="AK113" s="20">
        <v>221.24109021608064</v>
      </c>
      <c r="AL113" s="20"/>
      <c r="AM113" s="20"/>
      <c r="AN113" s="20">
        <v>192.08539767509612</v>
      </c>
      <c r="AO113" s="20">
        <v>231.60140327726907</v>
      </c>
      <c r="AP113" s="20">
        <v>131.7841071601581</v>
      </c>
      <c r="AQ113" s="20"/>
      <c r="AR113" s="20"/>
      <c r="AS113" s="20"/>
      <c r="AT113" s="20"/>
      <c r="AU113" s="20"/>
      <c r="AV113" s="139"/>
      <c r="AW113" s="20"/>
      <c r="AX113" s="20"/>
      <c r="AY113" s="138">
        <v>-2.491000000000021</v>
      </c>
      <c r="AZ113" s="20">
        <v>-6.44100000000003</v>
      </c>
      <c r="BA113" s="20">
        <v>-54.688999999999986</v>
      </c>
      <c r="BB113" s="20">
        <v>3.0949999999999864</v>
      </c>
      <c r="BC113" s="20">
        <v>-81.790999999999997</v>
      </c>
      <c r="BD113" s="20">
        <v>41.098999999999997</v>
      </c>
      <c r="BE113" s="20"/>
      <c r="BF113" s="20">
        <v>-190.01999999999995</v>
      </c>
      <c r="BG113" s="20">
        <v>127.6795</v>
      </c>
      <c r="BH113" s="20">
        <v>-13.73691</v>
      </c>
      <c r="BI113" s="20"/>
      <c r="BJ113" s="20">
        <v>84.493999999999986</v>
      </c>
      <c r="BK113" s="20">
        <v>-37.659999999999918</v>
      </c>
      <c r="BL113" s="20"/>
      <c r="BM113" s="139"/>
      <c r="BN113" s="20"/>
      <c r="BO113" s="138"/>
      <c r="BP113" s="20"/>
      <c r="BQ113" s="20"/>
      <c r="BR113" s="20"/>
      <c r="BS113" s="20">
        <v>-12.086200000000005</v>
      </c>
      <c r="BT113" s="20"/>
      <c r="BU113" s="20"/>
      <c r="BV113" s="20"/>
      <c r="BW113" s="20"/>
      <c r="BX113" s="20">
        <v>-64.24199999999999</v>
      </c>
      <c r="BY113" s="20"/>
      <c r="BZ113" s="20"/>
      <c r="CA113" s="20"/>
      <c r="CB113" s="20"/>
      <c r="CC113" s="139">
        <v>-352.52300000000002</v>
      </c>
      <c r="CD113" s="20"/>
      <c r="CE113" s="138">
        <v>126.47419999999998</v>
      </c>
      <c r="CF113" s="20">
        <v>-61.438099999999999</v>
      </c>
      <c r="CG113" s="20">
        <v>34.007000000000012</v>
      </c>
      <c r="CH113" s="20">
        <v>111.8261</v>
      </c>
      <c r="CI113" s="20"/>
      <c r="CJ113" s="20"/>
      <c r="CK113" s="20">
        <v>-14.853000000000005</v>
      </c>
      <c r="CL113" s="20">
        <v>-75.252999999999986</v>
      </c>
      <c r="CM113" s="20">
        <v>8.9170000000000087</v>
      </c>
      <c r="CN113" s="20"/>
      <c r="CO113" s="20"/>
      <c r="CP113" s="20"/>
      <c r="CQ113" s="20"/>
      <c r="CR113" s="20"/>
      <c r="CS113" s="139"/>
      <c r="CT113" s="130"/>
    </row>
    <row r="114" spans="1:98" x14ac:dyDescent="0.3">
      <c r="A114" s="129"/>
      <c r="B114" s="11">
        <v>263.60426779549357</v>
      </c>
      <c r="C114" s="19">
        <v>177.11065157127365</v>
      </c>
      <c r="D114" s="20">
        <v>238.00777298231441</v>
      </c>
      <c r="E114" s="20">
        <v>168.73109523736426</v>
      </c>
      <c r="F114" s="20">
        <v>177.04691722817597</v>
      </c>
      <c r="G114" s="20">
        <v>195.01979386718827</v>
      </c>
      <c r="H114" s="20"/>
      <c r="I114" s="20">
        <v>197.9335747163683</v>
      </c>
      <c r="J114" s="20">
        <v>179.63056532784324</v>
      </c>
      <c r="K114" s="20">
        <v>171.24584666496193</v>
      </c>
      <c r="L114" s="20"/>
      <c r="M114" s="20">
        <v>130.55187053428506</v>
      </c>
      <c r="N114" s="20">
        <v>225.70234081417959</v>
      </c>
      <c r="O114" s="20"/>
      <c r="P114" s="139"/>
      <c r="Q114" s="20"/>
      <c r="R114" s="138"/>
      <c r="S114" s="20"/>
      <c r="T114" s="20"/>
      <c r="U114" s="20"/>
      <c r="V114" s="20">
        <v>259.41151400814829</v>
      </c>
      <c r="W114" s="20"/>
      <c r="X114" s="20"/>
      <c r="Y114" s="20"/>
      <c r="Z114" s="20"/>
      <c r="AA114" s="20">
        <v>225.11281616114388</v>
      </c>
      <c r="AB114" s="20"/>
      <c r="AC114" s="20"/>
      <c r="AD114" s="20"/>
      <c r="AE114" s="20"/>
      <c r="AF114" s="139">
        <v>185.49228986672247</v>
      </c>
      <c r="AG114" s="20"/>
      <c r="AH114" s="138">
        <v>248.26606695237177</v>
      </c>
      <c r="AI114" s="20">
        <v>140.95496585789351</v>
      </c>
      <c r="AJ114" s="20">
        <v>229.39581513183677</v>
      </c>
      <c r="AK114" s="20">
        <v>199.07418215328678</v>
      </c>
      <c r="AL114" s="20"/>
      <c r="AM114" s="20"/>
      <c r="AN114" s="20">
        <v>207.57827439305848</v>
      </c>
      <c r="AO114" s="20">
        <v>154.78000516862872</v>
      </c>
      <c r="AP114" s="20">
        <v>131.48071683711197</v>
      </c>
      <c r="AQ114" s="20"/>
      <c r="AR114" s="20"/>
      <c r="AS114" s="20"/>
      <c r="AT114" s="20"/>
      <c r="AU114" s="20"/>
      <c r="AV114" s="139"/>
      <c r="AW114" s="20"/>
      <c r="AX114" s="20"/>
      <c r="AY114" s="138">
        <v>156.90709999999999</v>
      </c>
      <c r="AZ114" s="20">
        <v>21.905999999999981</v>
      </c>
      <c r="BA114" s="20">
        <v>81.560999999999993</v>
      </c>
      <c r="BB114" s="20">
        <v>-57.939000000000021</v>
      </c>
      <c r="BC114" s="20">
        <v>30.717499999999994</v>
      </c>
      <c r="BD114" s="20">
        <v>-6.8410000000000135</v>
      </c>
      <c r="BE114" s="20"/>
      <c r="BF114" s="20">
        <v>-9.9299999999999944</v>
      </c>
      <c r="BG114" s="20">
        <v>-142.5204</v>
      </c>
      <c r="BH114" s="20">
        <v>-6.1831000000000005</v>
      </c>
      <c r="BI114" s="20"/>
      <c r="BJ114" s="20">
        <v>-44.299000000000035</v>
      </c>
      <c r="BK114" s="20">
        <v>-114.14399999999991</v>
      </c>
      <c r="BL114" s="20"/>
      <c r="BM114" s="139"/>
      <c r="BN114" s="20"/>
      <c r="BO114" s="138"/>
      <c r="BP114" s="20"/>
      <c r="BQ114" s="20"/>
      <c r="BR114" s="20"/>
      <c r="BS114" s="20">
        <v>137.73079999999999</v>
      </c>
      <c r="BT114" s="20"/>
      <c r="BU114" s="20"/>
      <c r="BV114" s="20"/>
      <c r="BW114" s="20"/>
      <c r="BX114" s="20">
        <v>-76.231000000000023</v>
      </c>
      <c r="BY114" s="20"/>
      <c r="BZ114" s="20"/>
      <c r="CA114" s="20"/>
      <c r="CB114" s="20"/>
      <c r="CC114" s="139">
        <v>74.573000000000008</v>
      </c>
      <c r="CD114" s="20"/>
      <c r="CE114" s="138">
        <v>-116.79500000000004</v>
      </c>
      <c r="CF114" s="20">
        <v>153.88900000000001</v>
      </c>
      <c r="CG114" s="20">
        <v>-40.168999999999954</v>
      </c>
      <c r="CH114" s="20">
        <v>-69.111000000000004</v>
      </c>
      <c r="CI114" s="20"/>
      <c r="CJ114" s="20"/>
      <c r="CK114" s="20">
        <v>70.518000000000001</v>
      </c>
      <c r="CL114" s="20">
        <v>-102.97799999999998</v>
      </c>
      <c r="CM114" s="20">
        <v>13.229999999999992</v>
      </c>
      <c r="CN114" s="20"/>
      <c r="CO114" s="20"/>
      <c r="CP114" s="20"/>
      <c r="CQ114" s="20"/>
      <c r="CR114" s="20"/>
      <c r="CS114" s="139"/>
      <c r="CT114" s="130"/>
    </row>
    <row r="115" spans="1:98" x14ac:dyDescent="0.3">
      <c r="A115" s="129"/>
      <c r="B115" s="11">
        <v>201.58933503536619</v>
      </c>
      <c r="C115" s="19">
        <v>232.89966187179999</v>
      </c>
      <c r="D115" s="20">
        <v>185.7013193275703</v>
      </c>
      <c r="E115" s="20">
        <v>168.60375915144951</v>
      </c>
      <c r="F115" s="20">
        <v>248.26779271585229</v>
      </c>
      <c r="G115" s="20">
        <v>223.8325266801038</v>
      </c>
      <c r="H115" s="20"/>
      <c r="I115" s="20">
        <v>190.37008693594808</v>
      </c>
      <c r="J115" s="20">
        <v>178.91274409611034</v>
      </c>
      <c r="K115" s="20">
        <v>191.24918300479217</v>
      </c>
      <c r="L115" s="20"/>
      <c r="M115" s="20">
        <v>110.24246187381905</v>
      </c>
      <c r="N115" s="20">
        <v>220.83664335657787</v>
      </c>
      <c r="O115" s="20"/>
      <c r="P115" s="139"/>
      <c r="Q115" s="20"/>
      <c r="R115" s="138"/>
      <c r="S115" s="20"/>
      <c r="T115" s="20"/>
      <c r="U115" s="20"/>
      <c r="V115" s="20">
        <v>230.86151779800693</v>
      </c>
      <c r="W115" s="20"/>
      <c r="X115" s="20"/>
      <c r="Y115" s="20"/>
      <c r="Z115" s="20"/>
      <c r="AA115" s="20">
        <v>186.38865308810864</v>
      </c>
      <c r="AB115" s="20"/>
      <c r="AC115" s="20"/>
      <c r="AD115" s="20"/>
      <c r="AE115" s="20"/>
      <c r="AF115" s="139">
        <v>160.35174336439567</v>
      </c>
      <c r="AG115" s="20"/>
      <c r="AH115" s="138">
        <v>294.91736130652112</v>
      </c>
      <c r="AI115" s="20">
        <v>198.09777611068657</v>
      </c>
      <c r="AJ115" s="20">
        <v>199.46177578673976</v>
      </c>
      <c r="AK115" s="20">
        <v>264.6368832948279</v>
      </c>
      <c r="AL115" s="20"/>
      <c r="AM115" s="20"/>
      <c r="AN115" s="20">
        <v>192.88807635517142</v>
      </c>
      <c r="AO115" s="20">
        <v>191.77538945338969</v>
      </c>
      <c r="AP115" s="20">
        <v>108.13950480744661</v>
      </c>
      <c r="AQ115" s="20"/>
      <c r="AR115" s="20"/>
      <c r="AS115" s="20"/>
      <c r="AT115" s="20"/>
      <c r="AU115" s="20"/>
      <c r="AV115" s="139"/>
      <c r="AW115" s="20"/>
      <c r="AX115" s="20"/>
      <c r="AY115" s="138">
        <v>-101.21200000000002</v>
      </c>
      <c r="AZ115" s="20">
        <v>54.251999999999967</v>
      </c>
      <c r="BA115" s="20">
        <v>6.7629999999999635</v>
      </c>
      <c r="BB115" s="20">
        <v>-118.26700000000001</v>
      </c>
      <c r="BC115" s="20">
        <v>49.370999999999988</v>
      </c>
      <c r="BD115" s="20">
        <v>-84.932000000000002</v>
      </c>
      <c r="BE115" s="20"/>
      <c r="BF115" s="20">
        <v>-53.150000000000034</v>
      </c>
      <c r="BG115" s="20">
        <v>-5.3764000000000038</v>
      </c>
      <c r="BH115" s="20">
        <v>136.22560000000001</v>
      </c>
      <c r="BI115" s="20"/>
      <c r="BJ115" s="20">
        <v>-65.53000000000003</v>
      </c>
      <c r="BK115" s="20">
        <v>89.41</v>
      </c>
      <c r="BL115" s="20"/>
      <c r="BM115" s="139"/>
      <c r="BN115" s="20"/>
      <c r="BO115" s="138"/>
      <c r="BP115" s="20"/>
      <c r="BQ115" s="20"/>
      <c r="BR115" s="20"/>
      <c r="BS115" s="20">
        <v>-6.4082000000000026</v>
      </c>
      <c r="BT115" s="20"/>
      <c r="BU115" s="20"/>
      <c r="BV115" s="20"/>
      <c r="BW115" s="20"/>
      <c r="BX115" s="20">
        <v>122.164</v>
      </c>
      <c r="BY115" s="20"/>
      <c r="BZ115" s="20"/>
      <c r="CA115" s="20"/>
      <c r="CB115" s="20"/>
      <c r="CC115" s="139">
        <v>-163.43510000000001</v>
      </c>
      <c r="CD115" s="20"/>
      <c r="CE115" s="138">
        <v>-174.32000000000002</v>
      </c>
      <c r="CF115" s="20">
        <v>-110.0202</v>
      </c>
      <c r="CG115" s="20">
        <v>37.932000000000023</v>
      </c>
      <c r="CH115" s="20">
        <v>44.86699999999999</v>
      </c>
      <c r="CI115" s="20"/>
      <c r="CJ115" s="20"/>
      <c r="CK115" s="20">
        <v>59.218999999999994</v>
      </c>
      <c r="CL115" s="20">
        <v>93.947200000000009</v>
      </c>
      <c r="CM115" s="20">
        <v>-62.039000000000009</v>
      </c>
      <c r="CN115" s="20"/>
      <c r="CO115" s="20"/>
      <c r="CP115" s="20"/>
      <c r="CQ115" s="20"/>
      <c r="CR115" s="20"/>
      <c r="CS115" s="139"/>
      <c r="CT115" s="130"/>
    </row>
    <row r="116" spans="1:98" x14ac:dyDescent="0.3">
      <c r="A116" s="129"/>
      <c r="B116" s="11">
        <v>205.74528815989942</v>
      </c>
      <c r="C116" s="19">
        <v>201.31255400495792</v>
      </c>
      <c r="D116" s="20">
        <v>208.05158014300255</v>
      </c>
      <c r="E116" s="20">
        <v>37.00740601555384</v>
      </c>
      <c r="F116" s="20">
        <v>221.26761534395385</v>
      </c>
      <c r="G116" s="20">
        <v>221.35882634311099</v>
      </c>
      <c r="H116" s="20"/>
      <c r="I116" s="20">
        <v>241.94532440202335</v>
      </c>
      <c r="J116" s="20">
        <v>209.45560388779373</v>
      </c>
      <c r="K116" s="20"/>
      <c r="L116" s="20"/>
      <c r="M116" s="20">
        <v>210.34100503705835</v>
      </c>
      <c r="N116" s="20">
        <v>210.32369362484926</v>
      </c>
      <c r="O116" s="20"/>
      <c r="P116" s="139"/>
      <c r="Q116" s="20"/>
      <c r="R116" s="138"/>
      <c r="S116" s="20"/>
      <c r="T116" s="20"/>
      <c r="U116" s="20"/>
      <c r="V116" s="20">
        <v>231.62266210368887</v>
      </c>
      <c r="W116" s="20"/>
      <c r="X116" s="20"/>
      <c r="Y116" s="20"/>
      <c r="Z116" s="20"/>
      <c r="AA116" s="20">
        <v>248.74165312629103</v>
      </c>
      <c r="AB116" s="20"/>
      <c r="AC116" s="20"/>
      <c r="AD116" s="20"/>
      <c r="AE116" s="20"/>
      <c r="AF116" s="139">
        <v>89.967761448198999</v>
      </c>
      <c r="AG116" s="20"/>
      <c r="AH116" s="138">
        <v>241.1522340763203</v>
      </c>
      <c r="AI116" s="20">
        <v>239.65961278446488</v>
      </c>
      <c r="AJ116" s="20">
        <v>270.58163278389577</v>
      </c>
      <c r="AK116" s="20">
        <v>324.91268057741314</v>
      </c>
      <c r="AL116" s="20"/>
      <c r="AM116" s="20"/>
      <c r="AN116" s="20">
        <v>182.18026786674506</v>
      </c>
      <c r="AO116" s="20">
        <v>200.98370580721036</v>
      </c>
      <c r="AP116" s="20">
        <v>156.24727069616549</v>
      </c>
      <c r="AQ116" s="20"/>
      <c r="AR116" s="20"/>
      <c r="AS116" s="20"/>
      <c r="AT116" s="20"/>
      <c r="AU116" s="20"/>
      <c r="AV116" s="139"/>
      <c r="AW116" s="20"/>
      <c r="AX116" s="20"/>
      <c r="AY116" s="138">
        <v>99.608599999999996</v>
      </c>
      <c r="AZ116" s="20">
        <v>-40.500000000000036</v>
      </c>
      <c r="BA116" s="20">
        <v>18.32200000000006</v>
      </c>
      <c r="BB116" s="20">
        <v>-128.51600000000002</v>
      </c>
      <c r="BC116" s="20">
        <v>-70.861000000000004</v>
      </c>
      <c r="BD116" s="20">
        <v>-49.63000000000001</v>
      </c>
      <c r="BE116" s="20"/>
      <c r="BF116" s="20">
        <v>10.759999999999991</v>
      </c>
      <c r="BG116" s="20">
        <v>9.3935999999999886</v>
      </c>
      <c r="BH116" s="20"/>
      <c r="BI116" s="20"/>
      <c r="BJ116" s="20">
        <v>-85.678000000000026</v>
      </c>
      <c r="BK116" s="20">
        <v>76.191000000000003</v>
      </c>
      <c r="BL116" s="20"/>
      <c r="BM116" s="139"/>
      <c r="BN116" s="20"/>
      <c r="BO116" s="138"/>
      <c r="BP116" s="20"/>
      <c r="BQ116" s="20"/>
      <c r="BR116" s="20"/>
      <c r="BS116" s="20">
        <v>-18.200599999999998</v>
      </c>
      <c r="BT116" s="20"/>
      <c r="BU116" s="20"/>
      <c r="BV116" s="20"/>
      <c r="BW116" s="20"/>
      <c r="BX116" s="20">
        <v>-80.369</v>
      </c>
      <c r="BY116" s="20"/>
      <c r="BZ116" s="20"/>
      <c r="CA116" s="20"/>
      <c r="CB116" s="20"/>
      <c r="CC116" s="139">
        <v>123.66499999999999</v>
      </c>
      <c r="CD116" s="20"/>
      <c r="CE116" s="138">
        <v>98.257999999999981</v>
      </c>
      <c r="CF116" s="20">
        <v>-123.65583999999998</v>
      </c>
      <c r="CG116" s="20">
        <v>2.031000000000005</v>
      </c>
      <c r="CH116" s="20">
        <v>-68.957999999999998</v>
      </c>
      <c r="CI116" s="20"/>
      <c r="CJ116" s="20"/>
      <c r="CK116" s="20">
        <v>-59.817999999999984</v>
      </c>
      <c r="CL116" s="20">
        <v>5.6930000000000032</v>
      </c>
      <c r="CM116" s="20">
        <v>52.274000000000001</v>
      </c>
      <c r="CN116" s="20"/>
      <c r="CO116" s="20"/>
      <c r="CP116" s="20"/>
      <c r="CQ116" s="20"/>
      <c r="CR116" s="20"/>
      <c r="CS116" s="139"/>
      <c r="CT116" s="130"/>
    </row>
    <row r="117" spans="1:98" x14ac:dyDescent="0.3">
      <c r="A117" s="129"/>
      <c r="B117" s="11">
        <v>153.38572814965718</v>
      </c>
      <c r="C117" s="19">
        <v>206.26887792393609</v>
      </c>
      <c r="D117" s="20">
        <v>227.12287423331014</v>
      </c>
      <c r="E117" s="20">
        <v>113.14166164592022</v>
      </c>
      <c r="F117" s="20">
        <v>128.54782923098952</v>
      </c>
      <c r="G117" s="20">
        <v>229.18518713040703</v>
      </c>
      <c r="H117" s="20"/>
      <c r="I117" s="20">
        <v>201.63156994875592</v>
      </c>
      <c r="J117" s="20">
        <v>221.57366720799527</v>
      </c>
      <c r="K117" s="20"/>
      <c r="L117" s="20"/>
      <c r="M117" s="20">
        <v>186.41614629639662</v>
      </c>
      <c r="N117" s="20">
        <v>84.136109257559696</v>
      </c>
      <c r="O117" s="20"/>
      <c r="P117" s="139"/>
      <c r="Q117" s="20"/>
      <c r="R117" s="138"/>
      <c r="S117" s="20"/>
      <c r="T117" s="20"/>
      <c r="U117" s="20"/>
      <c r="V117" s="20">
        <v>218.44652091530517</v>
      </c>
      <c r="W117" s="20"/>
      <c r="X117" s="20"/>
      <c r="Y117" s="20"/>
      <c r="Z117" s="20"/>
      <c r="AA117" s="20">
        <v>260.14534399062234</v>
      </c>
      <c r="AB117" s="20"/>
      <c r="AC117" s="20"/>
      <c r="AD117" s="20"/>
      <c r="AE117" s="20"/>
      <c r="AF117" s="139">
        <v>160.1208905795873</v>
      </c>
      <c r="AG117" s="20"/>
      <c r="AH117" s="138">
        <v>246.42631758803466</v>
      </c>
      <c r="AI117" s="20">
        <v>221.29047787918765</v>
      </c>
      <c r="AJ117" s="20">
        <v>240.14672598226534</v>
      </c>
      <c r="AK117" s="20">
        <v>244.76110802167869</v>
      </c>
      <c r="AL117" s="20"/>
      <c r="AM117" s="20"/>
      <c r="AN117" s="20">
        <v>219.16470975045499</v>
      </c>
      <c r="AO117" s="20">
        <v>179.00715069516102</v>
      </c>
      <c r="AP117" s="20">
        <v>158.77092586490784</v>
      </c>
      <c r="AQ117" s="20"/>
      <c r="AR117" s="20"/>
      <c r="AS117" s="20"/>
      <c r="AT117" s="20"/>
      <c r="AU117" s="20"/>
      <c r="AV117" s="139"/>
      <c r="AW117" s="20"/>
      <c r="AX117" s="20"/>
      <c r="AY117" s="138">
        <v>22.539000000000005</v>
      </c>
      <c r="AZ117" s="20">
        <v>56.882999999999988</v>
      </c>
      <c r="BA117" s="20">
        <v>20.403999999999979</v>
      </c>
      <c r="BB117" s="20">
        <v>-140.30500000000001</v>
      </c>
      <c r="BC117" s="20">
        <v>-88.644000000000005</v>
      </c>
      <c r="BD117" s="20">
        <v>-50.810000000000024</v>
      </c>
      <c r="BE117" s="20"/>
      <c r="BF117" s="20">
        <v>48.979999999999968</v>
      </c>
      <c r="BG117" s="20">
        <v>-124.6114</v>
      </c>
      <c r="BH117" s="20"/>
      <c r="BI117" s="20"/>
      <c r="BJ117" s="20">
        <v>156.84199999999998</v>
      </c>
      <c r="BK117" s="20">
        <v>-129.17299999999997</v>
      </c>
      <c r="BL117" s="20"/>
      <c r="BM117" s="139"/>
      <c r="BN117" s="20"/>
      <c r="BO117" s="138"/>
      <c r="BP117" s="20"/>
      <c r="BQ117" s="20"/>
      <c r="BR117" s="20"/>
      <c r="BS117" s="20">
        <v>-6.4070999999999989</v>
      </c>
      <c r="BT117" s="20"/>
      <c r="BU117" s="20"/>
      <c r="BV117" s="20"/>
      <c r="BW117" s="20"/>
      <c r="BX117" s="20">
        <v>-0.35700000000002396</v>
      </c>
      <c r="BY117" s="20"/>
      <c r="BZ117" s="20"/>
      <c r="CA117" s="20"/>
      <c r="CB117" s="20"/>
      <c r="CC117" s="139">
        <v>9.8919999999999977</v>
      </c>
      <c r="CD117" s="20"/>
      <c r="CE117" s="138">
        <v>-185.56100000000004</v>
      </c>
      <c r="CF117" s="20">
        <v>-47.51209999999999</v>
      </c>
      <c r="CG117" s="20">
        <v>12.493000000000032</v>
      </c>
      <c r="CH117" s="20">
        <v>-175.86700000000002</v>
      </c>
      <c r="CI117" s="20"/>
      <c r="CJ117" s="20"/>
      <c r="CK117" s="20">
        <v>52.878000000000007</v>
      </c>
      <c r="CL117" s="20">
        <v>46.461000000000006</v>
      </c>
      <c r="CM117" s="20">
        <v>57.365000000000002</v>
      </c>
      <c r="CN117" s="20"/>
      <c r="CO117" s="20"/>
      <c r="CP117" s="20"/>
      <c r="CQ117" s="20"/>
      <c r="CR117" s="20"/>
      <c r="CS117" s="139"/>
      <c r="CT117" s="130"/>
    </row>
    <row r="118" spans="1:98" x14ac:dyDescent="0.3">
      <c r="A118" s="129"/>
      <c r="B118" s="11">
        <v>268.93080820166369</v>
      </c>
      <c r="C118" s="19">
        <v>261.41772242906103</v>
      </c>
      <c r="D118" s="20">
        <v>221.49081245054006</v>
      </c>
      <c r="E118" s="20">
        <v>241.35226557875987</v>
      </c>
      <c r="F118" s="20">
        <v>187.79203923489123</v>
      </c>
      <c r="G118" s="20">
        <v>255.49454005907791</v>
      </c>
      <c r="H118" s="20"/>
      <c r="I118" s="20">
        <v>255.34151640499093</v>
      </c>
      <c r="J118" s="20">
        <v>44.252570546804868</v>
      </c>
      <c r="K118" s="20"/>
      <c r="L118" s="20"/>
      <c r="M118" s="20">
        <v>182.79223424423716</v>
      </c>
      <c r="N118" s="20">
        <v>170.64272605651811</v>
      </c>
      <c r="O118" s="20"/>
      <c r="P118" s="139"/>
      <c r="Q118" s="20"/>
      <c r="R118" s="138"/>
      <c r="S118" s="20"/>
      <c r="T118" s="20"/>
      <c r="U118" s="20"/>
      <c r="V118" s="20">
        <v>214.17437965359133</v>
      </c>
      <c r="W118" s="20"/>
      <c r="X118" s="20"/>
      <c r="Y118" s="20"/>
      <c r="Z118" s="20"/>
      <c r="AA118" s="20">
        <v>154.55704448520021</v>
      </c>
      <c r="AB118" s="20"/>
      <c r="AC118" s="20"/>
      <c r="AD118" s="20"/>
      <c r="AE118" s="20"/>
      <c r="AF118" s="139">
        <v>190.06195332049001</v>
      </c>
      <c r="AG118" s="20"/>
      <c r="AH118" s="138">
        <v>174.99168551677334</v>
      </c>
      <c r="AI118" s="20">
        <v>159.98450424963025</v>
      </c>
      <c r="AJ118" s="20">
        <v>208.83737692280863</v>
      </c>
      <c r="AK118" s="20">
        <v>255.77755960990629</v>
      </c>
      <c r="AL118" s="20"/>
      <c r="AM118" s="20"/>
      <c r="AN118" s="20">
        <v>232.71927294489646</v>
      </c>
      <c r="AO118" s="20">
        <v>215.60391925936983</v>
      </c>
      <c r="AP118" s="20">
        <v>143.47951108085056</v>
      </c>
      <c r="AQ118" s="20"/>
      <c r="AR118" s="20"/>
      <c r="AS118" s="20"/>
      <c r="AT118" s="20"/>
      <c r="AU118" s="20"/>
      <c r="AV118" s="139"/>
      <c r="AW118" s="20"/>
      <c r="AX118" s="20"/>
      <c r="AY118" s="138">
        <v>-114.85600000000001</v>
      </c>
      <c r="AZ118" s="20">
        <v>24.284999999999972</v>
      </c>
      <c r="BA118" s="20">
        <v>16.17500000000005</v>
      </c>
      <c r="BB118" s="20">
        <v>56.987999999999985</v>
      </c>
      <c r="BC118" s="20">
        <v>-64.698000000000008</v>
      </c>
      <c r="BD118" s="20">
        <v>20.223999999999993</v>
      </c>
      <c r="BE118" s="20"/>
      <c r="BF118" s="20">
        <v>123.63999999999997</v>
      </c>
      <c r="BG118" s="20">
        <v>73.352400000000003</v>
      </c>
      <c r="BH118" s="20"/>
      <c r="BI118" s="20"/>
      <c r="BJ118" s="20">
        <v>155.29199999999997</v>
      </c>
      <c r="BK118" s="20">
        <v>-32.26399999999996</v>
      </c>
      <c r="BL118" s="20"/>
      <c r="BM118" s="139"/>
      <c r="BN118" s="20"/>
      <c r="BO118" s="138"/>
      <c r="BP118" s="20"/>
      <c r="BQ118" s="20"/>
      <c r="BR118" s="20"/>
      <c r="BS118" s="20">
        <v>2.0623999999999922</v>
      </c>
      <c r="BT118" s="20"/>
      <c r="BU118" s="20"/>
      <c r="BV118" s="20"/>
      <c r="BW118" s="20"/>
      <c r="BX118" s="20">
        <v>123.2088</v>
      </c>
      <c r="BY118" s="20"/>
      <c r="BZ118" s="20"/>
      <c r="CA118" s="20"/>
      <c r="CB118" s="20"/>
      <c r="CC118" s="139">
        <v>77.441000000000017</v>
      </c>
      <c r="CD118" s="20"/>
      <c r="CE118" s="138">
        <v>62.709999999999987</v>
      </c>
      <c r="CF118" s="20">
        <v>28.860999999999997</v>
      </c>
      <c r="CG118" s="20">
        <v>25.373000000000033</v>
      </c>
      <c r="CH118" s="20">
        <v>-209.57099999999997</v>
      </c>
      <c r="CI118" s="20"/>
      <c r="CJ118" s="20"/>
      <c r="CK118" s="20">
        <v>-31.160999999999994</v>
      </c>
      <c r="CL118" s="20">
        <v>215.29510000000002</v>
      </c>
      <c r="CM118" s="20">
        <v>-24.697999999999997</v>
      </c>
      <c r="CN118" s="20"/>
      <c r="CO118" s="20"/>
      <c r="CP118" s="20"/>
      <c r="CQ118" s="20"/>
      <c r="CR118" s="20"/>
      <c r="CS118" s="139"/>
      <c r="CT118" s="130"/>
    </row>
    <row r="119" spans="1:98" x14ac:dyDescent="0.3">
      <c r="A119" s="129"/>
      <c r="B119" s="11">
        <v>182.81616476668833</v>
      </c>
      <c r="C119" s="19">
        <v>123.84587195381191</v>
      </c>
      <c r="D119" s="20">
        <v>147.68090601022155</v>
      </c>
      <c r="E119" s="20">
        <v>134.23154659021057</v>
      </c>
      <c r="F119" s="20">
        <v>211.15617821887199</v>
      </c>
      <c r="G119" s="20">
        <v>252.31852884796163</v>
      </c>
      <c r="H119" s="20"/>
      <c r="I119" s="20">
        <v>231.61506859442457</v>
      </c>
      <c r="J119" s="20">
        <v>156.92501393978139</v>
      </c>
      <c r="K119" s="20"/>
      <c r="L119" s="20"/>
      <c r="M119" s="20">
        <v>190.56715456762277</v>
      </c>
      <c r="N119" s="20">
        <v>167.93800160773566</v>
      </c>
      <c r="O119" s="20"/>
      <c r="P119" s="139"/>
      <c r="Q119" s="20"/>
      <c r="R119" s="138"/>
      <c r="S119" s="20"/>
      <c r="T119" s="20"/>
      <c r="U119" s="20"/>
      <c r="V119" s="20">
        <v>231.99507667189948</v>
      </c>
      <c r="W119" s="20"/>
      <c r="X119" s="20"/>
      <c r="Y119" s="20"/>
      <c r="Z119" s="20"/>
      <c r="AA119" s="20">
        <v>234.20494956341102</v>
      </c>
      <c r="AB119" s="20"/>
      <c r="AC119" s="20"/>
      <c r="AD119" s="20"/>
      <c r="AE119" s="20"/>
      <c r="AF119" s="139">
        <v>157.89242413744967</v>
      </c>
      <c r="AG119" s="20"/>
      <c r="AH119" s="138">
        <v>262.69063553922422</v>
      </c>
      <c r="AI119" s="20">
        <v>184.85024857976327</v>
      </c>
      <c r="AJ119" s="20">
        <v>275.90672336860308</v>
      </c>
      <c r="AK119" s="20">
        <v>276.20532217899114</v>
      </c>
      <c r="AL119" s="20"/>
      <c r="AM119" s="20"/>
      <c r="AN119" s="20">
        <v>150.7429932036591</v>
      </c>
      <c r="AO119" s="20">
        <v>153.84501941889437</v>
      </c>
      <c r="AP119" s="20">
        <v>144.96244651633162</v>
      </c>
      <c r="AQ119" s="20"/>
      <c r="AR119" s="20"/>
      <c r="AS119" s="20"/>
      <c r="AT119" s="20"/>
      <c r="AU119" s="20"/>
      <c r="AV119" s="139"/>
      <c r="AW119" s="20"/>
      <c r="AX119" s="20"/>
      <c r="AY119" s="138">
        <v>-97.915000000000035</v>
      </c>
      <c r="AZ119" s="20">
        <v>-28.246000000000048</v>
      </c>
      <c r="BA119" s="20">
        <v>20.80599999999999</v>
      </c>
      <c r="BB119" s="20">
        <v>46.371599999999987</v>
      </c>
      <c r="BC119" s="20">
        <v>13.304299999999991</v>
      </c>
      <c r="BD119" s="20">
        <v>67.352399999999989</v>
      </c>
      <c r="BE119" s="20"/>
      <c r="BF119" s="20">
        <v>22.51000000000003</v>
      </c>
      <c r="BG119" s="20">
        <v>80.392300000000006</v>
      </c>
      <c r="BH119" s="20"/>
      <c r="BI119" s="20"/>
      <c r="BJ119" s="20">
        <v>-115.73</v>
      </c>
      <c r="BK119" s="20">
        <v>-31.663999999999916</v>
      </c>
      <c r="BL119" s="20"/>
      <c r="BM119" s="139"/>
      <c r="BN119" s="20"/>
      <c r="BO119" s="138"/>
      <c r="BP119" s="20"/>
      <c r="BQ119" s="20"/>
      <c r="BR119" s="20"/>
      <c r="BS119" s="20">
        <v>-11.1995</v>
      </c>
      <c r="BT119" s="20"/>
      <c r="BU119" s="20"/>
      <c r="BV119" s="20"/>
      <c r="BW119" s="20"/>
      <c r="BX119" s="20">
        <v>33.004000000000005</v>
      </c>
      <c r="BY119" s="20"/>
      <c r="BZ119" s="20"/>
      <c r="CA119" s="20"/>
      <c r="CB119" s="20"/>
      <c r="CC119" s="139">
        <v>-23.633799999999997</v>
      </c>
      <c r="CD119" s="20"/>
      <c r="CE119" s="138">
        <v>93.028999999999982</v>
      </c>
      <c r="CF119" s="20">
        <v>86.798000000000016</v>
      </c>
      <c r="CG119" s="20">
        <v>8.9800000000000431</v>
      </c>
      <c r="CH119" s="20">
        <v>103.824</v>
      </c>
      <c r="CI119" s="20"/>
      <c r="CJ119" s="20"/>
      <c r="CK119" s="20">
        <v>-7.299999999998974E-2</v>
      </c>
      <c r="CL119" s="20">
        <v>-173.38099999999997</v>
      </c>
      <c r="CM119" s="20">
        <v>69.35629999999999</v>
      </c>
      <c r="CN119" s="20"/>
      <c r="CO119" s="20"/>
      <c r="CP119" s="20"/>
      <c r="CQ119" s="20"/>
      <c r="CR119" s="20"/>
      <c r="CS119" s="139"/>
      <c r="CT119" s="130"/>
    </row>
    <row r="120" spans="1:98" x14ac:dyDescent="0.3">
      <c r="A120" s="129"/>
      <c r="B120" s="11">
        <v>224.27866795573613</v>
      </c>
      <c r="C120" s="19">
        <v>259.39232756579008</v>
      </c>
      <c r="D120" s="20">
        <v>165.21216662219285</v>
      </c>
      <c r="E120" s="20">
        <v>204.61591458144346</v>
      </c>
      <c r="F120" s="20">
        <v>180.12801253553252</v>
      </c>
      <c r="G120" s="20">
        <v>234.17950379996995</v>
      </c>
      <c r="H120" s="20"/>
      <c r="I120" s="20">
        <v>95.225889336881252</v>
      </c>
      <c r="J120" s="20">
        <v>171.28330333105859</v>
      </c>
      <c r="K120" s="20"/>
      <c r="L120" s="20"/>
      <c r="M120" s="20">
        <v>213.78342428729133</v>
      </c>
      <c r="N120" s="20">
        <v>160.54436299353463</v>
      </c>
      <c r="O120" s="20"/>
      <c r="P120" s="139"/>
      <c r="Q120" s="20"/>
      <c r="R120" s="138"/>
      <c r="S120" s="20"/>
      <c r="T120" s="20"/>
      <c r="U120" s="20"/>
      <c r="V120" s="20">
        <v>192.02949877557847</v>
      </c>
      <c r="W120" s="20"/>
      <c r="X120" s="20"/>
      <c r="Y120" s="20"/>
      <c r="Z120" s="20"/>
      <c r="AA120" s="20"/>
      <c r="AB120" s="20"/>
      <c r="AC120" s="20"/>
      <c r="AD120" s="20"/>
      <c r="AE120" s="20"/>
      <c r="AF120" s="139">
        <v>184.10624677071766</v>
      </c>
      <c r="AG120" s="20"/>
      <c r="AH120" s="138">
        <v>184.36282163169398</v>
      </c>
      <c r="AI120" s="20">
        <v>213.93914578683328</v>
      </c>
      <c r="AJ120" s="20">
        <v>208.32225037187098</v>
      </c>
      <c r="AK120" s="20">
        <v>199.02261178067033</v>
      </c>
      <c r="AL120" s="20"/>
      <c r="AM120" s="20"/>
      <c r="AN120" s="20">
        <v>80.632809699274972</v>
      </c>
      <c r="AO120" s="20">
        <v>161.76368566523189</v>
      </c>
      <c r="AP120" s="20">
        <v>138.46522632054462</v>
      </c>
      <c r="AQ120" s="20"/>
      <c r="AR120" s="20"/>
      <c r="AS120" s="20"/>
      <c r="AT120" s="20"/>
      <c r="AU120" s="20"/>
      <c r="AV120" s="139"/>
      <c r="AW120" s="20"/>
      <c r="AX120" s="20"/>
      <c r="AY120" s="138">
        <v>119.07429999999999</v>
      </c>
      <c r="AZ120" s="20">
        <v>61.790999999999983</v>
      </c>
      <c r="BA120" s="20">
        <v>101.36299999999999</v>
      </c>
      <c r="BB120" s="20">
        <v>67.514099999999999</v>
      </c>
      <c r="BC120" s="20">
        <v>138.2516</v>
      </c>
      <c r="BD120" s="20">
        <v>-94.527000000000001</v>
      </c>
      <c r="BE120" s="20"/>
      <c r="BF120" s="20">
        <v>136.95999999999998</v>
      </c>
      <c r="BG120" s="20">
        <v>240.18859999999998</v>
      </c>
      <c r="BH120" s="20"/>
      <c r="BI120" s="20"/>
      <c r="BJ120" s="20">
        <v>-2.37900000000002</v>
      </c>
      <c r="BK120" s="20">
        <v>-27.972999999999914</v>
      </c>
      <c r="BL120" s="20"/>
      <c r="BM120" s="139"/>
      <c r="BN120" s="20"/>
      <c r="BO120" s="138"/>
      <c r="BP120" s="20"/>
      <c r="BQ120" s="20"/>
      <c r="BR120" s="20"/>
      <c r="BS120" s="20">
        <v>-152.20259999999999</v>
      </c>
      <c r="BT120" s="20"/>
      <c r="BU120" s="20"/>
      <c r="BV120" s="20"/>
      <c r="BW120" s="20"/>
      <c r="BX120" s="20"/>
      <c r="BY120" s="20"/>
      <c r="BZ120" s="20"/>
      <c r="CA120" s="20"/>
      <c r="CB120" s="20"/>
      <c r="CC120" s="139">
        <v>127.633</v>
      </c>
      <c r="CD120" s="20"/>
      <c r="CE120" s="138">
        <v>-173.63100000000003</v>
      </c>
      <c r="CF120" s="20">
        <v>62.882999999999996</v>
      </c>
      <c r="CG120" s="20">
        <v>117.50400000000002</v>
      </c>
      <c r="CH120" s="20">
        <v>25.565000000000005</v>
      </c>
      <c r="CI120" s="20"/>
      <c r="CJ120" s="20"/>
      <c r="CK120" s="20">
        <v>-32.558000000000007</v>
      </c>
      <c r="CL120" s="20">
        <v>-114.42499999999997</v>
      </c>
      <c r="CM120" s="20">
        <v>-108.57699999999998</v>
      </c>
      <c r="CN120" s="20"/>
      <c r="CO120" s="20"/>
      <c r="CP120" s="20"/>
      <c r="CQ120" s="20"/>
      <c r="CR120" s="20"/>
      <c r="CS120" s="139"/>
      <c r="CT120" s="130"/>
    </row>
    <row r="121" spans="1:98" x14ac:dyDescent="0.3">
      <c r="A121" s="129"/>
      <c r="B121" s="11">
        <v>240.05349070571589</v>
      </c>
      <c r="C121" s="19">
        <v>194.78521607144705</v>
      </c>
      <c r="D121" s="20">
        <v>179.52966328715647</v>
      </c>
      <c r="E121" s="20">
        <v>158.81967762213935</v>
      </c>
      <c r="F121" s="20">
        <v>191.61564236773552</v>
      </c>
      <c r="G121" s="20">
        <v>98.804099105249833</v>
      </c>
      <c r="H121" s="20"/>
      <c r="I121" s="20">
        <v>211.03092190482343</v>
      </c>
      <c r="J121" s="20">
        <v>176.66295593587111</v>
      </c>
      <c r="K121" s="20"/>
      <c r="L121" s="20"/>
      <c r="M121" s="20">
        <v>224.21242717566133</v>
      </c>
      <c r="N121" s="20">
        <v>219.4428378621655</v>
      </c>
      <c r="O121" s="20"/>
      <c r="P121" s="139"/>
      <c r="Q121" s="20"/>
      <c r="R121" s="138"/>
      <c r="S121" s="20"/>
      <c r="T121" s="20"/>
      <c r="U121" s="20"/>
      <c r="V121" s="20">
        <v>235.67145435966711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139">
        <v>165.69239572171281</v>
      </c>
      <c r="AG121" s="20"/>
      <c r="AH121" s="138">
        <v>277.04153118260234</v>
      </c>
      <c r="AI121" s="20">
        <v>141.68667015636925</v>
      </c>
      <c r="AJ121" s="20">
        <v>197.95080196856739</v>
      </c>
      <c r="AK121" s="20">
        <v>255.05391586878184</v>
      </c>
      <c r="AL121" s="20"/>
      <c r="AM121" s="20"/>
      <c r="AN121" s="20">
        <v>213.78533626046584</v>
      </c>
      <c r="AO121" s="20">
        <v>250.33907006298355</v>
      </c>
      <c r="AP121" s="20">
        <v>125.44569502378434</v>
      </c>
      <c r="AQ121" s="20"/>
      <c r="AR121" s="20"/>
      <c r="AS121" s="20"/>
      <c r="AT121" s="20"/>
      <c r="AU121" s="20"/>
      <c r="AV121" s="139"/>
      <c r="AW121" s="20"/>
      <c r="AX121" s="20"/>
      <c r="AY121" s="138">
        <v>85.089999999999989</v>
      </c>
      <c r="AZ121" s="20">
        <v>91.619999999999976</v>
      </c>
      <c r="BA121" s="20">
        <v>-116.51600000000006</v>
      </c>
      <c r="BB121" s="20">
        <v>-111.31800000000003</v>
      </c>
      <c r="BC121" s="20">
        <v>-0.40100000000001246</v>
      </c>
      <c r="BD121" s="20">
        <v>-72.181000000000026</v>
      </c>
      <c r="BE121" s="20"/>
      <c r="BF121" s="20">
        <v>105.55999999999999</v>
      </c>
      <c r="BG121" s="20">
        <v>25.065399999999986</v>
      </c>
      <c r="BH121" s="20"/>
      <c r="BI121" s="20"/>
      <c r="BJ121" s="20">
        <v>-4.2120000000000495</v>
      </c>
      <c r="BK121" s="20">
        <v>11.53000000000004</v>
      </c>
      <c r="BL121" s="20"/>
      <c r="BM121" s="139"/>
      <c r="BN121" s="20"/>
      <c r="BO121" s="138"/>
      <c r="BP121" s="20"/>
      <c r="BQ121" s="20"/>
      <c r="BR121" s="20"/>
      <c r="BS121" s="20">
        <v>-4.5424000000000024</v>
      </c>
      <c r="BT121" s="20"/>
      <c r="BU121" s="20"/>
      <c r="BV121" s="20"/>
      <c r="BW121" s="20"/>
      <c r="BX121" s="20"/>
      <c r="BY121" s="20"/>
      <c r="BZ121" s="20"/>
      <c r="CA121" s="20"/>
      <c r="CB121" s="20"/>
      <c r="CC121" s="139">
        <v>-150.1103</v>
      </c>
      <c r="CD121" s="20"/>
      <c r="CE121" s="138">
        <v>87.514999999999986</v>
      </c>
      <c r="CF121" s="20">
        <v>38.191000000000003</v>
      </c>
      <c r="CG121" s="20">
        <v>23.706000000000003</v>
      </c>
      <c r="CH121" s="20">
        <v>-202.00300000000001</v>
      </c>
      <c r="CI121" s="20"/>
      <c r="CJ121" s="20"/>
      <c r="CK121" s="20">
        <v>58.258000000000003</v>
      </c>
      <c r="CL121" s="20">
        <v>-3.4369999999999958</v>
      </c>
      <c r="CM121" s="20">
        <v>-63.512999999999984</v>
      </c>
      <c r="CN121" s="20"/>
      <c r="CO121" s="20"/>
      <c r="CP121" s="20"/>
      <c r="CQ121" s="20"/>
      <c r="CR121" s="20"/>
      <c r="CS121" s="139"/>
      <c r="CT121" s="130"/>
    </row>
    <row r="122" spans="1:98" x14ac:dyDescent="0.3">
      <c r="A122" s="129"/>
      <c r="B122" s="11">
        <v>180.6705911320372</v>
      </c>
      <c r="C122" s="19">
        <v>161.92739237077785</v>
      </c>
      <c r="D122" s="20">
        <v>214.27153334029137</v>
      </c>
      <c r="E122" s="20">
        <v>171.30322705658651</v>
      </c>
      <c r="F122" s="20">
        <v>184.22537718783238</v>
      </c>
      <c r="G122" s="20">
        <v>235.68472585214462</v>
      </c>
      <c r="H122" s="20"/>
      <c r="I122" s="20">
        <v>191.19858786089367</v>
      </c>
      <c r="J122" s="20">
        <v>158.35157087948377</v>
      </c>
      <c r="K122" s="20"/>
      <c r="L122" s="20"/>
      <c r="M122" s="20">
        <v>210.00309521528476</v>
      </c>
      <c r="N122" s="20">
        <v>171.03668619626629</v>
      </c>
      <c r="O122" s="20"/>
      <c r="P122" s="139"/>
      <c r="Q122" s="20"/>
      <c r="R122" s="138"/>
      <c r="S122" s="20"/>
      <c r="T122" s="20"/>
      <c r="U122" s="20"/>
      <c r="V122" s="20">
        <v>235.72492973803088</v>
      </c>
      <c r="W122" s="20"/>
      <c r="X122" s="20"/>
      <c r="Y122" s="20"/>
      <c r="Z122" s="20"/>
      <c r="AA122" s="20"/>
      <c r="AB122" s="20"/>
      <c r="AC122" s="20"/>
      <c r="AD122" s="20"/>
      <c r="AE122" s="20"/>
      <c r="AF122" s="139">
        <v>191.89983428862124</v>
      </c>
      <c r="AG122" s="20"/>
      <c r="AH122" s="138">
        <v>162.34506460006767</v>
      </c>
      <c r="AI122" s="20">
        <v>167.57986036513938</v>
      </c>
      <c r="AJ122" s="20">
        <v>202.67079217292238</v>
      </c>
      <c r="AK122" s="20">
        <v>266.0791799446161</v>
      </c>
      <c r="AL122" s="20"/>
      <c r="AM122" s="20"/>
      <c r="AN122" s="20">
        <v>154.7644985130604</v>
      </c>
      <c r="AO122" s="20">
        <v>165.39359116966972</v>
      </c>
      <c r="AP122" s="20">
        <v>144.88676406076866</v>
      </c>
      <c r="AQ122" s="20"/>
      <c r="AR122" s="20"/>
      <c r="AS122" s="20"/>
      <c r="AT122" s="20"/>
      <c r="AU122" s="20"/>
      <c r="AV122" s="139"/>
      <c r="AW122" s="20"/>
      <c r="AX122" s="20"/>
      <c r="AY122" s="138">
        <v>60.643000000000001</v>
      </c>
      <c r="AZ122" s="20">
        <v>-98.423000000000044</v>
      </c>
      <c r="BA122" s="20">
        <v>-47.478000000000023</v>
      </c>
      <c r="BB122" s="20">
        <v>-106.30699999999999</v>
      </c>
      <c r="BC122" s="20">
        <v>-118.04</v>
      </c>
      <c r="BD122" s="20">
        <v>-59.085999999999999</v>
      </c>
      <c r="BE122" s="20"/>
      <c r="BF122" s="20">
        <v>67.349999999999966</v>
      </c>
      <c r="BG122" s="20">
        <v>-126.3824</v>
      </c>
      <c r="BH122" s="20"/>
      <c r="BI122" s="20"/>
      <c r="BJ122" s="20">
        <v>-14.023000000000007</v>
      </c>
      <c r="BK122" s="20">
        <v>94.934999999999988</v>
      </c>
      <c r="BL122" s="20"/>
      <c r="BM122" s="139"/>
      <c r="BN122" s="20"/>
      <c r="BO122" s="138"/>
      <c r="BP122" s="20"/>
      <c r="BQ122" s="20"/>
      <c r="BR122" s="20"/>
      <c r="BS122" s="20">
        <v>-21.241599999999998</v>
      </c>
      <c r="BT122" s="20"/>
      <c r="BU122" s="20"/>
      <c r="BV122" s="20"/>
      <c r="BW122" s="20"/>
      <c r="BX122" s="20"/>
      <c r="BY122" s="20"/>
      <c r="BZ122" s="20"/>
      <c r="CA122" s="20"/>
      <c r="CB122" s="20"/>
      <c r="CC122" s="139">
        <v>74.024000000000001</v>
      </c>
      <c r="CD122" s="20"/>
      <c r="CE122" s="138">
        <v>55.327999999999989</v>
      </c>
      <c r="CF122" s="20">
        <v>14.892000000000017</v>
      </c>
      <c r="CG122" s="20">
        <v>-44.761999999999972</v>
      </c>
      <c r="CH122" s="20">
        <v>115.6296</v>
      </c>
      <c r="CI122" s="20"/>
      <c r="CJ122" s="20"/>
      <c r="CK122" s="20">
        <v>39.395999999999987</v>
      </c>
      <c r="CL122" s="20">
        <v>48.576999999999998</v>
      </c>
      <c r="CM122" s="20">
        <v>-0.63199999999999368</v>
      </c>
      <c r="CN122" s="20"/>
      <c r="CO122" s="20"/>
      <c r="CP122" s="20"/>
      <c r="CQ122" s="20"/>
      <c r="CR122" s="20"/>
      <c r="CS122" s="139"/>
      <c r="CT122" s="130"/>
    </row>
    <row r="123" spans="1:98" x14ac:dyDescent="0.3">
      <c r="A123" s="129"/>
      <c r="B123" s="11">
        <v>152.32648522171243</v>
      </c>
      <c r="C123" s="19">
        <v>141.29293294429078</v>
      </c>
      <c r="D123" s="20">
        <v>218.53487135924129</v>
      </c>
      <c r="E123" s="20">
        <v>172.69145780842749</v>
      </c>
      <c r="F123" s="20">
        <v>177.50159464072476</v>
      </c>
      <c r="G123" s="20">
        <v>245.18117790727703</v>
      </c>
      <c r="H123" s="20"/>
      <c r="I123" s="20">
        <v>179.31282720430224</v>
      </c>
      <c r="J123" s="20">
        <v>209.6267635584739</v>
      </c>
      <c r="K123" s="20"/>
      <c r="L123" s="20"/>
      <c r="M123" s="20">
        <v>209.25801513920553</v>
      </c>
      <c r="N123" s="20">
        <v>178.64732358756575</v>
      </c>
      <c r="O123" s="20"/>
      <c r="P123" s="139"/>
      <c r="Q123" s="20"/>
      <c r="R123" s="138"/>
      <c r="S123" s="20"/>
      <c r="T123" s="20"/>
      <c r="U123" s="20"/>
      <c r="V123" s="20">
        <v>188.94279795747715</v>
      </c>
      <c r="W123" s="20"/>
      <c r="X123" s="20"/>
      <c r="Y123" s="20"/>
      <c r="Z123" s="20"/>
      <c r="AA123" s="20"/>
      <c r="AB123" s="20"/>
      <c r="AC123" s="20"/>
      <c r="AD123" s="20"/>
      <c r="AE123" s="20"/>
      <c r="AF123" s="139">
        <v>158.43033831940133</v>
      </c>
      <c r="AG123" s="20"/>
      <c r="AH123" s="138">
        <v>198.35536292220718</v>
      </c>
      <c r="AI123" s="20">
        <v>207.5752017944337</v>
      </c>
      <c r="AJ123" s="20">
        <v>257.71249484648683</v>
      </c>
      <c r="AK123" s="20">
        <v>240.65119987234613</v>
      </c>
      <c r="AL123" s="20"/>
      <c r="AM123" s="20"/>
      <c r="AN123" s="20">
        <v>218.39324623256641</v>
      </c>
      <c r="AO123" s="20">
        <v>169.61559480189274</v>
      </c>
      <c r="AP123" s="20">
        <v>196.37619509502559</v>
      </c>
      <c r="AQ123" s="20"/>
      <c r="AR123" s="20"/>
      <c r="AS123" s="20"/>
      <c r="AT123" s="20"/>
      <c r="AU123" s="20"/>
      <c r="AV123" s="139"/>
      <c r="AW123" s="20"/>
      <c r="AX123" s="20"/>
      <c r="AY123" s="138">
        <v>144.76339999999999</v>
      </c>
      <c r="AZ123" s="20">
        <v>-56.929000000000009</v>
      </c>
      <c r="BA123" s="20">
        <v>9.4049999999999976</v>
      </c>
      <c r="BB123" s="20">
        <v>-31.095000000000013</v>
      </c>
      <c r="BC123" s="20">
        <v>160.06039999999999</v>
      </c>
      <c r="BD123" s="20">
        <v>-23.969000000000019</v>
      </c>
      <c r="BE123" s="20"/>
      <c r="BF123" s="20">
        <v>-72.980000000000047</v>
      </c>
      <c r="BG123" s="20">
        <v>-163.9194</v>
      </c>
      <c r="BH123" s="20"/>
      <c r="BI123" s="20"/>
      <c r="BJ123" s="20">
        <v>3.1349999999999989</v>
      </c>
      <c r="BK123" s="20">
        <v>99.972000000000065</v>
      </c>
      <c r="BL123" s="20"/>
      <c r="BM123" s="139"/>
      <c r="BN123" s="20"/>
      <c r="BO123" s="138"/>
      <c r="BP123" s="20"/>
      <c r="BQ123" s="20"/>
      <c r="BR123" s="20"/>
      <c r="BS123" s="20">
        <v>-155.6276</v>
      </c>
      <c r="BT123" s="20"/>
      <c r="BU123" s="20"/>
      <c r="BV123" s="20"/>
      <c r="BW123" s="20"/>
      <c r="BX123" s="20"/>
      <c r="BY123" s="20"/>
      <c r="BZ123" s="20"/>
      <c r="CA123" s="20"/>
      <c r="CB123" s="20"/>
      <c r="CC123" s="139">
        <v>-131.18440000000001</v>
      </c>
      <c r="CD123" s="20"/>
      <c r="CE123" s="138">
        <v>123.00859999999999</v>
      </c>
      <c r="CF123" s="20">
        <v>8.1480000000000157</v>
      </c>
      <c r="CG123" s="20">
        <v>-18.564999999999998</v>
      </c>
      <c r="CH123" s="20">
        <v>-174.99800000000002</v>
      </c>
      <c r="CI123" s="20"/>
      <c r="CJ123" s="20"/>
      <c r="CK123" s="20">
        <v>-58.526000000000025</v>
      </c>
      <c r="CL123" s="20">
        <v>-53.181000000000004</v>
      </c>
      <c r="CM123" s="20">
        <v>-36.480999999999987</v>
      </c>
      <c r="CN123" s="20"/>
      <c r="CO123" s="20"/>
      <c r="CP123" s="20"/>
      <c r="CQ123" s="20"/>
      <c r="CR123" s="20"/>
      <c r="CS123" s="139"/>
      <c r="CT123" s="130"/>
    </row>
    <row r="124" spans="1:98" x14ac:dyDescent="0.3">
      <c r="A124" s="129"/>
      <c r="B124" s="11">
        <v>261.15928396287217</v>
      </c>
      <c r="C124" s="19">
        <v>243.76774622578642</v>
      </c>
      <c r="D124" s="20">
        <v>170.601406793732</v>
      </c>
      <c r="E124" s="20">
        <v>193.87882813757713</v>
      </c>
      <c r="F124" s="20">
        <v>193.47997544965708</v>
      </c>
      <c r="G124" s="20">
        <v>244.4235054163166</v>
      </c>
      <c r="H124" s="20"/>
      <c r="I124" s="20">
        <v>182.61839994918378</v>
      </c>
      <c r="J124" s="20">
        <v>188.13997448708301</v>
      </c>
      <c r="K124" s="20"/>
      <c r="L124" s="20"/>
      <c r="M124" s="20">
        <v>172.62190619964761</v>
      </c>
      <c r="N124" s="20">
        <v>159.3961052504109</v>
      </c>
      <c r="O124" s="20"/>
      <c r="P124" s="139"/>
      <c r="Q124" s="20"/>
      <c r="R124" s="138"/>
      <c r="S124" s="20"/>
      <c r="T124" s="20"/>
      <c r="U124" s="20"/>
      <c r="V124" s="20">
        <v>175.48827339739952</v>
      </c>
      <c r="W124" s="20"/>
      <c r="X124" s="20"/>
      <c r="Y124" s="20"/>
      <c r="Z124" s="20"/>
      <c r="AA124" s="20"/>
      <c r="AB124" s="20"/>
      <c r="AC124" s="20"/>
      <c r="AD124" s="20"/>
      <c r="AE124" s="20"/>
      <c r="AF124" s="139">
        <v>158.74483456163387</v>
      </c>
      <c r="AG124" s="20"/>
      <c r="AH124" s="138">
        <v>287.61914053136331</v>
      </c>
      <c r="AI124" s="20">
        <v>166.14324813244838</v>
      </c>
      <c r="AJ124" s="20">
        <v>158.52129194527456</v>
      </c>
      <c r="AK124" s="20">
        <v>213.64340476597974</v>
      </c>
      <c r="AL124" s="20"/>
      <c r="AM124" s="20"/>
      <c r="AN124" s="20">
        <v>215.67104580819444</v>
      </c>
      <c r="AO124" s="20">
        <v>143.16520561924293</v>
      </c>
      <c r="AP124" s="20">
        <v>112.54392964527078</v>
      </c>
      <c r="AQ124" s="20"/>
      <c r="AR124" s="20"/>
      <c r="AS124" s="20"/>
      <c r="AT124" s="20"/>
      <c r="AU124" s="20"/>
      <c r="AV124" s="139"/>
      <c r="AW124" s="20"/>
      <c r="AX124" s="20"/>
      <c r="AY124" s="138">
        <v>-84.204000000000008</v>
      </c>
      <c r="AZ124" s="20">
        <v>-11.87200000000005</v>
      </c>
      <c r="BA124" s="20">
        <v>36.874999999999993</v>
      </c>
      <c r="BB124" s="20">
        <v>-16.332000000000015</v>
      </c>
      <c r="BC124" s="20">
        <v>-74.100999999999999</v>
      </c>
      <c r="BD124" s="20">
        <v>-37.868000000000009</v>
      </c>
      <c r="BE124" s="20"/>
      <c r="BF124" s="20">
        <v>-59.819999999999986</v>
      </c>
      <c r="BG124" s="20">
        <v>35.393599999999999</v>
      </c>
      <c r="BH124" s="20"/>
      <c r="BI124" s="20"/>
      <c r="BJ124" s="20">
        <v>-77.150000000000048</v>
      </c>
      <c r="BK124" s="20">
        <v>8.2170000000000307</v>
      </c>
      <c r="BL124" s="20"/>
      <c r="BM124" s="139"/>
      <c r="BN124" s="20"/>
      <c r="BO124" s="138"/>
      <c r="BP124" s="20"/>
      <c r="BQ124" s="20"/>
      <c r="BR124" s="20"/>
      <c r="BS124" s="20">
        <v>241.79739999999998</v>
      </c>
      <c r="BT124" s="20"/>
      <c r="BU124" s="20"/>
      <c r="BV124" s="20"/>
      <c r="BW124" s="20"/>
      <c r="BX124" s="20"/>
      <c r="BY124" s="20"/>
      <c r="BZ124" s="20"/>
      <c r="CA124" s="20"/>
      <c r="CB124" s="20"/>
      <c r="CC124" s="139">
        <v>-142.85550000000001</v>
      </c>
      <c r="CD124" s="20"/>
      <c r="CE124" s="138">
        <v>36.747</v>
      </c>
      <c r="CF124" s="20">
        <v>-3.6719999999999948</v>
      </c>
      <c r="CG124" s="20">
        <v>111.02900000000001</v>
      </c>
      <c r="CH124" s="20">
        <v>-99.47499999999998</v>
      </c>
      <c r="CI124" s="20"/>
      <c r="CJ124" s="20"/>
      <c r="CK124" s="20">
        <v>63.806000000000004</v>
      </c>
      <c r="CL124" s="20">
        <v>-67.962999999999994</v>
      </c>
      <c r="CM124" s="20">
        <v>-51.917999999999992</v>
      </c>
      <c r="CN124" s="20"/>
      <c r="CO124" s="20"/>
      <c r="CP124" s="20"/>
      <c r="CQ124" s="20"/>
      <c r="CR124" s="20"/>
      <c r="CS124" s="139"/>
      <c r="CT124" s="130"/>
    </row>
    <row r="125" spans="1:98" x14ac:dyDescent="0.3">
      <c r="A125" s="129"/>
      <c r="B125" s="11">
        <v>205.47185111348247</v>
      </c>
      <c r="C125" s="19">
        <v>167.91211064125289</v>
      </c>
      <c r="D125" s="20">
        <v>229.70208967268837</v>
      </c>
      <c r="E125" s="20">
        <v>212.68071398225138</v>
      </c>
      <c r="F125" s="20">
        <v>153.45055750957425</v>
      </c>
      <c r="G125" s="20">
        <v>244.89387497444773</v>
      </c>
      <c r="H125" s="20"/>
      <c r="I125" s="20">
        <v>143.07917388634868</v>
      </c>
      <c r="J125" s="20">
        <v>150.27790922154838</v>
      </c>
      <c r="K125" s="20"/>
      <c r="L125" s="20"/>
      <c r="M125" s="20">
        <v>156.35636379757725</v>
      </c>
      <c r="N125" s="20">
        <v>225.7007631001722</v>
      </c>
      <c r="O125" s="20"/>
      <c r="P125" s="139"/>
      <c r="Q125" s="20"/>
      <c r="R125" s="138"/>
      <c r="S125" s="20"/>
      <c r="T125" s="20"/>
      <c r="U125" s="20"/>
      <c r="V125" s="20">
        <v>215.4757640664036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139">
        <v>156.25201310703255</v>
      </c>
      <c r="AG125" s="20"/>
      <c r="AH125" s="138">
        <v>229.63549921560636</v>
      </c>
      <c r="AI125" s="20">
        <v>212.70416662585677</v>
      </c>
      <c r="AJ125" s="20">
        <v>216.57111995831985</v>
      </c>
      <c r="AK125" s="20"/>
      <c r="AL125" s="20"/>
      <c r="AM125" s="20"/>
      <c r="AN125" s="20">
        <v>118.43141475132276</v>
      </c>
      <c r="AO125" s="20"/>
      <c r="AP125" s="20">
        <v>193.24486642599379</v>
      </c>
      <c r="AQ125" s="20"/>
      <c r="AR125" s="20"/>
      <c r="AS125" s="20"/>
      <c r="AT125" s="20"/>
      <c r="AU125" s="20"/>
      <c r="AV125" s="139"/>
      <c r="AW125" s="20"/>
      <c r="AX125" s="20"/>
      <c r="AY125" s="138">
        <v>46.905000000000001</v>
      </c>
      <c r="AZ125" s="20">
        <v>127.99199999999996</v>
      </c>
      <c r="BA125" s="20">
        <v>-6.5269999999999495</v>
      </c>
      <c r="BB125" s="20">
        <v>0.67699999999998317</v>
      </c>
      <c r="BC125" s="20">
        <v>-259.399</v>
      </c>
      <c r="BD125" s="20">
        <v>-83.91200000000002</v>
      </c>
      <c r="BE125" s="20"/>
      <c r="BF125" s="20">
        <v>7.7399999999999691</v>
      </c>
      <c r="BG125" s="20">
        <v>37.115799999999993</v>
      </c>
      <c r="BH125" s="20"/>
      <c r="BI125" s="20"/>
      <c r="BJ125" s="20">
        <v>-13.448000000000015</v>
      </c>
      <c r="BK125" s="20">
        <v>-59.478999999999949</v>
      </c>
      <c r="BL125" s="20"/>
      <c r="BM125" s="139"/>
      <c r="BN125" s="20"/>
      <c r="BO125" s="138"/>
      <c r="BP125" s="20"/>
      <c r="BQ125" s="20"/>
      <c r="BR125" s="20"/>
      <c r="BS125" s="20">
        <v>3.6056000000000004</v>
      </c>
      <c r="BT125" s="20"/>
      <c r="BU125" s="20"/>
      <c r="BV125" s="20"/>
      <c r="BW125" s="20"/>
      <c r="BX125" s="20"/>
      <c r="BY125" s="20"/>
      <c r="BZ125" s="20"/>
      <c r="CA125" s="20"/>
      <c r="CB125" s="20"/>
      <c r="CC125" s="139">
        <v>-45.141500000000001</v>
      </c>
      <c r="CD125" s="20"/>
      <c r="CE125" s="138">
        <v>-136.41629999999998</v>
      </c>
      <c r="CF125" s="20">
        <v>-23.527199999999997</v>
      </c>
      <c r="CG125" s="20">
        <v>-52.741999999999955</v>
      </c>
      <c r="CH125" s="20"/>
      <c r="CI125" s="20"/>
      <c r="CJ125" s="20"/>
      <c r="CK125" s="20">
        <v>109.5689</v>
      </c>
      <c r="CL125" s="20"/>
      <c r="CM125" s="20">
        <v>-115.70099999999999</v>
      </c>
      <c r="CN125" s="20"/>
      <c r="CO125" s="20"/>
      <c r="CP125" s="20"/>
      <c r="CQ125" s="20"/>
      <c r="CR125" s="20"/>
      <c r="CS125" s="139"/>
      <c r="CT125" s="130"/>
    </row>
    <row r="126" spans="1:98" x14ac:dyDescent="0.3">
      <c r="A126" s="129"/>
      <c r="B126" s="11">
        <v>107.46637101903332</v>
      </c>
      <c r="C126" s="19">
        <v>176.30240384067011</v>
      </c>
      <c r="D126" s="20">
        <v>216.76023620581523</v>
      </c>
      <c r="E126" s="20">
        <v>184.67970543619529</v>
      </c>
      <c r="F126" s="20">
        <v>152.08265154184804</v>
      </c>
      <c r="G126" s="20">
        <v>165.52295913256404</v>
      </c>
      <c r="H126" s="20"/>
      <c r="I126" s="20">
        <v>178.52240755714786</v>
      </c>
      <c r="J126" s="20">
        <v>237.56889527040269</v>
      </c>
      <c r="K126" s="20"/>
      <c r="L126" s="20"/>
      <c r="M126" s="20">
        <v>142.06540782329833</v>
      </c>
      <c r="N126" s="20">
        <v>155.44727608099194</v>
      </c>
      <c r="O126" s="20"/>
      <c r="P126" s="139"/>
      <c r="Q126" s="20"/>
      <c r="R126" s="138"/>
      <c r="S126" s="20"/>
      <c r="T126" s="20"/>
      <c r="U126" s="20"/>
      <c r="V126" s="20">
        <v>210.67232281436532</v>
      </c>
      <c r="W126" s="20"/>
      <c r="X126" s="20"/>
      <c r="Y126" s="20"/>
      <c r="Z126" s="20"/>
      <c r="AA126" s="20"/>
      <c r="AB126" s="20"/>
      <c r="AC126" s="20"/>
      <c r="AD126" s="20"/>
      <c r="AE126" s="20"/>
      <c r="AF126" s="139">
        <v>156.20898853779204</v>
      </c>
      <c r="AG126" s="20"/>
      <c r="AH126" s="138"/>
      <c r="AI126" s="20">
        <v>202.88962122297022</v>
      </c>
      <c r="AJ126" s="20">
        <v>222.80691192150957</v>
      </c>
      <c r="AK126" s="20"/>
      <c r="AL126" s="20"/>
      <c r="AM126" s="20"/>
      <c r="AN126" s="20">
        <v>222.40316994143387</v>
      </c>
      <c r="AO126" s="20"/>
      <c r="AP126" s="20">
        <v>202.74972355098049</v>
      </c>
      <c r="AQ126" s="20"/>
      <c r="AR126" s="20"/>
      <c r="AS126" s="20"/>
      <c r="AT126" s="20"/>
      <c r="AU126" s="20"/>
      <c r="AV126" s="139"/>
      <c r="AW126" s="20"/>
      <c r="AX126" s="20"/>
      <c r="AY126" s="138">
        <v>47.864999999999988</v>
      </c>
      <c r="AZ126" s="20">
        <v>8.6409999999999823</v>
      </c>
      <c r="BA126" s="20">
        <v>-134.68600000000009</v>
      </c>
      <c r="BB126" s="20">
        <v>-42.033000000000015</v>
      </c>
      <c r="BC126" s="20">
        <v>114.70692</v>
      </c>
      <c r="BD126" s="20">
        <v>-1.1089999999999989</v>
      </c>
      <c r="BE126" s="20"/>
      <c r="BF126" s="20">
        <v>-66.309999999999974</v>
      </c>
      <c r="BG126" s="20">
        <v>77.92049999999999</v>
      </c>
      <c r="BH126" s="20"/>
      <c r="BI126" s="20"/>
      <c r="BJ126" s="20">
        <v>95.040999999999983</v>
      </c>
      <c r="BK126" s="20">
        <v>-135.17899999999995</v>
      </c>
      <c r="BL126" s="20"/>
      <c r="BM126" s="139"/>
      <c r="BN126" s="20"/>
      <c r="BO126" s="138"/>
      <c r="BP126" s="20"/>
      <c r="BQ126" s="20"/>
      <c r="BR126" s="20"/>
      <c r="BS126" s="20">
        <v>8.8270000000000017</v>
      </c>
      <c r="BT126" s="20"/>
      <c r="BU126" s="20"/>
      <c r="BV126" s="20"/>
      <c r="BW126" s="20"/>
      <c r="BX126" s="20"/>
      <c r="BY126" s="20"/>
      <c r="BZ126" s="20"/>
      <c r="CA126" s="20"/>
      <c r="CB126" s="20"/>
      <c r="CC126" s="139">
        <v>-149.43880000000001</v>
      </c>
      <c r="CD126" s="20"/>
      <c r="CE126" s="138"/>
      <c r="CF126" s="20">
        <v>-34.4009</v>
      </c>
      <c r="CG126" s="20">
        <v>-132.61199999999997</v>
      </c>
      <c r="CH126" s="20"/>
      <c r="CI126" s="20"/>
      <c r="CJ126" s="20"/>
      <c r="CK126" s="20">
        <v>-0.33900000000000596</v>
      </c>
      <c r="CL126" s="20"/>
      <c r="CM126" s="20">
        <v>-222.06799999999998</v>
      </c>
      <c r="CN126" s="20"/>
      <c r="CO126" s="20"/>
      <c r="CP126" s="20"/>
      <c r="CQ126" s="20"/>
      <c r="CR126" s="20"/>
      <c r="CS126" s="139"/>
      <c r="CT126" s="130"/>
    </row>
    <row r="127" spans="1:98" x14ac:dyDescent="0.3">
      <c r="A127" s="129"/>
      <c r="B127" s="11">
        <v>180.36915617699077</v>
      </c>
      <c r="C127" s="19">
        <v>228.00258967827151</v>
      </c>
      <c r="D127" s="20">
        <v>213.74594733000228</v>
      </c>
      <c r="E127" s="20">
        <v>165.80259346584256</v>
      </c>
      <c r="F127" s="20">
        <v>199.22231401125481</v>
      </c>
      <c r="G127" s="20">
        <v>226.04196513037166</v>
      </c>
      <c r="H127" s="20"/>
      <c r="I127" s="20">
        <v>210.37057779071665</v>
      </c>
      <c r="J127" s="20">
        <v>231.50863914765733</v>
      </c>
      <c r="K127" s="20"/>
      <c r="L127" s="20"/>
      <c r="M127" s="20">
        <v>189.22754582776886</v>
      </c>
      <c r="N127" s="20">
        <v>211.22194889736289</v>
      </c>
      <c r="O127" s="20"/>
      <c r="P127" s="139"/>
      <c r="Q127" s="20"/>
      <c r="R127" s="138"/>
      <c r="S127" s="20"/>
      <c r="T127" s="20"/>
      <c r="U127" s="20"/>
      <c r="V127" s="20">
        <v>231.2218579632997</v>
      </c>
      <c r="W127" s="20"/>
      <c r="X127" s="20"/>
      <c r="Y127" s="20"/>
      <c r="Z127" s="20"/>
      <c r="AA127" s="20"/>
      <c r="AB127" s="20"/>
      <c r="AC127" s="20"/>
      <c r="AD127" s="20"/>
      <c r="AE127" s="20"/>
      <c r="AF127" s="139">
        <v>162.52219663787525</v>
      </c>
      <c r="AG127" s="20"/>
      <c r="AH127" s="138"/>
      <c r="AI127" s="20">
        <v>226.76815230538836</v>
      </c>
      <c r="AJ127" s="20">
        <v>210.66421148358393</v>
      </c>
      <c r="AK127" s="20"/>
      <c r="AL127" s="20"/>
      <c r="AM127" s="20"/>
      <c r="AN127" s="20">
        <v>177.87987519671762</v>
      </c>
      <c r="AO127" s="20"/>
      <c r="AP127" s="20">
        <v>189.35097676009005</v>
      </c>
      <c r="AQ127" s="20"/>
      <c r="AR127" s="20"/>
      <c r="AS127" s="20"/>
      <c r="AT127" s="20"/>
      <c r="AU127" s="20"/>
      <c r="AV127" s="139"/>
      <c r="AW127" s="20"/>
      <c r="AX127" s="20"/>
      <c r="AY127" s="138">
        <v>-83.120000000000033</v>
      </c>
      <c r="AZ127" s="20">
        <v>96.266999999999996</v>
      </c>
      <c r="BA127" s="20">
        <v>-25.460000000000036</v>
      </c>
      <c r="BB127" s="20">
        <v>33.267999999999994</v>
      </c>
      <c r="BC127" s="20">
        <v>-54.973999999999997</v>
      </c>
      <c r="BD127" s="20">
        <v>-99.51100000000001</v>
      </c>
      <c r="BE127" s="20"/>
      <c r="BF127" s="20">
        <v>125.08999999999997</v>
      </c>
      <c r="BG127" s="20">
        <v>-117.2824</v>
      </c>
      <c r="BH127" s="20"/>
      <c r="BI127" s="20"/>
      <c r="BJ127" s="20">
        <v>22.360999999999965</v>
      </c>
      <c r="BK127" s="20">
        <v>102.84100000000007</v>
      </c>
      <c r="BL127" s="20"/>
      <c r="BM127" s="139"/>
      <c r="BN127" s="20"/>
      <c r="BO127" s="138"/>
      <c r="BP127" s="20"/>
      <c r="BQ127" s="20"/>
      <c r="BR127" s="20"/>
      <c r="BS127" s="20">
        <v>4.4555000000000007</v>
      </c>
      <c r="BT127" s="20"/>
      <c r="BU127" s="20"/>
      <c r="BV127" s="20"/>
      <c r="BW127" s="20"/>
      <c r="BX127" s="20"/>
      <c r="BY127" s="20"/>
      <c r="BZ127" s="20"/>
      <c r="CA127" s="20"/>
      <c r="CB127" s="20"/>
      <c r="CC127" s="139">
        <v>12.397000000000006</v>
      </c>
      <c r="CD127" s="20"/>
      <c r="CE127" s="138"/>
      <c r="CF127" s="20">
        <v>158.51999999999998</v>
      </c>
      <c r="CG127" s="20">
        <v>-25.047999999999959</v>
      </c>
      <c r="CH127" s="20"/>
      <c r="CI127" s="20"/>
      <c r="CJ127" s="20"/>
      <c r="CK127" s="20">
        <v>-35.368000000000009</v>
      </c>
      <c r="CL127" s="20"/>
      <c r="CM127" s="20">
        <v>-35.180000000000014</v>
      </c>
      <c r="CN127" s="20"/>
      <c r="CO127" s="20"/>
      <c r="CP127" s="20"/>
      <c r="CQ127" s="20"/>
      <c r="CR127" s="20"/>
      <c r="CS127" s="139"/>
      <c r="CT127" s="130"/>
    </row>
    <row r="128" spans="1:98" x14ac:dyDescent="0.3">
      <c r="A128" s="129"/>
      <c r="B128" s="11">
        <v>227.44933150044659</v>
      </c>
      <c r="C128" s="19">
        <v>220.48527751303311</v>
      </c>
      <c r="D128" s="20">
        <v>234.48432783450431</v>
      </c>
      <c r="E128" s="20">
        <v>174.72572249099372</v>
      </c>
      <c r="F128" s="20">
        <v>163.43192956090266</v>
      </c>
      <c r="G128" s="20">
        <v>225.42781549755637</v>
      </c>
      <c r="H128" s="20"/>
      <c r="I128" s="20">
        <v>195.70063873171227</v>
      </c>
      <c r="J128" s="20">
        <v>209.30563776448975</v>
      </c>
      <c r="K128" s="20"/>
      <c r="L128" s="20"/>
      <c r="M128" s="20">
        <v>201.01989951246034</v>
      </c>
      <c r="N128" s="20">
        <v>171.60293228555255</v>
      </c>
      <c r="O128" s="20"/>
      <c r="P128" s="139"/>
      <c r="Q128" s="20"/>
      <c r="R128" s="138"/>
      <c r="S128" s="20"/>
      <c r="T128" s="20"/>
      <c r="U128" s="20"/>
      <c r="V128" s="20">
        <v>234.84548111471014</v>
      </c>
      <c r="W128" s="20"/>
      <c r="X128" s="20"/>
      <c r="Y128" s="20"/>
      <c r="Z128" s="20"/>
      <c r="AA128" s="20"/>
      <c r="AB128" s="20"/>
      <c r="AC128" s="20"/>
      <c r="AD128" s="20"/>
      <c r="AE128" s="20"/>
      <c r="AF128" s="139">
        <v>189.54606959786949</v>
      </c>
      <c r="AG128" s="20"/>
      <c r="AH128" s="138"/>
      <c r="AI128" s="20">
        <v>217.85444314954762</v>
      </c>
      <c r="AJ128" s="20">
        <v>225.89938025590064</v>
      </c>
      <c r="AK128" s="20"/>
      <c r="AL128" s="20"/>
      <c r="AM128" s="20"/>
      <c r="AN128" s="20">
        <v>180.7720387670571</v>
      </c>
      <c r="AO128" s="20"/>
      <c r="AP128" s="20"/>
      <c r="AQ128" s="20"/>
      <c r="AR128" s="20"/>
      <c r="AS128" s="20"/>
      <c r="AT128" s="20"/>
      <c r="AU128" s="20"/>
      <c r="AV128" s="139"/>
      <c r="AW128" s="20"/>
      <c r="AX128" s="20"/>
      <c r="AY128" s="138">
        <v>120.77679999999999</v>
      </c>
      <c r="AZ128" s="20">
        <v>102.29599999999996</v>
      </c>
      <c r="BA128" s="20">
        <v>-34.973000000000035</v>
      </c>
      <c r="BB128" s="20">
        <v>26.532999999999987</v>
      </c>
      <c r="BC128" s="20">
        <v>106.84833999999998</v>
      </c>
      <c r="BD128" s="20">
        <v>-54.010000000000005</v>
      </c>
      <c r="BE128" s="20"/>
      <c r="BF128" s="20">
        <v>109.19000000000001</v>
      </c>
      <c r="BG128" s="20">
        <v>-30.008400000000005</v>
      </c>
      <c r="BH128" s="20"/>
      <c r="BI128" s="20"/>
      <c r="BJ128" s="20">
        <v>-84.057000000000045</v>
      </c>
      <c r="BK128" s="20">
        <v>-17.521999999999927</v>
      </c>
      <c r="BL128" s="20"/>
      <c r="BM128" s="139"/>
      <c r="BN128" s="20"/>
      <c r="BO128" s="138"/>
      <c r="BP128" s="20"/>
      <c r="BQ128" s="20"/>
      <c r="BR128" s="20"/>
      <c r="BS128" s="20">
        <v>-9.1513000000000009</v>
      </c>
      <c r="BT128" s="20"/>
      <c r="BU128" s="20"/>
      <c r="BV128" s="20"/>
      <c r="BW128" s="20"/>
      <c r="BX128" s="20"/>
      <c r="BY128" s="20"/>
      <c r="BZ128" s="20"/>
      <c r="CA128" s="20"/>
      <c r="CB128" s="20"/>
      <c r="CC128" s="139">
        <v>76.906000000000006</v>
      </c>
      <c r="CD128" s="20"/>
      <c r="CE128" s="138"/>
      <c r="CF128" s="20">
        <v>-25.898399999999988</v>
      </c>
      <c r="CG128" s="20">
        <v>-14.374999999999972</v>
      </c>
      <c r="CH128" s="20"/>
      <c r="CI128" s="20"/>
      <c r="CJ128" s="20"/>
      <c r="CK128" s="20">
        <v>63.448000000000008</v>
      </c>
      <c r="CL128" s="20"/>
      <c r="CM128" s="20"/>
      <c r="CN128" s="20"/>
      <c r="CO128" s="20"/>
      <c r="CP128" s="20"/>
      <c r="CQ128" s="20"/>
      <c r="CR128" s="20"/>
      <c r="CS128" s="139"/>
      <c r="CT128" s="130"/>
    </row>
    <row r="129" spans="1:98" x14ac:dyDescent="0.3">
      <c r="A129" s="129"/>
      <c r="B129" s="11">
        <v>205.51675868405164</v>
      </c>
      <c r="C129" s="19">
        <v>150.4307867426046</v>
      </c>
      <c r="D129" s="20">
        <v>238.81980654878771</v>
      </c>
      <c r="E129" s="20">
        <v>130.59440876239734</v>
      </c>
      <c r="F129" s="20">
        <v>147.52429765974011</v>
      </c>
      <c r="G129" s="20">
        <v>235.03040228872621</v>
      </c>
      <c r="H129" s="20"/>
      <c r="I129" s="20">
        <v>135.07497917823278</v>
      </c>
      <c r="J129" s="20">
        <v>159.98799954996784</v>
      </c>
      <c r="K129" s="20"/>
      <c r="L129" s="20"/>
      <c r="M129" s="20">
        <v>164.59470343847818</v>
      </c>
      <c r="N129" s="20">
        <v>180.04972767543995</v>
      </c>
      <c r="O129" s="20"/>
      <c r="P129" s="139"/>
      <c r="Q129" s="20"/>
      <c r="R129" s="138"/>
      <c r="S129" s="20"/>
      <c r="T129" s="20"/>
      <c r="U129" s="20"/>
      <c r="V129" s="20">
        <v>212.14267274643393</v>
      </c>
      <c r="W129" s="20"/>
      <c r="X129" s="20"/>
      <c r="Y129" s="20"/>
      <c r="Z129" s="20"/>
      <c r="AA129" s="20"/>
      <c r="AB129" s="20"/>
      <c r="AC129" s="20"/>
      <c r="AD129" s="20"/>
      <c r="AE129" s="20"/>
      <c r="AF129" s="139">
        <v>191.95471471157171</v>
      </c>
      <c r="AG129" s="20"/>
      <c r="AH129" s="138"/>
      <c r="AI129" s="20">
        <v>189.01428940691233</v>
      </c>
      <c r="AJ129" s="20">
        <v>270.50532342266609</v>
      </c>
      <c r="AK129" s="20"/>
      <c r="AL129" s="20"/>
      <c r="AM129" s="20"/>
      <c r="AN129" s="20">
        <v>217.5884417886152</v>
      </c>
      <c r="AO129" s="20"/>
      <c r="AP129" s="20"/>
      <c r="AQ129" s="20"/>
      <c r="AR129" s="20"/>
      <c r="AS129" s="20"/>
      <c r="AT129" s="20"/>
      <c r="AU129" s="20"/>
      <c r="AV129" s="139"/>
      <c r="AW129" s="20"/>
      <c r="AX129" s="20"/>
      <c r="AY129" s="138">
        <v>17.932000000000002</v>
      </c>
      <c r="AZ129" s="20">
        <v>61.366999999999976</v>
      </c>
      <c r="BA129" s="20">
        <v>111.58599999999996</v>
      </c>
      <c r="BB129" s="20">
        <v>-43.029000000000011</v>
      </c>
      <c r="BC129" s="20">
        <v>1.5820000000000001</v>
      </c>
      <c r="BD129" s="20">
        <v>-44.760000000000019</v>
      </c>
      <c r="BE129" s="20"/>
      <c r="BF129" s="20">
        <v>131.56</v>
      </c>
      <c r="BG129" s="20">
        <v>80.70089999999999</v>
      </c>
      <c r="BH129" s="20"/>
      <c r="BI129" s="20"/>
      <c r="BJ129" s="20">
        <v>-83.660000000000011</v>
      </c>
      <c r="BK129" s="20">
        <v>-15.068999999999999</v>
      </c>
      <c r="BL129" s="20"/>
      <c r="BM129" s="139"/>
      <c r="BN129" s="20"/>
      <c r="BO129" s="138"/>
      <c r="BP129" s="20"/>
      <c r="BQ129" s="20"/>
      <c r="BR129" s="20"/>
      <c r="BS129" s="20">
        <v>8.0940000000000047</v>
      </c>
      <c r="BT129" s="20"/>
      <c r="BU129" s="20"/>
      <c r="BV129" s="20"/>
      <c r="BW129" s="20"/>
      <c r="BX129" s="20"/>
      <c r="BY129" s="20"/>
      <c r="BZ129" s="20"/>
      <c r="CA129" s="20"/>
      <c r="CB129" s="20"/>
      <c r="CC129" s="139">
        <v>82.769000000000005</v>
      </c>
      <c r="CD129" s="20"/>
      <c r="CE129" s="138"/>
      <c r="CF129" s="20">
        <v>1.7380000000000035</v>
      </c>
      <c r="CG129" s="20">
        <v>47.794000000000032</v>
      </c>
      <c r="CH129" s="20"/>
      <c r="CI129" s="20"/>
      <c r="CJ129" s="20"/>
      <c r="CK129" s="20">
        <v>48.768000000000008</v>
      </c>
      <c r="CL129" s="20"/>
      <c r="CM129" s="20"/>
      <c r="CN129" s="20"/>
      <c r="CO129" s="20"/>
      <c r="CP129" s="20"/>
      <c r="CQ129" s="20"/>
      <c r="CR129" s="20"/>
      <c r="CS129" s="139"/>
      <c r="CT129" s="130"/>
    </row>
    <row r="130" spans="1:98" x14ac:dyDescent="0.3">
      <c r="A130" s="129"/>
      <c r="B130" s="11">
        <v>218.6350440803148</v>
      </c>
      <c r="C130" s="19">
        <v>235.6462467343772</v>
      </c>
      <c r="D130" s="20">
        <v>168.5193164002271</v>
      </c>
      <c r="E130" s="20">
        <v>120.66325041204671</v>
      </c>
      <c r="F130" s="20">
        <v>216.21529455614399</v>
      </c>
      <c r="G130" s="20">
        <v>266.36891710558183</v>
      </c>
      <c r="H130" s="20"/>
      <c r="I130" s="20">
        <v>94.227915184407919</v>
      </c>
      <c r="J130" s="20">
        <v>194.41712887500486</v>
      </c>
      <c r="K130" s="20"/>
      <c r="L130" s="20"/>
      <c r="M130" s="20">
        <v>189.21765351044758</v>
      </c>
      <c r="N130" s="20">
        <v>177.28088043835925</v>
      </c>
      <c r="O130" s="20"/>
      <c r="P130" s="139"/>
      <c r="Q130" s="20"/>
      <c r="R130" s="138"/>
      <c r="S130" s="20"/>
      <c r="T130" s="20"/>
      <c r="U130" s="20"/>
      <c r="V130" s="20">
        <v>216.82703360051937</v>
      </c>
      <c r="W130" s="20"/>
      <c r="X130" s="20"/>
      <c r="Y130" s="20"/>
      <c r="Z130" s="20"/>
      <c r="AA130" s="20"/>
      <c r="AB130" s="20"/>
      <c r="AC130" s="20"/>
      <c r="AD130" s="20"/>
      <c r="AE130" s="20"/>
      <c r="AF130" s="139"/>
      <c r="AG130" s="20"/>
      <c r="AH130" s="138"/>
      <c r="AI130" s="20">
        <v>204.83140896844947</v>
      </c>
      <c r="AJ130" s="20">
        <v>211.23903521839884</v>
      </c>
      <c r="AK130" s="20"/>
      <c r="AL130" s="20"/>
      <c r="AM130" s="20"/>
      <c r="AN130" s="20">
        <v>219.84803842654563</v>
      </c>
      <c r="AO130" s="20"/>
      <c r="AP130" s="20"/>
      <c r="AQ130" s="20"/>
      <c r="AR130" s="20"/>
      <c r="AS130" s="20"/>
      <c r="AT130" s="20"/>
      <c r="AU130" s="20"/>
      <c r="AV130" s="139"/>
      <c r="AW130" s="20"/>
      <c r="AX130" s="20"/>
      <c r="AY130" s="138">
        <v>81.415999999999983</v>
      </c>
      <c r="AZ130" s="20">
        <v>149.08199999999999</v>
      </c>
      <c r="BA130" s="20">
        <v>12.542999999999971</v>
      </c>
      <c r="BB130" s="20">
        <v>142.70253</v>
      </c>
      <c r="BC130" s="20">
        <v>144.40049999999999</v>
      </c>
      <c r="BD130" s="20">
        <v>-26.625000000000011</v>
      </c>
      <c r="BE130" s="20"/>
      <c r="BF130" s="20">
        <v>124.58999999999997</v>
      </c>
      <c r="BG130" s="20">
        <v>9.3831999999999951</v>
      </c>
      <c r="BH130" s="20"/>
      <c r="BI130" s="20"/>
      <c r="BJ130" s="20">
        <v>-49.956000000000003</v>
      </c>
      <c r="BK130" s="20">
        <v>-10.153999999999996</v>
      </c>
      <c r="BL130" s="20"/>
      <c r="BM130" s="139"/>
      <c r="BN130" s="20"/>
      <c r="BO130" s="138"/>
      <c r="BP130" s="20"/>
      <c r="BQ130" s="20"/>
      <c r="BR130" s="20"/>
      <c r="BS130" s="20">
        <v>9.7822000000000049</v>
      </c>
      <c r="BT130" s="20"/>
      <c r="BU130" s="20"/>
      <c r="BV130" s="20"/>
      <c r="BW130" s="20"/>
      <c r="BX130" s="20"/>
      <c r="BY130" s="20"/>
      <c r="BZ130" s="20"/>
      <c r="CA130" s="20"/>
      <c r="CB130" s="20"/>
      <c r="CC130" s="139"/>
      <c r="CD130" s="20"/>
      <c r="CE130" s="138"/>
      <c r="CF130" s="20">
        <v>-12.507999999999992</v>
      </c>
      <c r="CG130" s="20">
        <v>-63.371999999999986</v>
      </c>
      <c r="CH130" s="20"/>
      <c r="CI130" s="20"/>
      <c r="CJ130" s="20"/>
      <c r="CK130" s="20">
        <v>-137.72899999999998</v>
      </c>
      <c r="CL130" s="20"/>
      <c r="CM130" s="20"/>
      <c r="CN130" s="20"/>
      <c r="CO130" s="20"/>
      <c r="CP130" s="20"/>
      <c r="CQ130" s="20"/>
      <c r="CR130" s="20"/>
      <c r="CS130" s="139"/>
      <c r="CT130" s="130"/>
    </row>
    <row r="131" spans="1:98" x14ac:dyDescent="0.3">
      <c r="A131" s="129"/>
      <c r="B131" s="11">
        <v>229.15584216860174</v>
      </c>
      <c r="C131" s="19">
        <v>167.45958348210351</v>
      </c>
      <c r="D131" s="20">
        <v>144.15717117091171</v>
      </c>
      <c r="E131" s="20">
        <v>159.56636362341575</v>
      </c>
      <c r="F131" s="20">
        <v>225.70381498769544</v>
      </c>
      <c r="G131" s="20">
        <v>194.74342094150524</v>
      </c>
      <c r="H131" s="20"/>
      <c r="I131" s="20">
        <v>202.75472867482145</v>
      </c>
      <c r="J131" s="20">
        <v>205.80864899221379</v>
      </c>
      <c r="K131" s="20"/>
      <c r="L131" s="20"/>
      <c r="M131" s="20">
        <v>169.56889573267858</v>
      </c>
      <c r="N131" s="20">
        <v>155.33430632349118</v>
      </c>
      <c r="O131" s="20"/>
      <c r="P131" s="139"/>
      <c r="Q131" s="20"/>
      <c r="R131" s="138"/>
      <c r="S131" s="20"/>
      <c r="T131" s="20"/>
      <c r="U131" s="20"/>
      <c r="V131" s="20">
        <v>225.61310356448729</v>
      </c>
      <c r="W131" s="20"/>
      <c r="X131" s="20"/>
      <c r="Y131" s="20"/>
      <c r="Z131" s="20"/>
      <c r="AA131" s="20"/>
      <c r="AB131" s="20"/>
      <c r="AC131" s="20"/>
      <c r="AD131" s="20"/>
      <c r="AE131" s="20"/>
      <c r="AF131" s="139"/>
      <c r="AG131" s="20"/>
      <c r="AH131" s="138"/>
      <c r="AI131" s="20">
        <v>209.60214693556949</v>
      </c>
      <c r="AJ131" s="20">
        <v>237.34390659968471</v>
      </c>
      <c r="AK131" s="20"/>
      <c r="AL131" s="20"/>
      <c r="AM131" s="20"/>
      <c r="AN131" s="20">
        <v>178.77074704771684</v>
      </c>
      <c r="AO131" s="20"/>
      <c r="AP131" s="20"/>
      <c r="AQ131" s="20"/>
      <c r="AR131" s="20"/>
      <c r="AS131" s="20"/>
      <c r="AT131" s="20"/>
      <c r="AU131" s="20"/>
      <c r="AV131" s="139"/>
      <c r="AW131" s="20"/>
      <c r="AX131" s="20"/>
      <c r="AY131" s="138">
        <v>53.814</v>
      </c>
      <c r="AZ131" s="20">
        <v>171.81629999999998</v>
      </c>
      <c r="BA131" s="20">
        <v>16.681999999999974</v>
      </c>
      <c r="BB131" s="20">
        <v>57.666299999999993</v>
      </c>
      <c r="BC131" s="20">
        <v>41.741799999999998</v>
      </c>
      <c r="BD131" s="20">
        <v>-24.715000000000014</v>
      </c>
      <c r="BE131" s="20"/>
      <c r="BF131" s="20">
        <v>18.240000000000034</v>
      </c>
      <c r="BG131" s="20">
        <v>224.49459999999999</v>
      </c>
      <c r="BH131" s="20"/>
      <c r="BI131" s="20"/>
      <c r="BJ131" s="20">
        <v>-76.626000000000033</v>
      </c>
      <c r="BK131" s="20">
        <v>13.871000000000077</v>
      </c>
      <c r="BL131" s="20"/>
      <c r="BM131" s="139"/>
      <c r="BN131" s="20"/>
      <c r="BO131" s="138"/>
      <c r="BP131" s="20"/>
      <c r="BQ131" s="20"/>
      <c r="BR131" s="20"/>
      <c r="BS131" s="20">
        <v>-5.8382000000000014</v>
      </c>
      <c r="BT131" s="20"/>
      <c r="BU131" s="20"/>
      <c r="BV131" s="20"/>
      <c r="BW131" s="20"/>
      <c r="BX131" s="20"/>
      <c r="BY131" s="20"/>
      <c r="BZ131" s="20"/>
      <c r="CA131" s="20"/>
      <c r="CB131" s="20"/>
      <c r="CC131" s="139"/>
      <c r="CD131" s="20"/>
      <c r="CE131" s="138"/>
      <c r="CF131" s="20">
        <v>-32.44469999999999</v>
      </c>
      <c r="CG131" s="20">
        <v>10.76200000000005</v>
      </c>
      <c r="CH131" s="20"/>
      <c r="CI131" s="20"/>
      <c r="CJ131" s="20"/>
      <c r="CK131" s="20">
        <v>3.3819999999999961</v>
      </c>
      <c r="CL131" s="20"/>
      <c r="CM131" s="20"/>
      <c r="CN131" s="20"/>
      <c r="CO131" s="20"/>
      <c r="CP131" s="20"/>
      <c r="CQ131" s="20"/>
      <c r="CR131" s="20"/>
      <c r="CS131" s="139"/>
      <c r="CT131" s="130"/>
    </row>
    <row r="132" spans="1:98" x14ac:dyDescent="0.3">
      <c r="A132" s="129"/>
      <c r="B132" s="11">
        <v>196.79380808348762</v>
      </c>
      <c r="C132" s="19">
        <v>206.82488365764937</v>
      </c>
      <c r="D132" s="20">
        <v>142.11562194213664</v>
      </c>
      <c r="E132" s="20">
        <v>183.23172323590788</v>
      </c>
      <c r="F132" s="20">
        <v>228.74990360653533</v>
      </c>
      <c r="G132" s="20">
        <v>234.42785670649079</v>
      </c>
      <c r="H132" s="20"/>
      <c r="I132" s="20">
        <v>188.40265390912126</v>
      </c>
      <c r="J132" s="20">
        <v>161.12417571550228</v>
      </c>
      <c r="K132" s="20"/>
      <c r="L132" s="20"/>
      <c r="M132" s="20">
        <v>167.14582974157614</v>
      </c>
      <c r="N132" s="20">
        <v>235.50751006284293</v>
      </c>
      <c r="O132" s="20"/>
      <c r="P132" s="139"/>
      <c r="Q132" s="20"/>
      <c r="R132" s="138"/>
      <c r="S132" s="20"/>
      <c r="T132" s="20"/>
      <c r="U132" s="20"/>
      <c r="V132" s="20">
        <v>225.39410906232763</v>
      </c>
      <c r="W132" s="20"/>
      <c r="X132" s="20"/>
      <c r="Y132" s="20"/>
      <c r="Z132" s="20"/>
      <c r="AA132" s="20"/>
      <c r="AB132" s="20"/>
      <c r="AC132" s="20"/>
      <c r="AD132" s="20"/>
      <c r="AE132" s="20"/>
      <c r="AF132" s="139"/>
      <c r="AG132" s="20"/>
      <c r="AH132" s="138"/>
      <c r="AI132" s="20">
        <v>185.1358487705717</v>
      </c>
      <c r="AJ132" s="20">
        <v>255.07671395092129</v>
      </c>
      <c r="AK132" s="20"/>
      <c r="AL132" s="20"/>
      <c r="AM132" s="20"/>
      <c r="AN132" s="20">
        <v>104.38337990312202</v>
      </c>
      <c r="AO132" s="20"/>
      <c r="AP132" s="20"/>
      <c r="AQ132" s="20"/>
      <c r="AR132" s="20"/>
      <c r="AS132" s="20"/>
      <c r="AT132" s="20"/>
      <c r="AU132" s="20"/>
      <c r="AV132" s="139"/>
      <c r="AW132" s="20"/>
      <c r="AX132" s="20"/>
      <c r="AY132" s="138">
        <v>-6.6009999999999955</v>
      </c>
      <c r="AZ132" s="20">
        <v>-81.042000000000002</v>
      </c>
      <c r="BA132" s="20">
        <v>45.760000000000019</v>
      </c>
      <c r="BB132" s="20">
        <v>93.163899999999998</v>
      </c>
      <c r="BC132" s="20">
        <v>40.618699999999997</v>
      </c>
      <c r="BD132" s="20">
        <v>-41.107000000000006</v>
      </c>
      <c r="BE132" s="20"/>
      <c r="BF132" s="20">
        <v>-119.48999999999998</v>
      </c>
      <c r="BG132" s="20">
        <v>75.185299999999998</v>
      </c>
      <c r="BH132" s="20"/>
      <c r="BI132" s="20"/>
      <c r="BJ132" s="20">
        <v>-82.738000000000028</v>
      </c>
      <c r="BK132" s="20">
        <v>-79.269999999999953</v>
      </c>
      <c r="BL132" s="20"/>
      <c r="BM132" s="139"/>
      <c r="BN132" s="20"/>
      <c r="BO132" s="138"/>
      <c r="BP132" s="20"/>
      <c r="BQ132" s="20"/>
      <c r="BR132" s="20"/>
      <c r="BS132" s="20">
        <v>8.2133999999999965</v>
      </c>
      <c r="BT132" s="20"/>
      <c r="BU132" s="20"/>
      <c r="BV132" s="20"/>
      <c r="BW132" s="20"/>
      <c r="BX132" s="20"/>
      <c r="BY132" s="20"/>
      <c r="BZ132" s="20"/>
      <c r="CA132" s="20"/>
      <c r="CB132" s="20"/>
      <c r="CC132" s="139"/>
      <c r="CD132" s="20"/>
      <c r="CE132" s="138"/>
      <c r="CF132" s="20">
        <v>138.21</v>
      </c>
      <c r="CG132" s="20">
        <v>-27.110999999999997</v>
      </c>
      <c r="CH132" s="20"/>
      <c r="CI132" s="20"/>
      <c r="CJ132" s="20"/>
      <c r="CK132" s="20">
        <v>28.704000000000008</v>
      </c>
      <c r="CL132" s="20"/>
      <c r="CM132" s="20"/>
      <c r="CN132" s="20"/>
      <c r="CO132" s="20"/>
      <c r="CP132" s="20"/>
      <c r="CQ132" s="20"/>
      <c r="CR132" s="20"/>
      <c r="CS132" s="139"/>
      <c r="CT132" s="130"/>
    </row>
    <row r="133" spans="1:98" x14ac:dyDescent="0.3">
      <c r="A133" s="129"/>
      <c r="B133" s="11">
        <v>147.70016790782731</v>
      </c>
      <c r="C133" s="19">
        <v>196.76871727995351</v>
      </c>
      <c r="D133" s="20">
        <v>237.29317310028208</v>
      </c>
      <c r="E133" s="20">
        <v>205.55874002338109</v>
      </c>
      <c r="F133" s="20">
        <v>228.25221598047906</v>
      </c>
      <c r="G133" s="20">
        <v>218.95227790548375</v>
      </c>
      <c r="H133" s="20"/>
      <c r="I133" s="20">
        <v>224.75010567294507</v>
      </c>
      <c r="J133" s="20">
        <v>164.252519006559</v>
      </c>
      <c r="K133" s="20"/>
      <c r="L133" s="20"/>
      <c r="M133" s="20">
        <v>161.96954312462663</v>
      </c>
      <c r="N133" s="20">
        <v>233.02195910257055</v>
      </c>
      <c r="O133" s="20"/>
      <c r="P133" s="139"/>
      <c r="Q133" s="20"/>
      <c r="R133" s="138"/>
      <c r="S133" s="20"/>
      <c r="T133" s="20"/>
      <c r="U133" s="20"/>
      <c r="V133" s="20">
        <v>216.38259657375366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139"/>
      <c r="AG133" s="20"/>
      <c r="AH133" s="138"/>
      <c r="AI133" s="20">
        <v>119.92874717931309</v>
      </c>
      <c r="AJ133" s="20">
        <v>234.29421674467693</v>
      </c>
      <c r="AK133" s="20"/>
      <c r="AL133" s="20"/>
      <c r="AM133" s="20"/>
      <c r="AN133" s="20">
        <v>184.42776363660315</v>
      </c>
      <c r="AO133" s="20"/>
      <c r="AP133" s="20"/>
      <c r="AQ133" s="20"/>
      <c r="AR133" s="20"/>
      <c r="AS133" s="20"/>
      <c r="AT133" s="20"/>
      <c r="AU133" s="20"/>
      <c r="AV133" s="139"/>
      <c r="AW133" s="20"/>
      <c r="AX133" s="20"/>
      <c r="AY133" s="138">
        <v>92.37299999999999</v>
      </c>
      <c r="AZ133" s="20">
        <v>-26.851000000000013</v>
      </c>
      <c r="BA133" s="20">
        <v>116.65800000000004</v>
      </c>
      <c r="BB133" s="20">
        <v>37.317999999999991</v>
      </c>
      <c r="BC133" s="20">
        <v>-11.309000000000013</v>
      </c>
      <c r="BD133" s="20">
        <v>-37.350000000000023</v>
      </c>
      <c r="BE133" s="20"/>
      <c r="BF133" s="20">
        <v>-80.370000000000047</v>
      </c>
      <c r="BG133" s="20">
        <v>-40.773400000000002</v>
      </c>
      <c r="BH133" s="20"/>
      <c r="BI133" s="20"/>
      <c r="BJ133" s="20">
        <v>-12.202000000000046</v>
      </c>
      <c r="BK133" s="20">
        <v>-77.658999999999921</v>
      </c>
      <c r="BL133" s="20"/>
      <c r="BM133" s="139"/>
      <c r="BN133" s="20"/>
      <c r="BO133" s="138"/>
      <c r="BP133" s="20"/>
      <c r="BQ133" s="20"/>
      <c r="BR133" s="20"/>
      <c r="BS133" s="20">
        <v>6.0482000000000031</v>
      </c>
      <c r="BT133" s="20"/>
      <c r="BU133" s="20"/>
      <c r="BV133" s="20"/>
      <c r="BW133" s="20"/>
      <c r="BX133" s="20"/>
      <c r="BY133" s="20"/>
      <c r="BZ133" s="20"/>
      <c r="CA133" s="20"/>
      <c r="CB133" s="20"/>
      <c r="CC133" s="139"/>
      <c r="CD133" s="20"/>
      <c r="CE133" s="138"/>
      <c r="CF133" s="20">
        <v>163.72300000000001</v>
      </c>
      <c r="CG133" s="20">
        <v>31.687000000000019</v>
      </c>
      <c r="CH133" s="20"/>
      <c r="CI133" s="20"/>
      <c r="CJ133" s="20"/>
      <c r="CK133" s="20">
        <v>-65.332000000000008</v>
      </c>
      <c r="CL133" s="20"/>
      <c r="CM133" s="20"/>
      <c r="CN133" s="20"/>
      <c r="CO133" s="20"/>
      <c r="CP133" s="20"/>
      <c r="CQ133" s="20"/>
      <c r="CR133" s="20"/>
      <c r="CS133" s="139"/>
      <c r="CT133" s="130"/>
    </row>
    <row r="134" spans="1:98" x14ac:dyDescent="0.3">
      <c r="A134" s="129"/>
      <c r="B134" s="11">
        <v>245.3850543533562</v>
      </c>
      <c r="C134" s="19">
        <v>215.71283318337942</v>
      </c>
      <c r="D134" s="20">
        <v>182.22650740218683</v>
      </c>
      <c r="E134" s="20">
        <v>84.511596837359178</v>
      </c>
      <c r="F134" s="20">
        <v>231.87552695357857</v>
      </c>
      <c r="G134" s="20">
        <v>182.46599683228627</v>
      </c>
      <c r="H134" s="20"/>
      <c r="I134" s="20">
        <v>150.38500590151986</v>
      </c>
      <c r="J134" s="20">
        <v>155.71981248383167</v>
      </c>
      <c r="K134" s="20"/>
      <c r="L134" s="20"/>
      <c r="M134" s="20">
        <v>152.9771878418475</v>
      </c>
      <c r="N134" s="20">
        <v>222.82125742621568</v>
      </c>
      <c r="O134" s="20"/>
      <c r="P134" s="139"/>
      <c r="Q134" s="20"/>
      <c r="R134" s="138"/>
      <c r="S134" s="20"/>
      <c r="T134" s="20"/>
      <c r="U134" s="20"/>
      <c r="V134" s="20">
        <v>221.08508339550971</v>
      </c>
      <c r="W134" s="20"/>
      <c r="X134" s="20"/>
      <c r="Y134" s="20"/>
      <c r="Z134" s="20"/>
      <c r="AA134" s="20"/>
      <c r="AB134" s="20"/>
      <c r="AC134" s="20"/>
      <c r="AD134" s="20"/>
      <c r="AE134" s="20"/>
      <c r="AF134" s="139"/>
      <c r="AG134" s="20"/>
      <c r="AH134" s="138"/>
      <c r="AI134" s="20">
        <v>156.15125487808265</v>
      </c>
      <c r="AJ134" s="20">
        <v>244.87862299514683</v>
      </c>
      <c r="AK134" s="20"/>
      <c r="AL134" s="20"/>
      <c r="AM134" s="20"/>
      <c r="AN134" s="20">
        <v>215.40188021463314</v>
      </c>
      <c r="AO134" s="20"/>
      <c r="AP134" s="20"/>
      <c r="AQ134" s="20"/>
      <c r="AR134" s="20"/>
      <c r="AS134" s="20"/>
      <c r="AT134" s="20"/>
      <c r="AU134" s="20"/>
      <c r="AV134" s="139"/>
      <c r="AW134" s="20"/>
      <c r="AX134" s="20"/>
      <c r="AY134" s="138">
        <v>36.861999999999981</v>
      </c>
      <c r="AZ134" s="20">
        <v>4.0529999999999733</v>
      </c>
      <c r="BA134" s="20">
        <v>-4.589999999999983</v>
      </c>
      <c r="BB134" s="20">
        <v>42.411999999999992</v>
      </c>
      <c r="BC134" s="20">
        <v>-7.4750000000000094</v>
      </c>
      <c r="BD134" s="20">
        <v>-12.868000000000018</v>
      </c>
      <c r="BE134" s="20"/>
      <c r="BF134" s="20">
        <v>-185.23999999999995</v>
      </c>
      <c r="BG134" s="20">
        <v>-37.218399999999995</v>
      </c>
      <c r="BH134" s="20"/>
      <c r="BI134" s="20"/>
      <c r="BJ134" s="20">
        <v>34.895999999999979</v>
      </c>
      <c r="BK134" s="20">
        <v>-69.914999999999949</v>
      </c>
      <c r="BL134" s="20"/>
      <c r="BM134" s="139"/>
      <c r="BN134" s="20"/>
      <c r="BO134" s="138"/>
      <c r="BP134" s="20"/>
      <c r="BQ134" s="20"/>
      <c r="BR134" s="20"/>
      <c r="BS134" s="20">
        <v>6.5003000000000002</v>
      </c>
      <c r="BT134" s="20"/>
      <c r="BU134" s="20"/>
      <c r="BV134" s="20"/>
      <c r="BW134" s="20"/>
      <c r="BX134" s="20"/>
      <c r="BY134" s="20"/>
      <c r="BZ134" s="20"/>
      <c r="CA134" s="20"/>
      <c r="CB134" s="20"/>
      <c r="CC134" s="139"/>
      <c r="CD134" s="20"/>
      <c r="CE134" s="138"/>
      <c r="CF134" s="20">
        <v>120.34400000000001</v>
      </c>
      <c r="CG134" s="20">
        <v>73.518000000000029</v>
      </c>
      <c r="CH134" s="20"/>
      <c r="CI134" s="20"/>
      <c r="CJ134" s="20"/>
      <c r="CK134" s="20">
        <v>-12.483999999999995</v>
      </c>
      <c r="CL134" s="20"/>
      <c r="CM134" s="20"/>
      <c r="CN134" s="20"/>
      <c r="CO134" s="20"/>
      <c r="CP134" s="20"/>
      <c r="CQ134" s="20"/>
      <c r="CR134" s="20"/>
      <c r="CS134" s="139"/>
      <c r="CT134" s="130"/>
    </row>
    <row r="135" spans="1:98" x14ac:dyDescent="0.3">
      <c r="A135" s="129"/>
      <c r="B135" s="11">
        <v>188.25772228516905</v>
      </c>
      <c r="C135" s="19">
        <v>223.16288244239806</v>
      </c>
      <c r="D135" s="20">
        <v>121.45521808469032</v>
      </c>
      <c r="E135" s="20">
        <v>135.57260195187038</v>
      </c>
      <c r="F135" s="20">
        <v>245.12850181078466</v>
      </c>
      <c r="G135" s="20">
        <v>202.15056270018067</v>
      </c>
      <c r="H135" s="20"/>
      <c r="I135" s="20">
        <v>207.16449985458405</v>
      </c>
      <c r="J135" s="20">
        <v>205.85045542820671</v>
      </c>
      <c r="K135" s="20"/>
      <c r="L135" s="20"/>
      <c r="M135" s="20">
        <v>122.00558839659845</v>
      </c>
      <c r="N135" s="20">
        <v>226.51630758954082</v>
      </c>
      <c r="O135" s="20"/>
      <c r="P135" s="139"/>
      <c r="Q135" s="20"/>
      <c r="R135" s="142"/>
      <c r="S135" s="154"/>
      <c r="T135" s="154"/>
      <c r="U135" s="154"/>
      <c r="V135" s="154">
        <v>150.65872029192326</v>
      </c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43"/>
      <c r="AG135" s="20"/>
      <c r="AH135" s="138"/>
      <c r="AI135" s="20">
        <v>187.76721252657421</v>
      </c>
      <c r="AJ135" s="20">
        <v>316.06394922546986</v>
      </c>
      <c r="AK135" s="20"/>
      <c r="AL135" s="20"/>
      <c r="AM135" s="20"/>
      <c r="AN135" s="20">
        <v>142.82202211144002</v>
      </c>
      <c r="AO135" s="20"/>
      <c r="AP135" s="20"/>
      <c r="AQ135" s="20"/>
      <c r="AR135" s="20"/>
      <c r="AS135" s="20"/>
      <c r="AT135" s="20"/>
      <c r="AU135" s="20"/>
      <c r="AV135" s="139"/>
      <c r="AW135" s="20"/>
      <c r="AX135" s="20"/>
      <c r="AY135" s="138">
        <v>62.749000000000002</v>
      </c>
      <c r="AZ135" s="20">
        <v>-51.552000000000042</v>
      </c>
      <c r="BA135" s="20">
        <v>98.745999999999995</v>
      </c>
      <c r="BB135" s="20">
        <v>58.366099999999989</v>
      </c>
      <c r="BC135" s="20">
        <v>-55.960000000000008</v>
      </c>
      <c r="BD135" s="20">
        <v>-4.5980000000000185</v>
      </c>
      <c r="BE135" s="20"/>
      <c r="BF135" s="20">
        <v>-175.18</v>
      </c>
      <c r="BG135" s="20">
        <v>134.23339999999999</v>
      </c>
      <c r="BH135" s="20"/>
      <c r="BI135" s="20"/>
      <c r="BJ135" s="20">
        <v>71.521999999999977</v>
      </c>
      <c r="BK135" s="20">
        <v>87.841000000000065</v>
      </c>
      <c r="BL135" s="20"/>
      <c r="BM135" s="139"/>
      <c r="BN135" s="20"/>
      <c r="BO135" s="142"/>
      <c r="BP135" s="154"/>
      <c r="BQ135" s="154"/>
      <c r="BR135" s="154"/>
      <c r="BS135" s="154">
        <v>246.57399999999998</v>
      </c>
      <c r="BT135" s="154"/>
      <c r="BU135" s="154"/>
      <c r="BV135" s="154"/>
      <c r="BW135" s="154"/>
      <c r="BX135" s="154"/>
      <c r="BY135" s="154"/>
      <c r="BZ135" s="154"/>
      <c r="CA135" s="154"/>
      <c r="CB135" s="154"/>
      <c r="CC135" s="143"/>
      <c r="CD135" s="20"/>
      <c r="CE135" s="138"/>
      <c r="CF135" s="20">
        <v>38.333000000000006</v>
      </c>
      <c r="CG135" s="20">
        <v>140.59900000000002</v>
      </c>
      <c r="CH135" s="20"/>
      <c r="CI135" s="20"/>
      <c r="CJ135" s="20"/>
      <c r="CK135" s="20">
        <v>-76.510999999999996</v>
      </c>
      <c r="CL135" s="20"/>
      <c r="CM135" s="20"/>
      <c r="CN135" s="20"/>
      <c r="CO135" s="20"/>
      <c r="CP135" s="20"/>
      <c r="CQ135" s="20"/>
      <c r="CR135" s="20"/>
      <c r="CS135" s="139"/>
      <c r="CT135" s="130"/>
    </row>
    <row r="136" spans="1:98" x14ac:dyDescent="0.3">
      <c r="A136" s="129"/>
      <c r="B136" s="11">
        <v>191.39932732379057</v>
      </c>
      <c r="C136" s="19">
        <v>222.3127751614829</v>
      </c>
      <c r="D136" s="20">
        <v>195.33525027500627</v>
      </c>
      <c r="E136" s="20">
        <v>138.74272052976289</v>
      </c>
      <c r="F136" s="20">
        <v>255.75563043655475</v>
      </c>
      <c r="G136" s="20">
        <v>267.68274131889831</v>
      </c>
      <c r="H136" s="20"/>
      <c r="I136" s="20">
        <v>200.60600688912578</v>
      </c>
      <c r="J136" s="20">
        <v>184.72839521849534</v>
      </c>
      <c r="K136" s="20"/>
      <c r="L136" s="20"/>
      <c r="M136" s="20">
        <v>177.78152913055936</v>
      </c>
      <c r="N136" s="20">
        <v>186.87563939957397</v>
      </c>
      <c r="O136" s="20"/>
      <c r="P136" s="139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138"/>
      <c r="AI136" s="20">
        <v>158.58046569486393</v>
      </c>
      <c r="AJ136" s="20">
        <v>235.26839991805383</v>
      </c>
      <c r="AK136" s="20"/>
      <c r="AL136" s="20"/>
      <c r="AM136" s="20"/>
      <c r="AN136" s="20">
        <v>155.0026128811968</v>
      </c>
      <c r="AO136" s="20"/>
      <c r="AP136" s="20"/>
      <c r="AQ136" s="20"/>
      <c r="AR136" s="20"/>
      <c r="AS136" s="20"/>
      <c r="AT136" s="20"/>
      <c r="AU136" s="20"/>
      <c r="AV136" s="139"/>
      <c r="AW136" s="20"/>
      <c r="AX136" s="20"/>
      <c r="AY136" s="138">
        <v>-13.423000000000018</v>
      </c>
      <c r="AZ136" s="20">
        <v>-50.13000000000001</v>
      </c>
      <c r="BA136" s="20">
        <v>2.9830000000000689</v>
      </c>
      <c r="BB136" s="20">
        <v>25.966999999999992</v>
      </c>
      <c r="BC136" s="20">
        <v>119.90878999999998</v>
      </c>
      <c r="BD136" s="20">
        <v>-41.24</v>
      </c>
      <c r="BE136" s="20"/>
      <c r="BF136" s="20">
        <v>108.10999999999999</v>
      </c>
      <c r="BG136" s="20">
        <v>-146.30940000000004</v>
      </c>
      <c r="BH136" s="20"/>
      <c r="BI136" s="20"/>
      <c r="BJ136" s="20">
        <v>43.807999999999957</v>
      </c>
      <c r="BK136" s="20">
        <v>20.797000000000065</v>
      </c>
      <c r="BL136" s="20"/>
      <c r="BM136" s="139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138"/>
      <c r="CF136" s="20">
        <v>-116.905</v>
      </c>
      <c r="CG136" s="20">
        <v>33.785000000000011</v>
      </c>
      <c r="CH136" s="20"/>
      <c r="CI136" s="20"/>
      <c r="CJ136" s="20"/>
      <c r="CK136" s="20">
        <v>10.926999999999992</v>
      </c>
      <c r="CL136" s="20"/>
      <c r="CM136" s="20"/>
      <c r="CN136" s="20"/>
      <c r="CO136" s="20"/>
      <c r="CP136" s="20"/>
      <c r="CQ136" s="20"/>
      <c r="CR136" s="20"/>
      <c r="CS136" s="139"/>
      <c r="CT136" s="130"/>
    </row>
    <row r="137" spans="1:98" x14ac:dyDescent="0.3">
      <c r="A137" s="129"/>
      <c r="B137" s="11">
        <v>198.38540672135989</v>
      </c>
      <c r="C137" s="19">
        <v>159.15629707931774</v>
      </c>
      <c r="D137" s="20">
        <v>155.54111996510736</v>
      </c>
      <c r="E137" s="20">
        <v>134.49197002051974</v>
      </c>
      <c r="F137" s="20">
        <v>167.73193971334314</v>
      </c>
      <c r="G137" s="20">
        <v>230.39552947051831</v>
      </c>
      <c r="H137" s="20"/>
      <c r="I137" s="20">
        <v>195.90737607349035</v>
      </c>
      <c r="J137" s="20">
        <v>163.51223195834439</v>
      </c>
      <c r="K137" s="20"/>
      <c r="L137" s="20"/>
      <c r="M137" s="20">
        <v>158.0555206248745</v>
      </c>
      <c r="N137" s="20">
        <v>168.67268013818844</v>
      </c>
      <c r="O137" s="20"/>
      <c r="P137" s="139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138"/>
      <c r="AI137" s="20">
        <v>219.49971321165745</v>
      </c>
      <c r="AJ137" s="20">
        <v>160.61348013165107</v>
      </c>
      <c r="AK137" s="20"/>
      <c r="AL137" s="20"/>
      <c r="AM137" s="20"/>
      <c r="AN137" s="20">
        <v>211.24625440466053</v>
      </c>
      <c r="AO137" s="20"/>
      <c r="AP137" s="20"/>
      <c r="AQ137" s="20"/>
      <c r="AR137" s="20"/>
      <c r="AS137" s="20"/>
      <c r="AT137" s="20"/>
      <c r="AU137" s="20"/>
      <c r="AV137" s="139"/>
      <c r="AW137" s="20"/>
      <c r="AX137" s="20"/>
      <c r="AY137" s="138">
        <v>-158.721</v>
      </c>
      <c r="AZ137" s="20">
        <v>-62.661999999999992</v>
      </c>
      <c r="BA137" s="20">
        <v>-51.722999999999963</v>
      </c>
      <c r="BB137" s="20">
        <v>69.357899999999987</v>
      </c>
      <c r="BC137" s="20">
        <v>-55.41500000000002</v>
      </c>
      <c r="BD137" s="20">
        <v>-49.797000000000011</v>
      </c>
      <c r="BE137" s="20"/>
      <c r="BF137" s="20">
        <v>99.590000000000018</v>
      </c>
      <c r="BG137" s="20">
        <v>-50.065399999999997</v>
      </c>
      <c r="BH137" s="20"/>
      <c r="BI137" s="20"/>
      <c r="BJ137" s="20">
        <v>-80.263999999999996</v>
      </c>
      <c r="BK137" s="20">
        <v>-22.548999999999928</v>
      </c>
      <c r="BL137" s="20"/>
      <c r="BM137" s="139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138"/>
      <c r="CF137" s="20">
        <v>-26.971799999999991</v>
      </c>
      <c r="CG137" s="20">
        <v>74.951000000000022</v>
      </c>
      <c r="CH137" s="20"/>
      <c r="CI137" s="20"/>
      <c r="CJ137" s="20"/>
      <c r="CK137" s="20">
        <v>0</v>
      </c>
      <c r="CL137" s="20"/>
      <c r="CM137" s="20"/>
      <c r="CN137" s="20"/>
      <c r="CO137" s="20"/>
      <c r="CP137" s="20"/>
      <c r="CQ137" s="20"/>
      <c r="CR137" s="20"/>
      <c r="CS137" s="139"/>
      <c r="CT137" s="130"/>
    </row>
    <row r="138" spans="1:98" x14ac:dyDescent="0.3">
      <c r="A138" s="129"/>
      <c r="B138" s="11">
        <v>211.56383173879271</v>
      </c>
      <c r="C138" s="19">
        <v>214.0390910558167</v>
      </c>
      <c r="D138" s="20">
        <v>185.30218563200984</v>
      </c>
      <c r="E138" s="20">
        <v>160.92470786053997</v>
      </c>
      <c r="F138" s="20">
        <v>188.85997458434392</v>
      </c>
      <c r="G138" s="20">
        <v>185.30161898914747</v>
      </c>
      <c r="H138" s="20"/>
      <c r="I138" s="20">
        <v>148.68426278527261</v>
      </c>
      <c r="J138" s="20">
        <v>188.98267116325846</v>
      </c>
      <c r="K138" s="20"/>
      <c r="L138" s="20"/>
      <c r="M138" s="20">
        <v>156.55173457997932</v>
      </c>
      <c r="N138" s="20">
        <v>214.18464202878744</v>
      </c>
      <c r="O138" s="20"/>
      <c r="P138" s="139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138"/>
      <c r="AI138" s="20">
        <v>206.03701342234618</v>
      </c>
      <c r="AJ138" s="20">
        <v>197.2629209963207</v>
      </c>
      <c r="AK138" s="20"/>
      <c r="AL138" s="20"/>
      <c r="AM138" s="20"/>
      <c r="AN138" s="20">
        <v>218.6427680029675</v>
      </c>
      <c r="AO138" s="20"/>
      <c r="AP138" s="20"/>
      <c r="AQ138" s="20"/>
      <c r="AR138" s="20"/>
      <c r="AS138" s="20"/>
      <c r="AT138" s="20"/>
      <c r="AU138" s="20"/>
      <c r="AV138" s="139"/>
      <c r="AW138" s="20"/>
      <c r="AX138" s="20"/>
      <c r="AY138" s="138">
        <v>-26.734000000000009</v>
      </c>
      <c r="AZ138" s="20">
        <v>-41.024000000000008</v>
      </c>
      <c r="BA138" s="20">
        <v>128.38200000000001</v>
      </c>
      <c r="BB138" s="20">
        <v>-134.74000000000004</v>
      </c>
      <c r="BC138" s="20">
        <v>-58.39</v>
      </c>
      <c r="BD138" s="20">
        <v>-61.327000000000019</v>
      </c>
      <c r="BE138" s="20"/>
      <c r="BF138" s="20">
        <v>29.669999999999973</v>
      </c>
      <c r="BG138" s="20">
        <v>-100.8014</v>
      </c>
      <c r="BH138" s="20"/>
      <c r="BI138" s="20"/>
      <c r="BJ138" s="20">
        <v>-174.53799999999998</v>
      </c>
      <c r="BK138" s="20">
        <v>60.948</v>
      </c>
      <c r="BL138" s="20"/>
      <c r="BM138" s="139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138"/>
      <c r="CF138" s="20">
        <v>22.588999999999999</v>
      </c>
      <c r="CG138" s="20">
        <v>-91.664999999999992</v>
      </c>
      <c r="CH138" s="20"/>
      <c r="CI138" s="20"/>
      <c r="CJ138" s="20"/>
      <c r="CK138" s="20">
        <v>-59.634000000000022</v>
      </c>
      <c r="CL138" s="20"/>
      <c r="CM138" s="20"/>
      <c r="CN138" s="20"/>
      <c r="CO138" s="20"/>
      <c r="CP138" s="20"/>
      <c r="CQ138" s="20"/>
      <c r="CR138" s="20"/>
      <c r="CS138" s="139"/>
      <c r="CT138" s="130"/>
    </row>
    <row r="139" spans="1:98" x14ac:dyDescent="0.3">
      <c r="A139" s="129"/>
      <c r="B139" s="11">
        <v>230.50277308527265</v>
      </c>
      <c r="C139" s="19">
        <v>172.81893096533062</v>
      </c>
      <c r="D139" s="20">
        <v>182.80798669642451</v>
      </c>
      <c r="E139" s="20">
        <v>231.76285293376927</v>
      </c>
      <c r="F139" s="20">
        <v>198.17292675842373</v>
      </c>
      <c r="G139" s="20">
        <v>216.50727470457127</v>
      </c>
      <c r="H139" s="20"/>
      <c r="I139" s="20">
        <v>198.06617581000626</v>
      </c>
      <c r="J139" s="20">
        <v>211.38611591114491</v>
      </c>
      <c r="K139" s="20"/>
      <c r="L139" s="20"/>
      <c r="M139" s="20">
        <v>235.12140885083127</v>
      </c>
      <c r="N139" s="20">
        <v>211.66080299384637</v>
      </c>
      <c r="O139" s="20"/>
      <c r="P139" s="139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138"/>
      <c r="AI139" s="20">
        <v>214.18285739059579</v>
      </c>
      <c r="AJ139" s="20">
        <v>242.07290224227944</v>
      </c>
      <c r="AK139" s="20"/>
      <c r="AL139" s="20"/>
      <c r="AM139" s="20"/>
      <c r="AN139" s="20">
        <v>236.68122020979601</v>
      </c>
      <c r="AO139" s="20"/>
      <c r="AP139" s="20"/>
      <c r="AQ139" s="20"/>
      <c r="AR139" s="20"/>
      <c r="AS139" s="20"/>
      <c r="AT139" s="20"/>
      <c r="AU139" s="20"/>
      <c r="AV139" s="139"/>
      <c r="AW139" s="20"/>
      <c r="AX139" s="20"/>
      <c r="AY139" s="138">
        <v>49.301999999999985</v>
      </c>
      <c r="AZ139" s="20">
        <v>13.543999999999972</v>
      </c>
      <c r="BA139" s="20">
        <v>84.71400000000007</v>
      </c>
      <c r="BB139" s="20">
        <v>5.3039999999999754</v>
      </c>
      <c r="BC139" s="20">
        <v>52.723399999999998</v>
      </c>
      <c r="BD139" s="20">
        <v>-0.50700000000000744</v>
      </c>
      <c r="BE139" s="20"/>
      <c r="BF139" s="20">
        <v>21.710000000000008</v>
      </c>
      <c r="BG139" s="20">
        <v>95.566949999999991</v>
      </c>
      <c r="BH139" s="20"/>
      <c r="BI139" s="20"/>
      <c r="BJ139" s="20">
        <v>19.481999999999999</v>
      </c>
      <c r="BK139" s="20">
        <v>63.773000000000081</v>
      </c>
      <c r="BL139" s="20"/>
      <c r="BM139" s="139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138"/>
      <c r="CF139" s="20">
        <v>-53.86099999999999</v>
      </c>
      <c r="CG139" s="20">
        <v>25.049000000000042</v>
      </c>
      <c r="CH139" s="20"/>
      <c r="CI139" s="20"/>
      <c r="CJ139" s="20"/>
      <c r="CK139" s="20">
        <v>-136.52199999999996</v>
      </c>
      <c r="CL139" s="20"/>
      <c r="CM139" s="20"/>
      <c r="CN139" s="20"/>
      <c r="CO139" s="20"/>
      <c r="CP139" s="20"/>
      <c r="CQ139" s="20"/>
      <c r="CR139" s="20"/>
      <c r="CS139" s="139"/>
      <c r="CT139" s="130"/>
    </row>
    <row r="140" spans="1:98" x14ac:dyDescent="0.3">
      <c r="A140" s="129"/>
      <c r="B140" s="11">
        <v>220.21807464420255</v>
      </c>
      <c r="C140" s="19">
        <v>240.61524910113306</v>
      </c>
      <c r="D140" s="20">
        <v>229.0484883163376</v>
      </c>
      <c r="E140" s="20">
        <v>200.85387325117719</v>
      </c>
      <c r="F140" s="20">
        <v>204.65270606566622</v>
      </c>
      <c r="G140" s="20">
        <v>206.16423065119571</v>
      </c>
      <c r="H140" s="20"/>
      <c r="I140" s="20">
        <v>210.66041393674223</v>
      </c>
      <c r="J140" s="20">
        <v>218.65662578572835</v>
      </c>
      <c r="K140" s="20"/>
      <c r="L140" s="20"/>
      <c r="M140" s="20">
        <v>88.59634529708336</v>
      </c>
      <c r="N140" s="20">
        <v>217.74071788482715</v>
      </c>
      <c r="O140" s="20"/>
      <c r="P140" s="139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138"/>
      <c r="AI140" s="20">
        <v>156.18320140143112</v>
      </c>
      <c r="AJ140" s="20">
        <v>271.45493180268659</v>
      </c>
      <c r="AK140" s="20"/>
      <c r="AL140" s="20"/>
      <c r="AM140" s="20"/>
      <c r="AN140" s="20">
        <v>131.40175036885904</v>
      </c>
      <c r="AO140" s="20"/>
      <c r="AP140" s="20"/>
      <c r="AQ140" s="20"/>
      <c r="AR140" s="20"/>
      <c r="AS140" s="20"/>
      <c r="AT140" s="20"/>
      <c r="AU140" s="20"/>
      <c r="AV140" s="139"/>
      <c r="AW140" s="20"/>
      <c r="AX140" s="20"/>
      <c r="AY140" s="138">
        <v>-32.542000000000016</v>
      </c>
      <c r="AZ140" s="20">
        <v>120.79399999999998</v>
      </c>
      <c r="BA140" s="20">
        <v>48.317999999999969</v>
      </c>
      <c r="BB140" s="20">
        <v>46.410899999999991</v>
      </c>
      <c r="BC140" s="20">
        <v>-8.4240000000000013</v>
      </c>
      <c r="BD140" s="20">
        <v>0</v>
      </c>
      <c r="BE140" s="20"/>
      <c r="BF140" s="20">
        <v>-146.61999999999998</v>
      </c>
      <c r="BG140" s="20">
        <v>79.928299999999993</v>
      </c>
      <c r="BH140" s="20"/>
      <c r="BI140" s="20"/>
      <c r="BJ140" s="20">
        <v>-25.710000000000012</v>
      </c>
      <c r="BK140" s="20">
        <v>64.139000000000053</v>
      </c>
      <c r="BL140" s="20"/>
      <c r="BM140" s="139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138"/>
      <c r="CF140" s="20">
        <v>130.702</v>
      </c>
      <c r="CG140" s="20">
        <v>-91.875999999999962</v>
      </c>
      <c r="CH140" s="20"/>
      <c r="CI140" s="20"/>
      <c r="CJ140" s="20"/>
      <c r="CK140" s="20">
        <v>73.879000000000005</v>
      </c>
      <c r="CL140" s="20"/>
      <c r="CM140" s="20"/>
      <c r="CN140" s="20"/>
      <c r="CO140" s="20"/>
      <c r="CP140" s="20"/>
      <c r="CQ140" s="20"/>
      <c r="CR140" s="20"/>
      <c r="CS140" s="139"/>
      <c r="CT140" s="130"/>
    </row>
    <row r="141" spans="1:98" x14ac:dyDescent="0.3">
      <c r="A141" s="129"/>
      <c r="B141" s="11">
        <v>203.381702470996</v>
      </c>
      <c r="C141" s="19">
        <v>207.7179443379884</v>
      </c>
      <c r="D141" s="20">
        <v>245.67509031238617</v>
      </c>
      <c r="E141" s="20">
        <v>216.18867708555084</v>
      </c>
      <c r="F141" s="20">
        <v>205.45852038793717</v>
      </c>
      <c r="G141" s="20">
        <v>271.13478732910619</v>
      </c>
      <c r="H141" s="20"/>
      <c r="I141" s="20">
        <v>252.87793498049587</v>
      </c>
      <c r="J141" s="20">
        <v>186.0682132982424</v>
      </c>
      <c r="K141" s="20"/>
      <c r="L141" s="20"/>
      <c r="M141" s="20">
        <v>193.9188750483064</v>
      </c>
      <c r="N141" s="20">
        <v>160.30865237098121</v>
      </c>
      <c r="O141" s="20"/>
      <c r="P141" s="139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138"/>
      <c r="AI141" s="20">
        <v>149.06484126043722</v>
      </c>
      <c r="AJ141" s="20">
        <v>267.56636559926744</v>
      </c>
      <c r="AK141" s="20"/>
      <c r="AL141" s="20"/>
      <c r="AM141" s="20"/>
      <c r="AN141" s="20">
        <v>214.01693858197444</v>
      </c>
      <c r="AO141" s="20"/>
      <c r="AP141" s="20"/>
      <c r="AQ141" s="20"/>
      <c r="AR141" s="20"/>
      <c r="AS141" s="20"/>
      <c r="AT141" s="20"/>
      <c r="AU141" s="20"/>
      <c r="AV141" s="139"/>
      <c r="AW141" s="20"/>
      <c r="AX141" s="20"/>
      <c r="AY141" s="138">
        <v>-94.766999999999996</v>
      </c>
      <c r="AZ141" s="20">
        <v>84.702999999999975</v>
      </c>
      <c r="BA141" s="20">
        <v>-59.734999999999985</v>
      </c>
      <c r="BB141" s="20">
        <v>59.421699999999994</v>
      </c>
      <c r="BC141" s="20">
        <v>75.190999999999988</v>
      </c>
      <c r="BD141" s="20">
        <v>21.102999999999984</v>
      </c>
      <c r="BE141" s="20"/>
      <c r="BF141" s="20">
        <v>-161.03</v>
      </c>
      <c r="BG141" s="20">
        <v>-93.65140000000001</v>
      </c>
      <c r="BH141" s="20"/>
      <c r="BI141" s="20"/>
      <c r="BJ141" s="20">
        <v>39.098999999999997</v>
      </c>
      <c r="BK141" s="20">
        <v>-20.423999999999999</v>
      </c>
      <c r="BL141" s="20"/>
      <c r="BM141" s="139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138"/>
      <c r="CF141" s="20">
        <v>-9.4779999999999998</v>
      </c>
      <c r="CG141" s="20">
        <v>-95.120999999999952</v>
      </c>
      <c r="CH141" s="20"/>
      <c r="CI141" s="20"/>
      <c r="CJ141" s="20"/>
      <c r="CK141" s="20">
        <v>-44.994000000000007</v>
      </c>
      <c r="CL141" s="20"/>
      <c r="CM141" s="20"/>
      <c r="CN141" s="20"/>
      <c r="CO141" s="20"/>
      <c r="CP141" s="20"/>
      <c r="CQ141" s="20"/>
      <c r="CR141" s="20"/>
      <c r="CS141" s="139"/>
      <c r="CT141" s="130"/>
    </row>
    <row r="142" spans="1:98" x14ac:dyDescent="0.3">
      <c r="A142" s="129"/>
      <c r="B142" s="11">
        <v>152.30962412139209</v>
      </c>
      <c r="C142" s="19">
        <v>129.40290607246502</v>
      </c>
      <c r="D142" s="20">
        <v>187.05448404141637</v>
      </c>
      <c r="E142" s="20">
        <v>194.74506514928714</v>
      </c>
      <c r="F142" s="20">
        <v>224.97227406949526</v>
      </c>
      <c r="G142" s="20"/>
      <c r="H142" s="20"/>
      <c r="I142" s="20">
        <v>189.25382426783381</v>
      </c>
      <c r="J142" s="20">
        <v>183.06774702278767</v>
      </c>
      <c r="K142" s="20"/>
      <c r="L142" s="20"/>
      <c r="M142" s="20">
        <v>165.0373378966103</v>
      </c>
      <c r="N142" s="20">
        <v>164.74945620851048</v>
      </c>
      <c r="O142" s="20"/>
      <c r="P142" s="139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138"/>
      <c r="AI142" s="20">
        <v>189.44406456788019</v>
      </c>
      <c r="AJ142" s="20">
        <v>193.60095557615224</v>
      </c>
      <c r="AK142" s="20"/>
      <c r="AL142" s="20"/>
      <c r="AM142" s="20"/>
      <c r="AN142" s="20">
        <v>121.9107870534813</v>
      </c>
      <c r="AO142" s="20"/>
      <c r="AP142" s="20"/>
      <c r="AQ142" s="20"/>
      <c r="AR142" s="20"/>
      <c r="AS142" s="20"/>
      <c r="AT142" s="20"/>
      <c r="AU142" s="20"/>
      <c r="AV142" s="139"/>
      <c r="AW142" s="20"/>
      <c r="AX142" s="20"/>
      <c r="AY142" s="138">
        <v>-81.187999999999988</v>
      </c>
      <c r="AZ142" s="20">
        <v>-35.203000000000038</v>
      </c>
      <c r="BA142" s="20">
        <v>-5.1940000000000319</v>
      </c>
      <c r="BB142" s="20">
        <v>-102.42600000000002</v>
      </c>
      <c r="BC142" s="20">
        <v>-43.198000000000015</v>
      </c>
      <c r="BD142" s="20"/>
      <c r="BE142" s="20"/>
      <c r="BF142" s="20">
        <v>-89.790000000000035</v>
      </c>
      <c r="BG142" s="20">
        <v>48.629899999999992</v>
      </c>
      <c r="BH142" s="20"/>
      <c r="BI142" s="20"/>
      <c r="BJ142" s="20">
        <v>-178.47900000000004</v>
      </c>
      <c r="BK142" s="20">
        <v>-21.88599999999996</v>
      </c>
      <c r="BL142" s="20"/>
      <c r="BM142" s="139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138"/>
      <c r="CF142" s="20">
        <v>171.09899999999999</v>
      </c>
      <c r="CG142" s="20">
        <v>-49.022999999999982</v>
      </c>
      <c r="CH142" s="20"/>
      <c r="CI142" s="20"/>
      <c r="CJ142" s="20"/>
      <c r="CK142" s="20">
        <v>73.64</v>
      </c>
      <c r="CL142" s="20"/>
      <c r="CM142" s="20"/>
      <c r="CN142" s="20"/>
      <c r="CO142" s="20"/>
      <c r="CP142" s="20"/>
      <c r="CQ142" s="20"/>
      <c r="CR142" s="20"/>
      <c r="CS142" s="139"/>
      <c r="CT142" s="130"/>
    </row>
    <row r="143" spans="1:98" x14ac:dyDescent="0.3">
      <c r="A143" s="129"/>
      <c r="B143" s="11">
        <v>261.90278043579536</v>
      </c>
      <c r="C143" s="19">
        <v>271.08628958322777</v>
      </c>
      <c r="D143" s="20">
        <v>198.88682711532076</v>
      </c>
      <c r="E143" s="20">
        <v>153.67404627977839</v>
      </c>
      <c r="F143" s="20">
        <v>223.75164803862157</v>
      </c>
      <c r="G143" s="20"/>
      <c r="H143" s="20"/>
      <c r="I143" s="20">
        <v>186.84167094093345</v>
      </c>
      <c r="J143" s="20">
        <v>222.24691223951876</v>
      </c>
      <c r="K143" s="20"/>
      <c r="L143" s="20"/>
      <c r="M143" s="20">
        <v>164.09391487803546</v>
      </c>
      <c r="N143" s="20">
        <v>239.07578698186921</v>
      </c>
      <c r="O143" s="20"/>
      <c r="P143" s="139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138"/>
      <c r="AI143" s="20">
        <v>213.43718139068451</v>
      </c>
      <c r="AJ143" s="20">
        <v>252.22690181659706</v>
      </c>
      <c r="AK143" s="20"/>
      <c r="AL143" s="20"/>
      <c r="AM143" s="20"/>
      <c r="AN143" s="20">
        <v>124.18083588058015</v>
      </c>
      <c r="AO143" s="20"/>
      <c r="AP143" s="20"/>
      <c r="AQ143" s="20"/>
      <c r="AR143" s="20"/>
      <c r="AS143" s="20"/>
      <c r="AT143" s="20"/>
      <c r="AU143" s="20"/>
      <c r="AV143" s="139"/>
      <c r="AW143" s="20"/>
      <c r="AX143" s="20"/>
      <c r="AY143" s="138">
        <v>-82.852000000000032</v>
      </c>
      <c r="AZ143" s="20">
        <v>-25.948000000000025</v>
      </c>
      <c r="BA143" s="20">
        <v>-62.970999999999997</v>
      </c>
      <c r="BB143" s="20">
        <v>-198.036</v>
      </c>
      <c r="BC143" s="20">
        <v>-4.140000000000005</v>
      </c>
      <c r="BD143" s="20"/>
      <c r="BE143" s="20"/>
      <c r="BF143" s="20">
        <v>67.569999999999965</v>
      </c>
      <c r="BG143" s="20">
        <v>-87.29140000000001</v>
      </c>
      <c r="BH143" s="20"/>
      <c r="BI143" s="20"/>
      <c r="BJ143" s="20">
        <v>31.732999999999954</v>
      </c>
      <c r="BK143" s="20">
        <v>-58.139999999999972</v>
      </c>
      <c r="BL143" s="20"/>
      <c r="BM143" s="139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138"/>
      <c r="CF143" s="20">
        <v>-93.730799999999988</v>
      </c>
      <c r="CG143" s="20">
        <v>7.4990000000000334</v>
      </c>
      <c r="CH143" s="20"/>
      <c r="CI143" s="20"/>
      <c r="CJ143" s="20"/>
      <c r="CK143" s="20">
        <v>71.409000000000006</v>
      </c>
      <c r="CL143" s="20"/>
      <c r="CM143" s="20"/>
      <c r="CN143" s="20"/>
      <c r="CO143" s="20"/>
      <c r="CP143" s="20"/>
      <c r="CQ143" s="20"/>
      <c r="CR143" s="20"/>
      <c r="CS143" s="139"/>
      <c r="CT143" s="130"/>
    </row>
    <row r="144" spans="1:98" x14ac:dyDescent="0.3">
      <c r="A144" s="129"/>
      <c r="B144" s="11">
        <v>220.83453081436312</v>
      </c>
      <c r="C144" s="19">
        <v>106.01501025798166</v>
      </c>
      <c r="D144" s="20">
        <v>235.51547719842293</v>
      </c>
      <c r="E144" s="20">
        <v>157.72725953366444</v>
      </c>
      <c r="F144" s="20">
        <v>223.56652790612245</v>
      </c>
      <c r="G144" s="20"/>
      <c r="H144" s="20"/>
      <c r="I144" s="20">
        <v>229.92192152989665</v>
      </c>
      <c r="J144" s="20">
        <v>223.99544638228778</v>
      </c>
      <c r="K144" s="20"/>
      <c r="L144" s="20"/>
      <c r="M144" s="20">
        <v>126.09216311888699</v>
      </c>
      <c r="N144" s="20">
        <v>131.01347924545917</v>
      </c>
      <c r="O144" s="20"/>
      <c r="P144" s="139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138"/>
      <c r="AI144" s="20">
        <v>193.85300332984113</v>
      </c>
      <c r="AJ144" s="20">
        <v>234.15877092263895</v>
      </c>
      <c r="AK144" s="20"/>
      <c r="AL144" s="20"/>
      <c r="AM144" s="20"/>
      <c r="AN144" s="20">
        <v>142.87452537103573</v>
      </c>
      <c r="AO144" s="20"/>
      <c r="AP144" s="20"/>
      <c r="AQ144" s="20"/>
      <c r="AR144" s="20"/>
      <c r="AS144" s="20"/>
      <c r="AT144" s="20"/>
      <c r="AU144" s="20"/>
      <c r="AV144" s="139"/>
      <c r="AW144" s="20"/>
      <c r="AX144" s="20"/>
      <c r="AY144" s="138">
        <v>-41.266999999999996</v>
      </c>
      <c r="AZ144" s="20">
        <v>-14.641000000000016</v>
      </c>
      <c r="BA144" s="20">
        <v>-166.76599999999996</v>
      </c>
      <c r="BB144" s="20">
        <v>-9.1710000000000118</v>
      </c>
      <c r="BC144" s="20">
        <v>-80.715000000000003</v>
      </c>
      <c r="BD144" s="20"/>
      <c r="BE144" s="20"/>
      <c r="BF144" s="20">
        <v>3.7300000000000111</v>
      </c>
      <c r="BG144" s="20">
        <v>-90.521400000000014</v>
      </c>
      <c r="BH144" s="20"/>
      <c r="BI144" s="20"/>
      <c r="BJ144" s="20">
        <v>-44.107000000000006</v>
      </c>
      <c r="BK144" s="20">
        <v>-53.987000000000009</v>
      </c>
      <c r="BL144" s="20"/>
      <c r="BM144" s="139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138"/>
      <c r="CF144" s="20">
        <v>-47.620100000000001</v>
      </c>
      <c r="CG144" s="20">
        <v>21.055000000000046</v>
      </c>
      <c r="CH144" s="20"/>
      <c r="CI144" s="20"/>
      <c r="CJ144" s="20"/>
      <c r="CK144" s="20">
        <v>56.352999999999987</v>
      </c>
      <c r="CL144" s="20"/>
      <c r="CM144" s="20"/>
      <c r="CN144" s="20"/>
      <c r="CO144" s="20"/>
      <c r="CP144" s="20"/>
      <c r="CQ144" s="20"/>
      <c r="CR144" s="20"/>
      <c r="CS144" s="139"/>
      <c r="CT144" s="130"/>
    </row>
    <row r="145" spans="1:98" x14ac:dyDescent="0.3">
      <c r="A145" s="129"/>
      <c r="B145" s="11">
        <v>167.64548905353769</v>
      </c>
      <c r="C145" s="19">
        <v>227.98008772697355</v>
      </c>
      <c r="D145" s="20">
        <v>172.34189856212947</v>
      </c>
      <c r="E145" s="20">
        <v>109.7646231715832</v>
      </c>
      <c r="F145" s="20">
        <v>203.17179331787113</v>
      </c>
      <c r="G145" s="20"/>
      <c r="H145" s="20"/>
      <c r="I145" s="20">
        <v>172.05153297776909</v>
      </c>
      <c r="J145" s="20">
        <v>214.1876980594366</v>
      </c>
      <c r="K145" s="20"/>
      <c r="L145" s="20"/>
      <c r="M145" s="20">
        <v>240.78295641510732</v>
      </c>
      <c r="N145" s="20">
        <v>232.84288996875091</v>
      </c>
      <c r="O145" s="20"/>
      <c r="P145" s="139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138"/>
      <c r="AI145" s="20">
        <v>162.88208158050813</v>
      </c>
      <c r="AJ145" s="20">
        <v>231.60779347854657</v>
      </c>
      <c r="AK145" s="20"/>
      <c r="AL145" s="20"/>
      <c r="AM145" s="20"/>
      <c r="AN145" s="20">
        <v>225.37479894610806</v>
      </c>
      <c r="AO145" s="20"/>
      <c r="AP145" s="20"/>
      <c r="AQ145" s="20"/>
      <c r="AR145" s="20"/>
      <c r="AS145" s="20"/>
      <c r="AT145" s="20"/>
      <c r="AU145" s="20"/>
      <c r="AV145" s="139"/>
      <c r="AW145" s="20"/>
      <c r="AX145" s="20"/>
      <c r="AY145" s="138">
        <v>-125.39200000000001</v>
      </c>
      <c r="AZ145" s="20">
        <v>104.78499999999998</v>
      </c>
      <c r="BA145" s="20">
        <v>130.52700000000007</v>
      </c>
      <c r="BB145" s="20">
        <v>-138.16800000000001</v>
      </c>
      <c r="BC145" s="20">
        <v>-13.188000000000006</v>
      </c>
      <c r="BD145" s="20"/>
      <c r="BE145" s="20"/>
      <c r="BF145" s="20">
        <v>-137.41999999999999</v>
      </c>
      <c r="BG145" s="20">
        <v>99.149401999999995</v>
      </c>
      <c r="BH145" s="20"/>
      <c r="BI145" s="20"/>
      <c r="BJ145" s="20">
        <v>-58.591000000000001</v>
      </c>
      <c r="BK145" s="20">
        <v>63.182000000000073</v>
      </c>
      <c r="BL145" s="20"/>
      <c r="BM145" s="139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138"/>
      <c r="CF145" s="20">
        <v>40.811000000000014</v>
      </c>
      <c r="CG145" s="20">
        <v>-82.69699999999996</v>
      </c>
      <c r="CH145" s="20"/>
      <c r="CI145" s="20"/>
      <c r="CJ145" s="20"/>
      <c r="CK145" s="20">
        <v>-35.114000000000004</v>
      </c>
      <c r="CL145" s="20"/>
      <c r="CM145" s="20"/>
      <c r="CN145" s="20"/>
      <c r="CO145" s="20"/>
      <c r="CP145" s="20"/>
      <c r="CQ145" s="20"/>
      <c r="CR145" s="20"/>
      <c r="CS145" s="139"/>
      <c r="CT145" s="130"/>
    </row>
    <row r="146" spans="1:98" x14ac:dyDescent="0.3">
      <c r="A146" s="129"/>
      <c r="B146" s="11">
        <v>248.03161088861435</v>
      </c>
      <c r="C146" s="19">
        <v>337.69521406143775</v>
      </c>
      <c r="D146" s="20">
        <v>208.57789911685316</v>
      </c>
      <c r="E146" s="20">
        <v>204.82524868775519</v>
      </c>
      <c r="F146" s="20">
        <v>243.637619426887</v>
      </c>
      <c r="G146" s="20"/>
      <c r="H146" s="20"/>
      <c r="I146" s="20">
        <v>165.55545898580405</v>
      </c>
      <c r="J146" s="20">
        <v>183.17865596187787</v>
      </c>
      <c r="K146" s="20"/>
      <c r="L146" s="20"/>
      <c r="M146" s="20">
        <v>114.22438268601005</v>
      </c>
      <c r="N146" s="20">
        <v>135.30361580164791</v>
      </c>
      <c r="O146" s="20"/>
      <c r="P146" s="139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138"/>
      <c r="AI146" s="20">
        <v>118.89894070175632</v>
      </c>
      <c r="AJ146" s="20">
        <v>41.264512598600639</v>
      </c>
      <c r="AK146" s="20"/>
      <c r="AL146" s="20"/>
      <c r="AM146" s="20"/>
      <c r="AN146" s="20">
        <v>255.09660915033416</v>
      </c>
      <c r="AO146" s="20"/>
      <c r="AP146" s="20"/>
      <c r="AQ146" s="20"/>
      <c r="AR146" s="20"/>
      <c r="AS146" s="20"/>
      <c r="AT146" s="20"/>
      <c r="AU146" s="20"/>
      <c r="AV146" s="139"/>
      <c r="AW146" s="20"/>
      <c r="AX146" s="20"/>
      <c r="AY146" s="138">
        <v>-70.471000000000004</v>
      </c>
      <c r="AZ146" s="20">
        <v>-104.06000000000004</v>
      </c>
      <c r="BA146" s="20">
        <v>13.378</v>
      </c>
      <c r="BB146" s="20">
        <v>-58.432000000000009</v>
      </c>
      <c r="BC146" s="20">
        <v>-42.64200000000001</v>
      </c>
      <c r="BD146" s="20"/>
      <c r="BE146" s="20"/>
      <c r="BF146" s="20">
        <v>136.40999999999997</v>
      </c>
      <c r="BG146" s="20">
        <v>-29.608399999999993</v>
      </c>
      <c r="BH146" s="20"/>
      <c r="BI146" s="20"/>
      <c r="BJ146" s="20">
        <v>66.180999999999983</v>
      </c>
      <c r="BK146" s="20">
        <v>82.416000000000039</v>
      </c>
      <c r="BL146" s="20"/>
      <c r="BM146" s="139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138"/>
      <c r="CF146" s="20">
        <v>168.77500000000001</v>
      </c>
      <c r="CG146" s="20">
        <v>17.208000000000002</v>
      </c>
      <c r="CH146" s="20"/>
      <c r="CI146" s="20"/>
      <c r="CJ146" s="20"/>
      <c r="CK146" s="20">
        <v>52.661000000000016</v>
      </c>
      <c r="CL146" s="20"/>
      <c r="CM146" s="20"/>
      <c r="CN146" s="20"/>
      <c r="CO146" s="20"/>
      <c r="CP146" s="20"/>
      <c r="CQ146" s="20"/>
      <c r="CR146" s="20"/>
      <c r="CS146" s="139"/>
      <c r="CT146" s="130"/>
    </row>
    <row r="147" spans="1:98" x14ac:dyDescent="0.3">
      <c r="A147" s="129"/>
      <c r="B147" s="11">
        <v>209.12115842257776</v>
      </c>
      <c r="C147" s="19">
        <v>246.68195637297532</v>
      </c>
      <c r="D147" s="20">
        <v>242.70826108725495</v>
      </c>
      <c r="E147" s="20">
        <v>153.75460968699304</v>
      </c>
      <c r="F147" s="20">
        <v>193.50336457023263</v>
      </c>
      <c r="G147" s="20"/>
      <c r="H147" s="20"/>
      <c r="I147" s="20">
        <v>247.04987350735499</v>
      </c>
      <c r="J147" s="20">
        <v>179.07322524598717</v>
      </c>
      <c r="K147" s="20"/>
      <c r="L147" s="20"/>
      <c r="M147" s="20">
        <v>231.71967978572792</v>
      </c>
      <c r="N147" s="20">
        <v>138.84040472427262</v>
      </c>
      <c r="O147" s="20"/>
      <c r="P147" s="139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138"/>
      <c r="AI147" s="20">
        <v>141.3810538933684</v>
      </c>
      <c r="AJ147" s="20">
        <v>257.65055792681716</v>
      </c>
      <c r="AK147" s="20"/>
      <c r="AL147" s="20"/>
      <c r="AM147" s="20"/>
      <c r="AN147" s="20">
        <v>222.85780219682576</v>
      </c>
      <c r="AO147" s="20"/>
      <c r="AP147" s="20"/>
      <c r="AQ147" s="20"/>
      <c r="AR147" s="20"/>
      <c r="AS147" s="20"/>
      <c r="AT147" s="20"/>
      <c r="AU147" s="20"/>
      <c r="AV147" s="139"/>
      <c r="AW147" s="20"/>
      <c r="AX147" s="20"/>
      <c r="AY147" s="138">
        <v>126.17289999999997</v>
      </c>
      <c r="AZ147" s="20">
        <v>-37.871000000000045</v>
      </c>
      <c r="BA147" s="20">
        <v>-2.7559999999999807</v>
      </c>
      <c r="BB147" s="20">
        <v>126.10119999999999</v>
      </c>
      <c r="BC147" s="20">
        <v>30.430599999999988</v>
      </c>
      <c r="BD147" s="20"/>
      <c r="BE147" s="20"/>
      <c r="BF147" s="20">
        <v>-113.96000000000006</v>
      </c>
      <c r="BG147" s="20">
        <v>-110.3424</v>
      </c>
      <c r="BH147" s="20"/>
      <c r="BI147" s="20"/>
      <c r="BJ147" s="20">
        <v>24.819999999999954</v>
      </c>
      <c r="BK147" s="20">
        <v>81.801000000000016</v>
      </c>
      <c r="BL147" s="20"/>
      <c r="BM147" s="139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138"/>
      <c r="CF147" s="20">
        <v>24.398000000000003</v>
      </c>
      <c r="CG147" s="20">
        <v>-141.29899999999995</v>
      </c>
      <c r="CH147" s="20"/>
      <c r="CI147" s="20"/>
      <c r="CJ147" s="20"/>
      <c r="CK147" s="20">
        <v>55.823000000000015</v>
      </c>
      <c r="CL147" s="20"/>
      <c r="CM147" s="20"/>
      <c r="CN147" s="20"/>
      <c r="CO147" s="20"/>
      <c r="CP147" s="20"/>
      <c r="CQ147" s="20"/>
      <c r="CR147" s="20"/>
      <c r="CS147" s="139"/>
      <c r="CT147" s="130"/>
    </row>
    <row r="148" spans="1:98" x14ac:dyDescent="0.3">
      <c r="A148" s="129"/>
      <c r="B148" s="11">
        <v>166.76457687410939</v>
      </c>
      <c r="C148" s="19">
        <v>238.22370264102767</v>
      </c>
      <c r="D148" s="20">
        <v>192.66242498214248</v>
      </c>
      <c r="E148" s="20">
        <v>132.36573159243218</v>
      </c>
      <c r="F148" s="20">
        <v>224.62923874687394</v>
      </c>
      <c r="G148" s="20"/>
      <c r="H148" s="20"/>
      <c r="I148" s="20">
        <v>164.5668557152382</v>
      </c>
      <c r="J148" s="20">
        <v>227.47083329517213</v>
      </c>
      <c r="K148" s="20"/>
      <c r="L148" s="20"/>
      <c r="M148" s="20">
        <v>171.66799235734098</v>
      </c>
      <c r="N148" s="20">
        <v>119.06584176832408</v>
      </c>
      <c r="O148" s="20"/>
      <c r="P148" s="139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138"/>
      <c r="AI148" s="20">
        <v>203.61873906887891</v>
      </c>
      <c r="AJ148" s="20">
        <v>256.97439561170086</v>
      </c>
      <c r="AK148" s="20"/>
      <c r="AL148" s="20"/>
      <c r="AM148" s="20"/>
      <c r="AN148" s="20">
        <v>263.37518865678879</v>
      </c>
      <c r="AO148" s="20"/>
      <c r="AP148" s="20"/>
      <c r="AQ148" s="20"/>
      <c r="AR148" s="20"/>
      <c r="AS148" s="20"/>
      <c r="AT148" s="20"/>
      <c r="AU148" s="20"/>
      <c r="AV148" s="139"/>
      <c r="AW148" s="20"/>
      <c r="AX148" s="20"/>
      <c r="AY148" s="138">
        <v>119.47929999999999</v>
      </c>
      <c r="AZ148" s="20">
        <v>24.075999999999986</v>
      </c>
      <c r="BA148" s="20">
        <v>146.31200000000001</v>
      </c>
      <c r="BB148" s="20">
        <v>27.872999999999994</v>
      </c>
      <c r="BC148" s="20">
        <v>112.33812</v>
      </c>
      <c r="BD148" s="20"/>
      <c r="BE148" s="20"/>
      <c r="BF148" s="20">
        <v>-30.449999999999978</v>
      </c>
      <c r="BG148" s="20">
        <v>106.85288</v>
      </c>
      <c r="BH148" s="20"/>
      <c r="BI148" s="20"/>
      <c r="BJ148" s="20">
        <v>56.660999999999959</v>
      </c>
      <c r="BK148" s="20">
        <v>-81.88600000000001</v>
      </c>
      <c r="BL148" s="20"/>
      <c r="BM148" s="139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138"/>
      <c r="CF148" s="20">
        <v>-23.513499999999993</v>
      </c>
      <c r="CG148" s="20">
        <v>-61.170999999999978</v>
      </c>
      <c r="CH148" s="20"/>
      <c r="CI148" s="20"/>
      <c r="CJ148" s="20"/>
      <c r="CK148" s="20">
        <v>75.308999999999997</v>
      </c>
      <c r="CL148" s="20"/>
      <c r="CM148" s="20"/>
      <c r="CN148" s="20"/>
      <c r="CO148" s="20"/>
      <c r="CP148" s="20"/>
      <c r="CQ148" s="20"/>
      <c r="CR148" s="20"/>
      <c r="CS148" s="139"/>
      <c r="CT148" s="130"/>
    </row>
    <row r="149" spans="1:98" x14ac:dyDescent="0.3">
      <c r="A149" s="129"/>
      <c r="B149" s="11">
        <v>234.80073338897267</v>
      </c>
      <c r="C149" s="19">
        <v>209.2353576716898</v>
      </c>
      <c r="D149" s="20">
        <v>215.75340090019259</v>
      </c>
      <c r="E149" s="20">
        <v>190.99596880562649</v>
      </c>
      <c r="F149" s="20">
        <v>220.71783095164761</v>
      </c>
      <c r="G149" s="20"/>
      <c r="H149" s="20"/>
      <c r="I149" s="20">
        <v>168.00238093550988</v>
      </c>
      <c r="J149" s="20">
        <v>252.88046583316964</v>
      </c>
      <c r="K149" s="20"/>
      <c r="L149" s="20"/>
      <c r="M149" s="20">
        <v>146.782188633364</v>
      </c>
      <c r="N149" s="20">
        <v>125.16576114896624</v>
      </c>
      <c r="O149" s="20"/>
      <c r="P149" s="139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138"/>
      <c r="AI149" s="20">
        <v>205.77804158850208</v>
      </c>
      <c r="AJ149" s="20">
        <v>250.53558629464234</v>
      </c>
      <c r="AK149" s="20"/>
      <c r="AL149" s="20"/>
      <c r="AM149" s="20"/>
      <c r="AN149" s="20">
        <v>224.96908676527033</v>
      </c>
      <c r="AO149" s="20"/>
      <c r="AP149" s="20"/>
      <c r="AQ149" s="20"/>
      <c r="AR149" s="20"/>
      <c r="AS149" s="20"/>
      <c r="AT149" s="20"/>
      <c r="AU149" s="20"/>
      <c r="AV149" s="139"/>
      <c r="AW149" s="20"/>
      <c r="AX149" s="20"/>
      <c r="AY149" s="138">
        <v>-61.908999999999992</v>
      </c>
      <c r="AZ149" s="20">
        <v>-53.622</v>
      </c>
      <c r="BA149" s="20">
        <v>-15.241999999999978</v>
      </c>
      <c r="BB149" s="20">
        <v>48.06209999999998</v>
      </c>
      <c r="BC149" s="20">
        <v>-64.31</v>
      </c>
      <c r="BD149" s="20"/>
      <c r="BE149" s="20"/>
      <c r="BF149" s="20">
        <v>85.88000000000001</v>
      </c>
      <c r="BG149" s="20">
        <v>44.113199999999992</v>
      </c>
      <c r="BH149" s="20"/>
      <c r="BI149" s="20"/>
      <c r="BJ149" s="20">
        <v>52.311999999999969</v>
      </c>
      <c r="BK149" s="20">
        <v>-120.74799999999996</v>
      </c>
      <c r="BL149" s="20"/>
      <c r="BM149" s="139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138"/>
      <c r="CF149" s="20">
        <v>-8.2479999999999922</v>
      </c>
      <c r="CG149" s="20">
        <v>-48.483999999999973</v>
      </c>
      <c r="CH149" s="20"/>
      <c r="CI149" s="20"/>
      <c r="CJ149" s="20"/>
      <c r="CK149" s="20">
        <v>-9.7710000000000026</v>
      </c>
      <c r="CL149" s="20"/>
      <c r="CM149" s="20"/>
      <c r="CN149" s="20"/>
      <c r="CO149" s="20"/>
      <c r="CP149" s="20"/>
      <c r="CQ149" s="20"/>
      <c r="CR149" s="20"/>
      <c r="CS149" s="139"/>
      <c r="CT149" s="130"/>
    </row>
    <row r="150" spans="1:98" x14ac:dyDescent="0.3">
      <c r="A150" s="129"/>
      <c r="B150" s="11">
        <v>219.82040396651144</v>
      </c>
      <c r="C150" s="19">
        <v>245.29932816866824</v>
      </c>
      <c r="D150" s="20">
        <v>131.8066007451848</v>
      </c>
      <c r="E150" s="20">
        <v>147.2041657019266</v>
      </c>
      <c r="F150" s="20">
        <v>179.24156772356301</v>
      </c>
      <c r="G150" s="20"/>
      <c r="H150" s="20"/>
      <c r="I150" s="20">
        <v>168.42327630110998</v>
      </c>
      <c r="J150" s="20">
        <v>214.27003990292201</v>
      </c>
      <c r="K150" s="20"/>
      <c r="L150" s="20"/>
      <c r="M150" s="20">
        <v>184.42217355838747</v>
      </c>
      <c r="N150" s="20">
        <v>225.64109728504698</v>
      </c>
      <c r="O150" s="20"/>
      <c r="P150" s="139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138"/>
      <c r="AI150" s="20">
        <v>137.38724249361712</v>
      </c>
      <c r="AJ150" s="20">
        <v>266.01793172641447</v>
      </c>
      <c r="AK150" s="20"/>
      <c r="AL150" s="20"/>
      <c r="AM150" s="20"/>
      <c r="AN150" s="20">
        <v>163.94258141190818</v>
      </c>
      <c r="AO150" s="20"/>
      <c r="AP150" s="20"/>
      <c r="AQ150" s="20"/>
      <c r="AR150" s="20"/>
      <c r="AS150" s="20"/>
      <c r="AT150" s="20"/>
      <c r="AU150" s="20"/>
      <c r="AV150" s="139"/>
      <c r="AW150" s="20"/>
      <c r="AX150" s="20"/>
      <c r="AY150" s="138">
        <v>-166.19300000000004</v>
      </c>
      <c r="AZ150" s="20">
        <v>-13.586000000000043</v>
      </c>
      <c r="BA150" s="20">
        <v>-92.616000000000028</v>
      </c>
      <c r="BB150" s="20">
        <v>63.253899999999987</v>
      </c>
      <c r="BC150" s="20">
        <v>-40.042999999999992</v>
      </c>
      <c r="BD150" s="20"/>
      <c r="BE150" s="20"/>
      <c r="BF150" s="20">
        <v>-148.15999999999997</v>
      </c>
      <c r="BG150" s="20">
        <v>-277.68539999999996</v>
      </c>
      <c r="BH150" s="20"/>
      <c r="BI150" s="20"/>
      <c r="BJ150" s="20">
        <v>-7.2210000000000329</v>
      </c>
      <c r="BK150" s="20">
        <v>81.898000000000025</v>
      </c>
      <c r="BL150" s="20"/>
      <c r="BM150" s="139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138"/>
      <c r="CF150" s="20">
        <v>34.151000000000018</v>
      </c>
      <c r="CG150" s="20">
        <v>-32.549999999999969</v>
      </c>
      <c r="CH150" s="20"/>
      <c r="CI150" s="20"/>
      <c r="CJ150" s="20"/>
      <c r="CK150" s="20">
        <v>26.685999999999986</v>
      </c>
      <c r="CL150" s="20"/>
      <c r="CM150" s="20"/>
      <c r="CN150" s="20"/>
      <c r="CO150" s="20"/>
      <c r="CP150" s="20"/>
      <c r="CQ150" s="20"/>
      <c r="CR150" s="20"/>
      <c r="CS150" s="139"/>
      <c r="CT150" s="130"/>
    </row>
    <row r="151" spans="1:98" x14ac:dyDescent="0.3">
      <c r="A151" s="129"/>
      <c r="B151" s="11">
        <v>146.2825498820695</v>
      </c>
      <c r="C151" s="19">
        <v>187.5673116510408</v>
      </c>
      <c r="D151" s="20">
        <v>236.71554659548588</v>
      </c>
      <c r="E151" s="20">
        <v>168.01016070464425</v>
      </c>
      <c r="F151" s="20">
        <v>153.6169261507323</v>
      </c>
      <c r="G151" s="20"/>
      <c r="H151" s="20"/>
      <c r="I151" s="20">
        <v>167.07321748263533</v>
      </c>
      <c r="J151" s="20">
        <v>233.92618493875392</v>
      </c>
      <c r="K151" s="20"/>
      <c r="L151" s="20"/>
      <c r="M151" s="20">
        <v>120.36027625425257</v>
      </c>
      <c r="N151" s="20">
        <v>184.38182254224452</v>
      </c>
      <c r="O151" s="20"/>
      <c r="P151" s="139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138"/>
      <c r="AI151" s="20">
        <v>165.61955923139041</v>
      </c>
      <c r="AJ151" s="20">
        <v>186.93488171018438</v>
      </c>
      <c r="AK151" s="20"/>
      <c r="AL151" s="20"/>
      <c r="AM151" s="20"/>
      <c r="AN151" s="20">
        <v>182.99989071034852</v>
      </c>
      <c r="AO151" s="20"/>
      <c r="AP151" s="20"/>
      <c r="AQ151" s="20"/>
      <c r="AR151" s="20"/>
      <c r="AS151" s="20"/>
      <c r="AT151" s="20"/>
      <c r="AU151" s="20"/>
      <c r="AV151" s="139"/>
      <c r="AW151" s="20"/>
      <c r="AX151" s="20"/>
      <c r="AY151" s="138">
        <v>72.865999999999985</v>
      </c>
      <c r="AZ151" s="20">
        <v>-36.134</v>
      </c>
      <c r="BA151" s="20">
        <v>82.681000000000012</v>
      </c>
      <c r="BB151" s="20">
        <v>15.741999999999978</v>
      </c>
      <c r="BC151" s="20">
        <v>-45.025000000000013</v>
      </c>
      <c r="BD151" s="20"/>
      <c r="BE151" s="20"/>
      <c r="BF151" s="20">
        <v>-19.02999999999999</v>
      </c>
      <c r="BG151" s="20">
        <v>-198.17239999999998</v>
      </c>
      <c r="BH151" s="20"/>
      <c r="BI151" s="20"/>
      <c r="BJ151" s="20">
        <v>13.975999999999988</v>
      </c>
      <c r="BK151" s="20">
        <v>-70.39200000000001</v>
      </c>
      <c r="BL151" s="20"/>
      <c r="BM151" s="139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138"/>
      <c r="CF151" s="20">
        <v>-61.081699999999998</v>
      </c>
      <c r="CG151" s="20">
        <v>113.60900000000001</v>
      </c>
      <c r="CH151" s="20"/>
      <c r="CI151" s="20"/>
      <c r="CJ151" s="20"/>
      <c r="CK151" s="20">
        <v>-116.093</v>
      </c>
      <c r="CL151" s="20"/>
      <c r="CM151" s="20"/>
      <c r="CN151" s="20"/>
      <c r="CO151" s="20"/>
      <c r="CP151" s="20"/>
      <c r="CQ151" s="20"/>
      <c r="CR151" s="20"/>
      <c r="CS151" s="139"/>
      <c r="CT151" s="130"/>
    </row>
    <row r="152" spans="1:98" x14ac:dyDescent="0.3">
      <c r="A152" s="129"/>
      <c r="B152" s="11">
        <v>215.15297371870105</v>
      </c>
      <c r="C152" s="19">
        <v>181.55876431612856</v>
      </c>
      <c r="D152" s="20">
        <v>190.18648742747123</v>
      </c>
      <c r="E152" s="20">
        <v>162.43317425944869</v>
      </c>
      <c r="F152" s="20">
        <v>276.4559908918589</v>
      </c>
      <c r="G152" s="20"/>
      <c r="H152" s="20"/>
      <c r="I152" s="20">
        <v>179.10714670274879</v>
      </c>
      <c r="J152" s="20">
        <v>48.808298474746252</v>
      </c>
      <c r="K152" s="20"/>
      <c r="L152" s="20"/>
      <c r="M152" s="20">
        <v>221.14766559925678</v>
      </c>
      <c r="N152" s="20">
        <v>207.26249100114529</v>
      </c>
      <c r="O152" s="20"/>
      <c r="P152" s="139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138"/>
      <c r="AI152" s="20">
        <v>137.77724812174088</v>
      </c>
      <c r="AJ152" s="20">
        <v>199.72230721679699</v>
      </c>
      <c r="AK152" s="20"/>
      <c r="AL152" s="20"/>
      <c r="AM152" s="20"/>
      <c r="AN152" s="20">
        <v>210.8870787886211</v>
      </c>
      <c r="AO152" s="20"/>
      <c r="AP152" s="20"/>
      <c r="AQ152" s="20"/>
      <c r="AR152" s="20"/>
      <c r="AS152" s="20"/>
      <c r="AT152" s="20"/>
      <c r="AU152" s="20"/>
      <c r="AV152" s="139"/>
      <c r="AW152" s="20"/>
      <c r="AX152" s="20"/>
      <c r="AY152" s="138">
        <v>123.46749999999999</v>
      </c>
      <c r="AZ152" s="20">
        <v>-17.842999999999996</v>
      </c>
      <c r="BA152" s="20">
        <v>2.8329999999999744</v>
      </c>
      <c r="BB152" s="20">
        <v>107.89069999999998</v>
      </c>
      <c r="BC152" s="20">
        <v>-56.609999999999992</v>
      </c>
      <c r="BD152" s="20"/>
      <c r="BE152" s="20"/>
      <c r="BF152" s="20">
        <v>50.080000000000013</v>
      </c>
      <c r="BG152" s="20">
        <v>66.363099999999989</v>
      </c>
      <c r="BH152" s="20"/>
      <c r="BI152" s="20"/>
      <c r="BJ152" s="20">
        <v>12.627999999999972</v>
      </c>
      <c r="BK152" s="20">
        <v>-36.926000000000016</v>
      </c>
      <c r="BL152" s="20"/>
      <c r="BM152" s="139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138"/>
      <c r="CF152" s="20">
        <v>19.812999999999999</v>
      </c>
      <c r="CG152" s="20">
        <v>-93.077999999999989</v>
      </c>
      <c r="CH152" s="20"/>
      <c r="CI152" s="20"/>
      <c r="CJ152" s="20"/>
      <c r="CK152" s="20">
        <v>-32.400000000000013</v>
      </c>
      <c r="CL152" s="20"/>
      <c r="CM152" s="20"/>
      <c r="CN152" s="20"/>
      <c r="CO152" s="20"/>
      <c r="CP152" s="20"/>
      <c r="CQ152" s="20"/>
      <c r="CR152" s="20"/>
      <c r="CS152" s="139"/>
      <c r="CT152" s="130"/>
    </row>
    <row r="153" spans="1:98" x14ac:dyDescent="0.3">
      <c r="A153" s="129"/>
      <c r="B153" s="11">
        <v>162.34188030203393</v>
      </c>
      <c r="C153" s="19">
        <v>216.55957817653626</v>
      </c>
      <c r="D153" s="20">
        <v>229.86502561285835</v>
      </c>
      <c r="E153" s="20">
        <v>226.16713930189002</v>
      </c>
      <c r="F153" s="20">
        <v>129.29348050075896</v>
      </c>
      <c r="G153" s="20"/>
      <c r="H153" s="20"/>
      <c r="I153" s="20">
        <v>232.84589324271985</v>
      </c>
      <c r="J153" s="20">
        <v>215.94779461712409</v>
      </c>
      <c r="K153" s="20"/>
      <c r="L153" s="20"/>
      <c r="M153" s="20">
        <v>205.85831632460193</v>
      </c>
      <c r="N153" s="20">
        <v>119.9548842023539</v>
      </c>
      <c r="O153" s="20"/>
      <c r="P153" s="139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138"/>
      <c r="AI153" s="20">
        <v>222.44182700202657</v>
      </c>
      <c r="AJ153" s="20">
        <v>181.01892166290384</v>
      </c>
      <c r="AK153" s="20"/>
      <c r="AL153" s="20"/>
      <c r="AM153" s="20"/>
      <c r="AN153" s="20">
        <v>213.17347395958674</v>
      </c>
      <c r="AO153" s="20"/>
      <c r="AP153" s="20"/>
      <c r="AQ153" s="20"/>
      <c r="AR153" s="20"/>
      <c r="AS153" s="20"/>
      <c r="AT153" s="20"/>
      <c r="AU153" s="20"/>
      <c r="AV153" s="139"/>
      <c r="AW153" s="20"/>
      <c r="AX153" s="20"/>
      <c r="AY153" s="138">
        <v>-14.044</v>
      </c>
      <c r="AZ153" s="20">
        <v>-46.023000000000039</v>
      </c>
      <c r="BA153" s="20">
        <v>22.268000000000065</v>
      </c>
      <c r="BB153" s="20">
        <v>116.27919999999999</v>
      </c>
      <c r="BC153" s="20">
        <v>-71.506000000000014</v>
      </c>
      <c r="BD153" s="20"/>
      <c r="BE153" s="20"/>
      <c r="BF153" s="20">
        <v>-142.12000000000003</v>
      </c>
      <c r="BG153" s="20">
        <v>-108.66540000000001</v>
      </c>
      <c r="BH153" s="20"/>
      <c r="BI153" s="20"/>
      <c r="BJ153" s="20">
        <v>1.6129999999999756</v>
      </c>
      <c r="BK153" s="20">
        <v>74.98100000000008</v>
      </c>
      <c r="BL153" s="20"/>
      <c r="BM153" s="139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138"/>
      <c r="CF153" s="20">
        <v>-16.311999999999994</v>
      </c>
      <c r="CG153" s="20">
        <v>-68.685000000000002</v>
      </c>
      <c r="CH153" s="20"/>
      <c r="CI153" s="20"/>
      <c r="CJ153" s="20"/>
      <c r="CK153" s="20">
        <v>-26.091000000000005</v>
      </c>
      <c r="CL153" s="20"/>
      <c r="CM153" s="20"/>
      <c r="CN153" s="20"/>
      <c r="CO153" s="20"/>
      <c r="CP153" s="20"/>
      <c r="CQ153" s="20"/>
      <c r="CR153" s="20"/>
      <c r="CS153" s="139"/>
      <c r="CT153" s="130"/>
    </row>
    <row r="154" spans="1:98" x14ac:dyDescent="0.3">
      <c r="A154" s="129"/>
      <c r="B154" s="11">
        <v>212.1080736322908</v>
      </c>
      <c r="C154" s="19">
        <v>212.00943964832916</v>
      </c>
      <c r="D154" s="20">
        <v>209.97695111606856</v>
      </c>
      <c r="E154" s="20">
        <v>228.36389141017952</v>
      </c>
      <c r="F154" s="20">
        <v>175.8904488595102</v>
      </c>
      <c r="G154" s="20"/>
      <c r="H154" s="20"/>
      <c r="I154" s="20">
        <v>172.22224014336894</v>
      </c>
      <c r="J154" s="20">
        <v>199.83242980057094</v>
      </c>
      <c r="K154" s="20"/>
      <c r="L154" s="20"/>
      <c r="M154" s="20">
        <v>158.03871550983899</v>
      </c>
      <c r="N154" s="20">
        <v>196.99985322075901</v>
      </c>
      <c r="O154" s="20"/>
      <c r="P154" s="139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138"/>
      <c r="AI154" s="20">
        <v>139.26888238224547</v>
      </c>
      <c r="AJ154" s="20">
        <v>229.18073653778069</v>
      </c>
      <c r="AK154" s="20"/>
      <c r="AL154" s="20"/>
      <c r="AM154" s="20"/>
      <c r="AN154" s="20">
        <v>170.41833821510633</v>
      </c>
      <c r="AO154" s="20"/>
      <c r="AP154" s="20"/>
      <c r="AQ154" s="20"/>
      <c r="AR154" s="20"/>
      <c r="AS154" s="20"/>
      <c r="AT154" s="20"/>
      <c r="AU154" s="20"/>
      <c r="AV154" s="139"/>
      <c r="AW154" s="20"/>
      <c r="AX154" s="20"/>
      <c r="AY154" s="138">
        <v>102.598</v>
      </c>
      <c r="AZ154" s="20">
        <v>-14.844999999999997</v>
      </c>
      <c r="BA154" s="20">
        <v>-53.436000000000035</v>
      </c>
      <c r="BB154" s="20">
        <v>-64.062000000000012</v>
      </c>
      <c r="BC154" s="20">
        <v>91.480499999999992</v>
      </c>
      <c r="BD154" s="20"/>
      <c r="BE154" s="20"/>
      <c r="BF154" s="20">
        <v>-233.48999999999998</v>
      </c>
      <c r="BG154" s="20">
        <v>-211.41339999999997</v>
      </c>
      <c r="BH154" s="20"/>
      <c r="BI154" s="20"/>
      <c r="BJ154" s="20">
        <v>-16.769000000000034</v>
      </c>
      <c r="BK154" s="20">
        <v>-58.203000000000003</v>
      </c>
      <c r="BL154" s="20"/>
      <c r="BM154" s="139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138"/>
      <c r="CF154" s="20">
        <v>12.209999999999999</v>
      </c>
      <c r="CG154" s="20">
        <v>41.805000000000035</v>
      </c>
      <c r="CH154" s="20"/>
      <c r="CI154" s="20"/>
      <c r="CJ154" s="20"/>
      <c r="CK154" s="20">
        <v>90.744</v>
      </c>
      <c r="CL154" s="20"/>
      <c r="CM154" s="20"/>
      <c r="CN154" s="20"/>
      <c r="CO154" s="20"/>
      <c r="CP154" s="20"/>
      <c r="CQ154" s="20"/>
      <c r="CR154" s="20"/>
      <c r="CS154" s="139"/>
      <c r="CT154" s="130"/>
    </row>
    <row r="155" spans="1:98" x14ac:dyDescent="0.3">
      <c r="A155" s="129"/>
      <c r="B155" s="11">
        <v>219.24543324776675</v>
      </c>
      <c r="C155" s="19">
        <v>252.03446272285828</v>
      </c>
      <c r="D155" s="20">
        <v>237.42434584515641</v>
      </c>
      <c r="E155" s="20">
        <v>224.83085664561273</v>
      </c>
      <c r="F155" s="20">
        <v>236.4725176421162</v>
      </c>
      <c r="G155" s="20"/>
      <c r="H155" s="20"/>
      <c r="I155" s="20">
        <v>184.49119220168748</v>
      </c>
      <c r="J155" s="20">
        <v>267.4938690886197</v>
      </c>
      <c r="K155" s="20"/>
      <c r="L155" s="20"/>
      <c r="M155" s="20">
        <v>146.9106190852134</v>
      </c>
      <c r="N155" s="20">
        <v>149.15807803803389</v>
      </c>
      <c r="O155" s="20"/>
      <c r="P155" s="139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138"/>
      <c r="AI155" s="20">
        <v>192.00849590577931</v>
      </c>
      <c r="AJ155" s="20">
        <v>152.21359991800657</v>
      </c>
      <c r="AK155" s="20"/>
      <c r="AL155" s="20"/>
      <c r="AM155" s="20"/>
      <c r="AN155" s="20">
        <v>192.64578894956489</v>
      </c>
      <c r="AO155" s="20"/>
      <c r="AP155" s="20"/>
      <c r="AQ155" s="20"/>
      <c r="AR155" s="20"/>
      <c r="AS155" s="20"/>
      <c r="AT155" s="20"/>
      <c r="AU155" s="20"/>
      <c r="AV155" s="139"/>
      <c r="AW155" s="20"/>
      <c r="AX155" s="20"/>
      <c r="AY155" s="138">
        <v>-105.44000000000004</v>
      </c>
      <c r="AZ155" s="20">
        <v>-53.653000000000006</v>
      </c>
      <c r="BA155" s="20">
        <v>-163.0259999999999</v>
      </c>
      <c r="BB155" s="20">
        <v>123.95819999999999</v>
      </c>
      <c r="BC155" s="20">
        <v>64.190899999999999</v>
      </c>
      <c r="BD155" s="20"/>
      <c r="BE155" s="20"/>
      <c r="BF155" s="20">
        <v>34.959999999999994</v>
      </c>
      <c r="BG155" s="20">
        <v>-22.493400000000012</v>
      </c>
      <c r="BH155" s="20"/>
      <c r="BI155" s="20"/>
      <c r="BJ155" s="20">
        <v>58.633999999999965</v>
      </c>
      <c r="BK155" s="20">
        <v>40.198000000000064</v>
      </c>
      <c r="BL155" s="20"/>
      <c r="BM155" s="139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138"/>
      <c r="CF155" s="20">
        <v>-19.345999999999989</v>
      </c>
      <c r="CG155" s="20">
        <v>29.075000000000017</v>
      </c>
      <c r="CH155" s="20"/>
      <c r="CI155" s="20"/>
      <c r="CJ155" s="20"/>
      <c r="CK155" s="20">
        <v>-78.350000000000009</v>
      </c>
      <c r="CL155" s="20"/>
      <c r="CM155" s="20"/>
      <c r="CN155" s="20"/>
      <c r="CO155" s="20"/>
      <c r="CP155" s="20"/>
      <c r="CQ155" s="20"/>
      <c r="CR155" s="20"/>
      <c r="CS155" s="139"/>
      <c r="CT155" s="130"/>
    </row>
    <row r="156" spans="1:98" x14ac:dyDescent="0.3">
      <c r="A156" s="129"/>
      <c r="B156" s="11">
        <v>187.38719940273575</v>
      </c>
      <c r="C156" s="19">
        <v>193.77514907747909</v>
      </c>
      <c r="D156" s="20">
        <v>129.51733474713015</v>
      </c>
      <c r="E156" s="20">
        <v>200.44589693979634</v>
      </c>
      <c r="F156" s="20">
        <v>198.02269970889469</v>
      </c>
      <c r="G156" s="20"/>
      <c r="H156" s="20"/>
      <c r="I156" s="20">
        <v>146.28537179089369</v>
      </c>
      <c r="J156" s="20">
        <v>163.0514336030198</v>
      </c>
      <c r="K156" s="20"/>
      <c r="L156" s="20"/>
      <c r="M156" s="20">
        <v>147.00169930990759</v>
      </c>
      <c r="N156" s="20">
        <v>170.74414577372664</v>
      </c>
      <c r="O156" s="20"/>
      <c r="P156" s="139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138"/>
      <c r="AI156" s="20">
        <v>209.17913949531433</v>
      </c>
      <c r="AJ156" s="20">
        <v>280.34323605181038</v>
      </c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139"/>
      <c r="AW156" s="20"/>
      <c r="AX156" s="20"/>
      <c r="AY156" s="138">
        <v>4.7069999999999892</v>
      </c>
      <c r="AZ156" s="20">
        <v>-13.469000000000008</v>
      </c>
      <c r="BA156" s="20">
        <v>-2.526999999999946</v>
      </c>
      <c r="BB156" s="20">
        <v>-1.81400000000001</v>
      </c>
      <c r="BC156" s="20">
        <v>-81.26700000000001</v>
      </c>
      <c r="BD156" s="20"/>
      <c r="BE156" s="20"/>
      <c r="BF156" s="20">
        <v>-15.469999999999985</v>
      </c>
      <c r="BG156" s="20">
        <v>56.057499999999997</v>
      </c>
      <c r="BH156" s="20"/>
      <c r="BI156" s="20"/>
      <c r="BJ156" s="20">
        <v>54.20199999999997</v>
      </c>
      <c r="BK156" s="20">
        <v>75.315000000000026</v>
      </c>
      <c r="BL156" s="20"/>
      <c r="BM156" s="139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138"/>
      <c r="CF156" s="20">
        <v>-41.2864</v>
      </c>
      <c r="CG156" s="20">
        <v>1.0010000000000296</v>
      </c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139"/>
      <c r="CT156" s="130"/>
    </row>
    <row r="157" spans="1:98" x14ac:dyDescent="0.3">
      <c r="A157" s="129"/>
      <c r="B157" s="11">
        <v>185.30214893519087</v>
      </c>
      <c r="C157" s="19">
        <v>257.1202123521179</v>
      </c>
      <c r="D157" s="20">
        <v>152.43113199081245</v>
      </c>
      <c r="E157" s="20">
        <v>160.51565531124987</v>
      </c>
      <c r="F157" s="20">
        <v>183.6210227615563</v>
      </c>
      <c r="G157" s="20"/>
      <c r="H157" s="20"/>
      <c r="I157" s="20">
        <v>138.41997688195187</v>
      </c>
      <c r="J157" s="20">
        <v>211.25614783953603</v>
      </c>
      <c r="K157" s="20"/>
      <c r="L157" s="20"/>
      <c r="M157" s="20">
        <v>131.28850825567307</v>
      </c>
      <c r="N157" s="20">
        <v>213.70527332988257</v>
      </c>
      <c r="O157" s="20"/>
      <c r="P157" s="139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138"/>
      <c r="AI157" s="20">
        <v>187.27592183727162</v>
      </c>
      <c r="AJ157" s="20">
        <v>189.10150713307289</v>
      </c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139"/>
      <c r="AW157" s="20"/>
      <c r="AX157" s="20"/>
      <c r="AY157" s="138">
        <v>58.173000000000002</v>
      </c>
      <c r="AZ157" s="20">
        <v>56.639999999999965</v>
      </c>
      <c r="BA157" s="20">
        <v>-22.73499999999995</v>
      </c>
      <c r="BB157" s="20">
        <v>-9.6910000000000061</v>
      </c>
      <c r="BC157" s="20">
        <v>116.19165999999998</v>
      </c>
      <c r="BD157" s="20"/>
      <c r="BE157" s="20"/>
      <c r="BF157" s="20">
        <v>-215.19</v>
      </c>
      <c r="BG157" s="20">
        <v>124.70739999999999</v>
      </c>
      <c r="BH157" s="20"/>
      <c r="BI157" s="20"/>
      <c r="BJ157" s="20">
        <v>69.291999999999959</v>
      </c>
      <c r="BK157" s="20">
        <v>1.0720000000000729</v>
      </c>
      <c r="BL157" s="20"/>
      <c r="BM157" s="139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138"/>
      <c r="CF157" s="20">
        <v>-81.372499999999988</v>
      </c>
      <c r="CG157" s="20">
        <v>-33.747999999999998</v>
      </c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139"/>
      <c r="CT157" s="130"/>
    </row>
    <row r="158" spans="1:98" x14ac:dyDescent="0.3">
      <c r="A158" s="129"/>
      <c r="B158" s="11">
        <v>273.67779029362464</v>
      </c>
      <c r="C158" s="19">
        <v>268.96689777740539</v>
      </c>
      <c r="D158" s="20">
        <v>141.69435415710592</v>
      </c>
      <c r="E158" s="20">
        <v>231.28305169207709</v>
      </c>
      <c r="F158" s="20">
        <v>203.59230560117129</v>
      </c>
      <c r="G158" s="20"/>
      <c r="H158" s="20"/>
      <c r="I158" s="20">
        <v>176.77216975531016</v>
      </c>
      <c r="J158" s="20">
        <v>206.75233976910488</v>
      </c>
      <c r="K158" s="20"/>
      <c r="L158" s="20"/>
      <c r="M158" s="20">
        <v>123.30761087621518</v>
      </c>
      <c r="N158" s="20">
        <v>216.40193020396114</v>
      </c>
      <c r="O158" s="20"/>
      <c r="P158" s="139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138"/>
      <c r="AI158" s="20">
        <v>216.85598931087648</v>
      </c>
      <c r="AJ158" s="20">
        <v>189.84230297802205</v>
      </c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139"/>
      <c r="AW158" s="20"/>
      <c r="AX158" s="20"/>
      <c r="AY158" s="138">
        <v>70.668999999999997</v>
      </c>
      <c r="AZ158" s="20">
        <v>-25.854000000000042</v>
      </c>
      <c r="BA158" s="20">
        <v>12.967000000000063</v>
      </c>
      <c r="BB158" s="20">
        <v>-59.552000000000021</v>
      </c>
      <c r="BC158" s="20">
        <v>286.19600000000003</v>
      </c>
      <c r="BD158" s="20"/>
      <c r="BE158" s="20"/>
      <c r="BF158" s="20">
        <v>72.220000000000013</v>
      </c>
      <c r="BG158" s="20">
        <v>-116.3434</v>
      </c>
      <c r="BH158" s="20"/>
      <c r="BI158" s="20"/>
      <c r="BJ158" s="20">
        <v>69.649999999999991</v>
      </c>
      <c r="BK158" s="20">
        <v>5.1170000000000382</v>
      </c>
      <c r="BL158" s="20"/>
      <c r="BM158" s="139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138"/>
      <c r="CF158" s="20">
        <v>-37.390099999999997</v>
      </c>
      <c r="CG158" s="20">
        <v>144.69000000000003</v>
      </c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139"/>
      <c r="CT158" s="130"/>
    </row>
    <row r="159" spans="1:98" x14ac:dyDescent="0.3">
      <c r="A159" s="129"/>
      <c r="B159" s="11">
        <v>163.02817210531549</v>
      </c>
      <c r="C159" s="19">
        <v>187.40503968677379</v>
      </c>
      <c r="D159" s="20">
        <v>216.61338832121925</v>
      </c>
      <c r="E159" s="20">
        <v>122.66361155615812</v>
      </c>
      <c r="F159" s="20">
        <v>189.06530326847397</v>
      </c>
      <c r="G159" s="20"/>
      <c r="H159" s="20"/>
      <c r="I159" s="20">
        <v>187.37248997651767</v>
      </c>
      <c r="J159" s="20">
        <v>196.88984229766493</v>
      </c>
      <c r="K159" s="20"/>
      <c r="L159" s="20"/>
      <c r="M159" s="20">
        <v>204.6247822821062</v>
      </c>
      <c r="N159" s="20">
        <v>188.73399125753696</v>
      </c>
      <c r="O159" s="20"/>
      <c r="P159" s="139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138"/>
      <c r="AI159" s="20">
        <v>204.60130229302041</v>
      </c>
      <c r="AJ159" s="20">
        <v>201.92664509667804</v>
      </c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139"/>
      <c r="AW159" s="20"/>
      <c r="AX159" s="20"/>
      <c r="AY159" s="138">
        <v>61.307000000000002</v>
      </c>
      <c r="AZ159" s="20">
        <v>29.427999999999983</v>
      </c>
      <c r="BA159" s="20">
        <v>62.692999999999998</v>
      </c>
      <c r="BB159" s="20">
        <v>-57.890000000000022</v>
      </c>
      <c r="BC159" s="20">
        <v>-74.476000000000013</v>
      </c>
      <c r="BD159" s="20"/>
      <c r="BE159" s="20"/>
      <c r="BF159" s="20">
        <v>-59.849999999999959</v>
      </c>
      <c r="BG159" s="20">
        <v>-231.49540000000002</v>
      </c>
      <c r="BH159" s="20"/>
      <c r="BI159" s="20"/>
      <c r="BJ159" s="20">
        <v>11.626000000000026</v>
      </c>
      <c r="BK159" s="20">
        <v>54.113999999999997</v>
      </c>
      <c r="BL159" s="20"/>
      <c r="BM159" s="139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138"/>
      <c r="CF159" s="20">
        <v>-15.112999999999987</v>
      </c>
      <c r="CG159" s="20">
        <v>-45.009999999999991</v>
      </c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139"/>
      <c r="CT159" s="130"/>
    </row>
    <row r="160" spans="1:98" x14ac:dyDescent="0.3">
      <c r="A160" s="129"/>
      <c r="B160" s="11">
        <v>230.78086662459722</v>
      </c>
      <c r="C160" s="19">
        <v>182.10452932313132</v>
      </c>
      <c r="D160" s="20">
        <v>230.08235482105039</v>
      </c>
      <c r="E160" s="20">
        <v>189.30393049273891</v>
      </c>
      <c r="F160" s="20">
        <v>188.65002650410571</v>
      </c>
      <c r="G160" s="20"/>
      <c r="H160" s="20"/>
      <c r="I160" s="20">
        <v>133.590456245946</v>
      </c>
      <c r="J160" s="20">
        <v>219.7499715585889</v>
      </c>
      <c r="K160" s="20"/>
      <c r="L160" s="20"/>
      <c r="M160" s="20"/>
      <c r="N160" s="20">
        <v>140.13487863126738</v>
      </c>
      <c r="O160" s="20"/>
      <c r="P160" s="139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138"/>
      <c r="AI160" s="20">
        <v>204.265897545332</v>
      </c>
      <c r="AJ160" s="20">
        <v>202.36079165688076</v>
      </c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139"/>
      <c r="AW160" s="20"/>
      <c r="AX160" s="20"/>
      <c r="AY160" s="138">
        <v>29.227000000000004</v>
      </c>
      <c r="AZ160" s="20">
        <v>6.0929999999999591</v>
      </c>
      <c r="BA160" s="20">
        <v>-38.077999999999946</v>
      </c>
      <c r="BB160" s="20">
        <v>-78.829000000000008</v>
      </c>
      <c r="BC160" s="20">
        <v>-111.72600000000001</v>
      </c>
      <c r="BD160" s="20"/>
      <c r="BE160" s="20"/>
      <c r="BF160" s="20">
        <v>-110.31999999999998</v>
      </c>
      <c r="BG160" s="20">
        <v>-170.49239999999998</v>
      </c>
      <c r="BH160" s="20"/>
      <c r="BI160" s="20"/>
      <c r="BJ160" s="20"/>
      <c r="BK160" s="20">
        <v>-41.38900000000001</v>
      </c>
      <c r="BL160" s="20"/>
      <c r="BM160" s="139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138"/>
      <c r="CF160" s="20">
        <v>-52.427499999999988</v>
      </c>
      <c r="CG160" s="20">
        <v>-21.261999999999947</v>
      </c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139"/>
      <c r="CT160" s="130"/>
    </row>
    <row r="161" spans="1:98" x14ac:dyDescent="0.3">
      <c r="A161" s="129"/>
      <c r="B161" s="11">
        <v>254.28939734090312</v>
      </c>
      <c r="C161" s="19">
        <v>253.82524775915638</v>
      </c>
      <c r="D161" s="20">
        <v>171.96816565864546</v>
      </c>
      <c r="E161" s="20">
        <v>111.85961246133324</v>
      </c>
      <c r="F161" s="20">
        <v>222.76682787165748</v>
      </c>
      <c r="G161" s="20"/>
      <c r="H161" s="20"/>
      <c r="I161" s="20">
        <v>183.18616214114039</v>
      </c>
      <c r="J161" s="20">
        <v>238.70435689362625</v>
      </c>
      <c r="K161" s="20"/>
      <c r="L161" s="20"/>
      <c r="M161" s="20"/>
      <c r="N161" s="20">
        <v>120.66682278488994</v>
      </c>
      <c r="O161" s="20"/>
      <c r="P161" s="139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138"/>
      <c r="AI161" s="20">
        <v>219.91895529944472</v>
      </c>
      <c r="AJ161" s="20">
        <v>228.46907887064216</v>
      </c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139"/>
      <c r="AW161" s="20"/>
      <c r="AX161" s="20"/>
      <c r="AY161" s="138">
        <v>-82.446999999999989</v>
      </c>
      <c r="AZ161" s="20">
        <v>59.84399999999998</v>
      </c>
      <c r="BA161" s="20">
        <v>96.289000000000073</v>
      </c>
      <c r="BB161" s="20">
        <v>-205.79300000000001</v>
      </c>
      <c r="BC161" s="20">
        <v>52.835199999999993</v>
      </c>
      <c r="BD161" s="20"/>
      <c r="BE161" s="20"/>
      <c r="BF161" s="20">
        <v>-76.309999999999988</v>
      </c>
      <c r="BG161" s="20">
        <v>288.26560000000001</v>
      </c>
      <c r="BH161" s="20"/>
      <c r="BI161" s="20"/>
      <c r="BJ161" s="20"/>
      <c r="BK161" s="20">
        <v>-188.5509999999999</v>
      </c>
      <c r="BL161" s="20"/>
      <c r="BM161" s="139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138"/>
      <c r="CF161" s="20">
        <v>-4.347999999999991</v>
      </c>
      <c r="CG161" s="20">
        <v>-96.177999999999983</v>
      </c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139"/>
      <c r="CT161" s="130"/>
    </row>
    <row r="162" spans="1:98" x14ac:dyDescent="0.3">
      <c r="A162" s="129"/>
      <c r="B162" s="11">
        <v>188.82769500261483</v>
      </c>
      <c r="C162" s="19">
        <v>256.2545999587133</v>
      </c>
      <c r="D162" s="20">
        <v>187.41723506657638</v>
      </c>
      <c r="E162" s="20">
        <v>188.91138769274878</v>
      </c>
      <c r="F162" s="20">
        <v>193.68916231942359</v>
      </c>
      <c r="G162" s="20"/>
      <c r="H162" s="20"/>
      <c r="I162" s="20">
        <v>170.01308773150396</v>
      </c>
      <c r="J162" s="20">
        <v>207.4486924518927</v>
      </c>
      <c r="K162" s="20"/>
      <c r="L162" s="20"/>
      <c r="M162" s="20"/>
      <c r="N162" s="20">
        <v>209.82750142915117</v>
      </c>
      <c r="O162" s="20"/>
      <c r="P162" s="139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138"/>
      <c r="AI162" s="20">
        <v>186.48705719164553</v>
      </c>
      <c r="AJ162" s="20">
        <v>211.36709772337085</v>
      </c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139"/>
      <c r="AW162" s="20"/>
      <c r="AX162" s="20"/>
      <c r="AY162" s="138">
        <v>43.189999999999976</v>
      </c>
      <c r="AZ162" s="20">
        <v>144.07499999999999</v>
      </c>
      <c r="BA162" s="20">
        <v>-129.69600000000003</v>
      </c>
      <c r="BB162" s="20">
        <v>-6.4540000000000148</v>
      </c>
      <c r="BC162" s="20">
        <v>-54.923000000000002</v>
      </c>
      <c r="BD162" s="20"/>
      <c r="BE162" s="20"/>
      <c r="BF162" s="20">
        <v>71.27</v>
      </c>
      <c r="BG162" s="20">
        <v>109.65429999999999</v>
      </c>
      <c r="BH162" s="20"/>
      <c r="BI162" s="20"/>
      <c r="BJ162" s="20"/>
      <c r="BK162" s="20">
        <v>78.119000000000057</v>
      </c>
      <c r="BL162" s="20"/>
      <c r="BM162" s="139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138"/>
      <c r="CF162" s="20">
        <v>-79.395099999999999</v>
      </c>
      <c r="CG162" s="20">
        <v>119.28500000000003</v>
      </c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139"/>
      <c r="CT162" s="130"/>
    </row>
    <row r="163" spans="1:98" x14ac:dyDescent="0.3">
      <c r="A163" s="129"/>
      <c r="B163" s="11">
        <v>249.47235999204574</v>
      </c>
      <c r="C163" s="19">
        <v>241.78422942781097</v>
      </c>
      <c r="D163" s="20">
        <v>169.8088631373524</v>
      </c>
      <c r="E163" s="20">
        <v>193.59316232759949</v>
      </c>
      <c r="F163" s="20">
        <v>187.29296943559024</v>
      </c>
      <c r="G163" s="20"/>
      <c r="H163" s="20"/>
      <c r="I163" s="20">
        <v>175.4770640283223</v>
      </c>
      <c r="J163" s="20">
        <v>154.16941979523699</v>
      </c>
      <c r="K163" s="20"/>
      <c r="L163" s="20"/>
      <c r="M163" s="20"/>
      <c r="N163" s="20">
        <v>156.76338503936455</v>
      </c>
      <c r="O163" s="20"/>
      <c r="P163" s="139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138"/>
      <c r="AI163" s="20">
        <v>179.94118511335859</v>
      </c>
      <c r="AJ163" s="20">
        <v>137.3108153060081</v>
      </c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139"/>
      <c r="AW163" s="20"/>
      <c r="AX163" s="20"/>
      <c r="AY163" s="138">
        <v>14.658999999999978</v>
      </c>
      <c r="AZ163" s="20">
        <v>0</v>
      </c>
      <c r="BA163" s="20">
        <v>134.21400000000006</v>
      </c>
      <c r="BB163" s="20">
        <v>42.282999999999987</v>
      </c>
      <c r="BC163" s="20">
        <v>-54.55599999999999</v>
      </c>
      <c r="BD163" s="20"/>
      <c r="BE163" s="20"/>
      <c r="BF163" s="20">
        <v>84.490000000000009</v>
      </c>
      <c r="BG163" s="20">
        <v>183.06499999999997</v>
      </c>
      <c r="BH163" s="20"/>
      <c r="BI163" s="20"/>
      <c r="BJ163" s="20"/>
      <c r="BK163" s="20">
        <v>17.240000000000034</v>
      </c>
      <c r="BL163" s="20"/>
      <c r="BM163" s="139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138"/>
      <c r="CF163" s="20">
        <v>43.006000000000014</v>
      </c>
      <c r="CG163" s="20">
        <v>112.77300000000004</v>
      </c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139"/>
      <c r="CT163" s="130"/>
    </row>
    <row r="164" spans="1:98" x14ac:dyDescent="0.3">
      <c r="A164" s="129"/>
      <c r="B164" s="11">
        <v>212.76308913907232</v>
      </c>
      <c r="C164" s="19">
        <v>200.70116491938973</v>
      </c>
      <c r="D164" s="20">
        <v>228.82676853899937</v>
      </c>
      <c r="E164" s="20">
        <v>156.46797627629786</v>
      </c>
      <c r="F164" s="20">
        <v>125.92014334489876</v>
      </c>
      <c r="G164" s="20"/>
      <c r="H164" s="20"/>
      <c r="I164" s="20">
        <v>138.4055273462736</v>
      </c>
      <c r="J164" s="20">
        <v>237.23399840663657</v>
      </c>
      <c r="K164" s="20"/>
      <c r="L164" s="20"/>
      <c r="M164" s="20"/>
      <c r="N164" s="20">
        <v>161.84628089949979</v>
      </c>
      <c r="O164" s="20"/>
      <c r="P164" s="139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138"/>
      <c r="AI164" s="20">
        <v>229.7133352681123</v>
      </c>
      <c r="AJ164" s="20">
        <v>205.49866179613113</v>
      </c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139"/>
      <c r="AW164" s="20"/>
      <c r="AX164" s="20"/>
      <c r="AY164" s="138">
        <v>-125.91600000000003</v>
      </c>
      <c r="AZ164" s="20">
        <v>-98.386000000000024</v>
      </c>
      <c r="BA164" s="20">
        <v>94.181000000000068</v>
      </c>
      <c r="BB164" s="20">
        <v>-12.108000000000008</v>
      </c>
      <c r="BC164" s="20">
        <v>-39.066000000000017</v>
      </c>
      <c r="BD164" s="20"/>
      <c r="BE164" s="20"/>
      <c r="BF164" s="20">
        <v>-108.04999999999998</v>
      </c>
      <c r="BG164" s="20">
        <v>64.131199999999993</v>
      </c>
      <c r="BH164" s="20"/>
      <c r="BI164" s="20"/>
      <c r="BJ164" s="20"/>
      <c r="BK164" s="20">
        <v>15.979000000000077</v>
      </c>
      <c r="BL164" s="20"/>
      <c r="BM164" s="139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138"/>
      <c r="CF164" s="20">
        <v>-147.38030000000001</v>
      </c>
      <c r="CG164" s="20">
        <v>119.40600000000003</v>
      </c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139"/>
      <c r="CT164" s="130"/>
    </row>
    <row r="165" spans="1:98" x14ac:dyDescent="0.3">
      <c r="A165" s="129"/>
      <c r="B165" s="11">
        <v>252.84161623435298</v>
      </c>
      <c r="C165" s="19">
        <v>171.52459328038105</v>
      </c>
      <c r="D165" s="20">
        <v>228.27255638819003</v>
      </c>
      <c r="E165" s="20">
        <v>200.32300017721363</v>
      </c>
      <c r="F165" s="20">
        <v>240.3593484764007</v>
      </c>
      <c r="G165" s="20"/>
      <c r="H165" s="20"/>
      <c r="I165" s="20">
        <v>177.9161881336276</v>
      </c>
      <c r="J165" s="20">
        <v>183.64356781548346</v>
      </c>
      <c r="K165" s="20"/>
      <c r="L165" s="20"/>
      <c r="M165" s="20"/>
      <c r="N165" s="20">
        <v>142.98990985730333</v>
      </c>
      <c r="O165" s="20"/>
      <c r="P165" s="139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138"/>
      <c r="AI165" s="20">
        <v>206.37878500466081</v>
      </c>
      <c r="AJ165" s="20">
        <v>242.3082540897</v>
      </c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139"/>
      <c r="AW165" s="20"/>
      <c r="AX165" s="20"/>
      <c r="AY165" s="138">
        <v>-34.717999999999996</v>
      </c>
      <c r="AZ165" s="20">
        <v>84.208999999999975</v>
      </c>
      <c r="BA165" s="20">
        <v>-28.29999999999999</v>
      </c>
      <c r="BB165" s="20">
        <v>-16.776000000000014</v>
      </c>
      <c r="BC165" s="20">
        <v>12.901499999999997</v>
      </c>
      <c r="BD165" s="20"/>
      <c r="BE165" s="20"/>
      <c r="BF165" s="20">
        <v>67.789999999999964</v>
      </c>
      <c r="BG165" s="20">
        <v>169.39539999999997</v>
      </c>
      <c r="BH165" s="20"/>
      <c r="BI165" s="20"/>
      <c r="BJ165" s="20"/>
      <c r="BK165" s="20">
        <v>38.057000000000009</v>
      </c>
      <c r="BL165" s="20"/>
      <c r="BM165" s="139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138"/>
      <c r="CF165" s="20">
        <v>15.499000000000013</v>
      </c>
      <c r="CG165" s="20">
        <v>-14.521999999999979</v>
      </c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139"/>
      <c r="CT165" s="130"/>
    </row>
    <row r="166" spans="1:98" x14ac:dyDescent="0.3">
      <c r="A166" s="129"/>
      <c r="B166" s="11">
        <v>246.90142182660384</v>
      </c>
      <c r="C166" s="19">
        <v>245.13206970937171</v>
      </c>
      <c r="D166" s="20">
        <v>140.59338533515796</v>
      </c>
      <c r="E166" s="20">
        <v>237.53158295266763</v>
      </c>
      <c r="F166" s="20">
        <v>149.70898303041122</v>
      </c>
      <c r="G166" s="20"/>
      <c r="H166" s="20"/>
      <c r="I166" s="20">
        <v>126.66112268569208</v>
      </c>
      <c r="J166" s="20">
        <v>157.47006064646106</v>
      </c>
      <c r="K166" s="20"/>
      <c r="L166" s="20"/>
      <c r="M166" s="20"/>
      <c r="N166" s="20">
        <v>113.06707453542788</v>
      </c>
      <c r="O166" s="20"/>
      <c r="P166" s="139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138"/>
      <c r="AI166" s="20">
        <v>132.80087537361993</v>
      </c>
      <c r="AJ166" s="20">
        <v>214.79152683474379</v>
      </c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139"/>
      <c r="AW166" s="20"/>
      <c r="AX166" s="20"/>
      <c r="AY166" s="138">
        <v>36.516999999999996</v>
      </c>
      <c r="AZ166" s="20">
        <v>122.72799999999998</v>
      </c>
      <c r="BA166" s="20">
        <v>22.530000000000051</v>
      </c>
      <c r="BB166" s="20">
        <v>24.003999999999984</v>
      </c>
      <c r="BC166" s="20">
        <v>-48.231999999999999</v>
      </c>
      <c r="BD166" s="20"/>
      <c r="BE166" s="20"/>
      <c r="BF166" s="20">
        <v>-140.07999999999998</v>
      </c>
      <c r="BG166" s="20">
        <v>139.92149999999998</v>
      </c>
      <c r="BH166" s="20"/>
      <c r="BI166" s="20"/>
      <c r="BJ166" s="20"/>
      <c r="BK166" s="20">
        <v>155.03300000000004</v>
      </c>
      <c r="BL166" s="20"/>
      <c r="BM166" s="139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138"/>
      <c r="CF166" s="20">
        <v>13.205999999999996</v>
      </c>
      <c r="CG166" s="20">
        <v>-36.628999999999969</v>
      </c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139"/>
      <c r="CT166" s="130"/>
    </row>
    <row r="167" spans="1:98" x14ac:dyDescent="0.3">
      <c r="A167" s="129"/>
      <c r="B167" s="11">
        <v>223.26567671722401</v>
      </c>
      <c r="C167" s="19">
        <v>186.10470171384878</v>
      </c>
      <c r="D167" s="20">
        <v>219.35637670238711</v>
      </c>
      <c r="E167" s="20">
        <v>194.03038653778026</v>
      </c>
      <c r="F167" s="20">
        <v>232.89139979827391</v>
      </c>
      <c r="G167" s="20"/>
      <c r="H167" s="20"/>
      <c r="I167" s="20">
        <v>154.7421080378578</v>
      </c>
      <c r="J167" s="20">
        <v>189.10401899483853</v>
      </c>
      <c r="K167" s="20"/>
      <c r="L167" s="20"/>
      <c r="M167" s="20"/>
      <c r="N167" s="20">
        <v>131.61431618178943</v>
      </c>
      <c r="O167" s="20"/>
      <c r="P167" s="139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138"/>
      <c r="AI167" s="20">
        <v>216.96787780683238</v>
      </c>
      <c r="AJ167" s="20">
        <v>233.83947485401052</v>
      </c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139"/>
      <c r="AW167" s="20"/>
      <c r="AX167" s="20"/>
      <c r="AY167" s="138">
        <v>118.09059999999999</v>
      </c>
      <c r="AZ167" s="20">
        <v>-77.864000000000047</v>
      </c>
      <c r="BA167" s="20">
        <v>-114.75600000000009</v>
      </c>
      <c r="BB167" s="20">
        <v>37.492999999999988</v>
      </c>
      <c r="BC167" s="20">
        <v>-12.713000000000003</v>
      </c>
      <c r="BD167" s="20"/>
      <c r="BE167" s="20"/>
      <c r="BF167" s="20">
        <v>-215.20000000000005</v>
      </c>
      <c r="BG167" s="20">
        <v>-98.127400000000023</v>
      </c>
      <c r="BH167" s="20"/>
      <c r="BI167" s="20"/>
      <c r="BJ167" s="20"/>
      <c r="BK167" s="20">
        <v>159.536</v>
      </c>
      <c r="BL167" s="20"/>
      <c r="BM167" s="139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138"/>
      <c r="CF167" s="20">
        <v>-78.036599999999993</v>
      </c>
      <c r="CG167" s="20">
        <v>92.52200000000002</v>
      </c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139"/>
      <c r="CT167" s="130"/>
    </row>
    <row r="168" spans="1:98" x14ac:dyDescent="0.3">
      <c r="A168" s="129"/>
      <c r="B168" s="11">
        <v>214.41734444769079</v>
      </c>
      <c r="C168" s="19">
        <v>177.8910287226422</v>
      </c>
      <c r="D168" s="20">
        <v>220.2929867244986</v>
      </c>
      <c r="E168" s="20">
        <v>75.218301629324074</v>
      </c>
      <c r="F168" s="20">
        <v>237.91503126116177</v>
      </c>
      <c r="G168" s="20"/>
      <c r="H168" s="20"/>
      <c r="I168" s="20">
        <v>155.5016720167346</v>
      </c>
      <c r="J168" s="20">
        <v>40.471718520467554</v>
      </c>
      <c r="K168" s="20"/>
      <c r="L168" s="20"/>
      <c r="M168" s="20"/>
      <c r="N168" s="20">
        <v>151.74875979723905</v>
      </c>
      <c r="O168" s="20"/>
      <c r="P168" s="139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138"/>
      <c r="AI168" s="20">
        <v>218.50057208162903</v>
      </c>
      <c r="AJ168" s="20">
        <v>251.12437157711321</v>
      </c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139"/>
      <c r="AW168" s="20"/>
      <c r="AX168" s="20"/>
      <c r="AY168" s="138">
        <v>-31.064000000000007</v>
      </c>
      <c r="AZ168" s="20">
        <v>16.822999999999976</v>
      </c>
      <c r="BA168" s="20">
        <v>30.542000000000069</v>
      </c>
      <c r="BB168" s="20">
        <v>-21.273000000000014</v>
      </c>
      <c r="BC168" s="20">
        <v>-14.352000000000004</v>
      </c>
      <c r="BD168" s="20"/>
      <c r="BE168" s="20"/>
      <c r="BF168" s="20">
        <v>-205.99999999999997</v>
      </c>
      <c r="BG168" s="20">
        <v>74.700999999999993</v>
      </c>
      <c r="BH168" s="20"/>
      <c r="BI168" s="20"/>
      <c r="BJ168" s="20"/>
      <c r="BK168" s="20">
        <v>16.459000000000003</v>
      </c>
      <c r="BL168" s="20"/>
      <c r="BM168" s="139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138"/>
      <c r="CF168" s="20">
        <v>153.739</v>
      </c>
      <c r="CG168" s="20">
        <v>-35.900999999999961</v>
      </c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139"/>
      <c r="CT168" s="130"/>
    </row>
    <row r="169" spans="1:98" x14ac:dyDescent="0.3">
      <c r="A169" s="129"/>
      <c r="B169" s="11">
        <v>206.13514110893243</v>
      </c>
      <c r="C169" s="19">
        <v>204.54846467280049</v>
      </c>
      <c r="D169" s="20">
        <v>246.78624353881474</v>
      </c>
      <c r="E169" s="20">
        <v>59.725224989111204</v>
      </c>
      <c r="F169" s="20">
        <v>193.44711964772139</v>
      </c>
      <c r="G169" s="20"/>
      <c r="H169" s="20"/>
      <c r="I169" s="20">
        <v>174.20232489837866</v>
      </c>
      <c r="J169" s="20">
        <v>245.39936837734592</v>
      </c>
      <c r="K169" s="20"/>
      <c r="L169" s="20"/>
      <c r="M169" s="20"/>
      <c r="N169" s="20">
        <v>236.86959540008468</v>
      </c>
      <c r="O169" s="20"/>
      <c r="P169" s="139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138"/>
      <c r="AI169" s="20">
        <v>220.34780892942837</v>
      </c>
      <c r="AJ169" s="20">
        <v>273.85580147223499</v>
      </c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139"/>
      <c r="AW169" s="20"/>
      <c r="AX169" s="20"/>
      <c r="AY169" s="138">
        <v>-120.94900000000003</v>
      </c>
      <c r="AZ169" s="20">
        <v>-50.121000000000024</v>
      </c>
      <c r="BA169" s="20">
        <v>-115.36600000000008</v>
      </c>
      <c r="BB169" s="20">
        <v>-177.39300000000003</v>
      </c>
      <c r="BC169" s="20">
        <v>-90.807999999999993</v>
      </c>
      <c r="BD169" s="20"/>
      <c r="BE169" s="20"/>
      <c r="BF169" s="20">
        <v>83.09</v>
      </c>
      <c r="BG169" s="20">
        <v>52.311499999999988</v>
      </c>
      <c r="BH169" s="20"/>
      <c r="BI169" s="20"/>
      <c r="BJ169" s="20"/>
      <c r="BK169" s="20">
        <v>63.802000000000028</v>
      </c>
      <c r="BL169" s="20"/>
      <c r="BM169" s="139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138"/>
      <c r="CF169" s="20">
        <v>155.47</v>
      </c>
      <c r="CG169" s="20">
        <v>-27.240999999999961</v>
      </c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139"/>
      <c r="CT169" s="130"/>
    </row>
    <row r="170" spans="1:98" x14ac:dyDescent="0.3">
      <c r="A170" s="129"/>
      <c r="B170" s="11">
        <v>190.70965785717314</v>
      </c>
      <c r="C170" s="19">
        <v>225.71289839085733</v>
      </c>
      <c r="D170" s="20">
        <v>157.56220993626738</v>
      </c>
      <c r="E170" s="20">
        <v>178.89425619622207</v>
      </c>
      <c r="F170" s="20">
        <v>236.66130334298703</v>
      </c>
      <c r="G170" s="20"/>
      <c r="H170" s="20"/>
      <c r="I170" s="20">
        <v>152.48058892855855</v>
      </c>
      <c r="J170" s="20">
        <v>206.66448654764221</v>
      </c>
      <c r="K170" s="20"/>
      <c r="L170" s="20"/>
      <c r="M170" s="20"/>
      <c r="N170" s="20">
        <v>234.58399775773361</v>
      </c>
      <c r="O170" s="20"/>
      <c r="P170" s="139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138"/>
      <c r="AI170" s="20">
        <v>226.91888330414321</v>
      </c>
      <c r="AJ170" s="20">
        <v>255.5750379047243</v>
      </c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139"/>
      <c r="AW170" s="20"/>
      <c r="AX170" s="20"/>
      <c r="AY170" s="138">
        <v>0.99599999999999689</v>
      </c>
      <c r="AZ170" s="20">
        <v>116.03499999999997</v>
      </c>
      <c r="BA170" s="20">
        <v>-175.27599999999998</v>
      </c>
      <c r="BB170" s="20">
        <v>83.45229999999998</v>
      </c>
      <c r="BC170" s="20">
        <v>12.56539999999999</v>
      </c>
      <c r="BD170" s="20"/>
      <c r="BE170" s="20"/>
      <c r="BF170" s="20">
        <v>-195.57000000000002</v>
      </c>
      <c r="BG170" s="20">
        <v>-15.66640000000001</v>
      </c>
      <c r="BH170" s="20"/>
      <c r="BI170" s="20"/>
      <c r="BJ170" s="20"/>
      <c r="BK170" s="20">
        <v>64.968000000000032</v>
      </c>
      <c r="BL170" s="20"/>
      <c r="BM170" s="139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138"/>
      <c r="CF170" s="20">
        <v>43.203999999999994</v>
      </c>
      <c r="CG170" s="20">
        <v>-40.42499999999999</v>
      </c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139"/>
      <c r="CT170" s="130"/>
    </row>
    <row r="171" spans="1:98" x14ac:dyDescent="0.3">
      <c r="A171" s="129"/>
      <c r="B171" s="11">
        <v>181.44235007296396</v>
      </c>
      <c r="C171" s="19">
        <v>217.0063734087116</v>
      </c>
      <c r="D171" s="20">
        <v>237.31329503422162</v>
      </c>
      <c r="E171" s="20">
        <v>176.44540118688229</v>
      </c>
      <c r="F171" s="20">
        <v>195.57439121725542</v>
      </c>
      <c r="G171" s="20"/>
      <c r="H171" s="20"/>
      <c r="I171" s="20">
        <v>186.8587166818825</v>
      </c>
      <c r="J171" s="20">
        <v>233.34577347790267</v>
      </c>
      <c r="K171" s="20"/>
      <c r="L171" s="20"/>
      <c r="M171" s="20"/>
      <c r="N171" s="20">
        <v>234.72973078840991</v>
      </c>
      <c r="O171" s="20"/>
      <c r="P171" s="139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138"/>
      <c r="AI171" s="20">
        <v>333.9344396734204</v>
      </c>
      <c r="AJ171" s="20">
        <v>261.60569565664997</v>
      </c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139"/>
      <c r="AW171" s="20"/>
      <c r="AX171" s="20"/>
      <c r="AY171" s="138">
        <v>0.13900000000000023</v>
      </c>
      <c r="AZ171" s="20">
        <v>24.221999999999966</v>
      </c>
      <c r="BA171" s="20">
        <v>102.41699999999997</v>
      </c>
      <c r="BB171" s="20">
        <v>1.3009999999999966</v>
      </c>
      <c r="BC171" s="20">
        <v>-53.494000000000014</v>
      </c>
      <c r="BD171" s="20"/>
      <c r="BE171" s="20"/>
      <c r="BF171" s="20">
        <v>55.873799999999996</v>
      </c>
      <c r="BG171" s="20">
        <v>68.049899999999994</v>
      </c>
      <c r="BH171" s="20"/>
      <c r="BI171" s="20"/>
      <c r="BJ171" s="20"/>
      <c r="BK171" s="20">
        <v>64.113000000000085</v>
      </c>
      <c r="BL171" s="20"/>
      <c r="BM171" s="139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138"/>
      <c r="CF171" s="20">
        <v>196.13500000000002</v>
      </c>
      <c r="CG171" s="20">
        <v>-19.847999999999978</v>
      </c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139"/>
      <c r="CT171" s="130"/>
    </row>
    <row r="172" spans="1:98" x14ac:dyDescent="0.3">
      <c r="A172" s="129"/>
      <c r="B172" s="11">
        <v>198.79602511116715</v>
      </c>
      <c r="C172" s="19">
        <v>187.74258334219493</v>
      </c>
      <c r="D172" s="20">
        <v>209.44808425956148</v>
      </c>
      <c r="E172" s="20">
        <v>150.72822595652067</v>
      </c>
      <c r="F172" s="20">
        <v>116.50469046351611</v>
      </c>
      <c r="G172" s="20"/>
      <c r="H172" s="20"/>
      <c r="I172" s="20"/>
      <c r="J172" s="20">
        <v>192.39381486939646</v>
      </c>
      <c r="K172" s="20"/>
      <c r="L172" s="20"/>
      <c r="M172" s="20"/>
      <c r="N172" s="20">
        <v>190.49712469221151</v>
      </c>
      <c r="O172" s="20"/>
      <c r="P172" s="139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142"/>
      <c r="AI172" s="154"/>
      <c r="AJ172" s="154">
        <v>261.7506064940423</v>
      </c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43"/>
      <c r="AW172" s="20"/>
      <c r="AX172" s="20"/>
      <c r="AY172" s="138">
        <v>-78.444000000000017</v>
      </c>
      <c r="AZ172" s="20">
        <v>-73.464000000000027</v>
      </c>
      <c r="BA172" s="20">
        <v>-188.90600000000001</v>
      </c>
      <c r="BB172" s="20">
        <v>-55.466000000000015</v>
      </c>
      <c r="BC172" s="20">
        <v>-91.714000000000013</v>
      </c>
      <c r="BD172" s="20"/>
      <c r="BE172" s="20"/>
      <c r="BF172" s="20"/>
      <c r="BG172" s="20">
        <v>72.388899999999992</v>
      </c>
      <c r="BH172" s="20"/>
      <c r="BI172" s="20"/>
      <c r="BJ172" s="20"/>
      <c r="BK172" s="20">
        <v>-5.1249999999999352</v>
      </c>
      <c r="BL172" s="20"/>
      <c r="BM172" s="139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142"/>
      <c r="CF172" s="154"/>
      <c r="CG172" s="154">
        <v>125.53749999999999</v>
      </c>
      <c r="CH172" s="154"/>
      <c r="CI172" s="154"/>
      <c r="CJ172" s="154"/>
      <c r="CK172" s="154"/>
      <c r="CL172" s="154"/>
      <c r="CM172" s="154"/>
      <c r="CN172" s="154"/>
      <c r="CO172" s="154"/>
      <c r="CP172" s="154"/>
      <c r="CQ172" s="154"/>
      <c r="CR172" s="154"/>
      <c r="CS172" s="143"/>
      <c r="CT172" s="130"/>
    </row>
    <row r="173" spans="1:98" x14ac:dyDescent="0.3">
      <c r="A173" s="129"/>
      <c r="B173" s="11">
        <v>154.50208704091941</v>
      </c>
      <c r="C173" s="19">
        <v>247.16889852891714</v>
      </c>
      <c r="D173" s="20">
        <v>203.50294838159058</v>
      </c>
      <c r="E173" s="20">
        <v>247.13356894602609</v>
      </c>
      <c r="F173" s="20">
        <v>114.00840363762674</v>
      </c>
      <c r="G173" s="20"/>
      <c r="H173" s="20"/>
      <c r="I173" s="20"/>
      <c r="J173" s="20">
        <v>166.89068278367182</v>
      </c>
      <c r="K173" s="20"/>
      <c r="L173" s="20"/>
      <c r="M173" s="20"/>
      <c r="N173" s="20">
        <v>157.6489719630296</v>
      </c>
      <c r="O173" s="20"/>
      <c r="P173" s="139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138">
        <v>81.745999999999981</v>
      </c>
      <c r="AZ173" s="20">
        <v>67.516999999999967</v>
      </c>
      <c r="BA173" s="20">
        <v>45.175999999999995</v>
      </c>
      <c r="BB173" s="20">
        <v>-50.046000000000006</v>
      </c>
      <c r="BC173" s="20">
        <v>-230.97400000000002</v>
      </c>
      <c r="BD173" s="20"/>
      <c r="BE173" s="20"/>
      <c r="BF173" s="20"/>
      <c r="BG173" s="20">
        <v>199.75959999999998</v>
      </c>
      <c r="BH173" s="20"/>
      <c r="BI173" s="20"/>
      <c r="BJ173" s="20"/>
      <c r="BK173" s="20">
        <v>-80.664999999999992</v>
      </c>
      <c r="BL173" s="20"/>
      <c r="BM173" s="139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130"/>
    </row>
    <row r="174" spans="1:98" x14ac:dyDescent="0.3">
      <c r="A174" s="129"/>
      <c r="B174" s="11">
        <v>250.73023770578578</v>
      </c>
      <c r="C174" s="19">
        <v>203.6365792287817</v>
      </c>
      <c r="D174" s="20">
        <v>277.11118707118152</v>
      </c>
      <c r="E174" s="20">
        <v>135.40443456549085</v>
      </c>
      <c r="F174" s="20">
        <v>226.20739355732869</v>
      </c>
      <c r="G174" s="20"/>
      <c r="H174" s="20"/>
      <c r="I174" s="20"/>
      <c r="J174" s="20">
        <v>188.90222338553914</v>
      </c>
      <c r="K174" s="20"/>
      <c r="L174" s="20"/>
      <c r="M174" s="20"/>
      <c r="N174" s="20">
        <v>188.15671855131728</v>
      </c>
      <c r="O174" s="20"/>
      <c r="P174" s="139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138">
        <v>-42.317000000000021</v>
      </c>
      <c r="AZ174" s="20">
        <v>-67.66900000000004</v>
      </c>
      <c r="BA174" s="20">
        <v>-18.742999999999952</v>
      </c>
      <c r="BB174" s="20">
        <v>1.4789999999999803</v>
      </c>
      <c r="BC174" s="20">
        <v>-65.727000000000004</v>
      </c>
      <c r="BD174" s="20"/>
      <c r="BE174" s="20"/>
      <c r="BF174" s="20"/>
      <c r="BG174" s="20">
        <v>-245.54040000000001</v>
      </c>
      <c r="BH174" s="20"/>
      <c r="BI174" s="20"/>
      <c r="BJ174" s="20"/>
      <c r="BK174" s="20">
        <v>59.460999999999984</v>
      </c>
      <c r="BL174" s="20"/>
      <c r="BM174" s="139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130"/>
    </row>
    <row r="175" spans="1:98" x14ac:dyDescent="0.3">
      <c r="A175" s="129"/>
      <c r="B175" s="11">
        <v>204.48592641059665</v>
      </c>
      <c r="C175" s="19">
        <v>212.2771351323521</v>
      </c>
      <c r="D175" s="20">
        <v>237.49846315292146</v>
      </c>
      <c r="E175" s="20">
        <v>169.23718976631665</v>
      </c>
      <c r="F175" s="20">
        <v>252.51220267543545</v>
      </c>
      <c r="G175" s="20"/>
      <c r="H175" s="20"/>
      <c r="I175" s="20"/>
      <c r="J175" s="20">
        <v>224.8121438001057</v>
      </c>
      <c r="K175" s="20"/>
      <c r="L175" s="20"/>
      <c r="M175" s="20"/>
      <c r="N175" s="20">
        <v>210.75826201836031</v>
      </c>
      <c r="O175" s="20"/>
      <c r="P175" s="139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138">
        <v>-146.13300000000001</v>
      </c>
      <c r="AZ175" s="20">
        <v>-84.869000000000028</v>
      </c>
      <c r="BA175" s="20">
        <v>101.70400000000002</v>
      </c>
      <c r="BB175" s="20">
        <v>-20.931000000000004</v>
      </c>
      <c r="BC175" s="20">
        <v>-258.73600000000005</v>
      </c>
      <c r="BD175" s="20"/>
      <c r="BE175" s="20"/>
      <c r="BF175" s="20"/>
      <c r="BG175" s="20">
        <v>-143.97640000000001</v>
      </c>
      <c r="BH175" s="20"/>
      <c r="BI175" s="20"/>
      <c r="BJ175" s="20"/>
      <c r="BK175" s="20">
        <v>-128.69299999999996</v>
      </c>
      <c r="BL175" s="20"/>
      <c r="BM175" s="139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130"/>
    </row>
    <row r="176" spans="1:98" x14ac:dyDescent="0.3">
      <c r="A176" s="129"/>
      <c r="B176" s="11">
        <v>172.9932727015692</v>
      </c>
      <c r="C176" s="19">
        <v>192.48505110787445</v>
      </c>
      <c r="D176" s="20">
        <v>236.33173718313873</v>
      </c>
      <c r="E176" s="20">
        <v>165.06017720819253</v>
      </c>
      <c r="F176" s="20">
        <v>192.79267724682859</v>
      </c>
      <c r="G176" s="20"/>
      <c r="H176" s="20"/>
      <c r="I176" s="20"/>
      <c r="J176" s="20">
        <v>190.33572969886612</v>
      </c>
      <c r="K176" s="20"/>
      <c r="L176" s="20"/>
      <c r="M176" s="20"/>
      <c r="N176" s="20">
        <v>176.80616281396976</v>
      </c>
      <c r="O176" s="20"/>
      <c r="P176" s="139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138">
        <v>-98.144999999999982</v>
      </c>
      <c r="AZ176" s="20">
        <v>-71.81400000000005</v>
      </c>
      <c r="BA176" s="20">
        <v>77.122000000000028</v>
      </c>
      <c r="BB176" s="20">
        <v>17.658999999999981</v>
      </c>
      <c r="BC176" s="20">
        <v>-52.365999999999993</v>
      </c>
      <c r="BD176" s="20"/>
      <c r="BE176" s="20"/>
      <c r="BF176" s="20"/>
      <c r="BG176" s="20">
        <v>-75.30040000000001</v>
      </c>
      <c r="BH176" s="20"/>
      <c r="BI176" s="20"/>
      <c r="BJ176" s="20"/>
      <c r="BK176" s="20">
        <v>-3.0189999999999939</v>
      </c>
      <c r="BL176" s="20"/>
      <c r="BM176" s="139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130"/>
    </row>
    <row r="177" spans="1:98" x14ac:dyDescent="0.3">
      <c r="A177" s="129"/>
      <c r="B177" s="11">
        <v>222.50002247191026</v>
      </c>
      <c r="C177" s="19">
        <v>206.75792826394974</v>
      </c>
      <c r="D177" s="20">
        <v>239.30075219271546</v>
      </c>
      <c r="E177" s="20">
        <v>85.629408499650381</v>
      </c>
      <c r="F177" s="20">
        <v>159.79512539499089</v>
      </c>
      <c r="G177" s="20"/>
      <c r="H177" s="20"/>
      <c r="I177" s="20"/>
      <c r="J177" s="20">
        <v>213.75932728187453</v>
      </c>
      <c r="K177" s="20"/>
      <c r="L177" s="20"/>
      <c r="M177" s="20"/>
      <c r="N177" s="20">
        <v>214.51209085037624</v>
      </c>
      <c r="O177" s="20"/>
      <c r="P177" s="139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138">
        <v>-102.36000000000001</v>
      </c>
      <c r="AZ177" s="20">
        <v>-12.440000000000007</v>
      </c>
      <c r="BA177" s="20">
        <v>75.489000000000033</v>
      </c>
      <c r="BB177" s="20">
        <v>-29.118000000000006</v>
      </c>
      <c r="BC177" s="20">
        <v>-70.617000000000019</v>
      </c>
      <c r="BD177" s="20"/>
      <c r="BE177" s="20"/>
      <c r="BF177" s="20"/>
      <c r="BG177" s="20">
        <v>-57.24740000000002</v>
      </c>
      <c r="BH177" s="20"/>
      <c r="BI177" s="20"/>
      <c r="BJ177" s="20"/>
      <c r="BK177" s="20">
        <v>95.574000000000041</v>
      </c>
      <c r="BL177" s="20"/>
      <c r="BM177" s="139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130"/>
    </row>
    <row r="178" spans="1:98" x14ac:dyDescent="0.3">
      <c r="A178" s="129"/>
      <c r="B178" s="11">
        <v>176.92052142134483</v>
      </c>
      <c r="C178" s="19">
        <v>170.0618713880381</v>
      </c>
      <c r="D178" s="20">
        <v>168.67590225044012</v>
      </c>
      <c r="E178" s="20">
        <v>199.87111247001147</v>
      </c>
      <c r="F178" s="20">
        <v>244.2588413957601</v>
      </c>
      <c r="G178" s="20"/>
      <c r="H178" s="20"/>
      <c r="I178" s="20"/>
      <c r="J178" s="20">
        <v>186.59423892499944</v>
      </c>
      <c r="K178" s="20"/>
      <c r="L178" s="20"/>
      <c r="M178" s="20"/>
      <c r="N178" s="20">
        <v>127.84998459522883</v>
      </c>
      <c r="O178" s="20"/>
      <c r="P178" s="139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138">
        <v>62.194000000000003</v>
      </c>
      <c r="AZ178" s="20">
        <v>123.16299999999997</v>
      </c>
      <c r="BA178" s="20">
        <v>125.85100000000004</v>
      </c>
      <c r="BB178" s="20">
        <v>129.4051</v>
      </c>
      <c r="BC178" s="20">
        <v>41.960299999999989</v>
      </c>
      <c r="BD178" s="20"/>
      <c r="BE178" s="20"/>
      <c r="BF178" s="20"/>
      <c r="BG178" s="20">
        <v>63.371399999999994</v>
      </c>
      <c r="BH178" s="20"/>
      <c r="BI178" s="20"/>
      <c r="BJ178" s="20"/>
      <c r="BK178" s="20">
        <v>86.124000000000095</v>
      </c>
      <c r="BL178" s="20"/>
      <c r="BM178" s="139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130"/>
    </row>
    <row r="179" spans="1:98" x14ac:dyDescent="0.3">
      <c r="A179" s="129"/>
      <c r="B179" s="11">
        <v>185.83218343440794</v>
      </c>
      <c r="C179" s="19">
        <v>252.50179880547208</v>
      </c>
      <c r="D179" s="20">
        <v>173.34615657694914</v>
      </c>
      <c r="E179" s="20">
        <v>197.29467909703007</v>
      </c>
      <c r="F179" s="20">
        <v>218.53823555616097</v>
      </c>
      <c r="G179" s="20"/>
      <c r="H179" s="20"/>
      <c r="I179" s="20"/>
      <c r="J179" s="20">
        <v>228.13789689571541</v>
      </c>
      <c r="K179" s="20"/>
      <c r="L179" s="20"/>
      <c r="M179" s="20"/>
      <c r="N179" s="20">
        <v>127.99740778625146</v>
      </c>
      <c r="O179" s="20"/>
      <c r="P179" s="139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138">
        <v>-72.576000000000036</v>
      </c>
      <c r="AZ179" s="20">
        <v>-16.75500000000002</v>
      </c>
      <c r="BA179" s="20">
        <v>81.127000000000066</v>
      </c>
      <c r="BB179" s="20">
        <v>-0.46200000000001795</v>
      </c>
      <c r="BC179" s="20">
        <v>-58.019000000000013</v>
      </c>
      <c r="BD179" s="20"/>
      <c r="BE179" s="20"/>
      <c r="BF179" s="20"/>
      <c r="BG179" s="20">
        <v>124.3498</v>
      </c>
      <c r="BH179" s="20"/>
      <c r="BI179" s="20"/>
      <c r="BJ179" s="20"/>
      <c r="BK179" s="20">
        <v>91.131999999999991</v>
      </c>
      <c r="BL179" s="20"/>
      <c r="BM179" s="139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130"/>
    </row>
    <row r="180" spans="1:98" x14ac:dyDescent="0.3">
      <c r="A180" s="129"/>
      <c r="B180" s="11">
        <v>221.21310991892014</v>
      </c>
      <c r="C180" s="19">
        <v>187.20288886659313</v>
      </c>
      <c r="D180" s="20">
        <v>215.57314303966677</v>
      </c>
      <c r="E180" s="20">
        <v>143.84763327910571</v>
      </c>
      <c r="F180" s="20">
        <v>194.59715439851601</v>
      </c>
      <c r="G180" s="20"/>
      <c r="H180" s="20"/>
      <c r="I180" s="20"/>
      <c r="J180" s="20">
        <v>152.00236840260069</v>
      </c>
      <c r="K180" s="20"/>
      <c r="L180" s="20"/>
      <c r="M180" s="20"/>
      <c r="N180" s="20">
        <v>130.02382103291816</v>
      </c>
      <c r="O180" s="20"/>
      <c r="P180" s="139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138">
        <v>-32.945</v>
      </c>
      <c r="AZ180" s="20">
        <v>190.76519999999996</v>
      </c>
      <c r="BA180" s="20">
        <v>29.198999999999977</v>
      </c>
      <c r="BB180" s="20">
        <v>-50.542000000000002</v>
      </c>
      <c r="BC180" s="20">
        <v>49.110299999999995</v>
      </c>
      <c r="BD180" s="20"/>
      <c r="BE180" s="20"/>
      <c r="BF180" s="20"/>
      <c r="BG180" s="20">
        <v>108.13818999999999</v>
      </c>
      <c r="BH180" s="20"/>
      <c r="BI180" s="20"/>
      <c r="BJ180" s="20"/>
      <c r="BK180" s="20">
        <v>87.783000000000058</v>
      </c>
      <c r="BL180" s="20"/>
      <c r="BM180" s="139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130"/>
    </row>
    <row r="181" spans="1:98" x14ac:dyDescent="0.3">
      <c r="A181" s="129"/>
      <c r="B181" s="11">
        <v>181.3217791662093</v>
      </c>
      <c r="C181" s="19">
        <v>225.08435507604287</v>
      </c>
      <c r="D181" s="20">
        <v>198.30179020876162</v>
      </c>
      <c r="E181" s="20">
        <v>227.48189576315718</v>
      </c>
      <c r="F181" s="20">
        <v>189.81965888706065</v>
      </c>
      <c r="G181" s="20"/>
      <c r="H181" s="20"/>
      <c r="I181" s="20"/>
      <c r="J181" s="20">
        <v>266.16630139820353</v>
      </c>
      <c r="K181" s="20"/>
      <c r="L181" s="20"/>
      <c r="M181" s="20"/>
      <c r="N181" s="20">
        <v>242.8857259618201</v>
      </c>
      <c r="O181" s="20"/>
      <c r="P181" s="139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138">
        <v>-67.261999999999986</v>
      </c>
      <c r="AZ181" s="20">
        <v>-86.463000000000008</v>
      </c>
      <c r="BA181" s="20">
        <v>-80.255999999999887</v>
      </c>
      <c r="BB181" s="20">
        <v>-62.177000000000007</v>
      </c>
      <c r="BC181" s="20">
        <v>-58.085000000000001</v>
      </c>
      <c r="BD181" s="20"/>
      <c r="BE181" s="20"/>
      <c r="BF181" s="20"/>
      <c r="BG181" s="20">
        <v>-15.137400000000008</v>
      </c>
      <c r="BH181" s="20"/>
      <c r="BI181" s="20"/>
      <c r="BJ181" s="20"/>
      <c r="BK181" s="20">
        <v>45.851000000000084</v>
      </c>
      <c r="BL181" s="20"/>
      <c r="BM181" s="139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130"/>
    </row>
    <row r="182" spans="1:98" x14ac:dyDescent="0.3">
      <c r="A182" s="129"/>
      <c r="B182" s="11">
        <v>227.47914739597806</v>
      </c>
      <c r="C182" s="19">
        <v>233.57482741083331</v>
      </c>
      <c r="D182" s="20">
        <v>143.69359763051293</v>
      </c>
      <c r="E182" s="20">
        <v>110.58113039755122</v>
      </c>
      <c r="F182" s="20">
        <v>74.449094017320249</v>
      </c>
      <c r="G182" s="20"/>
      <c r="H182" s="20"/>
      <c r="I182" s="20"/>
      <c r="J182" s="20">
        <v>151.69232017475383</v>
      </c>
      <c r="K182" s="20"/>
      <c r="L182" s="20"/>
      <c r="M182" s="20"/>
      <c r="N182" s="20">
        <v>240.49529410988487</v>
      </c>
      <c r="O182" s="20"/>
      <c r="P182" s="139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138">
        <v>126.99069999999999</v>
      </c>
      <c r="AZ182" s="20">
        <v>32.622000000000043</v>
      </c>
      <c r="BA182" s="20">
        <v>3.4600000000000186</v>
      </c>
      <c r="BB182" s="20">
        <v>29.815999999999981</v>
      </c>
      <c r="BC182" s="20">
        <v>60.425299999999993</v>
      </c>
      <c r="BD182" s="20"/>
      <c r="BE182" s="20"/>
      <c r="BF182" s="20"/>
      <c r="BG182" s="20">
        <v>115.80289999999998</v>
      </c>
      <c r="BH182" s="20"/>
      <c r="BI182" s="20"/>
      <c r="BJ182" s="20"/>
      <c r="BK182" s="20">
        <v>46.831999999999987</v>
      </c>
      <c r="BL182" s="20"/>
      <c r="BM182" s="139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130"/>
    </row>
    <row r="183" spans="1:98" x14ac:dyDescent="0.3">
      <c r="A183" s="129"/>
      <c r="B183" s="11">
        <v>254.10504442060721</v>
      </c>
      <c r="C183" s="19"/>
      <c r="D183" s="20">
        <v>228.7883301219706</v>
      </c>
      <c r="E183" s="20">
        <v>185.6556018546182</v>
      </c>
      <c r="F183" s="20">
        <v>122.38938842889849</v>
      </c>
      <c r="G183" s="20"/>
      <c r="H183" s="20"/>
      <c r="I183" s="20"/>
      <c r="J183" s="20">
        <v>237.00843866833162</v>
      </c>
      <c r="K183" s="20"/>
      <c r="L183" s="20"/>
      <c r="M183" s="20"/>
      <c r="N183" s="20">
        <v>189.31546001581512</v>
      </c>
      <c r="O183" s="20"/>
      <c r="P183" s="139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138">
        <v>-64.012999999999991</v>
      </c>
      <c r="AZ183" s="20"/>
      <c r="BA183" s="20">
        <v>-46.590000000000018</v>
      </c>
      <c r="BB183" s="20">
        <v>-6.8250000000000259</v>
      </c>
      <c r="BC183" s="20">
        <v>-83.193000000000012</v>
      </c>
      <c r="BD183" s="20"/>
      <c r="BE183" s="20"/>
      <c r="BF183" s="20"/>
      <c r="BG183" s="20">
        <v>-161.6934</v>
      </c>
      <c r="BH183" s="20"/>
      <c r="BI183" s="20"/>
      <c r="BJ183" s="20"/>
      <c r="BK183" s="20">
        <v>110.13899999999998</v>
      </c>
      <c r="BL183" s="20"/>
      <c r="BM183" s="139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130"/>
    </row>
    <row r="184" spans="1:98" x14ac:dyDescent="0.3">
      <c r="A184" s="129"/>
      <c r="B184" s="11">
        <v>160.67284182462208</v>
      </c>
      <c r="C184" s="19"/>
      <c r="D184" s="20">
        <v>234.79778533878991</v>
      </c>
      <c r="E184" s="20">
        <v>142.85325197558473</v>
      </c>
      <c r="F184" s="20">
        <v>211.13782797026226</v>
      </c>
      <c r="G184" s="20"/>
      <c r="H184" s="20"/>
      <c r="I184" s="20"/>
      <c r="J184" s="20">
        <v>190.93394145620022</v>
      </c>
      <c r="K184" s="20"/>
      <c r="L184" s="20"/>
      <c r="M184" s="20"/>
      <c r="N184" s="20">
        <v>176.15517704569501</v>
      </c>
      <c r="O184" s="20"/>
      <c r="P184" s="139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138">
        <v>43.42499999999999</v>
      </c>
      <c r="AZ184" s="20"/>
      <c r="BA184" s="20">
        <v>-52.910000000000011</v>
      </c>
      <c r="BB184" s="20">
        <v>-6.511000000000017</v>
      </c>
      <c r="BC184" s="20">
        <v>40.496299999999998</v>
      </c>
      <c r="BD184" s="20"/>
      <c r="BE184" s="20"/>
      <c r="BF184" s="20"/>
      <c r="BG184" s="20">
        <v>152.15899999999999</v>
      </c>
      <c r="BH184" s="20"/>
      <c r="BI184" s="20"/>
      <c r="BJ184" s="20"/>
      <c r="BK184" s="20">
        <v>-129.57399999999996</v>
      </c>
      <c r="BL184" s="20"/>
      <c r="BM184" s="139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130"/>
    </row>
    <row r="185" spans="1:98" x14ac:dyDescent="0.3">
      <c r="A185" s="129"/>
      <c r="B185" s="11">
        <v>193.11852733489593</v>
      </c>
      <c r="C185" s="19"/>
      <c r="D185" s="20">
        <v>200.39101776277343</v>
      </c>
      <c r="E185" s="20">
        <v>145.13184212983708</v>
      </c>
      <c r="F185" s="20">
        <v>150.82690111515089</v>
      </c>
      <c r="G185" s="20"/>
      <c r="H185" s="20"/>
      <c r="I185" s="20"/>
      <c r="J185" s="20">
        <v>155.43950591789701</v>
      </c>
      <c r="K185" s="20"/>
      <c r="L185" s="20"/>
      <c r="M185" s="20"/>
      <c r="N185" s="20">
        <v>208.92420344230004</v>
      </c>
      <c r="O185" s="20"/>
      <c r="P185" s="139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138">
        <v>41.72699999999999</v>
      </c>
      <c r="AZ185" s="20"/>
      <c r="BA185" s="20">
        <v>-136.71600000000007</v>
      </c>
      <c r="BB185" s="20">
        <v>95.299399999999977</v>
      </c>
      <c r="BC185" s="20">
        <v>205.82059999999998</v>
      </c>
      <c r="BD185" s="20"/>
      <c r="BE185" s="20"/>
      <c r="BF185" s="20"/>
      <c r="BG185" s="20">
        <v>133.30840000000001</v>
      </c>
      <c r="BH185" s="20"/>
      <c r="BI185" s="20"/>
      <c r="BJ185" s="20"/>
      <c r="BK185" s="20">
        <v>-82.034999999999968</v>
      </c>
      <c r="BL185" s="20"/>
      <c r="BM185" s="139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130"/>
    </row>
    <row r="186" spans="1:98" x14ac:dyDescent="0.3">
      <c r="A186" s="129"/>
      <c r="B186" s="11">
        <v>265.53480073240706</v>
      </c>
      <c r="C186" s="19"/>
      <c r="D186" s="20">
        <v>149.88962605864384</v>
      </c>
      <c r="E186" s="20">
        <v>168.9100399621064</v>
      </c>
      <c r="F186" s="20">
        <v>202.16471007572045</v>
      </c>
      <c r="G186" s="20"/>
      <c r="H186" s="20"/>
      <c r="I186" s="20"/>
      <c r="J186" s="20">
        <v>202.13030450677255</v>
      </c>
      <c r="K186" s="20"/>
      <c r="L186" s="20"/>
      <c r="M186" s="20"/>
      <c r="N186" s="20">
        <v>170.43272873776402</v>
      </c>
      <c r="O186" s="20"/>
      <c r="P186" s="139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138">
        <v>24.257000000000001</v>
      </c>
      <c r="AZ186" s="20"/>
      <c r="BA186" s="20">
        <v>16.519999999999978</v>
      </c>
      <c r="BB186" s="20">
        <v>-119.15900000000002</v>
      </c>
      <c r="BC186" s="20">
        <v>17.5839</v>
      </c>
      <c r="BD186" s="20"/>
      <c r="BE186" s="20"/>
      <c r="BF186" s="20"/>
      <c r="BG186" s="20">
        <v>-34.649400000000014</v>
      </c>
      <c r="BH186" s="20"/>
      <c r="BI186" s="20"/>
      <c r="BJ186" s="20"/>
      <c r="BK186" s="20">
        <v>-78.616999999999933</v>
      </c>
      <c r="BL186" s="20"/>
      <c r="BM186" s="139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130"/>
    </row>
    <row r="187" spans="1:98" x14ac:dyDescent="0.3">
      <c r="A187" s="129"/>
      <c r="B187" s="11">
        <v>199.17330041950939</v>
      </c>
      <c r="C187" s="19"/>
      <c r="D187" s="20">
        <v>216.81425229905756</v>
      </c>
      <c r="E187" s="20">
        <v>118.61899046948457</v>
      </c>
      <c r="F187" s="20">
        <v>163.22082250742355</v>
      </c>
      <c r="G187" s="20"/>
      <c r="H187" s="20"/>
      <c r="I187" s="20"/>
      <c r="J187" s="20">
        <v>155.79281113068225</v>
      </c>
      <c r="K187" s="20"/>
      <c r="L187" s="20"/>
      <c r="M187" s="20"/>
      <c r="N187" s="20">
        <v>201.37949802549494</v>
      </c>
      <c r="O187" s="20"/>
      <c r="P187" s="139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138">
        <v>-7.9750000000000103</v>
      </c>
      <c r="AZ187" s="20"/>
      <c r="BA187" s="20">
        <v>-35.09899999999999</v>
      </c>
      <c r="BB187" s="20">
        <v>-57.974000000000025</v>
      </c>
      <c r="BC187" s="20">
        <v>6.6399999999999935</v>
      </c>
      <c r="BD187" s="20"/>
      <c r="BE187" s="20"/>
      <c r="BF187" s="20"/>
      <c r="BG187" s="20">
        <v>59.001799999999996</v>
      </c>
      <c r="BH187" s="20"/>
      <c r="BI187" s="20"/>
      <c r="BJ187" s="20"/>
      <c r="BK187" s="20">
        <v>109.61100000000002</v>
      </c>
      <c r="BL187" s="20"/>
      <c r="BM187" s="139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130"/>
    </row>
    <row r="188" spans="1:98" x14ac:dyDescent="0.3">
      <c r="A188" s="129"/>
      <c r="B188" s="11">
        <v>214.86114679020056</v>
      </c>
      <c r="C188" s="19"/>
      <c r="D188" s="20">
        <v>215.96622421110288</v>
      </c>
      <c r="E188" s="20">
        <v>215.1480801680556</v>
      </c>
      <c r="F188" s="20">
        <v>215.90488276090343</v>
      </c>
      <c r="G188" s="20"/>
      <c r="H188" s="20"/>
      <c r="I188" s="20"/>
      <c r="J188" s="20">
        <v>236.25412165716801</v>
      </c>
      <c r="K188" s="20"/>
      <c r="L188" s="20"/>
      <c r="M188" s="20"/>
      <c r="N188" s="20">
        <v>205.53798115190281</v>
      </c>
      <c r="O188" s="20"/>
      <c r="P188" s="139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138">
        <v>-27.690000000000019</v>
      </c>
      <c r="AZ188" s="20"/>
      <c r="BA188" s="20">
        <v>-143.29600000000008</v>
      </c>
      <c r="BB188" s="20">
        <v>125.02879999999999</v>
      </c>
      <c r="BC188" s="20">
        <v>34.886899999999997</v>
      </c>
      <c r="BD188" s="20"/>
      <c r="BE188" s="20"/>
      <c r="BF188" s="20"/>
      <c r="BG188" s="20">
        <v>98.329689999999999</v>
      </c>
      <c r="BH188" s="20"/>
      <c r="BI188" s="20"/>
      <c r="BJ188" s="20"/>
      <c r="BK188" s="20">
        <v>111.76100000000005</v>
      </c>
      <c r="BL188" s="20"/>
      <c r="BM188" s="139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130"/>
    </row>
    <row r="189" spans="1:98" x14ac:dyDescent="0.3">
      <c r="A189" s="129"/>
      <c r="B189" s="11">
        <v>196.81330468238193</v>
      </c>
      <c r="C189" s="19"/>
      <c r="D189" s="20">
        <v>194.1721143727917</v>
      </c>
      <c r="E189" s="20">
        <v>243.87247159119923</v>
      </c>
      <c r="F189" s="20">
        <v>212.35493895833974</v>
      </c>
      <c r="G189" s="20"/>
      <c r="H189" s="20"/>
      <c r="I189" s="20"/>
      <c r="J189" s="20">
        <v>188.66928737873729</v>
      </c>
      <c r="K189" s="20"/>
      <c r="L189" s="20"/>
      <c r="M189" s="20"/>
      <c r="N189" s="20">
        <v>221.13310400978014</v>
      </c>
      <c r="O189" s="20"/>
      <c r="P189" s="139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138">
        <v>-30.236000000000011</v>
      </c>
      <c r="AZ189" s="20"/>
      <c r="BA189" s="20">
        <v>-93.185999999999993</v>
      </c>
      <c r="BB189" s="20">
        <v>67.228799999999993</v>
      </c>
      <c r="BC189" s="20">
        <v>-15.969000000000012</v>
      </c>
      <c r="BD189" s="20"/>
      <c r="BE189" s="20"/>
      <c r="BF189" s="20"/>
      <c r="BG189" s="20">
        <v>-129.30340000000001</v>
      </c>
      <c r="BH189" s="20"/>
      <c r="BI189" s="20"/>
      <c r="BJ189" s="20"/>
      <c r="BK189" s="20">
        <v>-81.160000000000011</v>
      </c>
      <c r="BL189" s="20"/>
      <c r="BM189" s="139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130"/>
    </row>
    <row r="190" spans="1:98" x14ac:dyDescent="0.3">
      <c r="A190" s="129"/>
      <c r="B190" s="11">
        <v>198.66551688705371</v>
      </c>
      <c r="C190" s="19"/>
      <c r="D190" s="20">
        <v>147.21565813458929</v>
      </c>
      <c r="E190" s="20">
        <v>164.89205438710502</v>
      </c>
      <c r="F190" s="20">
        <v>110.48712866211913</v>
      </c>
      <c r="G190" s="20"/>
      <c r="H190" s="20"/>
      <c r="I190" s="20"/>
      <c r="J190" s="20">
        <v>245.27064642961193</v>
      </c>
      <c r="K190" s="20"/>
      <c r="L190" s="20"/>
      <c r="M190" s="20"/>
      <c r="N190" s="20">
        <v>180.33872228670293</v>
      </c>
      <c r="O190" s="20"/>
      <c r="P190" s="139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138">
        <v>107.08029999999999</v>
      </c>
      <c r="AZ190" s="20"/>
      <c r="BA190" s="20">
        <v>22.326999999999984</v>
      </c>
      <c r="BB190" s="20">
        <v>39.130999999999986</v>
      </c>
      <c r="BC190" s="20">
        <v>-89.114999999999995</v>
      </c>
      <c r="BD190" s="20"/>
      <c r="BE190" s="20"/>
      <c r="BF190" s="20"/>
      <c r="BG190" s="20">
        <v>263.39059999999995</v>
      </c>
      <c r="BH190" s="20"/>
      <c r="BI190" s="20"/>
      <c r="BJ190" s="20"/>
      <c r="BK190" s="20">
        <v>-130.54599999999994</v>
      </c>
      <c r="BL190" s="20"/>
      <c r="BM190" s="139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130"/>
    </row>
    <row r="191" spans="1:98" x14ac:dyDescent="0.3">
      <c r="A191" s="129"/>
      <c r="B191" s="11">
        <v>230.50492489315565</v>
      </c>
      <c r="C191" s="19"/>
      <c r="D191" s="20">
        <v>249.72184525988246</v>
      </c>
      <c r="E191" s="20">
        <v>146.07748252211951</v>
      </c>
      <c r="F191" s="20">
        <v>219.22698830207761</v>
      </c>
      <c r="G191" s="20"/>
      <c r="H191" s="20"/>
      <c r="I191" s="20"/>
      <c r="J191" s="20">
        <v>189.67661953967945</v>
      </c>
      <c r="K191" s="20"/>
      <c r="L191" s="20"/>
      <c r="M191" s="20"/>
      <c r="N191" s="20">
        <v>229.2359863197747</v>
      </c>
      <c r="O191" s="20"/>
      <c r="P191" s="139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138">
        <v>-55.070000000000007</v>
      </c>
      <c r="AZ191" s="20"/>
      <c r="BA191" s="20">
        <v>72.934999999999974</v>
      </c>
      <c r="BB191" s="20">
        <v>34.621999999999986</v>
      </c>
      <c r="BC191" s="20">
        <v>49.943299999999994</v>
      </c>
      <c r="BD191" s="20"/>
      <c r="BE191" s="20"/>
      <c r="BF191" s="20"/>
      <c r="BG191" s="20">
        <v>-163.78939999999997</v>
      </c>
      <c r="BH191" s="20"/>
      <c r="BI191" s="20"/>
      <c r="BJ191" s="20"/>
      <c r="BK191" s="20">
        <v>102.51300000000008</v>
      </c>
      <c r="BL191" s="20"/>
      <c r="BM191" s="139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130"/>
    </row>
    <row r="192" spans="1:98" x14ac:dyDescent="0.3">
      <c r="A192" s="129"/>
      <c r="B192" s="11">
        <v>263.75978484219081</v>
      </c>
      <c r="C192" s="19"/>
      <c r="D192" s="20">
        <v>208.85978550213878</v>
      </c>
      <c r="E192" s="20">
        <v>172.95659686753589</v>
      </c>
      <c r="F192" s="20">
        <v>242.83731694284685</v>
      </c>
      <c r="G192" s="20"/>
      <c r="H192" s="20"/>
      <c r="I192" s="20"/>
      <c r="J192" s="20">
        <v>191.22073632323458</v>
      </c>
      <c r="K192" s="20"/>
      <c r="L192" s="20"/>
      <c r="M192" s="20"/>
      <c r="N192" s="20">
        <v>189.25575762972187</v>
      </c>
      <c r="O192" s="20"/>
      <c r="P192" s="139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138">
        <v>30.301999999999996</v>
      </c>
      <c r="AZ192" s="20"/>
      <c r="BA192" s="20">
        <v>-23.175999999999974</v>
      </c>
      <c r="BB192" s="20">
        <v>-24.967000000000017</v>
      </c>
      <c r="BC192" s="20">
        <v>35.917399999999986</v>
      </c>
      <c r="BD192" s="20"/>
      <c r="BE192" s="20"/>
      <c r="BF192" s="20"/>
      <c r="BG192" s="20">
        <v>-163.5044</v>
      </c>
      <c r="BH192" s="20"/>
      <c r="BI192" s="20"/>
      <c r="BJ192" s="20"/>
      <c r="BK192" s="20">
        <v>-19.938000000000009</v>
      </c>
      <c r="BL192" s="20"/>
      <c r="BM192" s="139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130"/>
    </row>
    <row r="193" spans="1:98" x14ac:dyDescent="0.3">
      <c r="A193" s="129"/>
      <c r="B193" s="11">
        <v>161.43879211639472</v>
      </c>
      <c r="C193" s="19"/>
      <c r="D193" s="20">
        <v>239.36624657624597</v>
      </c>
      <c r="E193" s="20">
        <v>187.14894709829517</v>
      </c>
      <c r="F193" s="20">
        <v>185.6963814940959</v>
      </c>
      <c r="G193" s="20"/>
      <c r="H193" s="20"/>
      <c r="I193" s="20"/>
      <c r="J193" s="20">
        <v>190.53697803838551</v>
      </c>
      <c r="K193" s="20"/>
      <c r="L193" s="20"/>
      <c r="M193" s="20"/>
      <c r="N193" s="20">
        <v>193.71038377949722</v>
      </c>
      <c r="O193" s="20"/>
      <c r="P193" s="139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138">
        <v>97.449999999999989</v>
      </c>
      <c r="AZ193" s="20"/>
      <c r="BA193" s="20">
        <v>13.494000000000007</v>
      </c>
      <c r="BB193" s="20">
        <v>0.4609999999999892</v>
      </c>
      <c r="BC193" s="20">
        <v>-42.460999999999999</v>
      </c>
      <c r="BD193" s="20"/>
      <c r="BE193" s="20"/>
      <c r="BF193" s="20"/>
      <c r="BG193" s="20">
        <v>-36.421400000000006</v>
      </c>
      <c r="BH193" s="20"/>
      <c r="BI193" s="20"/>
      <c r="BJ193" s="20"/>
      <c r="BK193" s="20">
        <v>33.868000000000009</v>
      </c>
      <c r="BL193" s="20"/>
      <c r="BM193" s="139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130"/>
    </row>
    <row r="194" spans="1:98" x14ac:dyDescent="0.3">
      <c r="A194" s="129"/>
      <c r="B194" s="11">
        <v>160.95300680633659</v>
      </c>
      <c r="C194" s="19"/>
      <c r="D194" s="20">
        <v>200.13997601678821</v>
      </c>
      <c r="E194" s="20">
        <v>198.03788147725632</v>
      </c>
      <c r="F194" s="20">
        <v>196.10948472728239</v>
      </c>
      <c r="G194" s="20"/>
      <c r="H194" s="20"/>
      <c r="I194" s="20"/>
      <c r="J194" s="20">
        <v>169.46090994680748</v>
      </c>
      <c r="K194" s="20"/>
      <c r="L194" s="20"/>
      <c r="M194" s="20"/>
      <c r="N194" s="20">
        <v>219.08813145398895</v>
      </c>
      <c r="O194" s="20"/>
      <c r="P194" s="139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138">
        <v>111.30059999999999</v>
      </c>
      <c r="AZ194" s="20"/>
      <c r="BA194" s="20">
        <v>-83.695999999999998</v>
      </c>
      <c r="BB194" s="20">
        <v>-55.124000000000009</v>
      </c>
      <c r="BC194" s="20">
        <v>107.25066999999999</v>
      </c>
      <c r="BD194" s="20"/>
      <c r="BE194" s="20"/>
      <c r="BF194" s="20"/>
      <c r="BG194" s="20">
        <v>87.964799999999997</v>
      </c>
      <c r="BH194" s="20"/>
      <c r="BI194" s="20"/>
      <c r="BJ194" s="20"/>
      <c r="BK194" s="20">
        <v>-84.893000000000001</v>
      </c>
      <c r="BL194" s="20"/>
      <c r="BM194" s="139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130"/>
    </row>
    <row r="195" spans="1:98" x14ac:dyDescent="0.3">
      <c r="A195" s="129"/>
      <c r="B195" s="11">
        <v>196.18457533659398</v>
      </c>
      <c r="C195" s="19"/>
      <c r="D195" s="20">
        <v>147.22312997623703</v>
      </c>
      <c r="E195" s="20">
        <v>84.577550803980927</v>
      </c>
      <c r="F195" s="20">
        <v>164.20109622045928</v>
      </c>
      <c r="G195" s="20"/>
      <c r="H195" s="20"/>
      <c r="I195" s="20"/>
      <c r="J195" s="20">
        <v>214.70146715847179</v>
      </c>
      <c r="K195" s="20"/>
      <c r="L195" s="20"/>
      <c r="M195" s="20"/>
      <c r="N195" s="20">
        <v>174.84057746701635</v>
      </c>
      <c r="O195" s="20"/>
      <c r="P195" s="139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138">
        <v>-78.102000000000004</v>
      </c>
      <c r="AZ195" s="20"/>
      <c r="BA195" s="20">
        <v>32.314000000000064</v>
      </c>
      <c r="BB195" s="20">
        <v>-29.225000000000001</v>
      </c>
      <c r="BC195" s="20">
        <v>-26.643000000000001</v>
      </c>
      <c r="BD195" s="20"/>
      <c r="BE195" s="20"/>
      <c r="BF195" s="20"/>
      <c r="BG195" s="20">
        <v>-34.306400000000004</v>
      </c>
      <c r="BH195" s="20"/>
      <c r="BI195" s="20"/>
      <c r="BJ195" s="20"/>
      <c r="BK195" s="20">
        <v>-85.457999999999927</v>
      </c>
      <c r="BL195" s="20"/>
      <c r="BM195" s="139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130"/>
    </row>
    <row r="196" spans="1:98" x14ac:dyDescent="0.3">
      <c r="A196" s="129"/>
      <c r="B196" s="11">
        <v>243.94098384650417</v>
      </c>
      <c r="C196" s="19"/>
      <c r="D196" s="20">
        <v>178.52946535516324</v>
      </c>
      <c r="E196" s="20">
        <v>125.17353594110836</v>
      </c>
      <c r="F196" s="20">
        <v>236.48192510210865</v>
      </c>
      <c r="G196" s="20"/>
      <c r="H196" s="20"/>
      <c r="I196" s="20"/>
      <c r="J196" s="20">
        <v>204.1678231259757</v>
      </c>
      <c r="K196" s="20"/>
      <c r="L196" s="20"/>
      <c r="M196" s="20"/>
      <c r="N196" s="20">
        <v>187.63511505046165</v>
      </c>
      <c r="O196" s="20"/>
      <c r="P196" s="139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138">
        <v>2.8829999999999965</v>
      </c>
      <c r="AZ196" s="20"/>
      <c r="BA196" s="20">
        <v>4.0000000000040004E-3</v>
      </c>
      <c r="BB196" s="20">
        <v>-214.15300000000005</v>
      </c>
      <c r="BC196" s="20">
        <v>-70.213999999999999</v>
      </c>
      <c r="BD196" s="20"/>
      <c r="BE196" s="20"/>
      <c r="BF196" s="20"/>
      <c r="BG196" s="20">
        <v>37.817699999999995</v>
      </c>
      <c r="BH196" s="20"/>
      <c r="BI196" s="20"/>
      <c r="BJ196" s="20"/>
      <c r="BK196" s="20">
        <v>-91.664999999999992</v>
      </c>
      <c r="BL196" s="20"/>
      <c r="BM196" s="139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130"/>
    </row>
    <row r="197" spans="1:98" x14ac:dyDescent="0.3">
      <c r="A197" s="129"/>
      <c r="B197" s="11">
        <v>196.45557996656592</v>
      </c>
      <c r="C197" s="19"/>
      <c r="D197" s="20">
        <v>201.14870121380295</v>
      </c>
      <c r="E197" s="20">
        <v>143.60275798187277</v>
      </c>
      <c r="F197" s="20">
        <v>179.68403490571967</v>
      </c>
      <c r="G197" s="20"/>
      <c r="H197" s="20"/>
      <c r="I197" s="20"/>
      <c r="J197" s="20">
        <v>169.04165167200836</v>
      </c>
      <c r="K197" s="20"/>
      <c r="L197" s="20"/>
      <c r="M197" s="20"/>
      <c r="N197" s="20">
        <v>178.9141959962931</v>
      </c>
      <c r="O197" s="20"/>
      <c r="P197" s="139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138">
        <v>-81.896999999999991</v>
      </c>
      <c r="AZ197" s="20"/>
      <c r="BA197" s="20">
        <v>-94.735999999999933</v>
      </c>
      <c r="BB197" s="20">
        <v>-8.2770000000000064</v>
      </c>
      <c r="BC197" s="20">
        <v>-36.571999999999996</v>
      </c>
      <c r="BD197" s="20"/>
      <c r="BE197" s="20"/>
      <c r="BF197" s="20"/>
      <c r="BG197" s="20">
        <v>-127.7894</v>
      </c>
      <c r="BH197" s="20"/>
      <c r="BI197" s="20"/>
      <c r="BJ197" s="20"/>
      <c r="BK197" s="20">
        <v>52.380000000000095</v>
      </c>
      <c r="BL197" s="20"/>
      <c r="BM197" s="139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130"/>
    </row>
    <row r="198" spans="1:98" x14ac:dyDescent="0.3">
      <c r="A198" s="129"/>
      <c r="B198" s="11">
        <v>205.94618835997102</v>
      </c>
      <c r="C198" s="159"/>
      <c r="D198" s="20">
        <v>171.84004189943821</v>
      </c>
      <c r="E198" s="20">
        <v>191.98838402361801</v>
      </c>
      <c r="F198" s="20">
        <v>200.67092190947793</v>
      </c>
      <c r="G198" s="20"/>
      <c r="H198" s="20"/>
      <c r="I198" s="20"/>
      <c r="J198" s="20">
        <v>148.04661428077375</v>
      </c>
      <c r="K198" s="20"/>
      <c r="L198" s="20"/>
      <c r="M198" s="20"/>
      <c r="N198" s="20">
        <v>218.48417169442749</v>
      </c>
      <c r="O198" s="20"/>
      <c r="P198" s="139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138">
        <v>-8.586000000000011</v>
      </c>
      <c r="AZ198" s="20"/>
      <c r="BA198" s="20">
        <v>-60.686999999999934</v>
      </c>
      <c r="BB198" s="20">
        <v>-3.0229999999999979</v>
      </c>
      <c r="BC198" s="20">
        <v>-60.826000000000022</v>
      </c>
      <c r="BD198" s="20"/>
      <c r="BE198" s="20"/>
      <c r="BF198" s="20"/>
      <c r="BG198" s="20">
        <v>115.4147</v>
      </c>
      <c r="BH198" s="20"/>
      <c r="BI198" s="20"/>
      <c r="BJ198" s="20"/>
      <c r="BK198" s="20">
        <v>-33.443999999999917</v>
      </c>
      <c r="BL198" s="20"/>
      <c r="BM198" s="139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130"/>
    </row>
    <row r="199" spans="1:98" x14ac:dyDescent="0.3">
      <c r="A199" s="129"/>
      <c r="B199" s="11">
        <v>192.03563106882058</v>
      </c>
      <c r="C199" s="159"/>
      <c r="D199" s="20">
        <v>174.46263210212061</v>
      </c>
      <c r="E199" s="20">
        <v>99.381455010480209</v>
      </c>
      <c r="F199" s="20">
        <v>169.87722772637809</v>
      </c>
      <c r="G199" s="20"/>
      <c r="H199" s="20"/>
      <c r="I199" s="20"/>
      <c r="J199" s="20">
        <v>233.77788603715263</v>
      </c>
      <c r="K199" s="20"/>
      <c r="L199" s="20"/>
      <c r="M199" s="20"/>
      <c r="N199" s="20">
        <v>244.29280349818063</v>
      </c>
      <c r="O199" s="20"/>
      <c r="P199" s="139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138">
        <v>-6.995000000000001</v>
      </c>
      <c r="AZ199" s="20"/>
      <c r="BA199" s="20">
        <v>-44.050999999999952</v>
      </c>
      <c r="BB199" s="20">
        <v>-14.592000000000022</v>
      </c>
      <c r="BC199" s="20">
        <v>7.1019999999999968</v>
      </c>
      <c r="BD199" s="20"/>
      <c r="BE199" s="20"/>
      <c r="BF199" s="20"/>
      <c r="BG199" s="20">
        <v>136.3449</v>
      </c>
      <c r="BH199" s="20"/>
      <c r="BI199" s="20"/>
      <c r="BJ199" s="20"/>
      <c r="BK199" s="20">
        <v>51.696000000000076</v>
      </c>
      <c r="BL199" s="20"/>
      <c r="BM199" s="139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130"/>
    </row>
    <row r="200" spans="1:98" x14ac:dyDescent="0.3">
      <c r="A200" s="129"/>
      <c r="B200" s="11">
        <v>194.06212304310881</v>
      </c>
      <c r="C200" s="159"/>
      <c r="D200" s="20">
        <v>194.47087185488695</v>
      </c>
      <c r="E200" s="20">
        <v>243.80785979947456</v>
      </c>
      <c r="F200" s="20">
        <v>165.77463738461211</v>
      </c>
      <c r="G200" s="20"/>
      <c r="H200" s="20"/>
      <c r="I200" s="20"/>
      <c r="J200" s="20">
        <v>234.15569606567431</v>
      </c>
      <c r="K200" s="20"/>
      <c r="L200" s="20"/>
      <c r="M200" s="20"/>
      <c r="N200" s="20">
        <v>123.21272347042679</v>
      </c>
      <c r="O200" s="20"/>
      <c r="P200" s="139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138">
        <v>-18.048000000000009</v>
      </c>
      <c r="AZ200" s="20"/>
      <c r="BA200" s="20">
        <v>-25.934000000000012</v>
      </c>
      <c r="BB200" s="20">
        <v>-47.734000000000002</v>
      </c>
      <c r="BC200" s="20">
        <v>-2.065000000000011</v>
      </c>
      <c r="BD200" s="20"/>
      <c r="BE200" s="20"/>
      <c r="BF200" s="20"/>
      <c r="BG200" s="20">
        <v>126.60929999999998</v>
      </c>
      <c r="BH200" s="20"/>
      <c r="BI200" s="20"/>
      <c r="BJ200" s="20"/>
      <c r="BK200" s="20">
        <v>88.903000000000063</v>
      </c>
      <c r="BL200" s="20"/>
      <c r="BM200" s="139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130"/>
    </row>
    <row r="201" spans="1:98" x14ac:dyDescent="0.3">
      <c r="A201" s="129"/>
      <c r="B201" s="11">
        <v>164.90157670562004</v>
      </c>
      <c r="C201" s="159"/>
      <c r="D201" s="20">
        <v>193.84305507291245</v>
      </c>
      <c r="E201" s="20">
        <v>75.365329562074805</v>
      </c>
      <c r="F201" s="20">
        <v>204.72880818292276</v>
      </c>
      <c r="G201" s="20"/>
      <c r="H201" s="20"/>
      <c r="I201" s="20"/>
      <c r="J201" s="20">
        <v>225.8063993778737</v>
      </c>
      <c r="K201" s="20"/>
      <c r="L201" s="20"/>
      <c r="M201" s="20"/>
      <c r="N201" s="20">
        <v>132.18329607404888</v>
      </c>
      <c r="O201" s="20"/>
      <c r="P201" s="139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138">
        <v>-52.432000000000009</v>
      </c>
      <c r="AZ201" s="20"/>
      <c r="BA201" s="20">
        <v>-34.127999999999936</v>
      </c>
      <c r="BB201" s="20">
        <v>-30.081000000000024</v>
      </c>
      <c r="BC201" s="20">
        <v>-20.476999999999997</v>
      </c>
      <c r="BD201" s="20"/>
      <c r="BE201" s="20"/>
      <c r="BF201" s="20"/>
      <c r="BG201" s="20">
        <v>89.74897</v>
      </c>
      <c r="BH201" s="20"/>
      <c r="BI201" s="20"/>
      <c r="BJ201" s="20"/>
      <c r="BK201" s="20">
        <v>90.065000000000055</v>
      </c>
      <c r="BL201" s="20"/>
      <c r="BM201" s="139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130"/>
    </row>
    <row r="202" spans="1:98" x14ac:dyDescent="0.3">
      <c r="A202" s="129"/>
      <c r="B202" s="11">
        <v>222.44489205194105</v>
      </c>
      <c r="C202" s="106"/>
      <c r="D202" s="20">
        <v>194.37633600827283</v>
      </c>
      <c r="E202" s="20">
        <v>131.67192601310305</v>
      </c>
      <c r="F202" s="20">
        <v>142.31029337331887</v>
      </c>
      <c r="G202" s="20"/>
      <c r="H202" s="20"/>
      <c r="I202" s="20"/>
      <c r="J202" s="20">
        <v>180.79825773496827</v>
      </c>
      <c r="K202" s="20"/>
      <c r="L202" s="20"/>
      <c r="M202" s="20"/>
      <c r="N202" s="20">
        <v>226.7288363331833</v>
      </c>
      <c r="O202" s="20"/>
      <c r="P202" s="139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138">
        <v>-114.85699999999999</v>
      </c>
      <c r="AZ202" s="20"/>
      <c r="BA202" s="20">
        <v>-58.968999999999937</v>
      </c>
      <c r="BB202" s="20">
        <v>101.07269999999998</v>
      </c>
      <c r="BC202" s="20">
        <v>-57.390999999999998</v>
      </c>
      <c r="BD202" s="20"/>
      <c r="BE202" s="20"/>
      <c r="BF202" s="20"/>
      <c r="BG202" s="20">
        <v>-29.398400000000006</v>
      </c>
      <c r="BH202" s="20"/>
      <c r="BI202" s="20"/>
      <c r="BJ202" s="20"/>
      <c r="BK202" s="20">
        <v>-56.298999999999985</v>
      </c>
      <c r="BL202" s="20"/>
      <c r="BM202" s="139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130"/>
    </row>
    <row r="203" spans="1:98" x14ac:dyDescent="0.3">
      <c r="A203" s="129"/>
      <c r="B203" s="11">
        <v>190.00113052295259</v>
      </c>
      <c r="C203" s="106"/>
      <c r="D203" s="20">
        <v>190.01002605125854</v>
      </c>
      <c r="E203" s="20">
        <v>169.87986931946909</v>
      </c>
      <c r="F203" s="20">
        <v>187.69856712292676</v>
      </c>
      <c r="G203" s="20"/>
      <c r="H203" s="20"/>
      <c r="I203" s="20"/>
      <c r="J203" s="20">
        <v>152.20748996025165</v>
      </c>
      <c r="K203" s="20"/>
      <c r="L203" s="20"/>
      <c r="M203" s="20"/>
      <c r="N203" s="20">
        <v>203.08817204603446</v>
      </c>
      <c r="O203" s="20"/>
      <c r="P203" s="139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138">
        <v>-10.74</v>
      </c>
      <c r="AZ203" s="20"/>
      <c r="BA203" s="20">
        <v>-11.547000000000002</v>
      </c>
      <c r="BB203" s="20">
        <v>-125.91200000000002</v>
      </c>
      <c r="BC203" s="20">
        <v>61.906199999999991</v>
      </c>
      <c r="BD203" s="20"/>
      <c r="BE203" s="20"/>
      <c r="BF203" s="20"/>
      <c r="BG203" s="20">
        <v>20.1784</v>
      </c>
      <c r="BH203" s="20"/>
      <c r="BI203" s="20"/>
      <c r="BJ203" s="20"/>
      <c r="BK203" s="20">
        <v>-3.4899999999999931</v>
      </c>
      <c r="BL203" s="20"/>
      <c r="BM203" s="139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130"/>
    </row>
    <row r="204" spans="1:98" x14ac:dyDescent="0.3">
      <c r="A204" s="129"/>
      <c r="B204" s="11">
        <v>180.45193265798045</v>
      </c>
      <c r="C204" s="20"/>
      <c r="D204" s="20"/>
      <c r="E204" s="20">
        <v>167.66531424239145</v>
      </c>
      <c r="F204" s="20">
        <v>216.18533715310087</v>
      </c>
      <c r="G204" s="20"/>
      <c r="H204" s="20"/>
      <c r="I204" s="20"/>
      <c r="J204" s="20">
        <v>191.99658851135837</v>
      </c>
      <c r="K204" s="20"/>
      <c r="L204" s="20"/>
      <c r="M204" s="20"/>
      <c r="N204" s="20">
        <v>239.45936908168716</v>
      </c>
      <c r="O204" s="20"/>
      <c r="P204" s="139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138">
        <v>48.015000000000001</v>
      </c>
      <c r="AZ204" s="20"/>
      <c r="BA204" s="20"/>
      <c r="BB204" s="20">
        <v>34.084999999999994</v>
      </c>
      <c r="BC204" s="20">
        <v>-14.363000000000014</v>
      </c>
      <c r="BD204" s="20"/>
      <c r="BE204" s="20"/>
      <c r="BF204" s="20"/>
      <c r="BG204" s="20">
        <v>124.5158</v>
      </c>
      <c r="BH204" s="20"/>
      <c r="BI204" s="20"/>
      <c r="BJ204" s="20"/>
      <c r="BK204" s="20">
        <v>83.048000000000016</v>
      </c>
      <c r="BL204" s="20"/>
      <c r="BM204" s="139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130"/>
    </row>
    <row r="205" spans="1:98" x14ac:dyDescent="0.3">
      <c r="A205" s="129"/>
      <c r="B205" s="11">
        <v>196.10024502789511</v>
      </c>
      <c r="C205" s="20"/>
      <c r="D205" s="20"/>
      <c r="E205" s="20">
        <v>183.11634580233491</v>
      </c>
      <c r="F205" s="20">
        <v>205.24216330959035</v>
      </c>
      <c r="G205" s="20"/>
      <c r="H205" s="20"/>
      <c r="I205" s="20"/>
      <c r="J205" s="20">
        <v>239.15812760598376</v>
      </c>
      <c r="K205" s="20"/>
      <c r="L205" s="20"/>
      <c r="M205" s="20"/>
      <c r="N205" s="20">
        <v>239.48898053146317</v>
      </c>
      <c r="O205" s="20"/>
      <c r="P205" s="139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138">
        <v>4.813999999999985</v>
      </c>
      <c r="AZ205" s="20"/>
      <c r="BA205" s="20"/>
      <c r="BB205" s="20">
        <v>-87.557000000000031</v>
      </c>
      <c r="BC205" s="20">
        <v>-33.897000000000013</v>
      </c>
      <c r="BD205" s="20"/>
      <c r="BE205" s="20"/>
      <c r="BF205" s="20"/>
      <c r="BG205" s="20">
        <v>-49.578400000000009</v>
      </c>
      <c r="BH205" s="20"/>
      <c r="BI205" s="20"/>
      <c r="BJ205" s="20"/>
      <c r="BK205" s="20">
        <v>10.952999999999991</v>
      </c>
      <c r="BL205" s="20"/>
      <c r="BM205" s="139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130"/>
    </row>
    <row r="206" spans="1:98" x14ac:dyDescent="0.3">
      <c r="A206" s="129"/>
      <c r="B206" s="11">
        <v>161.3120999801292</v>
      </c>
      <c r="C206" s="20"/>
      <c r="D206" s="20"/>
      <c r="E206" s="20">
        <v>164.2375706103812</v>
      </c>
      <c r="F206" s="20">
        <v>175.79544931538965</v>
      </c>
      <c r="G206" s="20"/>
      <c r="H206" s="20"/>
      <c r="I206" s="20"/>
      <c r="J206" s="20">
        <v>227.29549049640275</v>
      </c>
      <c r="K206" s="20"/>
      <c r="L206" s="20"/>
      <c r="M206" s="20"/>
      <c r="N206" s="20">
        <v>197.16135029208937</v>
      </c>
      <c r="O206" s="20"/>
      <c r="P206" s="139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138">
        <v>46.734999999999999</v>
      </c>
      <c r="AZ206" s="20"/>
      <c r="BA206" s="20"/>
      <c r="BB206" s="20">
        <v>-122.10500000000002</v>
      </c>
      <c r="BC206" s="20">
        <v>-35.517999999999994</v>
      </c>
      <c r="BD206" s="20"/>
      <c r="BE206" s="20"/>
      <c r="BF206" s="20"/>
      <c r="BG206" s="20">
        <v>11.994499999999992</v>
      </c>
      <c r="BH206" s="20"/>
      <c r="BI206" s="20"/>
      <c r="BJ206" s="20"/>
      <c r="BK206" s="20">
        <v>-10.073999999999916</v>
      </c>
      <c r="BL206" s="20"/>
      <c r="BM206" s="139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130"/>
    </row>
    <row r="207" spans="1:98" x14ac:dyDescent="0.3">
      <c r="A207" s="129"/>
      <c r="B207" s="11">
        <v>239.96677290825281</v>
      </c>
      <c r="C207" s="20"/>
      <c r="D207" s="20"/>
      <c r="E207" s="20">
        <v>216.32152551237246</v>
      </c>
      <c r="F207" s="20">
        <v>212.02853487207773</v>
      </c>
      <c r="G207" s="20"/>
      <c r="H207" s="20"/>
      <c r="I207" s="20"/>
      <c r="J207" s="20">
        <v>216.25993618791361</v>
      </c>
      <c r="K207" s="20"/>
      <c r="L207" s="20"/>
      <c r="M207" s="20"/>
      <c r="N207" s="20">
        <v>202.530836328693</v>
      </c>
      <c r="O207" s="20"/>
      <c r="P207" s="139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138">
        <v>-40.820999999999998</v>
      </c>
      <c r="AZ207" s="20"/>
      <c r="BA207" s="20"/>
      <c r="BB207" s="20">
        <v>5.7379999999999933</v>
      </c>
      <c r="BC207" s="20">
        <v>59.323999999999998</v>
      </c>
      <c r="BD207" s="20"/>
      <c r="BE207" s="20"/>
      <c r="BF207" s="20"/>
      <c r="BG207" s="20">
        <v>-40.088400000000007</v>
      </c>
      <c r="BH207" s="20"/>
      <c r="BI207" s="20"/>
      <c r="BJ207" s="20"/>
      <c r="BK207" s="20">
        <v>87.363000000000085</v>
      </c>
      <c r="BL207" s="20"/>
      <c r="BM207" s="139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130"/>
    </row>
    <row r="208" spans="1:98" x14ac:dyDescent="0.3">
      <c r="A208" s="129"/>
      <c r="B208" s="11">
        <v>136.48959997010985</v>
      </c>
      <c r="C208" s="20"/>
      <c r="D208" s="20"/>
      <c r="E208" s="20">
        <v>124.11850144116283</v>
      </c>
      <c r="F208" s="20">
        <v>259.36725236621766</v>
      </c>
      <c r="G208" s="20"/>
      <c r="H208" s="20"/>
      <c r="I208" s="20"/>
      <c r="J208" s="20">
        <v>153.10734796214169</v>
      </c>
      <c r="K208" s="20"/>
      <c r="L208" s="20"/>
      <c r="M208" s="20"/>
      <c r="N208" s="20">
        <v>202.88905949804183</v>
      </c>
      <c r="O208" s="20"/>
      <c r="P208" s="139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138">
        <v>1.1279999999999901</v>
      </c>
      <c r="AZ208" s="20"/>
      <c r="BA208" s="20"/>
      <c r="BB208" s="20">
        <v>-66.680000000000021</v>
      </c>
      <c r="BC208" s="20">
        <v>48.752699999999997</v>
      </c>
      <c r="BD208" s="20"/>
      <c r="BE208" s="20"/>
      <c r="BF208" s="20"/>
      <c r="BG208" s="20">
        <v>116.3935</v>
      </c>
      <c r="BH208" s="20"/>
      <c r="BI208" s="20"/>
      <c r="BJ208" s="20"/>
      <c r="BK208" s="20">
        <v>86.490000000000066</v>
      </c>
      <c r="BL208" s="20"/>
      <c r="BM208" s="139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130"/>
    </row>
    <row r="209" spans="1:98" x14ac:dyDescent="0.3">
      <c r="A209" s="129"/>
      <c r="B209" s="11">
        <v>219.91562040928326</v>
      </c>
      <c r="C209" s="20"/>
      <c r="D209" s="20"/>
      <c r="E209" s="20">
        <v>183.10989842168573</v>
      </c>
      <c r="F209" s="20">
        <v>141.20906486483219</v>
      </c>
      <c r="G209" s="20"/>
      <c r="H209" s="20"/>
      <c r="I209" s="20"/>
      <c r="J209" s="20">
        <v>155.97724192971197</v>
      </c>
      <c r="K209" s="20"/>
      <c r="L209" s="20"/>
      <c r="M209" s="20"/>
      <c r="N209" s="20">
        <v>206.50725943898402</v>
      </c>
      <c r="O209" s="20"/>
      <c r="P209" s="139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138">
        <v>-43.341000000000015</v>
      </c>
      <c r="AZ209" s="20"/>
      <c r="BA209" s="20"/>
      <c r="BB209" s="20">
        <v>61.101499999999987</v>
      </c>
      <c r="BC209" s="20">
        <v>154.0711</v>
      </c>
      <c r="BD209" s="20"/>
      <c r="BE209" s="20"/>
      <c r="BF209" s="20"/>
      <c r="BG209" s="20">
        <v>105.59238000000001</v>
      </c>
      <c r="BH209" s="20"/>
      <c r="BI209" s="20"/>
      <c r="BJ209" s="20"/>
      <c r="BK209" s="20">
        <v>84.453000000000003</v>
      </c>
      <c r="BL209" s="20"/>
      <c r="BM209" s="139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130"/>
    </row>
    <row r="210" spans="1:98" x14ac:dyDescent="0.3">
      <c r="A210" s="129"/>
      <c r="B210" s="11">
        <v>223.61383253278274</v>
      </c>
      <c r="C210" s="20"/>
      <c r="D210" s="20"/>
      <c r="E210" s="20">
        <v>81.519154190902896</v>
      </c>
      <c r="F210" s="20">
        <v>255.56718177418836</v>
      </c>
      <c r="G210" s="20"/>
      <c r="H210" s="20"/>
      <c r="I210" s="20"/>
      <c r="J210" s="20">
        <v>198.40816515456066</v>
      </c>
      <c r="K210" s="20"/>
      <c r="L210" s="20"/>
      <c r="M210" s="20"/>
      <c r="N210" s="20">
        <v>203.8900245230254</v>
      </c>
      <c r="O210" s="20"/>
      <c r="P210" s="139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138">
        <v>-44.605000000000004</v>
      </c>
      <c r="AZ210" s="20"/>
      <c r="BA210" s="20"/>
      <c r="BB210" s="20">
        <v>-129.30700000000002</v>
      </c>
      <c r="BC210" s="20">
        <v>49.959799999999994</v>
      </c>
      <c r="BD210" s="20"/>
      <c r="BE210" s="20"/>
      <c r="BF210" s="20"/>
      <c r="BG210" s="20">
        <v>68.033299999999997</v>
      </c>
      <c r="BH210" s="20"/>
      <c r="BI210" s="20"/>
      <c r="BJ210" s="20"/>
      <c r="BK210" s="20">
        <v>82.257000000000019</v>
      </c>
      <c r="BL210" s="20"/>
      <c r="BM210" s="139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130"/>
    </row>
    <row r="211" spans="1:98" x14ac:dyDescent="0.3">
      <c r="A211" s="129"/>
      <c r="B211" s="11">
        <v>236.77559080276598</v>
      </c>
      <c r="C211" s="20"/>
      <c r="D211" s="20"/>
      <c r="E211" s="20">
        <v>250.23035886958073</v>
      </c>
      <c r="F211" s="20">
        <v>201.551804755007</v>
      </c>
      <c r="G211" s="20"/>
      <c r="H211" s="20"/>
      <c r="I211" s="20"/>
      <c r="J211" s="20">
        <v>218.9329806127908</v>
      </c>
      <c r="K211" s="20"/>
      <c r="L211" s="20"/>
      <c r="M211" s="20"/>
      <c r="N211" s="20">
        <v>206.63419880552215</v>
      </c>
      <c r="O211" s="20"/>
      <c r="P211" s="139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138">
        <v>20.546999999999983</v>
      </c>
      <c r="AZ211" s="20"/>
      <c r="BA211" s="20"/>
      <c r="BB211" s="20">
        <v>77.956499999999977</v>
      </c>
      <c r="BC211" s="20">
        <v>14.267299999999997</v>
      </c>
      <c r="BD211" s="20"/>
      <c r="BE211" s="20"/>
      <c r="BF211" s="20"/>
      <c r="BG211" s="20">
        <v>-21.560400000000008</v>
      </c>
      <c r="BH211" s="20"/>
      <c r="BI211" s="20"/>
      <c r="BJ211" s="20"/>
      <c r="BK211" s="20">
        <v>33.024000000000051</v>
      </c>
      <c r="BL211" s="20"/>
      <c r="BM211" s="139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130"/>
    </row>
    <row r="212" spans="1:98" x14ac:dyDescent="0.3">
      <c r="A212" s="129"/>
      <c r="B212" s="11">
        <v>233.86661240972617</v>
      </c>
      <c r="C212" s="20"/>
      <c r="D212" s="20"/>
      <c r="E212" s="20">
        <v>118.5639489895643</v>
      </c>
      <c r="F212" s="20">
        <v>189.28204774885535</v>
      </c>
      <c r="G212" s="20"/>
      <c r="H212" s="20"/>
      <c r="I212" s="20"/>
      <c r="J212" s="20">
        <v>199.63980064105402</v>
      </c>
      <c r="K212" s="20"/>
      <c r="L212" s="20"/>
      <c r="M212" s="20"/>
      <c r="N212" s="20">
        <v>222.81235534862003</v>
      </c>
      <c r="O212" s="20"/>
      <c r="P212" s="139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138">
        <v>-44.58400000000001</v>
      </c>
      <c r="AZ212" s="20"/>
      <c r="BA212" s="20"/>
      <c r="BB212" s="20">
        <v>-65.36</v>
      </c>
      <c r="BC212" s="20">
        <v>0</v>
      </c>
      <c r="BD212" s="20"/>
      <c r="BE212" s="20"/>
      <c r="BF212" s="20"/>
      <c r="BG212" s="20">
        <v>-122.0844</v>
      </c>
      <c r="BH212" s="20"/>
      <c r="BI212" s="20"/>
      <c r="BJ212" s="20"/>
      <c r="BK212" s="20">
        <v>-0.88199999999993839</v>
      </c>
      <c r="BL212" s="20"/>
      <c r="BM212" s="139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130"/>
    </row>
    <row r="213" spans="1:98" x14ac:dyDescent="0.3">
      <c r="A213" s="129"/>
      <c r="B213" s="11">
        <v>193.38315567804739</v>
      </c>
      <c r="C213" s="20"/>
      <c r="D213" s="20"/>
      <c r="E213" s="20">
        <v>132.15635474694301</v>
      </c>
      <c r="F213" s="20">
        <v>199.1072635540942</v>
      </c>
      <c r="G213" s="20"/>
      <c r="H213" s="20"/>
      <c r="I213" s="20"/>
      <c r="J213" s="20">
        <v>240.67939255366133</v>
      </c>
      <c r="K213" s="20"/>
      <c r="L213" s="20"/>
      <c r="M213" s="20"/>
      <c r="N213" s="20">
        <v>195.42700935131774</v>
      </c>
      <c r="O213" s="20"/>
      <c r="P213" s="139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138">
        <v>-8.7840000000000131</v>
      </c>
      <c r="AZ213" s="20"/>
      <c r="BA213" s="20"/>
      <c r="BB213" s="20">
        <v>86.738699999999994</v>
      </c>
      <c r="BC213" s="20">
        <v>16.4377</v>
      </c>
      <c r="BD213" s="20"/>
      <c r="BE213" s="20"/>
      <c r="BF213" s="20"/>
      <c r="BG213" s="20">
        <v>278.91860000000003</v>
      </c>
      <c r="BH213" s="20"/>
      <c r="BI213" s="20"/>
      <c r="BJ213" s="20"/>
      <c r="BK213" s="20">
        <v>37.171000000000063</v>
      </c>
      <c r="BL213" s="20"/>
      <c r="BM213" s="139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130"/>
    </row>
    <row r="214" spans="1:98" x14ac:dyDescent="0.3">
      <c r="A214" s="129"/>
      <c r="B214" s="11">
        <v>259.05881648768349</v>
      </c>
      <c r="C214" s="20"/>
      <c r="D214" s="20"/>
      <c r="E214" s="20">
        <v>129.68303242907396</v>
      </c>
      <c r="F214" s="20">
        <v>173.7387394912256</v>
      </c>
      <c r="G214" s="20"/>
      <c r="H214" s="20"/>
      <c r="I214" s="20"/>
      <c r="J214" s="20">
        <v>179.79168501351671</v>
      </c>
      <c r="K214" s="20"/>
      <c r="L214" s="20"/>
      <c r="M214" s="20"/>
      <c r="N214" s="20">
        <v>212.18661089003689</v>
      </c>
      <c r="O214" s="20"/>
      <c r="P214" s="139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138">
        <v>8.579999999999977</v>
      </c>
      <c r="AZ214" s="20"/>
      <c r="BA214" s="20"/>
      <c r="BB214" s="20">
        <v>12.897999999999993</v>
      </c>
      <c r="BC214" s="20">
        <v>82.830199999999991</v>
      </c>
      <c r="BD214" s="20"/>
      <c r="BE214" s="20"/>
      <c r="BF214" s="20"/>
      <c r="BG214" s="20">
        <v>52.902199999999993</v>
      </c>
      <c r="BH214" s="20"/>
      <c r="BI214" s="20"/>
      <c r="BJ214" s="20"/>
      <c r="BK214" s="20">
        <v>64.711999999999989</v>
      </c>
      <c r="BL214" s="20"/>
      <c r="BM214" s="139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130"/>
    </row>
    <row r="215" spans="1:98" x14ac:dyDescent="0.3">
      <c r="A215" s="129"/>
      <c r="B215" s="11">
        <v>181.43581482166351</v>
      </c>
      <c r="C215" s="20"/>
      <c r="D215" s="20"/>
      <c r="E215" s="20">
        <v>130.66434096569844</v>
      </c>
      <c r="F215" s="20">
        <v>178.59144016441562</v>
      </c>
      <c r="G215" s="20"/>
      <c r="H215" s="20"/>
      <c r="I215" s="20"/>
      <c r="J215" s="20">
        <v>160.33181218959785</v>
      </c>
      <c r="K215" s="20"/>
      <c r="L215" s="20"/>
      <c r="M215" s="20"/>
      <c r="N215" s="20">
        <v>212.5693092264259</v>
      </c>
      <c r="O215" s="20"/>
      <c r="P215" s="139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138">
        <v>57.60199999999999</v>
      </c>
      <c r="AZ215" s="20"/>
      <c r="BA215" s="20"/>
      <c r="BB215" s="20">
        <v>-223.001</v>
      </c>
      <c r="BC215" s="20">
        <v>77.991299999999981</v>
      </c>
      <c r="BD215" s="20"/>
      <c r="BE215" s="20"/>
      <c r="BF215" s="20"/>
      <c r="BG215" s="20">
        <v>5.3773999999999909</v>
      </c>
      <c r="BH215" s="20"/>
      <c r="BI215" s="20"/>
      <c r="BJ215" s="20"/>
      <c r="BK215" s="20">
        <v>65.489000000000019</v>
      </c>
      <c r="BL215" s="20"/>
      <c r="BM215" s="139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130"/>
    </row>
    <row r="216" spans="1:98" x14ac:dyDescent="0.3">
      <c r="A216" s="129"/>
      <c r="B216" s="11">
        <v>222.87896917385774</v>
      </c>
      <c r="C216" s="20"/>
      <c r="D216" s="20"/>
      <c r="E216" s="20">
        <v>129.44133381574784</v>
      </c>
      <c r="F216" s="20">
        <v>216.55490204564686</v>
      </c>
      <c r="G216" s="20"/>
      <c r="H216" s="20"/>
      <c r="I216" s="20"/>
      <c r="J216" s="20">
        <v>90.622072366504867</v>
      </c>
      <c r="K216" s="20"/>
      <c r="L216" s="20"/>
      <c r="M216" s="20"/>
      <c r="N216" s="20">
        <v>234.27264295260713</v>
      </c>
      <c r="O216" s="20"/>
      <c r="P216" s="139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138">
        <v>27.044999999999987</v>
      </c>
      <c r="AZ216" s="20"/>
      <c r="BA216" s="20"/>
      <c r="BB216" s="20">
        <v>98.351399999999998</v>
      </c>
      <c r="BC216" s="20">
        <v>-17.478999999999996</v>
      </c>
      <c r="BD216" s="20"/>
      <c r="BE216" s="20"/>
      <c r="BF216" s="20"/>
      <c r="BG216" s="20">
        <v>-42.388400000000004</v>
      </c>
      <c r="BH216" s="20"/>
      <c r="BI216" s="20"/>
      <c r="BJ216" s="20"/>
      <c r="BK216" s="20">
        <v>-55.881999999999991</v>
      </c>
      <c r="BL216" s="20"/>
      <c r="BM216" s="139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130"/>
    </row>
    <row r="217" spans="1:98" x14ac:dyDescent="0.3">
      <c r="A217" s="129"/>
      <c r="B217" s="11">
        <v>246.64566406081425</v>
      </c>
      <c r="C217" s="20"/>
      <c r="D217" s="20"/>
      <c r="E217" s="20">
        <v>179.64883773629157</v>
      </c>
      <c r="F217" s="20">
        <v>227.39263400558747</v>
      </c>
      <c r="G217" s="20"/>
      <c r="H217" s="20"/>
      <c r="I217" s="20"/>
      <c r="J217" s="20">
        <v>166.90943652172615</v>
      </c>
      <c r="K217" s="20"/>
      <c r="L217" s="20"/>
      <c r="M217" s="20"/>
      <c r="N217" s="20">
        <v>230.62001188318487</v>
      </c>
      <c r="O217" s="20"/>
      <c r="P217" s="139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138">
        <v>79.19</v>
      </c>
      <c r="AZ217" s="20"/>
      <c r="BA217" s="20"/>
      <c r="BB217" s="20">
        <v>-81.850000000000009</v>
      </c>
      <c r="BC217" s="20">
        <v>10.97999999999999</v>
      </c>
      <c r="BD217" s="20"/>
      <c r="BE217" s="20"/>
      <c r="BF217" s="20"/>
      <c r="BG217" s="20">
        <v>-154.7594</v>
      </c>
      <c r="BH217" s="20"/>
      <c r="BI217" s="20"/>
      <c r="BJ217" s="20"/>
      <c r="BK217" s="20">
        <v>102.45100000000006</v>
      </c>
      <c r="BL217" s="20"/>
      <c r="BM217" s="139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130"/>
    </row>
    <row r="218" spans="1:98" x14ac:dyDescent="0.3">
      <c r="A218" s="129"/>
      <c r="B218" s="11">
        <v>226.95131636542772</v>
      </c>
      <c r="C218" s="20"/>
      <c r="D218" s="20"/>
      <c r="E218" s="20"/>
      <c r="F218" s="20">
        <v>237.7003889353152</v>
      </c>
      <c r="G218" s="20"/>
      <c r="H218" s="20"/>
      <c r="I218" s="20"/>
      <c r="J218" s="20">
        <v>209.20152963111846</v>
      </c>
      <c r="K218" s="20"/>
      <c r="L218" s="20"/>
      <c r="M218" s="20"/>
      <c r="N218" s="20">
        <v>203.18083514199824</v>
      </c>
      <c r="O218" s="20"/>
      <c r="P218" s="139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138">
        <v>-60.002000000000002</v>
      </c>
      <c r="AZ218" s="20"/>
      <c r="BA218" s="20"/>
      <c r="BB218" s="20"/>
      <c r="BC218" s="20">
        <v>6.633</v>
      </c>
      <c r="BD218" s="20"/>
      <c r="BE218" s="20"/>
      <c r="BF218" s="20"/>
      <c r="BG218" s="20">
        <v>37.856399999999994</v>
      </c>
      <c r="BH218" s="20"/>
      <c r="BI218" s="20"/>
      <c r="BJ218" s="20"/>
      <c r="BK218" s="20">
        <v>71.307000000000016</v>
      </c>
      <c r="BL218" s="20"/>
      <c r="BM218" s="139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130"/>
    </row>
    <row r="219" spans="1:98" x14ac:dyDescent="0.3">
      <c r="A219" s="129"/>
      <c r="B219" s="11">
        <v>252.09381368847588</v>
      </c>
      <c r="C219" s="20"/>
      <c r="D219" s="20"/>
      <c r="E219" s="20"/>
      <c r="F219" s="20">
        <v>171.77047505319624</v>
      </c>
      <c r="G219" s="20"/>
      <c r="H219" s="20"/>
      <c r="I219" s="20"/>
      <c r="J219" s="20">
        <v>243.24855600804656</v>
      </c>
      <c r="K219" s="20"/>
      <c r="L219" s="20"/>
      <c r="M219" s="20"/>
      <c r="N219" s="20">
        <v>106.15347610417675</v>
      </c>
      <c r="O219" s="20"/>
      <c r="P219" s="139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138">
        <v>73.669999999999987</v>
      </c>
      <c r="AZ219" s="20"/>
      <c r="BA219" s="20"/>
      <c r="BB219" s="20"/>
      <c r="BC219" s="20">
        <v>78.603399999999993</v>
      </c>
      <c r="BD219" s="20"/>
      <c r="BE219" s="20"/>
      <c r="BF219" s="20"/>
      <c r="BG219" s="20">
        <v>208.31559999999999</v>
      </c>
      <c r="BH219" s="20"/>
      <c r="BI219" s="20"/>
      <c r="BJ219" s="20"/>
      <c r="BK219" s="20">
        <v>154.39200000000002</v>
      </c>
      <c r="BL219" s="20"/>
      <c r="BM219" s="139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130"/>
    </row>
    <row r="220" spans="1:98" x14ac:dyDescent="0.3">
      <c r="A220" s="129"/>
      <c r="B220" s="11">
        <v>257.89841100712817</v>
      </c>
      <c r="C220" s="20"/>
      <c r="D220" s="20"/>
      <c r="E220" s="20"/>
      <c r="F220" s="20">
        <v>217.10501629395682</v>
      </c>
      <c r="G220" s="20"/>
      <c r="H220" s="20"/>
      <c r="I220" s="20"/>
      <c r="J220" s="20">
        <v>272.13673033973151</v>
      </c>
      <c r="K220" s="20"/>
      <c r="L220" s="20"/>
      <c r="M220" s="20"/>
      <c r="N220" s="20">
        <v>98.547288648648191</v>
      </c>
      <c r="O220" s="20"/>
      <c r="P220" s="139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138">
        <v>-68.360000000000028</v>
      </c>
      <c r="AZ220" s="20"/>
      <c r="BA220" s="20"/>
      <c r="BB220" s="20"/>
      <c r="BC220" s="20">
        <v>-15.88500000000001</v>
      </c>
      <c r="BD220" s="20"/>
      <c r="BE220" s="20"/>
      <c r="BF220" s="20"/>
      <c r="BG220" s="20">
        <v>-67.743399999999994</v>
      </c>
      <c r="BH220" s="20"/>
      <c r="BI220" s="20"/>
      <c r="BJ220" s="20"/>
      <c r="BK220" s="20">
        <v>149.828</v>
      </c>
      <c r="BL220" s="20"/>
      <c r="BM220" s="139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130"/>
    </row>
    <row r="221" spans="1:98" x14ac:dyDescent="0.3">
      <c r="A221" s="129"/>
      <c r="B221" s="11">
        <v>237.84764367132325</v>
      </c>
      <c r="C221" s="20"/>
      <c r="D221" s="20"/>
      <c r="E221" s="20"/>
      <c r="F221" s="20">
        <v>206.80860717097846</v>
      </c>
      <c r="G221" s="20"/>
      <c r="H221" s="20"/>
      <c r="I221" s="20"/>
      <c r="J221" s="20">
        <v>166.95975562991339</v>
      </c>
      <c r="K221" s="20"/>
      <c r="L221" s="20"/>
      <c r="M221" s="20"/>
      <c r="N221" s="20">
        <v>204.23529054499809</v>
      </c>
      <c r="O221" s="20"/>
      <c r="P221" s="139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138">
        <v>-48.554000000000016</v>
      </c>
      <c r="AZ221" s="20"/>
      <c r="BA221" s="20"/>
      <c r="BB221" s="20"/>
      <c r="BC221" s="20">
        <v>66.447699999999998</v>
      </c>
      <c r="BD221" s="20"/>
      <c r="BE221" s="20"/>
      <c r="BF221" s="20"/>
      <c r="BG221" s="20">
        <v>-105.6374</v>
      </c>
      <c r="BH221" s="20"/>
      <c r="BI221" s="20"/>
      <c r="BJ221" s="20"/>
      <c r="BK221" s="20">
        <v>-120.062</v>
      </c>
      <c r="BL221" s="20"/>
      <c r="BM221" s="139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130"/>
    </row>
    <row r="222" spans="1:98" x14ac:dyDescent="0.3">
      <c r="A222" s="129"/>
      <c r="B222" s="11">
        <v>202.01297705840386</v>
      </c>
      <c r="C222" s="20"/>
      <c r="D222" s="20"/>
      <c r="E222" s="20"/>
      <c r="F222" s="20">
        <v>190.02341960926847</v>
      </c>
      <c r="G222" s="20"/>
      <c r="H222" s="20"/>
      <c r="I222" s="20"/>
      <c r="J222" s="20">
        <v>153.48811028871231</v>
      </c>
      <c r="K222" s="20"/>
      <c r="L222" s="20"/>
      <c r="M222" s="20"/>
      <c r="N222" s="20">
        <v>236.8411526741086</v>
      </c>
      <c r="O222" s="20"/>
      <c r="P222" s="139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138">
        <v>-45.372999999999998</v>
      </c>
      <c r="AZ222" s="20"/>
      <c r="BA222" s="20"/>
      <c r="BB222" s="20"/>
      <c r="BC222" s="20">
        <v>145.8091</v>
      </c>
      <c r="BD222" s="20"/>
      <c r="BE222" s="20"/>
      <c r="BF222" s="20"/>
      <c r="BG222" s="20">
        <v>192.7089</v>
      </c>
      <c r="BH222" s="20"/>
      <c r="BI222" s="20"/>
      <c r="BJ222" s="20"/>
      <c r="BK222" s="20">
        <v>110.57300000000004</v>
      </c>
      <c r="BL222" s="20"/>
      <c r="BM222" s="139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130"/>
    </row>
    <row r="223" spans="1:98" x14ac:dyDescent="0.3">
      <c r="A223" s="129"/>
      <c r="B223" s="11">
        <v>224.12985544099251</v>
      </c>
      <c r="C223" s="20"/>
      <c r="D223" s="20"/>
      <c r="E223" s="20"/>
      <c r="F223" s="20">
        <v>198.11648114177433</v>
      </c>
      <c r="G223" s="20"/>
      <c r="H223" s="20"/>
      <c r="I223" s="20"/>
      <c r="J223" s="20">
        <v>182.46517475946041</v>
      </c>
      <c r="K223" s="20"/>
      <c r="L223" s="20"/>
      <c r="M223" s="20"/>
      <c r="N223" s="20">
        <v>221.80353919628956</v>
      </c>
      <c r="O223" s="20"/>
      <c r="P223" s="139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138">
        <v>-42.325000000000003</v>
      </c>
      <c r="AZ223" s="20"/>
      <c r="BA223" s="20"/>
      <c r="BB223" s="20"/>
      <c r="BC223" s="20">
        <v>18.480199999999989</v>
      </c>
      <c r="BD223" s="20"/>
      <c r="BE223" s="20"/>
      <c r="BF223" s="20"/>
      <c r="BG223" s="20">
        <v>174.65880000000001</v>
      </c>
      <c r="BH223" s="20"/>
      <c r="BI223" s="20"/>
      <c r="BJ223" s="20"/>
      <c r="BK223" s="20">
        <v>-108.10000000000001</v>
      </c>
      <c r="BL223" s="20"/>
      <c r="BM223" s="139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130"/>
    </row>
    <row r="224" spans="1:98" x14ac:dyDescent="0.3">
      <c r="A224" s="129"/>
      <c r="B224" s="11">
        <v>187.82656255173245</v>
      </c>
      <c r="C224" s="20"/>
      <c r="D224" s="20"/>
      <c r="E224" s="20"/>
      <c r="F224" s="20">
        <v>232.99686693172484</v>
      </c>
      <c r="G224" s="20"/>
      <c r="H224" s="20"/>
      <c r="I224" s="20"/>
      <c r="J224" s="20">
        <v>178.9432591633431</v>
      </c>
      <c r="K224" s="20"/>
      <c r="L224" s="20"/>
      <c r="M224" s="20"/>
      <c r="N224" s="20"/>
      <c r="O224" s="20"/>
      <c r="P224" s="139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138">
        <v>55.671999999999997</v>
      </c>
      <c r="AZ224" s="20"/>
      <c r="BA224" s="20"/>
      <c r="BB224" s="20"/>
      <c r="BC224" s="20">
        <v>-1.7520000000000036</v>
      </c>
      <c r="BD224" s="20"/>
      <c r="BE224" s="20"/>
      <c r="BF224" s="20"/>
      <c r="BG224" s="20">
        <v>50.515499999999989</v>
      </c>
      <c r="BH224" s="20"/>
      <c r="BI224" s="20"/>
      <c r="BJ224" s="20"/>
      <c r="BK224" s="20"/>
      <c r="BL224" s="20"/>
      <c r="BM224" s="139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130"/>
    </row>
    <row r="225" spans="1:98" x14ac:dyDescent="0.3">
      <c r="A225" s="129"/>
      <c r="B225" s="11">
        <v>182.74162087493752</v>
      </c>
      <c r="C225" s="20"/>
      <c r="D225" s="20"/>
      <c r="E225" s="20"/>
      <c r="F225" s="20">
        <v>215.91282870640211</v>
      </c>
      <c r="G225" s="20"/>
      <c r="H225" s="20"/>
      <c r="I225" s="20"/>
      <c r="J225" s="20">
        <v>240.41690872316113</v>
      </c>
      <c r="K225" s="20"/>
      <c r="L225" s="20"/>
      <c r="M225" s="20"/>
      <c r="N225" s="20"/>
      <c r="O225" s="20"/>
      <c r="P225" s="139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138">
        <v>-75.315000000000026</v>
      </c>
      <c r="AZ225" s="20"/>
      <c r="BA225" s="20"/>
      <c r="BB225" s="20"/>
      <c r="BC225" s="20">
        <v>60.786499999999997</v>
      </c>
      <c r="BD225" s="20"/>
      <c r="BE225" s="20"/>
      <c r="BF225" s="20"/>
      <c r="BG225" s="20">
        <v>-45.230400000000017</v>
      </c>
      <c r="BH225" s="20"/>
      <c r="BI225" s="20"/>
      <c r="BJ225" s="20"/>
      <c r="BK225" s="20"/>
      <c r="BL225" s="20"/>
      <c r="BM225" s="139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130"/>
    </row>
    <row r="226" spans="1:98" x14ac:dyDescent="0.3">
      <c r="A226" s="129"/>
      <c r="B226" s="11">
        <v>212.80006790412381</v>
      </c>
      <c r="C226" s="20"/>
      <c r="D226" s="20"/>
      <c r="E226" s="20"/>
      <c r="F226" s="20">
        <v>186.36642294147293</v>
      </c>
      <c r="G226" s="20"/>
      <c r="H226" s="20"/>
      <c r="I226" s="20"/>
      <c r="J226" s="20">
        <v>211.36759448884135</v>
      </c>
      <c r="K226" s="20"/>
      <c r="L226" s="20"/>
      <c r="M226" s="20"/>
      <c r="N226" s="20"/>
      <c r="O226" s="20"/>
      <c r="P226" s="139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138">
        <v>0</v>
      </c>
      <c r="AZ226" s="20"/>
      <c r="BA226" s="20"/>
      <c r="BB226" s="20"/>
      <c r="BC226" s="20">
        <v>-103.23699999999999</v>
      </c>
      <c r="BD226" s="20"/>
      <c r="BE226" s="20"/>
      <c r="BF226" s="20"/>
      <c r="BG226" s="20">
        <v>163.9837</v>
      </c>
      <c r="BH226" s="20"/>
      <c r="BI226" s="20"/>
      <c r="BJ226" s="20"/>
      <c r="BK226" s="20"/>
      <c r="BL226" s="20"/>
      <c r="BM226" s="139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130"/>
    </row>
    <row r="227" spans="1:98" x14ac:dyDescent="0.3">
      <c r="A227" s="129"/>
      <c r="B227" s="11">
        <v>193.61093564155925</v>
      </c>
      <c r="C227" s="20"/>
      <c r="D227" s="20"/>
      <c r="E227" s="20"/>
      <c r="F227" s="20">
        <v>205.4240076037845</v>
      </c>
      <c r="G227" s="20"/>
      <c r="H227" s="20"/>
      <c r="I227" s="20"/>
      <c r="J227" s="20">
        <v>234.38745700228827</v>
      </c>
      <c r="K227" s="20"/>
      <c r="L227" s="20"/>
      <c r="M227" s="20"/>
      <c r="N227" s="20"/>
      <c r="O227" s="20"/>
      <c r="P227" s="139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138">
        <v>66.947999999999979</v>
      </c>
      <c r="AZ227" s="20"/>
      <c r="BA227" s="20"/>
      <c r="BB227" s="20"/>
      <c r="BC227" s="20">
        <v>44.656799999999997</v>
      </c>
      <c r="BD227" s="20"/>
      <c r="BE227" s="20"/>
      <c r="BF227" s="20"/>
      <c r="BG227" s="20">
        <v>113.2792</v>
      </c>
      <c r="BH227" s="20"/>
      <c r="BI227" s="20"/>
      <c r="BJ227" s="20"/>
      <c r="BK227" s="20"/>
      <c r="BL227" s="20"/>
      <c r="BM227" s="139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130"/>
    </row>
    <row r="228" spans="1:98" x14ac:dyDescent="0.3">
      <c r="A228" s="129"/>
      <c r="B228" s="11">
        <v>206.66836937470694</v>
      </c>
      <c r="C228" s="20"/>
      <c r="D228" s="20"/>
      <c r="E228" s="20"/>
      <c r="F228" s="20">
        <v>215.39623859296984</v>
      </c>
      <c r="G228" s="20"/>
      <c r="H228" s="20"/>
      <c r="I228" s="20"/>
      <c r="J228" s="20">
        <v>190.01086811022046</v>
      </c>
      <c r="K228" s="20"/>
      <c r="L228" s="20"/>
      <c r="M228" s="20"/>
      <c r="N228" s="20"/>
      <c r="O228" s="20"/>
      <c r="P228" s="139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138">
        <v>-70.242000000000033</v>
      </c>
      <c r="AZ228" s="20"/>
      <c r="BA228" s="20"/>
      <c r="BB228" s="20"/>
      <c r="BC228" s="20">
        <v>25.241599999999988</v>
      </c>
      <c r="BD228" s="20"/>
      <c r="BE228" s="20"/>
      <c r="BF228" s="20"/>
      <c r="BG228" s="20">
        <v>-45.339400000000019</v>
      </c>
      <c r="BH228" s="20"/>
      <c r="BI228" s="20"/>
      <c r="BJ228" s="20"/>
      <c r="BK228" s="20"/>
      <c r="BL228" s="20"/>
      <c r="BM228" s="139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130"/>
    </row>
    <row r="229" spans="1:98" x14ac:dyDescent="0.3">
      <c r="A229" s="129"/>
      <c r="B229" s="11">
        <v>249.7418355021843</v>
      </c>
      <c r="C229" s="20"/>
      <c r="D229" s="20"/>
      <c r="E229" s="20"/>
      <c r="F229" s="20">
        <v>190.58037385837997</v>
      </c>
      <c r="G229" s="20"/>
      <c r="H229" s="20"/>
      <c r="I229" s="20"/>
      <c r="J229" s="20">
        <v>145.96537260597111</v>
      </c>
      <c r="K229" s="20"/>
      <c r="L229" s="20"/>
      <c r="M229" s="20"/>
      <c r="N229" s="20"/>
      <c r="O229" s="20"/>
      <c r="P229" s="139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138">
        <v>80.034999999999997</v>
      </c>
      <c r="AZ229" s="20"/>
      <c r="BA229" s="20"/>
      <c r="BB229" s="20"/>
      <c r="BC229" s="20">
        <v>-102.879</v>
      </c>
      <c r="BD229" s="20"/>
      <c r="BE229" s="20"/>
      <c r="BF229" s="20"/>
      <c r="BG229" s="20">
        <v>121.93559999999999</v>
      </c>
      <c r="BH229" s="20"/>
      <c r="BI229" s="20"/>
      <c r="BJ229" s="20"/>
      <c r="BK229" s="20"/>
      <c r="BL229" s="20"/>
      <c r="BM229" s="139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130"/>
    </row>
    <row r="230" spans="1:98" x14ac:dyDescent="0.3">
      <c r="A230" s="129"/>
      <c r="B230" s="11">
        <v>212.84753322507828</v>
      </c>
      <c r="C230" s="20"/>
      <c r="D230" s="20"/>
      <c r="E230" s="20"/>
      <c r="F230" s="20">
        <v>174.73629416924243</v>
      </c>
      <c r="G230" s="20"/>
      <c r="H230" s="20"/>
      <c r="I230" s="20"/>
      <c r="J230" s="20">
        <v>167.00814351402011</v>
      </c>
      <c r="K230" s="20"/>
      <c r="L230" s="20"/>
      <c r="M230" s="20"/>
      <c r="N230" s="20"/>
      <c r="O230" s="20"/>
      <c r="P230" s="139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138">
        <v>-34.811000000000007</v>
      </c>
      <c r="AZ230" s="20"/>
      <c r="BA230" s="20"/>
      <c r="BB230" s="20"/>
      <c r="BC230" s="20">
        <v>93.617399999999989</v>
      </c>
      <c r="BD230" s="20"/>
      <c r="BE230" s="20"/>
      <c r="BF230" s="20"/>
      <c r="BG230" s="20">
        <v>-138.36540000000002</v>
      </c>
      <c r="BH230" s="20"/>
      <c r="BI230" s="20"/>
      <c r="BJ230" s="20"/>
      <c r="BK230" s="20"/>
      <c r="BL230" s="20"/>
      <c r="BM230" s="139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130"/>
    </row>
    <row r="231" spans="1:98" x14ac:dyDescent="0.3">
      <c r="A231" s="129"/>
      <c r="B231" s="11">
        <v>144.02846975511611</v>
      </c>
      <c r="C231" s="20"/>
      <c r="D231" s="20"/>
      <c r="E231" s="20"/>
      <c r="F231" s="20">
        <v>160.4797560441811</v>
      </c>
      <c r="G231" s="20"/>
      <c r="H231" s="20"/>
      <c r="I231" s="20"/>
      <c r="J231" s="20">
        <v>137.21814748786011</v>
      </c>
      <c r="K231" s="20"/>
      <c r="L231" s="20"/>
      <c r="M231" s="20"/>
      <c r="N231" s="20"/>
      <c r="O231" s="20"/>
      <c r="P231" s="139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138">
        <v>89.322999999999979</v>
      </c>
      <c r="AZ231" s="20"/>
      <c r="BA231" s="20"/>
      <c r="BB231" s="20"/>
      <c r="BC231" s="20">
        <v>-30.768000000000018</v>
      </c>
      <c r="BD231" s="20"/>
      <c r="BE231" s="20"/>
      <c r="BF231" s="20"/>
      <c r="BG231" s="20">
        <v>71.386399999999995</v>
      </c>
      <c r="BH231" s="20"/>
      <c r="BI231" s="20"/>
      <c r="BJ231" s="20"/>
      <c r="BK231" s="20"/>
      <c r="BL231" s="20"/>
      <c r="BM231" s="139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130"/>
    </row>
    <row r="232" spans="1:98" x14ac:dyDescent="0.3">
      <c r="A232" s="129"/>
      <c r="B232" s="11">
        <v>214.53531201180084</v>
      </c>
      <c r="C232" s="20"/>
      <c r="D232" s="20"/>
      <c r="E232" s="20"/>
      <c r="F232" s="20">
        <v>187.27178885245871</v>
      </c>
      <c r="G232" s="20"/>
      <c r="H232" s="20"/>
      <c r="I232" s="20"/>
      <c r="J232" s="20">
        <v>166.59786913403104</v>
      </c>
      <c r="K232" s="20"/>
      <c r="L232" s="20"/>
      <c r="M232" s="20"/>
      <c r="N232" s="20"/>
      <c r="O232" s="20"/>
      <c r="P232" s="139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138">
        <v>-27.439000000000018</v>
      </c>
      <c r="AZ232" s="20"/>
      <c r="BA232" s="20"/>
      <c r="BB232" s="20"/>
      <c r="BC232" s="20">
        <v>-101.04000000000002</v>
      </c>
      <c r="BD232" s="20"/>
      <c r="BE232" s="20"/>
      <c r="BF232" s="20"/>
      <c r="BG232" s="20">
        <v>-17.20740000000001</v>
      </c>
      <c r="BH232" s="20"/>
      <c r="BI232" s="20"/>
      <c r="BJ232" s="20"/>
      <c r="BK232" s="20"/>
      <c r="BL232" s="20"/>
      <c r="BM232" s="139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130"/>
    </row>
    <row r="233" spans="1:98" x14ac:dyDescent="0.3">
      <c r="A233" s="129"/>
      <c r="B233" s="11">
        <v>201.01116411781604</v>
      </c>
      <c r="C233" s="20"/>
      <c r="D233" s="20"/>
      <c r="E233" s="20"/>
      <c r="F233" s="20">
        <v>228.13766545662494</v>
      </c>
      <c r="G233" s="20"/>
      <c r="H233" s="20"/>
      <c r="I233" s="20"/>
      <c r="J233" s="20">
        <v>225.93603076977433</v>
      </c>
      <c r="K233" s="20"/>
      <c r="L233" s="20"/>
      <c r="M233" s="20"/>
      <c r="N233" s="20"/>
      <c r="O233" s="20"/>
      <c r="P233" s="139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138">
        <v>37.673999999999985</v>
      </c>
      <c r="AZ233" s="20"/>
      <c r="BA233" s="20"/>
      <c r="BB233" s="20"/>
      <c r="BC233" s="20">
        <v>327.928</v>
      </c>
      <c r="BD233" s="20"/>
      <c r="BE233" s="20"/>
      <c r="BF233" s="20"/>
      <c r="BG233" s="20">
        <v>-95.0364</v>
      </c>
      <c r="BH233" s="20"/>
      <c r="BI233" s="20"/>
      <c r="BJ233" s="20"/>
      <c r="BK233" s="20"/>
      <c r="BL233" s="20"/>
      <c r="BM233" s="139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130"/>
    </row>
    <row r="234" spans="1:98" x14ac:dyDescent="0.3">
      <c r="A234" s="129"/>
      <c r="B234" s="11">
        <v>219.52931831534596</v>
      </c>
      <c r="C234" s="20"/>
      <c r="D234" s="20"/>
      <c r="E234" s="20"/>
      <c r="F234" s="20">
        <v>216.44547026907148</v>
      </c>
      <c r="G234" s="20"/>
      <c r="H234" s="20"/>
      <c r="I234" s="20"/>
      <c r="J234" s="20">
        <v>239.84030103383327</v>
      </c>
      <c r="K234" s="20"/>
      <c r="L234" s="20"/>
      <c r="M234" s="20"/>
      <c r="N234" s="20"/>
      <c r="O234" s="20"/>
      <c r="P234" s="139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138">
        <v>-63.578000000000024</v>
      </c>
      <c r="AZ234" s="20"/>
      <c r="BA234" s="20"/>
      <c r="BB234" s="20"/>
      <c r="BC234" s="20">
        <v>41.701699999999995</v>
      </c>
      <c r="BD234" s="20"/>
      <c r="BE234" s="20"/>
      <c r="BF234" s="20"/>
      <c r="BG234" s="20">
        <v>-118.1204</v>
      </c>
      <c r="BH234" s="20"/>
      <c r="BI234" s="20"/>
      <c r="BJ234" s="20"/>
      <c r="BK234" s="20"/>
      <c r="BL234" s="20"/>
      <c r="BM234" s="139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130"/>
    </row>
    <row r="235" spans="1:98" x14ac:dyDescent="0.3">
      <c r="A235" s="129"/>
      <c r="B235" s="11">
        <v>178.89582471371423</v>
      </c>
      <c r="C235" s="20"/>
      <c r="D235" s="20"/>
      <c r="E235" s="20"/>
      <c r="F235" s="20">
        <v>202.3608719589856</v>
      </c>
      <c r="G235" s="20"/>
      <c r="H235" s="20"/>
      <c r="I235" s="20"/>
      <c r="J235" s="20">
        <v>156.52926243996703</v>
      </c>
      <c r="K235" s="20"/>
      <c r="L235" s="20"/>
      <c r="M235" s="20"/>
      <c r="N235" s="20"/>
      <c r="O235" s="20"/>
      <c r="P235" s="139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138">
        <v>-79.444999999999993</v>
      </c>
      <c r="AZ235" s="20"/>
      <c r="BA235" s="20"/>
      <c r="BB235" s="20"/>
      <c r="BC235" s="20">
        <v>104.56285</v>
      </c>
      <c r="BD235" s="20"/>
      <c r="BE235" s="20"/>
      <c r="BF235" s="20"/>
      <c r="BG235" s="20">
        <v>195.87309999999999</v>
      </c>
      <c r="BH235" s="20"/>
      <c r="BI235" s="20"/>
      <c r="BJ235" s="20"/>
      <c r="BK235" s="20"/>
      <c r="BL235" s="20"/>
      <c r="BM235" s="139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130"/>
    </row>
    <row r="236" spans="1:98" x14ac:dyDescent="0.3">
      <c r="A236" s="129"/>
      <c r="B236" s="11">
        <v>230.41059893156262</v>
      </c>
      <c r="C236" s="20"/>
      <c r="D236" s="20"/>
      <c r="E236" s="20"/>
      <c r="F236" s="20">
        <v>251.61045785101894</v>
      </c>
      <c r="G236" s="20"/>
      <c r="H236" s="20"/>
      <c r="I236" s="20"/>
      <c r="J236" s="20">
        <v>173.94668723491202</v>
      </c>
      <c r="K236" s="20"/>
      <c r="L236" s="20"/>
      <c r="M236" s="20"/>
      <c r="N236" s="20"/>
      <c r="O236" s="20"/>
      <c r="P236" s="139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138">
        <v>26.528999999999996</v>
      </c>
      <c r="AZ236" s="20"/>
      <c r="BA236" s="20"/>
      <c r="BB236" s="20"/>
      <c r="BC236" s="20">
        <v>58.157899999999991</v>
      </c>
      <c r="BD236" s="20"/>
      <c r="BE236" s="20"/>
      <c r="BF236" s="20"/>
      <c r="BG236" s="20">
        <v>-162.11540000000002</v>
      </c>
      <c r="BH236" s="20"/>
      <c r="BI236" s="20"/>
      <c r="BJ236" s="20"/>
      <c r="BK236" s="20"/>
      <c r="BL236" s="20"/>
      <c r="BM236" s="139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130"/>
    </row>
    <row r="237" spans="1:98" x14ac:dyDescent="0.3">
      <c r="A237" s="129"/>
      <c r="B237" s="11">
        <v>198.86630911242821</v>
      </c>
      <c r="C237" s="20"/>
      <c r="D237" s="20"/>
      <c r="E237" s="20"/>
      <c r="F237" s="20">
        <v>216.20702786912412</v>
      </c>
      <c r="G237" s="20"/>
      <c r="H237" s="20"/>
      <c r="I237" s="20"/>
      <c r="J237" s="20">
        <v>206.30792519920294</v>
      </c>
      <c r="K237" s="20"/>
      <c r="L237" s="20"/>
      <c r="M237" s="20"/>
      <c r="N237" s="20"/>
      <c r="O237" s="20"/>
      <c r="P237" s="139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138">
        <v>18.598000000000003</v>
      </c>
      <c r="AZ237" s="20"/>
      <c r="BA237" s="20"/>
      <c r="BB237" s="20"/>
      <c r="BC237" s="20">
        <v>-12.87300000000001</v>
      </c>
      <c r="BD237" s="20"/>
      <c r="BE237" s="20"/>
      <c r="BF237" s="20"/>
      <c r="BG237" s="20">
        <v>68.486199999999997</v>
      </c>
      <c r="BH237" s="20"/>
      <c r="BI237" s="20"/>
      <c r="BJ237" s="20"/>
      <c r="BK237" s="20"/>
      <c r="BL237" s="20"/>
      <c r="BM237" s="139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130"/>
    </row>
    <row r="238" spans="1:98" x14ac:dyDescent="0.3">
      <c r="A238" s="129"/>
      <c r="B238" s="11">
        <v>190.80801372059773</v>
      </c>
      <c r="C238" s="20"/>
      <c r="D238" s="20"/>
      <c r="E238" s="20"/>
      <c r="F238" s="20">
        <v>233.79149449883619</v>
      </c>
      <c r="G238" s="20"/>
      <c r="H238" s="20"/>
      <c r="I238" s="20"/>
      <c r="J238" s="20">
        <v>159.7165614455817</v>
      </c>
      <c r="K238" s="20"/>
      <c r="L238" s="20"/>
      <c r="M238" s="20"/>
      <c r="N238" s="20"/>
      <c r="O238" s="20"/>
      <c r="P238" s="139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138">
        <v>120.55519999999999</v>
      </c>
      <c r="AZ238" s="20"/>
      <c r="BA238" s="20"/>
      <c r="BB238" s="20"/>
      <c r="BC238" s="20">
        <v>27.799499999999991</v>
      </c>
      <c r="BD238" s="20"/>
      <c r="BE238" s="20"/>
      <c r="BF238" s="20"/>
      <c r="BG238" s="20">
        <v>-5.0724000000000045</v>
      </c>
      <c r="BH238" s="20"/>
      <c r="BI238" s="20"/>
      <c r="BJ238" s="20"/>
      <c r="BK238" s="20"/>
      <c r="BL238" s="20"/>
      <c r="BM238" s="139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130"/>
    </row>
    <row r="239" spans="1:98" x14ac:dyDescent="0.3">
      <c r="A239" s="129"/>
      <c r="B239" s="11">
        <v>253.65332030154852</v>
      </c>
      <c r="C239" s="20"/>
      <c r="D239" s="20"/>
      <c r="E239" s="20"/>
      <c r="F239" s="20">
        <v>232.43255387315961</v>
      </c>
      <c r="G239" s="20"/>
      <c r="H239" s="20"/>
      <c r="I239" s="20"/>
      <c r="J239" s="20">
        <v>167.12824417195409</v>
      </c>
      <c r="K239" s="20"/>
      <c r="L239" s="20"/>
      <c r="M239" s="20"/>
      <c r="N239" s="20"/>
      <c r="O239" s="20"/>
      <c r="P239" s="139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138">
        <v>82.84199999999997</v>
      </c>
      <c r="AZ239" s="20"/>
      <c r="BA239" s="20"/>
      <c r="BB239" s="20"/>
      <c r="BC239" s="20">
        <v>17.830500000000001</v>
      </c>
      <c r="BD239" s="20"/>
      <c r="BE239" s="20"/>
      <c r="BF239" s="20"/>
      <c r="BG239" s="20">
        <v>-106.17640000000002</v>
      </c>
      <c r="BH239" s="20"/>
      <c r="BI239" s="20"/>
      <c r="BJ239" s="20"/>
      <c r="BK239" s="20"/>
      <c r="BL239" s="20"/>
      <c r="BM239" s="139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130"/>
    </row>
    <row r="240" spans="1:98" x14ac:dyDescent="0.3">
      <c r="A240" s="129"/>
      <c r="B240" s="11"/>
      <c r="C240" s="20"/>
      <c r="D240" s="20"/>
      <c r="E240" s="20"/>
      <c r="F240" s="20">
        <v>194.09820607105107</v>
      </c>
      <c r="G240" s="20"/>
      <c r="H240" s="20"/>
      <c r="I240" s="20"/>
      <c r="J240" s="20">
        <v>231.44251986184483</v>
      </c>
      <c r="K240" s="20"/>
      <c r="L240" s="20"/>
      <c r="M240" s="20"/>
      <c r="N240" s="20"/>
      <c r="O240" s="20"/>
      <c r="P240" s="139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138"/>
      <c r="AZ240" s="20"/>
      <c r="BA240" s="20"/>
      <c r="BB240" s="20"/>
      <c r="BC240" s="20">
        <v>-201.71600000000001</v>
      </c>
      <c r="BD240" s="20"/>
      <c r="BE240" s="20"/>
      <c r="BF240" s="20"/>
      <c r="BG240" s="20">
        <v>-12.72440000000001</v>
      </c>
      <c r="BH240" s="20"/>
      <c r="BI240" s="20"/>
      <c r="BJ240" s="20"/>
      <c r="BK240" s="20"/>
      <c r="BL240" s="20"/>
      <c r="BM240" s="139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130"/>
    </row>
    <row r="241" spans="1:98" x14ac:dyDescent="0.3">
      <c r="A241" s="129"/>
      <c r="B241" s="11"/>
      <c r="C241" s="20"/>
      <c r="D241" s="20"/>
      <c r="E241" s="20"/>
      <c r="F241" s="20">
        <v>146.0212915981771</v>
      </c>
      <c r="G241" s="20"/>
      <c r="H241" s="20"/>
      <c r="I241" s="20"/>
      <c r="J241" s="20">
        <v>194.09155056313017</v>
      </c>
      <c r="K241" s="20"/>
      <c r="L241" s="20"/>
      <c r="M241" s="20"/>
      <c r="N241" s="20"/>
      <c r="O241" s="20"/>
      <c r="P241" s="139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138"/>
      <c r="AZ241" s="20"/>
      <c r="BA241" s="20"/>
      <c r="BB241" s="20"/>
      <c r="BC241" s="20">
        <v>200.80409999999998</v>
      </c>
      <c r="BD241" s="20"/>
      <c r="BE241" s="20"/>
      <c r="BF241" s="20"/>
      <c r="BG241" s="20">
        <v>-53.469400000000014</v>
      </c>
      <c r="BH241" s="20"/>
      <c r="BI241" s="20"/>
      <c r="BJ241" s="20"/>
      <c r="BK241" s="20"/>
      <c r="BL241" s="20"/>
      <c r="BM241" s="139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130"/>
    </row>
    <row r="242" spans="1:98" x14ac:dyDescent="0.3">
      <c r="A242" s="129"/>
      <c r="B242" s="11"/>
      <c r="C242" s="20"/>
      <c r="D242" s="20"/>
      <c r="E242" s="20"/>
      <c r="F242" s="20">
        <v>188.72432381651254</v>
      </c>
      <c r="G242" s="20"/>
      <c r="H242" s="20"/>
      <c r="I242" s="20"/>
      <c r="J242" s="20">
        <v>196.48361254822083</v>
      </c>
      <c r="K242" s="20"/>
      <c r="L242" s="20"/>
      <c r="M242" s="20"/>
      <c r="N242" s="20"/>
      <c r="O242" s="20"/>
      <c r="P242" s="139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138"/>
      <c r="AZ242" s="20"/>
      <c r="BA242" s="20"/>
      <c r="BB242" s="20"/>
      <c r="BC242" s="20">
        <v>-107.42400000000002</v>
      </c>
      <c r="BD242" s="20"/>
      <c r="BE242" s="20"/>
      <c r="BF242" s="20"/>
      <c r="BG242" s="20">
        <v>-27.235400000000006</v>
      </c>
      <c r="BH242" s="20"/>
      <c r="BI242" s="20"/>
      <c r="BJ242" s="20"/>
      <c r="BK242" s="20"/>
      <c r="BL242" s="20"/>
      <c r="BM242" s="139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130"/>
    </row>
    <row r="243" spans="1:98" x14ac:dyDescent="0.3">
      <c r="A243" s="129"/>
      <c r="B243" s="11"/>
      <c r="C243" s="20"/>
      <c r="D243" s="20"/>
      <c r="E243" s="20"/>
      <c r="F243" s="20">
        <v>172.71926615175084</v>
      </c>
      <c r="G243" s="20"/>
      <c r="H243" s="20"/>
      <c r="I243" s="20"/>
      <c r="J243" s="20">
        <v>149.3050568467128</v>
      </c>
      <c r="K243" s="20"/>
      <c r="L243" s="20"/>
      <c r="M243" s="20"/>
      <c r="N243" s="20"/>
      <c r="O243" s="20"/>
      <c r="P243" s="139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138"/>
      <c r="AZ243" s="20"/>
      <c r="BA243" s="20"/>
      <c r="BB243" s="20"/>
      <c r="BC243" s="20">
        <v>-37.253000000000007</v>
      </c>
      <c r="BD243" s="20"/>
      <c r="BE243" s="20"/>
      <c r="BF243" s="20"/>
      <c r="BG243" s="20">
        <v>161.8329</v>
      </c>
      <c r="BH243" s="20"/>
      <c r="BI243" s="20"/>
      <c r="BJ243" s="20"/>
      <c r="BK243" s="20"/>
      <c r="BL243" s="20"/>
      <c r="BM243" s="139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130"/>
    </row>
    <row r="244" spans="1:98" x14ac:dyDescent="0.3">
      <c r="A244" s="129"/>
      <c r="B244" s="11"/>
      <c r="C244" s="20"/>
      <c r="D244" s="20"/>
      <c r="E244" s="20"/>
      <c r="F244" s="20">
        <v>161.68204136514356</v>
      </c>
      <c r="G244" s="20"/>
      <c r="H244" s="20"/>
      <c r="I244" s="20"/>
      <c r="J244" s="20">
        <v>190.22644400818643</v>
      </c>
      <c r="K244" s="20"/>
      <c r="L244" s="20"/>
      <c r="M244" s="20"/>
      <c r="N244" s="20"/>
      <c r="O244" s="20"/>
      <c r="P244" s="139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138"/>
      <c r="AZ244" s="20"/>
      <c r="BA244" s="20"/>
      <c r="BB244" s="20"/>
      <c r="BC244" s="20">
        <v>79.695499999999996</v>
      </c>
      <c r="BD244" s="20"/>
      <c r="BE244" s="20"/>
      <c r="BF244" s="20"/>
      <c r="BG244" s="20">
        <v>119.57369999999999</v>
      </c>
      <c r="BH244" s="20"/>
      <c r="BI244" s="20"/>
      <c r="BJ244" s="20"/>
      <c r="BK244" s="20"/>
      <c r="BL244" s="20"/>
      <c r="BM244" s="139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130"/>
    </row>
    <row r="245" spans="1:98" x14ac:dyDescent="0.3">
      <c r="A245" s="129"/>
      <c r="B245" s="11"/>
      <c r="C245" s="20"/>
      <c r="D245" s="20"/>
      <c r="E245" s="20"/>
      <c r="F245" s="20">
        <v>146.72856606673645</v>
      </c>
      <c r="G245" s="20"/>
      <c r="H245" s="20"/>
      <c r="I245" s="20"/>
      <c r="J245" s="20">
        <v>164.5007598766658</v>
      </c>
      <c r="K245" s="20"/>
      <c r="L245" s="20"/>
      <c r="M245" s="20"/>
      <c r="N245" s="20"/>
      <c r="O245" s="20"/>
      <c r="P245" s="139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138"/>
      <c r="AZ245" s="20"/>
      <c r="BA245" s="20"/>
      <c r="BB245" s="20"/>
      <c r="BC245" s="20">
        <v>177.76179999999999</v>
      </c>
      <c r="BD245" s="20"/>
      <c r="BE245" s="20"/>
      <c r="BF245" s="20"/>
      <c r="BG245" s="20">
        <v>-110.52440000000001</v>
      </c>
      <c r="BH245" s="20"/>
      <c r="BI245" s="20"/>
      <c r="BJ245" s="20"/>
      <c r="BK245" s="20"/>
      <c r="BL245" s="20"/>
      <c r="BM245" s="139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130"/>
    </row>
    <row r="246" spans="1:98" x14ac:dyDescent="0.3">
      <c r="A246" s="129"/>
      <c r="B246" s="11"/>
      <c r="C246" s="20"/>
      <c r="D246" s="20"/>
      <c r="E246" s="20"/>
      <c r="F246" s="20">
        <v>231.6043142948746</v>
      </c>
      <c r="G246" s="20"/>
      <c r="H246" s="20"/>
      <c r="I246" s="20"/>
      <c r="J246" s="20">
        <v>232.9515400249586</v>
      </c>
      <c r="K246" s="20"/>
      <c r="L246" s="20"/>
      <c r="M246" s="20"/>
      <c r="N246" s="20"/>
      <c r="O246" s="20"/>
      <c r="P246" s="139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138"/>
      <c r="AZ246" s="20"/>
      <c r="BA246" s="20"/>
      <c r="BB246" s="20"/>
      <c r="BC246" s="20">
        <v>34.922699999999985</v>
      </c>
      <c r="BD246" s="20"/>
      <c r="BE246" s="20"/>
      <c r="BF246" s="20"/>
      <c r="BG246" s="20">
        <v>129.80919999999998</v>
      </c>
      <c r="BH246" s="20"/>
      <c r="BI246" s="20"/>
      <c r="BJ246" s="20"/>
      <c r="BK246" s="20"/>
      <c r="BL246" s="20"/>
      <c r="BM246" s="139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130"/>
    </row>
    <row r="247" spans="1:98" x14ac:dyDescent="0.3">
      <c r="A247" s="129"/>
      <c r="B247" s="11"/>
      <c r="C247" s="20"/>
      <c r="D247" s="20"/>
      <c r="E247" s="20"/>
      <c r="F247" s="20">
        <v>269.02782681351164</v>
      </c>
      <c r="G247" s="20"/>
      <c r="H247" s="20"/>
      <c r="I247" s="20"/>
      <c r="J247" s="20">
        <v>235.27942961508666</v>
      </c>
      <c r="K247" s="20"/>
      <c r="L247" s="20"/>
      <c r="M247" s="20"/>
      <c r="N247" s="20"/>
      <c r="O247" s="20"/>
      <c r="P247" s="139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138"/>
      <c r="AZ247" s="20"/>
      <c r="BA247" s="20"/>
      <c r="BB247" s="20"/>
      <c r="BC247" s="20">
        <v>89.216999999999985</v>
      </c>
      <c r="BD247" s="20"/>
      <c r="BE247" s="20"/>
      <c r="BF247" s="20"/>
      <c r="BG247" s="20">
        <v>120.23639999999999</v>
      </c>
      <c r="BH247" s="20"/>
      <c r="BI247" s="20"/>
      <c r="BJ247" s="20"/>
      <c r="BK247" s="20"/>
      <c r="BL247" s="20"/>
      <c r="BM247" s="139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130"/>
    </row>
    <row r="248" spans="1:98" x14ac:dyDescent="0.3">
      <c r="A248" s="129"/>
      <c r="B248" s="11"/>
      <c r="C248" s="20"/>
      <c r="D248" s="20"/>
      <c r="E248" s="20"/>
      <c r="F248" s="20">
        <v>220.71490570416765</v>
      </c>
      <c r="G248" s="20"/>
      <c r="H248" s="20"/>
      <c r="I248" s="20"/>
      <c r="J248" s="20">
        <v>197.44467579552509</v>
      </c>
      <c r="K248" s="20"/>
      <c r="L248" s="20"/>
      <c r="M248" s="20"/>
      <c r="N248" s="20"/>
      <c r="O248" s="20"/>
      <c r="P248" s="139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138"/>
      <c r="AZ248" s="20"/>
      <c r="BA248" s="20"/>
      <c r="BB248" s="20"/>
      <c r="BC248" s="20">
        <v>336.99</v>
      </c>
      <c r="BD248" s="20"/>
      <c r="BE248" s="20"/>
      <c r="BF248" s="20"/>
      <c r="BG248" s="20">
        <v>122.7646</v>
      </c>
      <c r="BH248" s="20"/>
      <c r="BI248" s="20"/>
      <c r="BJ248" s="20"/>
      <c r="BK248" s="20"/>
      <c r="BL248" s="20"/>
      <c r="BM248" s="139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130"/>
    </row>
    <row r="249" spans="1:98" x14ac:dyDescent="0.3">
      <c r="A249" s="129"/>
      <c r="B249" s="11"/>
      <c r="C249" s="20"/>
      <c r="D249" s="20"/>
      <c r="E249" s="20"/>
      <c r="F249" s="20">
        <v>237.08453850894605</v>
      </c>
      <c r="G249" s="20"/>
      <c r="H249" s="20"/>
      <c r="I249" s="20"/>
      <c r="J249" s="20">
        <v>215.14815825379645</v>
      </c>
      <c r="K249" s="20"/>
      <c r="L249" s="20"/>
      <c r="M249" s="20"/>
      <c r="N249" s="20"/>
      <c r="O249" s="20"/>
      <c r="P249" s="139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138"/>
      <c r="AZ249" s="20"/>
      <c r="BA249" s="20"/>
      <c r="BB249" s="20"/>
      <c r="BC249" s="20">
        <v>6.9489999999999972</v>
      </c>
      <c r="BD249" s="20"/>
      <c r="BE249" s="20"/>
      <c r="BF249" s="20"/>
      <c r="BG249" s="20">
        <v>102.45997</v>
      </c>
      <c r="BH249" s="20"/>
      <c r="BI249" s="20"/>
      <c r="BJ249" s="20"/>
      <c r="BK249" s="20"/>
      <c r="BL249" s="20"/>
      <c r="BM249" s="139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130"/>
    </row>
    <row r="250" spans="1:98" x14ac:dyDescent="0.3">
      <c r="A250" s="129"/>
      <c r="B250" s="11"/>
      <c r="C250" s="20"/>
      <c r="D250" s="20"/>
      <c r="E250" s="20"/>
      <c r="F250" s="20">
        <v>199.86623651832741</v>
      </c>
      <c r="G250" s="20"/>
      <c r="H250" s="20"/>
      <c r="I250" s="20"/>
      <c r="J250" s="20">
        <v>168.86814382825483</v>
      </c>
      <c r="K250" s="20"/>
      <c r="L250" s="20"/>
      <c r="M250" s="20"/>
      <c r="N250" s="20"/>
      <c r="O250" s="20"/>
      <c r="P250" s="139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138"/>
      <c r="AZ250" s="20"/>
      <c r="BA250" s="20"/>
      <c r="BB250" s="20"/>
      <c r="BC250" s="20">
        <v>2.9999999999988369E-2</v>
      </c>
      <c r="BD250" s="20"/>
      <c r="BE250" s="20"/>
      <c r="BF250" s="20"/>
      <c r="BG250" s="20">
        <v>85.7684</v>
      </c>
      <c r="BH250" s="20"/>
      <c r="BI250" s="20"/>
      <c r="BJ250" s="20"/>
      <c r="BK250" s="20"/>
      <c r="BL250" s="20"/>
      <c r="BM250" s="139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130"/>
    </row>
    <row r="251" spans="1:98" x14ac:dyDescent="0.3">
      <c r="A251" s="129"/>
      <c r="B251" s="220"/>
      <c r="C251" s="106"/>
      <c r="D251" s="106"/>
      <c r="E251" s="20"/>
      <c r="F251" s="20">
        <v>207.43483916642356</v>
      </c>
      <c r="G251" s="20"/>
      <c r="H251" s="20"/>
      <c r="I251" s="20"/>
      <c r="J251" s="20">
        <v>145.95375980083543</v>
      </c>
      <c r="K251" s="20"/>
      <c r="L251" s="20"/>
      <c r="M251" s="20"/>
      <c r="N251" s="20"/>
      <c r="O251" s="20"/>
      <c r="P251" s="139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138"/>
      <c r="AZ251" s="20"/>
      <c r="BA251" s="20"/>
      <c r="BB251" s="20"/>
      <c r="BC251" s="20">
        <v>68.109399999999994</v>
      </c>
      <c r="BD251" s="20"/>
      <c r="BE251" s="20"/>
      <c r="BF251" s="20"/>
      <c r="BG251" s="20">
        <v>-229.02040000000002</v>
      </c>
      <c r="BH251" s="20"/>
      <c r="BI251" s="20"/>
      <c r="BJ251" s="20"/>
      <c r="BK251" s="20"/>
      <c r="BL251" s="20"/>
      <c r="BM251" s="139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130"/>
    </row>
    <row r="252" spans="1:98" x14ac:dyDescent="0.3">
      <c r="A252" s="129"/>
      <c r="B252" s="220"/>
      <c r="C252" s="106"/>
      <c r="D252" s="106"/>
      <c r="E252" s="20"/>
      <c r="F252" s="20">
        <v>259.79799922247514</v>
      </c>
      <c r="G252" s="20"/>
      <c r="H252" s="20"/>
      <c r="I252" s="20"/>
      <c r="J252" s="20">
        <v>153.10088177407621</v>
      </c>
      <c r="K252" s="20"/>
      <c r="L252" s="20"/>
      <c r="M252" s="20"/>
      <c r="N252" s="20"/>
      <c r="O252" s="20"/>
      <c r="P252" s="139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138"/>
      <c r="AZ252" s="20"/>
      <c r="BA252" s="20"/>
      <c r="BB252" s="20"/>
      <c r="BC252" s="20">
        <v>60.746399999999994</v>
      </c>
      <c r="BD252" s="20"/>
      <c r="BE252" s="20"/>
      <c r="BF252" s="20"/>
      <c r="BG252" s="20">
        <v>-146.91040000000001</v>
      </c>
      <c r="BH252" s="20"/>
      <c r="BI252" s="20"/>
      <c r="BJ252" s="20"/>
      <c r="BK252" s="20"/>
      <c r="BL252" s="20"/>
      <c r="BM252" s="139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130"/>
    </row>
    <row r="253" spans="1:98" x14ac:dyDescent="0.3">
      <c r="A253" s="129"/>
      <c r="B253" s="220"/>
      <c r="C253" s="106"/>
      <c r="D253" s="106"/>
      <c r="E253" s="20"/>
      <c r="F253" s="20">
        <v>197.55193848707194</v>
      </c>
      <c r="G253" s="20"/>
      <c r="H253" s="20"/>
      <c r="I253" s="20"/>
      <c r="J253" s="20">
        <v>193.64599143798421</v>
      </c>
      <c r="K253" s="20"/>
      <c r="L253" s="20"/>
      <c r="M253" s="20"/>
      <c r="N253" s="20"/>
      <c r="O253" s="20"/>
      <c r="P253" s="139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138"/>
      <c r="AZ253" s="20"/>
      <c r="BA253" s="20"/>
      <c r="BB253" s="20"/>
      <c r="BC253" s="20">
        <v>-12.995000000000006</v>
      </c>
      <c r="BD253" s="20"/>
      <c r="BE253" s="20"/>
      <c r="BF253" s="20"/>
      <c r="BG253" s="20">
        <v>18.680699999999995</v>
      </c>
      <c r="BH253" s="20"/>
      <c r="BI253" s="20"/>
      <c r="BJ253" s="20"/>
      <c r="BK253" s="20"/>
      <c r="BL253" s="20"/>
      <c r="BM253" s="139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130"/>
    </row>
    <row r="254" spans="1:98" x14ac:dyDescent="0.3">
      <c r="A254" s="129"/>
      <c r="B254" s="220"/>
      <c r="C254" s="106"/>
      <c r="D254" s="106"/>
      <c r="E254" s="20"/>
      <c r="F254" s="20">
        <v>145.74159186724955</v>
      </c>
      <c r="G254" s="20"/>
      <c r="H254" s="20"/>
      <c r="I254" s="20"/>
      <c r="J254" s="20">
        <v>173.31041515154143</v>
      </c>
      <c r="K254" s="20"/>
      <c r="L254" s="20"/>
      <c r="M254" s="20"/>
      <c r="N254" s="20"/>
      <c r="O254" s="20"/>
      <c r="P254" s="139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138"/>
      <c r="AZ254" s="20"/>
      <c r="BA254" s="20"/>
      <c r="BB254" s="20"/>
      <c r="BC254" s="20">
        <v>178.82660000000001</v>
      </c>
      <c r="BD254" s="20"/>
      <c r="BE254" s="20"/>
      <c r="BF254" s="20"/>
      <c r="BG254" s="20">
        <v>-195.50439999999998</v>
      </c>
      <c r="BH254" s="20"/>
      <c r="BI254" s="20"/>
      <c r="BJ254" s="20"/>
      <c r="BK254" s="20"/>
      <c r="BL254" s="20"/>
      <c r="BM254" s="139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130"/>
    </row>
    <row r="255" spans="1:98" x14ac:dyDescent="0.3">
      <c r="A255" s="129"/>
      <c r="B255" s="220"/>
      <c r="C255" s="106"/>
      <c r="D255" s="106"/>
      <c r="E255" s="20"/>
      <c r="F255" s="20">
        <v>202.07482005435492</v>
      </c>
      <c r="G255" s="20"/>
      <c r="H255" s="20"/>
      <c r="I255" s="20"/>
      <c r="J255" s="20">
        <v>204.28533965999475</v>
      </c>
      <c r="K255" s="20"/>
      <c r="L255" s="20"/>
      <c r="M255" s="20"/>
      <c r="N255" s="20"/>
      <c r="O255" s="20"/>
      <c r="P255" s="139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138"/>
      <c r="AZ255" s="20"/>
      <c r="BA255" s="20"/>
      <c r="BB255" s="20"/>
      <c r="BC255" s="20">
        <v>-101.961</v>
      </c>
      <c r="BD255" s="20"/>
      <c r="BE255" s="20"/>
      <c r="BF255" s="20"/>
      <c r="BG255" s="20">
        <v>131.91669999999999</v>
      </c>
      <c r="BH255" s="20"/>
      <c r="BI255" s="20"/>
      <c r="BJ255" s="20"/>
      <c r="BK255" s="20"/>
      <c r="BL255" s="20"/>
      <c r="BM255" s="139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130"/>
    </row>
    <row r="256" spans="1:98" x14ac:dyDescent="0.3">
      <c r="A256" s="129"/>
      <c r="B256" s="220"/>
      <c r="C256" s="106"/>
      <c r="D256" s="106"/>
      <c r="E256" s="20"/>
      <c r="F256" s="20">
        <v>214.50335661709485</v>
      </c>
      <c r="G256" s="20"/>
      <c r="H256" s="20"/>
      <c r="I256" s="20"/>
      <c r="J256" s="20">
        <v>186.52581590761102</v>
      </c>
      <c r="K256" s="20"/>
      <c r="L256" s="20"/>
      <c r="M256" s="20"/>
      <c r="N256" s="20"/>
      <c r="O256" s="20"/>
      <c r="P256" s="139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138"/>
      <c r="AZ256" s="20"/>
      <c r="BA256" s="20"/>
      <c r="BB256" s="20"/>
      <c r="BC256" s="20">
        <v>-165.73500000000001</v>
      </c>
      <c r="BD256" s="20"/>
      <c r="BE256" s="20"/>
      <c r="BF256" s="20"/>
      <c r="BG256" s="20">
        <v>-29.505400000000002</v>
      </c>
      <c r="BH256" s="20"/>
      <c r="BI256" s="20"/>
      <c r="BJ256" s="20"/>
      <c r="BK256" s="20"/>
      <c r="BL256" s="20"/>
      <c r="BM256" s="139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130"/>
    </row>
    <row r="257" spans="1:98" x14ac:dyDescent="0.3">
      <c r="A257" s="129"/>
      <c r="B257" s="220"/>
      <c r="C257" s="106"/>
      <c r="D257" s="106"/>
      <c r="E257" s="20"/>
      <c r="F257" s="20"/>
      <c r="G257" s="20"/>
      <c r="H257" s="20"/>
      <c r="I257" s="20"/>
      <c r="J257" s="20">
        <v>164.99999999999878</v>
      </c>
      <c r="K257" s="20"/>
      <c r="L257" s="20"/>
      <c r="M257" s="20"/>
      <c r="N257" s="20"/>
      <c r="O257" s="20"/>
      <c r="P257" s="139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138"/>
      <c r="AZ257" s="20"/>
      <c r="BA257" s="20"/>
      <c r="BB257" s="20"/>
      <c r="BC257" s="20"/>
      <c r="BD257" s="20"/>
      <c r="BE257" s="20"/>
      <c r="BF257" s="20"/>
      <c r="BG257" s="20">
        <v>-16.810400000000001</v>
      </c>
      <c r="BH257" s="20"/>
      <c r="BI257" s="20"/>
      <c r="BJ257" s="20"/>
      <c r="BK257" s="20"/>
      <c r="BL257" s="20"/>
      <c r="BM257" s="139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130"/>
    </row>
    <row r="258" spans="1:98" x14ac:dyDescent="0.3">
      <c r="A258" s="129"/>
      <c r="B258" s="220"/>
      <c r="C258" s="106"/>
      <c r="D258" s="106"/>
      <c r="E258" s="20"/>
      <c r="F258" s="20"/>
      <c r="G258" s="20"/>
      <c r="H258" s="20"/>
      <c r="I258" s="20"/>
      <c r="J258" s="20">
        <v>182.58874554583053</v>
      </c>
      <c r="K258" s="20"/>
      <c r="L258" s="20"/>
      <c r="M258" s="20"/>
      <c r="N258" s="20"/>
      <c r="O258" s="20"/>
      <c r="P258" s="139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138"/>
      <c r="AZ258" s="20"/>
      <c r="BA258" s="20"/>
      <c r="BB258" s="20"/>
      <c r="BC258" s="20"/>
      <c r="BD258" s="20"/>
      <c r="BE258" s="20"/>
      <c r="BF258" s="20"/>
      <c r="BG258" s="20">
        <v>47.654899999999991</v>
      </c>
      <c r="BH258" s="20"/>
      <c r="BI258" s="20"/>
      <c r="BJ258" s="20"/>
      <c r="BK258" s="20"/>
      <c r="BL258" s="20"/>
      <c r="BM258" s="139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130"/>
    </row>
    <row r="259" spans="1:98" x14ac:dyDescent="0.35">
      <c r="A259" s="129"/>
      <c r="B259" s="221"/>
      <c r="C259" s="106"/>
      <c r="D259" s="106"/>
      <c r="E259" s="20"/>
      <c r="F259" s="20"/>
      <c r="G259" s="20"/>
      <c r="H259" s="20"/>
      <c r="I259" s="20"/>
      <c r="J259" s="20">
        <v>190.01065759583128</v>
      </c>
      <c r="K259" s="20"/>
      <c r="L259" s="20"/>
      <c r="M259" s="20"/>
      <c r="N259" s="20"/>
      <c r="O259" s="20"/>
      <c r="P259" s="139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138"/>
      <c r="AZ259" s="20"/>
      <c r="BA259" s="20"/>
      <c r="BB259" s="20"/>
      <c r="BC259" s="20"/>
      <c r="BD259" s="20"/>
      <c r="BE259" s="20"/>
      <c r="BF259" s="20"/>
      <c r="BG259" s="20">
        <v>-110.45040000000002</v>
      </c>
      <c r="BH259" s="20"/>
      <c r="BI259" s="20"/>
      <c r="BJ259" s="20"/>
      <c r="BK259" s="20"/>
      <c r="BL259" s="20"/>
      <c r="BM259" s="139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130"/>
    </row>
    <row r="260" spans="1:98" x14ac:dyDescent="0.35">
      <c r="A260" s="129"/>
      <c r="B260" s="221"/>
      <c r="C260" s="106"/>
      <c r="D260" s="106"/>
      <c r="E260" s="20"/>
      <c r="F260" s="20"/>
      <c r="G260" s="20"/>
      <c r="H260" s="20"/>
      <c r="I260" s="20"/>
      <c r="J260" s="20">
        <v>217.81333751632295</v>
      </c>
      <c r="K260" s="20"/>
      <c r="L260" s="20"/>
      <c r="M260" s="20"/>
      <c r="N260" s="20"/>
      <c r="O260" s="20"/>
      <c r="P260" s="139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138"/>
      <c r="AZ260" s="20"/>
      <c r="BA260" s="20"/>
      <c r="BB260" s="20"/>
      <c r="BC260" s="20"/>
      <c r="BD260" s="20"/>
      <c r="BE260" s="20"/>
      <c r="BF260" s="20"/>
      <c r="BG260" s="20">
        <v>-162.9194</v>
      </c>
      <c r="BH260" s="20"/>
      <c r="BI260" s="20"/>
      <c r="BJ260" s="20"/>
      <c r="BK260" s="20"/>
      <c r="BL260" s="20"/>
      <c r="BM260" s="139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130"/>
    </row>
    <row r="261" spans="1:98" x14ac:dyDescent="0.35">
      <c r="A261" s="129"/>
      <c r="B261" s="221"/>
      <c r="C261" s="106"/>
      <c r="D261" s="106"/>
      <c r="E261" s="20"/>
      <c r="F261" s="20"/>
      <c r="G261" s="20"/>
      <c r="H261" s="20"/>
      <c r="I261" s="20"/>
      <c r="J261" s="20">
        <v>192.68694818279684</v>
      </c>
      <c r="K261" s="20"/>
      <c r="L261" s="20"/>
      <c r="M261" s="20"/>
      <c r="N261" s="20"/>
      <c r="O261" s="20"/>
      <c r="P261" s="139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138"/>
      <c r="AZ261" s="20"/>
      <c r="BA261" s="20"/>
      <c r="BB261" s="20"/>
      <c r="BC261" s="20"/>
      <c r="BD261" s="20"/>
      <c r="BE261" s="20"/>
      <c r="BF261" s="20"/>
      <c r="BG261" s="20">
        <v>-118.41540000000002</v>
      </c>
      <c r="BH261" s="20"/>
      <c r="BI261" s="20"/>
      <c r="BJ261" s="20"/>
      <c r="BK261" s="20"/>
      <c r="BL261" s="20"/>
      <c r="BM261" s="139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130"/>
    </row>
    <row r="262" spans="1:98" x14ac:dyDescent="0.35">
      <c r="A262" s="129"/>
      <c r="B262" s="138"/>
      <c r="C262" s="20"/>
      <c r="D262" s="20"/>
      <c r="E262" s="20"/>
      <c r="F262" s="20"/>
      <c r="G262" s="20"/>
      <c r="H262" s="20"/>
      <c r="I262" s="20"/>
      <c r="J262" s="20">
        <v>205.45522626596798</v>
      </c>
      <c r="K262" s="20"/>
      <c r="L262" s="20"/>
      <c r="M262" s="20"/>
      <c r="N262" s="20"/>
      <c r="O262" s="20"/>
      <c r="P262" s="139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138"/>
      <c r="AZ262" s="20"/>
      <c r="BA262" s="20"/>
      <c r="BB262" s="20"/>
      <c r="BC262" s="20"/>
      <c r="BD262" s="20"/>
      <c r="BE262" s="20"/>
      <c r="BF262" s="20"/>
      <c r="BG262" s="20">
        <v>23.495199999999993</v>
      </c>
      <c r="BH262" s="20"/>
      <c r="BI262" s="20"/>
      <c r="BJ262" s="20"/>
      <c r="BK262" s="20"/>
      <c r="BL262" s="20"/>
      <c r="BM262" s="139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130"/>
    </row>
    <row r="263" spans="1:98" x14ac:dyDescent="0.35">
      <c r="A263" s="129"/>
      <c r="B263" s="138"/>
      <c r="C263" s="20"/>
      <c r="D263" s="20"/>
      <c r="E263" s="20"/>
      <c r="F263" s="20"/>
      <c r="G263" s="20"/>
      <c r="H263" s="20"/>
      <c r="I263" s="20"/>
      <c r="J263" s="20">
        <v>178.70226635384427</v>
      </c>
      <c r="K263" s="20"/>
      <c r="L263" s="20"/>
      <c r="M263" s="20"/>
      <c r="N263" s="20"/>
      <c r="O263" s="20"/>
      <c r="P263" s="139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138"/>
      <c r="AZ263" s="20"/>
      <c r="BA263" s="20"/>
      <c r="BB263" s="20"/>
      <c r="BC263" s="20"/>
      <c r="BD263" s="20"/>
      <c r="BE263" s="20"/>
      <c r="BF263" s="20"/>
      <c r="BG263" s="20">
        <v>110.44889999999999</v>
      </c>
      <c r="BH263" s="20"/>
      <c r="BI263" s="20"/>
      <c r="BJ263" s="20"/>
      <c r="BK263" s="20"/>
      <c r="BL263" s="20"/>
      <c r="BM263" s="139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130"/>
    </row>
    <row r="264" spans="1:98" x14ac:dyDescent="0.35">
      <c r="A264" s="129"/>
      <c r="B264" s="138"/>
      <c r="C264" s="20"/>
      <c r="D264" s="20"/>
      <c r="E264" s="20"/>
      <c r="F264" s="20"/>
      <c r="G264" s="20"/>
      <c r="H264" s="20"/>
      <c r="I264" s="20"/>
      <c r="J264" s="20">
        <v>201.77576663217033</v>
      </c>
      <c r="K264" s="20"/>
      <c r="L264" s="20"/>
      <c r="M264" s="20"/>
      <c r="N264" s="20"/>
      <c r="O264" s="20"/>
      <c r="P264" s="139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138"/>
      <c r="AZ264" s="20"/>
      <c r="BA264" s="20"/>
      <c r="BB264" s="20"/>
      <c r="BC264" s="20"/>
      <c r="BD264" s="20"/>
      <c r="BE264" s="20"/>
      <c r="BF264" s="20"/>
      <c r="BG264" s="20">
        <v>32.569299999999998</v>
      </c>
      <c r="BH264" s="20"/>
      <c r="BI264" s="20"/>
      <c r="BJ264" s="20"/>
      <c r="BK264" s="20"/>
      <c r="BL264" s="20"/>
      <c r="BM264" s="139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130"/>
    </row>
    <row r="265" spans="1:98" x14ac:dyDescent="0.35">
      <c r="A265" s="129"/>
      <c r="B265" s="138"/>
      <c r="C265" s="20"/>
      <c r="D265" s="20"/>
      <c r="E265" s="20"/>
      <c r="F265" s="20"/>
      <c r="G265" s="20"/>
      <c r="H265" s="20"/>
      <c r="I265" s="20"/>
      <c r="J265" s="20">
        <v>214.11212016137841</v>
      </c>
      <c r="K265" s="20"/>
      <c r="L265" s="20"/>
      <c r="M265" s="20"/>
      <c r="N265" s="20"/>
      <c r="O265" s="20"/>
      <c r="P265" s="139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138"/>
      <c r="AZ265" s="20"/>
      <c r="BA265" s="20"/>
      <c r="BB265" s="20"/>
      <c r="BC265" s="20"/>
      <c r="BD265" s="20"/>
      <c r="BE265" s="20"/>
      <c r="BF265" s="20"/>
      <c r="BG265" s="20">
        <v>100.19400699999998</v>
      </c>
      <c r="BH265" s="20"/>
      <c r="BI265" s="20"/>
      <c r="BJ265" s="20"/>
      <c r="BK265" s="20"/>
      <c r="BL265" s="20"/>
      <c r="BM265" s="139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130"/>
    </row>
    <row r="266" spans="1:98" x14ac:dyDescent="0.35">
      <c r="A266" s="129"/>
      <c r="B266" s="138"/>
      <c r="C266" s="20"/>
      <c r="D266" s="20"/>
      <c r="E266" s="20"/>
      <c r="F266" s="20"/>
      <c r="G266" s="20"/>
      <c r="H266" s="20"/>
      <c r="I266" s="20"/>
      <c r="J266" s="20">
        <v>137.17073303004375</v>
      </c>
      <c r="K266" s="20"/>
      <c r="L266" s="20"/>
      <c r="M266" s="20"/>
      <c r="N266" s="20"/>
      <c r="O266" s="20"/>
      <c r="P266" s="139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138"/>
      <c r="AZ266" s="20"/>
      <c r="BA266" s="20"/>
      <c r="BB266" s="20"/>
      <c r="BC266" s="20"/>
      <c r="BD266" s="20"/>
      <c r="BE266" s="20"/>
      <c r="BF266" s="20"/>
      <c r="BG266" s="20">
        <v>32.401799999999994</v>
      </c>
      <c r="BH266" s="20"/>
      <c r="BI266" s="20"/>
      <c r="BJ266" s="20"/>
      <c r="BK266" s="20"/>
      <c r="BL266" s="20"/>
      <c r="BM266" s="139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130"/>
    </row>
    <row r="267" spans="1:98" x14ac:dyDescent="0.35">
      <c r="A267" s="129"/>
      <c r="B267" s="138"/>
      <c r="C267" s="20"/>
      <c r="D267" s="20"/>
      <c r="E267" s="20"/>
      <c r="F267" s="20"/>
      <c r="G267" s="20"/>
      <c r="H267" s="20"/>
      <c r="I267" s="20"/>
      <c r="J267" s="20">
        <v>190.81891939742218</v>
      </c>
      <c r="K267" s="20"/>
      <c r="L267" s="20"/>
      <c r="M267" s="20"/>
      <c r="N267" s="20"/>
      <c r="O267" s="20"/>
      <c r="P267" s="139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138"/>
      <c r="AZ267" s="20"/>
      <c r="BA267" s="20"/>
      <c r="BB267" s="20"/>
      <c r="BC267" s="20"/>
      <c r="BD267" s="20"/>
      <c r="BE267" s="20"/>
      <c r="BF267" s="20"/>
      <c r="BG267" s="20">
        <v>-54.703400000000002</v>
      </c>
      <c r="BH267" s="20"/>
      <c r="BI267" s="20"/>
      <c r="BJ267" s="20"/>
      <c r="BK267" s="20"/>
      <c r="BL267" s="20"/>
      <c r="BM267" s="139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130"/>
    </row>
    <row r="268" spans="1:98" x14ac:dyDescent="0.35">
      <c r="A268" s="129"/>
      <c r="B268" s="138"/>
      <c r="C268" s="20"/>
      <c r="D268" s="20"/>
      <c r="E268" s="20"/>
      <c r="F268" s="20"/>
      <c r="G268" s="20"/>
      <c r="H268" s="20"/>
      <c r="I268" s="20"/>
      <c r="J268" s="20">
        <v>181.0054695306182</v>
      </c>
      <c r="K268" s="20"/>
      <c r="L268" s="20"/>
      <c r="M268" s="20"/>
      <c r="N268" s="20"/>
      <c r="O268" s="20"/>
      <c r="P268" s="139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138"/>
      <c r="AZ268" s="20"/>
      <c r="BA268" s="20"/>
      <c r="BB268" s="20"/>
      <c r="BC268" s="20"/>
      <c r="BD268" s="20"/>
      <c r="BE268" s="20"/>
      <c r="BF268" s="20"/>
      <c r="BG268" s="20">
        <v>-31.566400000000009</v>
      </c>
      <c r="BH268" s="20"/>
      <c r="BI268" s="20"/>
      <c r="BJ268" s="20"/>
      <c r="BK268" s="20"/>
      <c r="BL268" s="20"/>
      <c r="BM268" s="139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130"/>
    </row>
    <row r="269" spans="1:98" x14ac:dyDescent="0.35">
      <c r="A269" s="129"/>
      <c r="B269" s="138"/>
      <c r="C269" s="20"/>
      <c r="D269" s="20"/>
      <c r="E269" s="20"/>
      <c r="F269" s="20"/>
      <c r="G269" s="20"/>
      <c r="H269" s="20"/>
      <c r="I269" s="20"/>
      <c r="J269" s="20">
        <v>182.6206176750039</v>
      </c>
      <c r="K269" s="20"/>
      <c r="L269" s="20"/>
      <c r="M269" s="20"/>
      <c r="N269" s="20"/>
      <c r="O269" s="20"/>
      <c r="P269" s="139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138"/>
      <c r="AZ269" s="20"/>
      <c r="BA269" s="20"/>
      <c r="BB269" s="20"/>
      <c r="BC269" s="20"/>
      <c r="BD269" s="20"/>
      <c r="BE269" s="20"/>
      <c r="BF269" s="20"/>
      <c r="BG269" s="20">
        <v>-29.360399999999995</v>
      </c>
      <c r="BH269" s="20"/>
      <c r="BI269" s="20"/>
      <c r="BJ269" s="20"/>
      <c r="BK269" s="20"/>
      <c r="BL269" s="20"/>
      <c r="BM269" s="139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130"/>
    </row>
    <row r="270" spans="1:98" x14ac:dyDescent="0.35">
      <c r="A270" s="129"/>
      <c r="B270" s="138"/>
      <c r="C270" s="20"/>
      <c r="D270" s="20"/>
      <c r="E270" s="20"/>
      <c r="F270" s="20"/>
      <c r="G270" s="20"/>
      <c r="H270" s="20"/>
      <c r="I270" s="20"/>
      <c r="J270" s="20">
        <v>209.70531705228723</v>
      </c>
      <c r="K270" s="20"/>
      <c r="L270" s="20"/>
      <c r="M270" s="20"/>
      <c r="N270" s="20"/>
      <c r="O270" s="20"/>
      <c r="P270" s="139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138"/>
      <c r="AZ270" s="20"/>
      <c r="BA270" s="20"/>
      <c r="BB270" s="20"/>
      <c r="BC270" s="20"/>
      <c r="BD270" s="20"/>
      <c r="BE270" s="20"/>
      <c r="BF270" s="20"/>
      <c r="BG270" s="20">
        <v>244.32259999999999</v>
      </c>
      <c r="BH270" s="20"/>
      <c r="BI270" s="20"/>
      <c r="BJ270" s="20"/>
      <c r="BK270" s="20"/>
      <c r="BL270" s="20"/>
      <c r="BM270" s="139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130"/>
    </row>
    <row r="271" spans="1:98" x14ac:dyDescent="0.35">
      <c r="A271" s="129"/>
      <c r="B271" s="138"/>
      <c r="C271" s="20"/>
      <c r="D271" s="20"/>
      <c r="E271" s="20"/>
      <c r="F271" s="20"/>
      <c r="G271" s="20"/>
      <c r="H271" s="20"/>
      <c r="I271" s="20"/>
      <c r="J271" s="20">
        <v>166.89397832156899</v>
      </c>
      <c r="K271" s="20"/>
      <c r="L271" s="20"/>
      <c r="M271" s="20"/>
      <c r="N271" s="20"/>
      <c r="O271" s="20"/>
      <c r="P271" s="139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138"/>
      <c r="AZ271" s="20"/>
      <c r="BA271" s="20"/>
      <c r="BB271" s="20"/>
      <c r="BC271" s="20"/>
      <c r="BD271" s="20"/>
      <c r="BE271" s="20"/>
      <c r="BF271" s="20"/>
      <c r="BG271" s="20">
        <v>-154.89439999999999</v>
      </c>
      <c r="BH271" s="20"/>
      <c r="BI271" s="20"/>
      <c r="BJ271" s="20"/>
      <c r="BK271" s="20"/>
      <c r="BL271" s="20"/>
      <c r="BM271" s="139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130"/>
    </row>
    <row r="272" spans="1:98" x14ac:dyDescent="0.35">
      <c r="A272" s="129"/>
      <c r="B272" s="138"/>
      <c r="C272" s="20"/>
      <c r="D272" s="20"/>
      <c r="E272" s="20"/>
      <c r="F272" s="20"/>
      <c r="G272" s="20"/>
      <c r="H272" s="20"/>
      <c r="I272" s="20"/>
      <c r="J272" s="20">
        <v>246.31258595532577</v>
      </c>
      <c r="K272" s="20"/>
      <c r="L272" s="20"/>
      <c r="M272" s="20"/>
      <c r="N272" s="20"/>
      <c r="O272" s="20"/>
      <c r="P272" s="139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138"/>
      <c r="AZ272" s="20"/>
      <c r="BA272" s="20"/>
      <c r="BB272" s="20"/>
      <c r="BC272" s="20"/>
      <c r="BD272" s="20"/>
      <c r="BE272" s="20"/>
      <c r="BF272" s="20"/>
      <c r="BG272" s="20">
        <v>-45.004400000000011</v>
      </c>
      <c r="BH272" s="20"/>
      <c r="BI272" s="20"/>
      <c r="BJ272" s="20"/>
      <c r="BK272" s="20"/>
      <c r="BL272" s="20"/>
      <c r="BM272" s="139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130"/>
    </row>
    <row r="273" spans="1:98" x14ac:dyDescent="0.35">
      <c r="A273" s="129"/>
      <c r="B273" s="138"/>
      <c r="C273" s="20"/>
      <c r="D273" s="20"/>
      <c r="E273" s="20"/>
      <c r="F273" s="20"/>
      <c r="G273" s="20"/>
      <c r="H273" s="20"/>
      <c r="I273" s="20"/>
      <c r="J273" s="20">
        <v>229.89225737288257</v>
      </c>
      <c r="K273" s="20"/>
      <c r="L273" s="20"/>
      <c r="M273" s="20"/>
      <c r="N273" s="20"/>
      <c r="O273" s="20"/>
      <c r="P273" s="139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138"/>
      <c r="AZ273" s="20"/>
      <c r="BA273" s="20"/>
      <c r="BB273" s="20"/>
      <c r="BC273" s="20"/>
      <c r="BD273" s="20"/>
      <c r="BE273" s="20"/>
      <c r="BF273" s="20"/>
      <c r="BG273" s="20">
        <v>-192.70739999999998</v>
      </c>
      <c r="BH273" s="20"/>
      <c r="BI273" s="20"/>
      <c r="BJ273" s="20"/>
      <c r="BK273" s="20"/>
      <c r="BL273" s="20"/>
      <c r="BM273" s="139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130"/>
    </row>
    <row r="274" spans="1:98" x14ac:dyDescent="0.35">
      <c r="A274" s="129"/>
      <c r="B274" s="138"/>
      <c r="C274" s="20"/>
      <c r="D274" s="20"/>
      <c r="E274" s="20"/>
      <c r="F274" s="20"/>
      <c r="G274" s="20"/>
      <c r="H274" s="20"/>
      <c r="I274" s="20"/>
      <c r="J274" s="20">
        <v>155.5194200092067</v>
      </c>
      <c r="K274" s="20"/>
      <c r="L274" s="20"/>
      <c r="M274" s="20"/>
      <c r="N274" s="20"/>
      <c r="O274" s="20"/>
      <c r="P274" s="139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138"/>
      <c r="AZ274" s="20"/>
      <c r="BA274" s="20"/>
      <c r="BB274" s="20"/>
      <c r="BC274" s="20"/>
      <c r="BD274" s="20"/>
      <c r="BE274" s="20"/>
      <c r="BF274" s="20"/>
      <c r="BG274" s="20">
        <v>-68.794400000000024</v>
      </c>
      <c r="BH274" s="20"/>
      <c r="BI274" s="20"/>
      <c r="BJ274" s="20"/>
      <c r="BK274" s="20"/>
      <c r="BL274" s="20"/>
      <c r="BM274" s="139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130"/>
    </row>
    <row r="275" spans="1:98" x14ac:dyDescent="0.35">
      <c r="A275" s="129"/>
      <c r="B275" s="138"/>
      <c r="C275" s="20"/>
      <c r="D275" s="20"/>
      <c r="E275" s="20"/>
      <c r="F275" s="20"/>
      <c r="G275" s="20"/>
      <c r="H275" s="20"/>
      <c r="I275" s="20"/>
      <c r="J275" s="20">
        <v>159.31807807025646</v>
      </c>
      <c r="K275" s="20"/>
      <c r="L275" s="20"/>
      <c r="M275" s="20"/>
      <c r="N275" s="20"/>
      <c r="O275" s="20"/>
      <c r="P275" s="139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138"/>
      <c r="AZ275" s="20"/>
      <c r="BA275" s="20"/>
      <c r="BB275" s="20"/>
      <c r="BC275" s="20"/>
      <c r="BD275" s="20"/>
      <c r="BE275" s="20"/>
      <c r="BF275" s="20"/>
      <c r="BG275" s="20">
        <v>-73.168400000000005</v>
      </c>
      <c r="BH275" s="20"/>
      <c r="BI275" s="20"/>
      <c r="BJ275" s="20"/>
      <c r="BK275" s="20"/>
      <c r="BL275" s="20"/>
      <c r="BM275" s="139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130"/>
    </row>
    <row r="276" spans="1:98" x14ac:dyDescent="0.35">
      <c r="A276" s="129"/>
      <c r="B276" s="138"/>
      <c r="C276" s="20"/>
      <c r="D276" s="20"/>
      <c r="E276" s="20"/>
      <c r="F276" s="20"/>
      <c r="G276" s="20"/>
      <c r="H276" s="20"/>
      <c r="I276" s="20"/>
      <c r="J276" s="20">
        <v>230.580354757295</v>
      </c>
      <c r="K276" s="20"/>
      <c r="L276" s="20"/>
      <c r="M276" s="20"/>
      <c r="N276" s="20"/>
      <c r="O276" s="20"/>
      <c r="P276" s="139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138"/>
      <c r="AZ276" s="20"/>
      <c r="BA276" s="20"/>
      <c r="BB276" s="20"/>
      <c r="BC276" s="20"/>
      <c r="BD276" s="20"/>
      <c r="BE276" s="20"/>
      <c r="BF276" s="20"/>
      <c r="BG276" s="20">
        <v>63.231099999999984</v>
      </c>
      <c r="BH276" s="20"/>
      <c r="BI276" s="20"/>
      <c r="BJ276" s="20"/>
      <c r="BK276" s="20"/>
      <c r="BL276" s="20"/>
      <c r="BM276" s="139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130"/>
    </row>
    <row r="277" spans="1:98" x14ac:dyDescent="0.35">
      <c r="A277" s="129"/>
      <c r="B277" s="138"/>
      <c r="C277" s="20"/>
      <c r="D277" s="20"/>
      <c r="E277" s="20"/>
      <c r="F277" s="20"/>
      <c r="G277" s="20"/>
      <c r="H277" s="20"/>
      <c r="I277" s="20"/>
      <c r="J277" s="20">
        <v>208.67690336977856</v>
      </c>
      <c r="K277" s="20"/>
      <c r="L277" s="20"/>
      <c r="M277" s="20"/>
      <c r="N277" s="20"/>
      <c r="O277" s="20"/>
      <c r="P277" s="139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138"/>
      <c r="AZ277" s="20"/>
      <c r="BA277" s="20"/>
      <c r="BB277" s="20"/>
      <c r="BC277" s="20"/>
      <c r="BD277" s="20"/>
      <c r="BE277" s="20"/>
      <c r="BF277" s="20"/>
      <c r="BG277" s="20">
        <v>-96.704400000000007</v>
      </c>
      <c r="BH277" s="20"/>
      <c r="BI277" s="20"/>
      <c r="BJ277" s="20"/>
      <c r="BK277" s="20"/>
      <c r="BL277" s="20"/>
      <c r="BM277" s="139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130"/>
    </row>
    <row r="278" spans="1:98" x14ac:dyDescent="0.35">
      <c r="A278" s="129"/>
      <c r="B278" s="138"/>
      <c r="C278" s="20"/>
      <c r="D278" s="20"/>
      <c r="E278" s="20"/>
      <c r="F278" s="20"/>
      <c r="G278" s="20"/>
      <c r="H278" s="20"/>
      <c r="I278" s="20"/>
      <c r="J278" s="20">
        <v>221.85878391445274</v>
      </c>
      <c r="K278" s="20"/>
      <c r="L278" s="20"/>
      <c r="M278" s="20"/>
      <c r="N278" s="20"/>
      <c r="O278" s="20"/>
      <c r="P278" s="139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138"/>
      <c r="AZ278" s="20"/>
      <c r="BA278" s="20"/>
      <c r="BB278" s="20"/>
      <c r="BC278" s="20"/>
      <c r="BD278" s="20"/>
      <c r="BE278" s="20"/>
      <c r="BF278" s="20"/>
      <c r="BG278" s="20">
        <v>-110.14640000000001</v>
      </c>
      <c r="BH278" s="20"/>
      <c r="BI278" s="20"/>
      <c r="BJ278" s="20"/>
      <c r="BK278" s="20"/>
      <c r="BL278" s="20"/>
      <c r="BM278" s="139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130"/>
    </row>
    <row r="279" spans="1:98" x14ac:dyDescent="0.35">
      <c r="A279" s="129"/>
      <c r="B279" s="138"/>
      <c r="C279" s="20"/>
      <c r="D279" s="20"/>
      <c r="E279" s="20"/>
      <c r="F279" s="20"/>
      <c r="G279" s="20"/>
      <c r="H279" s="20"/>
      <c r="I279" s="20"/>
      <c r="J279" s="20">
        <v>201.05765342309053</v>
      </c>
      <c r="K279" s="20"/>
      <c r="L279" s="20"/>
      <c r="M279" s="20"/>
      <c r="N279" s="20"/>
      <c r="O279" s="20"/>
      <c r="P279" s="139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138"/>
      <c r="AZ279" s="20"/>
      <c r="BA279" s="20"/>
      <c r="BB279" s="20"/>
      <c r="BC279" s="20"/>
      <c r="BD279" s="20"/>
      <c r="BE279" s="20"/>
      <c r="BF279" s="20"/>
      <c r="BG279" s="20">
        <v>151.50419999999997</v>
      </c>
      <c r="BH279" s="20"/>
      <c r="BI279" s="20"/>
      <c r="BJ279" s="20"/>
      <c r="BK279" s="20"/>
      <c r="BL279" s="20"/>
      <c r="BM279" s="139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130"/>
    </row>
    <row r="280" spans="1:98" x14ac:dyDescent="0.35">
      <c r="A280" s="129"/>
      <c r="B280" s="138"/>
      <c r="C280" s="20"/>
      <c r="D280" s="20"/>
      <c r="E280" s="20"/>
      <c r="F280" s="20"/>
      <c r="G280" s="20"/>
      <c r="H280" s="20"/>
      <c r="I280" s="20"/>
      <c r="J280" s="20">
        <v>142.00521117198451</v>
      </c>
      <c r="K280" s="20"/>
      <c r="L280" s="20"/>
      <c r="M280" s="20"/>
      <c r="N280" s="20"/>
      <c r="O280" s="20"/>
      <c r="P280" s="139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138"/>
      <c r="AZ280" s="20"/>
      <c r="BA280" s="20"/>
      <c r="BB280" s="20"/>
      <c r="BC280" s="20"/>
      <c r="BD280" s="20"/>
      <c r="BE280" s="20"/>
      <c r="BF280" s="20"/>
      <c r="BG280" s="20">
        <v>-64.450400000000002</v>
      </c>
      <c r="BH280" s="20"/>
      <c r="BI280" s="20"/>
      <c r="BJ280" s="20"/>
      <c r="BK280" s="20"/>
      <c r="BL280" s="20"/>
      <c r="BM280" s="139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130"/>
    </row>
    <row r="281" spans="1:98" x14ac:dyDescent="0.35">
      <c r="A281" s="129"/>
      <c r="B281" s="138"/>
      <c r="C281" s="20"/>
      <c r="D281" s="20"/>
      <c r="E281" s="20"/>
      <c r="F281" s="20"/>
      <c r="G281" s="20"/>
      <c r="H281" s="20"/>
      <c r="I281" s="20"/>
      <c r="J281" s="20">
        <v>167.10873705464954</v>
      </c>
      <c r="K281" s="20"/>
      <c r="L281" s="20"/>
      <c r="M281" s="20"/>
      <c r="N281" s="20"/>
      <c r="O281" s="20"/>
      <c r="P281" s="139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138"/>
      <c r="AZ281" s="20"/>
      <c r="BA281" s="20"/>
      <c r="BB281" s="20"/>
      <c r="BC281" s="20"/>
      <c r="BD281" s="20"/>
      <c r="BE281" s="20"/>
      <c r="BF281" s="20"/>
      <c r="BG281" s="20">
        <v>-148.26640000000003</v>
      </c>
      <c r="BH281" s="20"/>
      <c r="BI281" s="20"/>
      <c r="BJ281" s="20"/>
      <c r="BK281" s="20"/>
      <c r="BL281" s="20"/>
      <c r="BM281" s="139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130"/>
    </row>
    <row r="282" spans="1:98" x14ac:dyDescent="0.35">
      <c r="A282" s="129"/>
      <c r="B282" s="138"/>
      <c r="C282" s="20"/>
      <c r="D282" s="20"/>
      <c r="E282" s="20"/>
      <c r="F282" s="20"/>
      <c r="G282" s="20"/>
      <c r="H282" s="20"/>
      <c r="I282" s="20"/>
      <c r="J282" s="20">
        <v>156.90028680662112</v>
      </c>
      <c r="K282" s="20"/>
      <c r="L282" s="20"/>
      <c r="M282" s="20"/>
      <c r="N282" s="20"/>
      <c r="O282" s="20"/>
      <c r="P282" s="139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138"/>
      <c r="AZ282" s="20"/>
      <c r="BA282" s="20"/>
      <c r="BB282" s="20"/>
      <c r="BC282" s="20"/>
      <c r="BD282" s="20"/>
      <c r="BE282" s="20"/>
      <c r="BF282" s="20"/>
      <c r="BG282" s="20">
        <v>-70.420400000000015</v>
      </c>
      <c r="BH282" s="20"/>
      <c r="BI282" s="20"/>
      <c r="BJ282" s="20"/>
      <c r="BK282" s="20"/>
      <c r="BL282" s="20"/>
      <c r="BM282" s="139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130"/>
    </row>
    <row r="283" spans="1:98" x14ac:dyDescent="0.35">
      <c r="A283" s="129"/>
      <c r="B283" s="138"/>
      <c r="C283" s="20"/>
      <c r="D283" s="20"/>
      <c r="E283" s="20"/>
      <c r="F283" s="20"/>
      <c r="G283" s="20"/>
      <c r="H283" s="20"/>
      <c r="I283" s="20"/>
      <c r="J283" s="20">
        <v>212.50505876331641</v>
      </c>
      <c r="K283" s="20"/>
      <c r="L283" s="20"/>
      <c r="M283" s="20"/>
      <c r="N283" s="20"/>
      <c r="O283" s="20"/>
      <c r="P283" s="139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138"/>
      <c r="AZ283" s="20"/>
      <c r="BA283" s="20"/>
      <c r="BB283" s="20"/>
      <c r="BC283" s="20"/>
      <c r="BD283" s="20"/>
      <c r="BE283" s="20"/>
      <c r="BF283" s="20"/>
      <c r="BG283" s="20">
        <v>15.259699999999988</v>
      </c>
      <c r="BH283" s="20"/>
      <c r="BI283" s="20"/>
      <c r="BJ283" s="20"/>
      <c r="BK283" s="20"/>
      <c r="BL283" s="20"/>
      <c r="BM283" s="139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130"/>
    </row>
    <row r="284" spans="1:98" x14ac:dyDescent="0.35">
      <c r="A284" s="129"/>
      <c r="B284" s="138"/>
      <c r="C284" s="20"/>
      <c r="D284" s="20"/>
      <c r="E284" s="20"/>
      <c r="F284" s="20"/>
      <c r="G284" s="20"/>
      <c r="H284" s="20"/>
      <c r="I284" s="20"/>
      <c r="J284" s="20">
        <v>238.02067137120721</v>
      </c>
      <c r="K284" s="20"/>
      <c r="L284" s="20"/>
      <c r="M284" s="20"/>
      <c r="N284" s="20"/>
      <c r="O284" s="20"/>
      <c r="P284" s="139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138"/>
      <c r="AZ284" s="20"/>
      <c r="BA284" s="20"/>
      <c r="BB284" s="20"/>
      <c r="BC284" s="20"/>
      <c r="BD284" s="20"/>
      <c r="BE284" s="20"/>
      <c r="BF284" s="20"/>
      <c r="BG284" s="20">
        <v>118.7375</v>
      </c>
      <c r="BH284" s="20"/>
      <c r="BI284" s="20"/>
      <c r="BJ284" s="20"/>
      <c r="BK284" s="20"/>
      <c r="BL284" s="20"/>
      <c r="BM284" s="139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130"/>
    </row>
    <row r="285" spans="1:98" x14ac:dyDescent="0.35">
      <c r="A285" s="129"/>
      <c r="B285" s="138"/>
      <c r="C285" s="20"/>
      <c r="D285" s="20"/>
      <c r="E285" s="20"/>
      <c r="F285" s="20"/>
      <c r="G285" s="20"/>
      <c r="H285" s="20"/>
      <c r="I285" s="20"/>
      <c r="J285" s="20">
        <v>203.17246368541115</v>
      </c>
      <c r="K285" s="20"/>
      <c r="L285" s="20"/>
      <c r="M285" s="20"/>
      <c r="N285" s="20"/>
      <c r="O285" s="20"/>
      <c r="P285" s="139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138"/>
      <c r="AZ285" s="20"/>
      <c r="BA285" s="20"/>
      <c r="BB285" s="20"/>
      <c r="BC285" s="20"/>
      <c r="BD285" s="20"/>
      <c r="BE285" s="20"/>
      <c r="BF285" s="20"/>
      <c r="BG285" s="20">
        <v>6.1069999999999878</v>
      </c>
      <c r="BH285" s="20"/>
      <c r="BI285" s="20"/>
      <c r="BJ285" s="20"/>
      <c r="BK285" s="20"/>
      <c r="BL285" s="20"/>
      <c r="BM285" s="139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130"/>
    </row>
    <row r="286" spans="1:98" x14ac:dyDescent="0.35">
      <c r="A286" s="129"/>
      <c r="B286" s="138"/>
      <c r="C286" s="20"/>
      <c r="D286" s="20"/>
      <c r="E286" s="20"/>
      <c r="F286" s="20"/>
      <c r="G286" s="20"/>
      <c r="H286" s="20"/>
      <c r="I286" s="20"/>
      <c r="J286" s="20">
        <v>213.59084718217514</v>
      </c>
      <c r="K286" s="20"/>
      <c r="L286" s="20"/>
      <c r="M286" s="20"/>
      <c r="N286" s="20"/>
      <c r="O286" s="20"/>
      <c r="P286" s="139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138"/>
      <c r="AZ286" s="20"/>
      <c r="BA286" s="20"/>
      <c r="BB286" s="20"/>
      <c r="BC286" s="20"/>
      <c r="BD286" s="20"/>
      <c r="BE286" s="20"/>
      <c r="BF286" s="20"/>
      <c r="BG286" s="20">
        <v>-54.867399999999996</v>
      </c>
      <c r="BH286" s="20"/>
      <c r="BI286" s="20"/>
      <c r="BJ286" s="20"/>
      <c r="BK286" s="20"/>
      <c r="BL286" s="20"/>
      <c r="BM286" s="139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130"/>
    </row>
    <row r="287" spans="1:98" x14ac:dyDescent="0.35">
      <c r="A287" s="129"/>
      <c r="B287" s="138"/>
      <c r="C287" s="20"/>
      <c r="D287" s="20"/>
      <c r="E287" s="20"/>
      <c r="F287" s="20"/>
      <c r="G287" s="20"/>
      <c r="H287" s="20"/>
      <c r="I287" s="20"/>
      <c r="J287" s="20">
        <v>238.65374499470965</v>
      </c>
      <c r="K287" s="20"/>
      <c r="L287" s="20"/>
      <c r="M287" s="20"/>
      <c r="N287" s="20"/>
      <c r="O287" s="20"/>
      <c r="P287" s="139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138"/>
      <c r="AZ287" s="20"/>
      <c r="BA287" s="20"/>
      <c r="BB287" s="20"/>
      <c r="BC287" s="20"/>
      <c r="BD287" s="20"/>
      <c r="BE287" s="20"/>
      <c r="BF287" s="20"/>
      <c r="BG287" s="20">
        <v>-116.29040000000001</v>
      </c>
      <c r="BH287" s="20"/>
      <c r="BI287" s="20"/>
      <c r="BJ287" s="20"/>
      <c r="BK287" s="20"/>
      <c r="BL287" s="20"/>
      <c r="BM287" s="139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130"/>
    </row>
    <row r="288" spans="1:98" x14ac:dyDescent="0.35">
      <c r="A288" s="129"/>
      <c r="B288" s="138"/>
      <c r="C288" s="20"/>
      <c r="D288" s="20"/>
      <c r="E288" s="20"/>
      <c r="F288" s="20"/>
      <c r="G288" s="20"/>
      <c r="H288" s="20"/>
      <c r="I288" s="20"/>
      <c r="J288" s="20">
        <v>184.39080779691648</v>
      </c>
      <c r="K288" s="20"/>
      <c r="L288" s="20"/>
      <c r="M288" s="20"/>
      <c r="N288" s="20"/>
      <c r="O288" s="20"/>
      <c r="P288" s="139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138"/>
      <c r="AZ288" s="20"/>
      <c r="BA288" s="20"/>
      <c r="BB288" s="20"/>
      <c r="BC288" s="20"/>
      <c r="BD288" s="20"/>
      <c r="BE288" s="20"/>
      <c r="BF288" s="20"/>
      <c r="BG288" s="20">
        <v>-27.761400000000005</v>
      </c>
      <c r="BH288" s="20"/>
      <c r="BI288" s="20"/>
      <c r="BJ288" s="20"/>
      <c r="BK288" s="20"/>
      <c r="BL288" s="20"/>
      <c r="BM288" s="139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130"/>
    </row>
    <row r="289" spans="1:98" x14ac:dyDescent="0.35">
      <c r="A289" s="129"/>
      <c r="B289" s="138"/>
      <c r="C289" s="20"/>
      <c r="D289" s="20"/>
      <c r="E289" s="20"/>
      <c r="F289" s="20"/>
      <c r="G289" s="20"/>
      <c r="H289" s="20"/>
      <c r="I289" s="20"/>
      <c r="J289" s="20">
        <v>205.02253534672548</v>
      </c>
      <c r="K289" s="20"/>
      <c r="L289" s="20"/>
      <c r="M289" s="20"/>
      <c r="N289" s="20"/>
      <c r="O289" s="20"/>
      <c r="P289" s="139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138"/>
      <c r="AZ289" s="20"/>
      <c r="BA289" s="20"/>
      <c r="BB289" s="20"/>
      <c r="BC289" s="20"/>
      <c r="BD289" s="20"/>
      <c r="BE289" s="20"/>
      <c r="BF289" s="20"/>
      <c r="BG289" s="20">
        <v>44.834299999999992</v>
      </c>
      <c r="BH289" s="20"/>
      <c r="BI289" s="20"/>
      <c r="BJ289" s="20"/>
      <c r="BK289" s="20"/>
      <c r="BL289" s="20"/>
      <c r="BM289" s="139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130"/>
    </row>
    <row r="290" spans="1:98" x14ac:dyDescent="0.35">
      <c r="A290" s="129"/>
      <c r="B290" s="138"/>
      <c r="C290" s="20"/>
      <c r="D290" s="20"/>
      <c r="E290" s="20"/>
      <c r="F290" s="20"/>
      <c r="G290" s="20"/>
      <c r="H290" s="20"/>
      <c r="I290" s="20"/>
      <c r="J290" s="20">
        <v>194.89394551909638</v>
      </c>
      <c r="K290" s="20"/>
      <c r="L290" s="20"/>
      <c r="M290" s="20"/>
      <c r="N290" s="20"/>
      <c r="O290" s="20"/>
      <c r="P290" s="139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138"/>
      <c r="AZ290" s="20"/>
      <c r="BA290" s="20"/>
      <c r="BB290" s="20"/>
      <c r="BC290" s="20"/>
      <c r="BD290" s="20"/>
      <c r="BE290" s="20"/>
      <c r="BF290" s="20"/>
      <c r="BG290" s="20">
        <v>49.931299999999993</v>
      </c>
      <c r="BH290" s="20"/>
      <c r="BI290" s="20"/>
      <c r="BJ290" s="20"/>
      <c r="BK290" s="20"/>
      <c r="BL290" s="20"/>
      <c r="BM290" s="139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130"/>
    </row>
    <row r="291" spans="1:98" x14ac:dyDescent="0.35">
      <c r="A291" s="129"/>
      <c r="B291" s="138"/>
      <c r="C291" s="20"/>
      <c r="D291" s="20"/>
      <c r="E291" s="20"/>
      <c r="F291" s="20"/>
      <c r="G291" s="20"/>
      <c r="H291" s="20"/>
      <c r="I291" s="20"/>
      <c r="J291" s="20">
        <v>212.53065661217047</v>
      </c>
      <c r="K291" s="20"/>
      <c r="L291" s="20"/>
      <c r="M291" s="20"/>
      <c r="N291" s="20"/>
      <c r="O291" s="20"/>
      <c r="P291" s="139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138"/>
      <c r="AZ291" s="20"/>
      <c r="BA291" s="20"/>
      <c r="BB291" s="20"/>
      <c r="BC291" s="20"/>
      <c r="BD291" s="20"/>
      <c r="BE291" s="20"/>
      <c r="BF291" s="20"/>
      <c r="BG291" s="20">
        <v>213.39959999999999</v>
      </c>
      <c r="BH291" s="20"/>
      <c r="BI291" s="20"/>
      <c r="BJ291" s="20"/>
      <c r="BK291" s="20"/>
      <c r="BL291" s="20"/>
      <c r="BM291" s="139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130"/>
    </row>
    <row r="292" spans="1:98" x14ac:dyDescent="0.35">
      <c r="A292" s="129"/>
      <c r="B292" s="138"/>
      <c r="C292" s="20"/>
      <c r="D292" s="20"/>
      <c r="E292" s="20"/>
      <c r="F292" s="20"/>
      <c r="G292" s="20"/>
      <c r="H292" s="20"/>
      <c r="I292" s="20"/>
      <c r="J292" s="20">
        <v>142.90724264361126</v>
      </c>
      <c r="K292" s="20"/>
      <c r="L292" s="20"/>
      <c r="M292" s="20"/>
      <c r="N292" s="20"/>
      <c r="O292" s="20"/>
      <c r="P292" s="139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138"/>
      <c r="AZ292" s="20"/>
      <c r="BA292" s="20"/>
      <c r="BB292" s="20"/>
      <c r="BC292" s="20"/>
      <c r="BD292" s="20"/>
      <c r="BE292" s="20"/>
      <c r="BF292" s="20"/>
      <c r="BG292" s="20">
        <v>125.82659999999998</v>
      </c>
      <c r="BH292" s="20"/>
      <c r="BI292" s="20"/>
      <c r="BJ292" s="20"/>
      <c r="BK292" s="20"/>
      <c r="BL292" s="20"/>
      <c r="BM292" s="139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130"/>
    </row>
    <row r="293" spans="1:98" x14ac:dyDescent="0.35">
      <c r="A293" s="129"/>
      <c r="B293" s="138"/>
      <c r="C293" s="20"/>
      <c r="D293" s="20"/>
      <c r="E293" s="20"/>
      <c r="F293" s="20"/>
      <c r="G293" s="20"/>
      <c r="H293" s="20"/>
      <c r="I293" s="20"/>
      <c r="J293" s="20">
        <v>191.21728478356729</v>
      </c>
      <c r="K293" s="20"/>
      <c r="L293" s="20"/>
      <c r="M293" s="20"/>
      <c r="N293" s="20"/>
      <c r="O293" s="20"/>
      <c r="P293" s="139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138"/>
      <c r="AZ293" s="20"/>
      <c r="BA293" s="20"/>
      <c r="BB293" s="20"/>
      <c r="BC293" s="20"/>
      <c r="BD293" s="20"/>
      <c r="BE293" s="20"/>
      <c r="BF293" s="20"/>
      <c r="BG293" s="20">
        <v>170.9308</v>
      </c>
      <c r="BH293" s="20"/>
      <c r="BI293" s="20"/>
      <c r="BJ293" s="20"/>
      <c r="BK293" s="20"/>
      <c r="BL293" s="20"/>
      <c r="BM293" s="139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130"/>
    </row>
    <row r="294" spans="1:98" x14ac:dyDescent="0.35">
      <c r="A294" s="129"/>
      <c r="B294" s="138"/>
      <c r="C294" s="20"/>
      <c r="D294" s="20"/>
      <c r="E294" s="20"/>
      <c r="F294" s="20"/>
      <c r="G294" s="20"/>
      <c r="H294" s="20"/>
      <c r="I294" s="20"/>
      <c r="J294" s="20">
        <v>244.07621760425579</v>
      </c>
      <c r="K294" s="20"/>
      <c r="L294" s="20"/>
      <c r="M294" s="20"/>
      <c r="N294" s="20"/>
      <c r="O294" s="20"/>
      <c r="P294" s="139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138"/>
      <c r="AZ294" s="20"/>
      <c r="BA294" s="20"/>
      <c r="BB294" s="20"/>
      <c r="BC294" s="20"/>
      <c r="BD294" s="20"/>
      <c r="BE294" s="20"/>
      <c r="BF294" s="20"/>
      <c r="BG294" s="20">
        <v>265.09460000000001</v>
      </c>
      <c r="BH294" s="20"/>
      <c r="BI294" s="20"/>
      <c r="BJ294" s="20"/>
      <c r="BK294" s="20"/>
      <c r="BL294" s="20"/>
      <c r="BM294" s="139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130"/>
    </row>
    <row r="295" spans="1:98" x14ac:dyDescent="0.35">
      <c r="A295" s="129"/>
      <c r="B295" s="138"/>
      <c r="C295" s="20"/>
      <c r="D295" s="20"/>
      <c r="E295" s="20"/>
      <c r="F295" s="20"/>
      <c r="G295" s="20"/>
      <c r="H295" s="20"/>
      <c r="I295" s="20"/>
      <c r="J295" s="20">
        <v>188.36637173338394</v>
      </c>
      <c r="K295" s="20"/>
      <c r="L295" s="20"/>
      <c r="M295" s="20"/>
      <c r="N295" s="20"/>
      <c r="O295" s="20"/>
      <c r="P295" s="139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138"/>
      <c r="AZ295" s="20"/>
      <c r="BA295" s="20"/>
      <c r="BB295" s="20"/>
      <c r="BC295" s="20"/>
      <c r="BD295" s="20"/>
      <c r="BE295" s="20"/>
      <c r="BF295" s="20"/>
      <c r="BG295" s="20">
        <v>-28.872400000000006</v>
      </c>
      <c r="BH295" s="20"/>
      <c r="BI295" s="20"/>
      <c r="BJ295" s="20"/>
      <c r="BK295" s="20"/>
      <c r="BL295" s="20"/>
      <c r="BM295" s="139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130"/>
    </row>
    <row r="296" spans="1:98" x14ac:dyDescent="0.35">
      <c r="A296" s="129"/>
      <c r="B296" s="138"/>
      <c r="C296" s="20"/>
      <c r="D296" s="20"/>
      <c r="E296" s="20"/>
      <c r="F296" s="20"/>
      <c r="G296" s="20"/>
      <c r="H296" s="20"/>
      <c r="I296" s="20"/>
      <c r="J296" s="20">
        <v>185.02207976347</v>
      </c>
      <c r="K296" s="20"/>
      <c r="L296" s="20"/>
      <c r="M296" s="20"/>
      <c r="N296" s="20"/>
      <c r="O296" s="20"/>
      <c r="P296" s="139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138"/>
      <c r="AZ296" s="20"/>
      <c r="BA296" s="20"/>
      <c r="BB296" s="20"/>
      <c r="BC296" s="20"/>
      <c r="BD296" s="20"/>
      <c r="BE296" s="20"/>
      <c r="BF296" s="20"/>
      <c r="BG296" s="20">
        <v>-10.099400000000008</v>
      </c>
      <c r="BH296" s="20"/>
      <c r="BI296" s="20"/>
      <c r="BJ296" s="20"/>
      <c r="BK296" s="20"/>
      <c r="BL296" s="20"/>
      <c r="BM296" s="139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130"/>
    </row>
    <row r="297" spans="1:98" x14ac:dyDescent="0.35">
      <c r="A297" s="129"/>
      <c r="B297" s="138"/>
      <c r="C297" s="20"/>
      <c r="D297" s="20"/>
      <c r="E297" s="20"/>
      <c r="F297" s="20"/>
      <c r="G297" s="20"/>
      <c r="H297" s="20"/>
      <c r="I297" s="20"/>
      <c r="J297" s="20">
        <v>207.43480903647756</v>
      </c>
      <c r="K297" s="20"/>
      <c r="L297" s="20"/>
      <c r="M297" s="20"/>
      <c r="N297" s="20"/>
      <c r="O297" s="20"/>
      <c r="P297" s="139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138"/>
      <c r="AZ297" s="20"/>
      <c r="BA297" s="20"/>
      <c r="BB297" s="20"/>
      <c r="BC297" s="20"/>
      <c r="BD297" s="20"/>
      <c r="BE297" s="20"/>
      <c r="BF297" s="20"/>
      <c r="BG297" s="20">
        <v>133.7884</v>
      </c>
      <c r="BH297" s="20"/>
      <c r="BI297" s="20"/>
      <c r="BJ297" s="20"/>
      <c r="BK297" s="20"/>
      <c r="BL297" s="20"/>
      <c r="BM297" s="139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130"/>
    </row>
    <row r="298" spans="1:98" x14ac:dyDescent="0.35">
      <c r="A298" s="129"/>
      <c r="B298" s="138"/>
      <c r="C298" s="20"/>
      <c r="D298" s="20"/>
      <c r="E298" s="20"/>
      <c r="F298" s="20"/>
      <c r="G298" s="20"/>
      <c r="H298" s="20"/>
      <c r="I298" s="20"/>
      <c r="J298" s="20">
        <v>192.65951832183077</v>
      </c>
      <c r="K298" s="20"/>
      <c r="L298" s="20"/>
      <c r="M298" s="20"/>
      <c r="N298" s="20"/>
      <c r="O298" s="20"/>
      <c r="P298" s="139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138"/>
      <c r="AZ298" s="20"/>
      <c r="BA298" s="20"/>
      <c r="BB298" s="20"/>
      <c r="BC298" s="20"/>
      <c r="BD298" s="20"/>
      <c r="BE298" s="20"/>
      <c r="BF298" s="20"/>
      <c r="BG298" s="20">
        <v>11.512699999999986</v>
      </c>
      <c r="BH298" s="20"/>
      <c r="BI298" s="20"/>
      <c r="BJ298" s="20"/>
      <c r="BK298" s="20"/>
      <c r="BL298" s="20"/>
      <c r="BM298" s="139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130"/>
    </row>
    <row r="299" spans="1:98" x14ac:dyDescent="0.35">
      <c r="A299" s="129"/>
      <c r="B299" s="138"/>
      <c r="C299" s="20"/>
      <c r="D299" s="20"/>
      <c r="E299" s="20"/>
      <c r="F299" s="20"/>
      <c r="G299" s="20"/>
      <c r="H299" s="20"/>
      <c r="I299" s="20"/>
      <c r="J299" s="20">
        <v>205.58416767834871</v>
      </c>
      <c r="K299" s="20"/>
      <c r="L299" s="20"/>
      <c r="M299" s="20"/>
      <c r="N299" s="20"/>
      <c r="O299" s="20"/>
      <c r="P299" s="139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138"/>
      <c r="AZ299" s="20"/>
      <c r="BA299" s="20"/>
      <c r="BB299" s="20"/>
      <c r="BC299" s="20"/>
      <c r="BD299" s="20"/>
      <c r="BE299" s="20"/>
      <c r="BF299" s="20"/>
      <c r="BG299" s="20">
        <v>-7.0554000000000032</v>
      </c>
      <c r="BH299" s="20"/>
      <c r="BI299" s="20"/>
      <c r="BJ299" s="20"/>
      <c r="BK299" s="20"/>
      <c r="BL299" s="20"/>
      <c r="BM299" s="139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130"/>
    </row>
    <row r="300" spans="1:98" x14ac:dyDescent="0.35">
      <c r="A300" s="129"/>
      <c r="B300" s="138"/>
      <c r="C300" s="20"/>
      <c r="D300" s="20"/>
      <c r="E300" s="20"/>
      <c r="F300" s="20"/>
      <c r="G300" s="20"/>
      <c r="H300" s="20"/>
      <c r="I300" s="20"/>
      <c r="J300" s="20">
        <v>218.56349191939614</v>
      </c>
      <c r="K300" s="20"/>
      <c r="L300" s="20"/>
      <c r="M300" s="20"/>
      <c r="N300" s="20"/>
      <c r="O300" s="20"/>
      <c r="P300" s="139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138"/>
      <c r="AZ300" s="20"/>
      <c r="BA300" s="20"/>
      <c r="BB300" s="20"/>
      <c r="BC300" s="20"/>
      <c r="BD300" s="20"/>
      <c r="BE300" s="20"/>
      <c r="BF300" s="20"/>
      <c r="BG300" s="20">
        <v>-101.48040000000002</v>
      </c>
      <c r="BH300" s="20"/>
      <c r="BI300" s="20"/>
      <c r="BJ300" s="20"/>
      <c r="BK300" s="20"/>
      <c r="BL300" s="20"/>
      <c r="BM300" s="139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130"/>
    </row>
    <row r="301" spans="1:98" x14ac:dyDescent="0.35">
      <c r="A301" s="129"/>
      <c r="B301" s="138"/>
      <c r="C301" s="20"/>
      <c r="D301" s="20"/>
      <c r="E301" s="20"/>
      <c r="F301" s="20"/>
      <c r="G301" s="20"/>
      <c r="H301" s="20"/>
      <c r="I301" s="20"/>
      <c r="J301" s="20">
        <v>206.92696779298709</v>
      </c>
      <c r="K301" s="20"/>
      <c r="L301" s="20"/>
      <c r="M301" s="20"/>
      <c r="N301" s="20"/>
      <c r="O301" s="20"/>
      <c r="P301" s="139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138"/>
      <c r="AZ301" s="20"/>
      <c r="BA301" s="20"/>
      <c r="BB301" s="20"/>
      <c r="BC301" s="20"/>
      <c r="BD301" s="20"/>
      <c r="BE301" s="20"/>
      <c r="BF301" s="20"/>
      <c r="BG301" s="20">
        <v>138.30289999999999</v>
      </c>
      <c r="BH301" s="20"/>
      <c r="BI301" s="20"/>
      <c r="BJ301" s="20"/>
      <c r="BK301" s="20"/>
      <c r="BL301" s="20"/>
      <c r="BM301" s="139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130"/>
    </row>
    <row r="302" spans="1:98" x14ac:dyDescent="0.35">
      <c r="A302" s="129"/>
      <c r="B302" s="138"/>
      <c r="C302" s="20"/>
      <c r="D302" s="20"/>
      <c r="E302" s="20"/>
      <c r="F302" s="20"/>
      <c r="G302" s="20"/>
      <c r="H302" s="20"/>
      <c r="I302" s="20"/>
      <c r="J302" s="20">
        <v>222.38799428026678</v>
      </c>
      <c r="K302" s="20"/>
      <c r="L302" s="20"/>
      <c r="M302" s="20"/>
      <c r="N302" s="20"/>
      <c r="O302" s="20"/>
      <c r="P302" s="139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138"/>
      <c r="AZ302" s="20"/>
      <c r="BA302" s="20"/>
      <c r="BB302" s="20"/>
      <c r="BC302" s="20"/>
      <c r="BD302" s="20"/>
      <c r="BE302" s="20"/>
      <c r="BF302" s="20"/>
      <c r="BG302" s="20">
        <v>-98.158400000000015</v>
      </c>
      <c r="BH302" s="20"/>
      <c r="BI302" s="20"/>
      <c r="BJ302" s="20"/>
      <c r="BK302" s="20"/>
      <c r="BL302" s="20"/>
      <c r="BM302" s="139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130"/>
    </row>
    <row r="303" spans="1:98" x14ac:dyDescent="0.35">
      <c r="A303" s="129"/>
      <c r="B303" s="138"/>
      <c r="C303" s="20"/>
      <c r="D303" s="20"/>
      <c r="E303" s="20"/>
      <c r="F303" s="20"/>
      <c r="G303" s="20"/>
      <c r="H303" s="20"/>
      <c r="I303" s="20"/>
      <c r="J303" s="20">
        <v>220.12189804742292</v>
      </c>
      <c r="K303" s="20"/>
      <c r="L303" s="20"/>
      <c r="M303" s="20"/>
      <c r="N303" s="20"/>
      <c r="O303" s="20"/>
      <c r="P303" s="139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138"/>
      <c r="AZ303" s="20"/>
      <c r="BA303" s="20"/>
      <c r="BB303" s="20"/>
      <c r="BC303" s="20"/>
      <c r="BD303" s="20"/>
      <c r="BE303" s="20"/>
      <c r="BF303" s="20"/>
      <c r="BG303" s="20">
        <v>-90.989400000000018</v>
      </c>
      <c r="BH303" s="20"/>
      <c r="BI303" s="20"/>
      <c r="BJ303" s="20"/>
      <c r="BK303" s="20"/>
      <c r="BL303" s="20"/>
      <c r="BM303" s="139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130"/>
    </row>
    <row r="304" spans="1:98" x14ac:dyDescent="0.35">
      <c r="A304" s="129"/>
      <c r="B304" s="138"/>
      <c r="C304" s="20"/>
      <c r="D304" s="20"/>
      <c r="E304" s="20"/>
      <c r="F304" s="20"/>
      <c r="G304" s="20"/>
      <c r="H304" s="20"/>
      <c r="I304" s="20"/>
      <c r="J304" s="20">
        <v>226.75735930725517</v>
      </c>
      <c r="K304" s="20"/>
      <c r="L304" s="20"/>
      <c r="M304" s="20"/>
      <c r="N304" s="20"/>
      <c r="O304" s="20"/>
      <c r="P304" s="139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138"/>
      <c r="AZ304" s="20"/>
      <c r="BA304" s="20"/>
      <c r="BB304" s="20"/>
      <c r="BC304" s="20"/>
      <c r="BD304" s="20"/>
      <c r="BE304" s="20"/>
      <c r="BF304" s="20"/>
      <c r="BG304" s="20">
        <v>-181.82539999999997</v>
      </c>
      <c r="BH304" s="20"/>
      <c r="BI304" s="20"/>
      <c r="BJ304" s="20"/>
      <c r="BK304" s="20"/>
      <c r="BL304" s="20"/>
      <c r="BM304" s="139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130"/>
    </row>
    <row r="305" spans="1:98" x14ac:dyDescent="0.35">
      <c r="A305" s="129"/>
      <c r="B305" s="138"/>
      <c r="C305" s="20"/>
      <c r="D305" s="20"/>
      <c r="E305" s="20"/>
      <c r="F305" s="20"/>
      <c r="G305" s="20"/>
      <c r="H305" s="20"/>
      <c r="I305" s="20"/>
      <c r="J305" s="20">
        <v>173.43736621616549</v>
      </c>
      <c r="K305" s="20"/>
      <c r="L305" s="20"/>
      <c r="M305" s="20"/>
      <c r="N305" s="20"/>
      <c r="O305" s="20"/>
      <c r="P305" s="139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138"/>
      <c r="AZ305" s="20"/>
      <c r="BA305" s="20"/>
      <c r="BB305" s="20"/>
      <c r="BC305" s="20"/>
      <c r="BD305" s="20"/>
      <c r="BE305" s="20"/>
      <c r="BF305" s="20"/>
      <c r="BG305" s="20">
        <v>116.79959999999998</v>
      </c>
      <c r="BH305" s="20"/>
      <c r="BI305" s="20"/>
      <c r="BJ305" s="20"/>
      <c r="BK305" s="20"/>
      <c r="BL305" s="20"/>
      <c r="BM305" s="139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130"/>
    </row>
    <row r="306" spans="1:98" x14ac:dyDescent="0.35">
      <c r="A306" s="129"/>
      <c r="B306" s="138"/>
      <c r="C306" s="20"/>
      <c r="D306" s="20"/>
      <c r="E306" s="20"/>
      <c r="F306" s="20"/>
      <c r="G306" s="20"/>
      <c r="H306" s="20"/>
      <c r="I306" s="20"/>
      <c r="J306" s="20">
        <v>182.08569411131651</v>
      </c>
      <c r="K306" s="20"/>
      <c r="L306" s="20"/>
      <c r="M306" s="20"/>
      <c r="N306" s="20"/>
      <c r="O306" s="20"/>
      <c r="P306" s="139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138"/>
      <c r="AZ306" s="20"/>
      <c r="BA306" s="20"/>
      <c r="BB306" s="20"/>
      <c r="BC306" s="20"/>
      <c r="BD306" s="20"/>
      <c r="BE306" s="20"/>
      <c r="BF306" s="20"/>
      <c r="BG306" s="20">
        <v>-15.834400000000013</v>
      </c>
      <c r="BH306" s="20"/>
      <c r="BI306" s="20"/>
      <c r="BJ306" s="20"/>
      <c r="BK306" s="20"/>
      <c r="BL306" s="20"/>
      <c r="BM306" s="139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130"/>
    </row>
    <row r="307" spans="1:98" x14ac:dyDescent="0.35">
      <c r="A307" s="129"/>
      <c r="B307" s="138"/>
      <c r="C307" s="20"/>
      <c r="D307" s="20"/>
      <c r="E307" s="20"/>
      <c r="F307" s="20"/>
      <c r="G307" s="20"/>
      <c r="H307" s="20"/>
      <c r="I307" s="20"/>
      <c r="J307" s="20">
        <v>249.83614630393285</v>
      </c>
      <c r="K307" s="20"/>
      <c r="L307" s="20"/>
      <c r="M307" s="20"/>
      <c r="N307" s="20"/>
      <c r="O307" s="20"/>
      <c r="P307" s="139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138"/>
      <c r="AZ307" s="20"/>
      <c r="BA307" s="20"/>
      <c r="BB307" s="20"/>
      <c r="BC307" s="20"/>
      <c r="BD307" s="20"/>
      <c r="BE307" s="20"/>
      <c r="BF307" s="20"/>
      <c r="BG307" s="20">
        <v>-32.339400000000005</v>
      </c>
      <c r="BH307" s="20"/>
      <c r="BI307" s="20"/>
      <c r="BJ307" s="20"/>
      <c r="BK307" s="20"/>
      <c r="BL307" s="20"/>
      <c r="BM307" s="139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130"/>
    </row>
    <row r="308" spans="1:98" x14ac:dyDescent="0.35">
      <c r="A308" s="129"/>
      <c r="B308" s="138"/>
      <c r="C308" s="20"/>
      <c r="D308" s="20"/>
      <c r="E308" s="20"/>
      <c r="F308" s="20"/>
      <c r="G308" s="20"/>
      <c r="H308" s="20"/>
      <c r="I308" s="20"/>
      <c r="J308" s="20">
        <v>223.74872066673396</v>
      </c>
      <c r="K308" s="20"/>
      <c r="L308" s="20"/>
      <c r="M308" s="20"/>
      <c r="N308" s="20"/>
      <c r="O308" s="20"/>
      <c r="P308" s="139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138"/>
      <c r="AZ308" s="20"/>
      <c r="BA308" s="20"/>
      <c r="BB308" s="20"/>
      <c r="BC308" s="20"/>
      <c r="BD308" s="20"/>
      <c r="BE308" s="20"/>
      <c r="BF308" s="20"/>
      <c r="BG308" s="20">
        <v>-95.2834</v>
      </c>
      <c r="BH308" s="20"/>
      <c r="BI308" s="20"/>
      <c r="BJ308" s="20"/>
      <c r="BK308" s="20"/>
      <c r="BL308" s="20"/>
      <c r="BM308" s="139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130"/>
    </row>
    <row r="309" spans="1:98" x14ac:dyDescent="0.35">
      <c r="A309" s="129"/>
      <c r="B309" s="138"/>
      <c r="C309" s="20"/>
      <c r="D309" s="20"/>
      <c r="E309" s="20"/>
      <c r="F309" s="20"/>
      <c r="G309" s="20"/>
      <c r="H309" s="20"/>
      <c r="I309" s="20"/>
      <c r="J309" s="20">
        <v>210.04237667670728</v>
      </c>
      <c r="K309" s="20"/>
      <c r="L309" s="20"/>
      <c r="M309" s="20"/>
      <c r="N309" s="20"/>
      <c r="O309" s="20"/>
      <c r="P309" s="139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138"/>
      <c r="AZ309" s="20"/>
      <c r="BA309" s="20"/>
      <c r="BB309" s="20"/>
      <c r="BC309" s="20"/>
      <c r="BD309" s="20"/>
      <c r="BE309" s="20"/>
      <c r="BF309" s="20"/>
      <c r="BG309" s="20">
        <v>-6.6524000000000028</v>
      </c>
      <c r="BH309" s="20"/>
      <c r="BI309" s="20"/>
      <c r="BJ309" s="20"/>
      <c r="BK309" s="20"/>
      <c r="BL309" s="20"/>
      <c r="BM309" s="139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130"/>
    </row>
    <row r="310" spans="1:98" x14ac:dyDescent="0.35">
      <c r="A310" s="129"/>
      <c r="B310" s="138"/>
      <c r="C310" s="20"/>
      <c r="D310" s="20"/>
      <c r="E310" s="20"/>
      <c r="F310" s="20"/>
      <c r="G310" s="20"/>
      <c r="H310" s="20"/>
      <c r="I310" s="20"/>
      <c r="J310" s="20">
        <v>171.06957648863289</v>
      </c>
      <c r="K310" s="20"/>
      <c r="L310" s="20"/>
      <c r="M310" s="20"/>
      <c r="N310" s="20"/>
      <c r="O310" s="20"/>
      <c r="P310" s="139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138"/>
      <c r="AZ310" s="20"/>
      <c r="BA310" s="20"/>
      <c r="BB310" s="20"/>
      <c r="BC310" s="20"/>
      <c r="BD310" s="20"/>
      <c r="BE310" s="20"/>
      <c r="BF310" s="20"/>
      <c r="BG310" s="20">
        <v>100.87616999999999</v>
      </c>
      <c r="BH310" s="20"/>
      <c r="BI310" s="20"/>
      <c r="BJ310" s="20"/>
      <c r="BK310" s="20"/>
      <c r="BL310" s="20"/>
      <c r="BM310" s="139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130"/>
    </row>
    <row r="311" spans="1:98" x14ac:dyDescent="0.35">
      <c r="A311" s="129"/>
      <c r="B311" s="138"/>
      <c r="C311" s="20"/>
      <c r="D311" s="20"/>
      <c r="E311" s="20"/>
      <c r="F311" s="20"/>
      <c r="G311" s="20"/>
      <c r="H311" s="20"/>
      <c r="I311" s="20"/>
      <c r="J311" s="20">
        <v>223.3841981877855</v>
      </c>
      <c r="K311" s="20"/>
      <c r="L311" s="20"/>
      <c r="M311" s="20"/>
      <c r="N311" s="20"/>
      <c r="O311" s="20"/>
      <c r="P311" s="139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138"/>
      <c r="AZ311" s="20"/>
      <c r="BA311" s="20"/>
      <c r="BB311" s="20"/>
      <c r="BC311" s="20"/>
      <c r="BD311" s="20"/>
      <c r="BE311" s="20"/>
      <c r="BF311" s="20"/>
      <c r="BG311" s="20">
        <v>-93.331399999999988</v>
      </c>
      <c r="BH311" s="20"/>
      <c r="BI311" s="20"/>
      <c r="BJ311" s="20"/>
      <c r="BK311" s="20"/>
      <c r="BL311" s="20"/>
      <c r="BM311" s="139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130"/>
    </row>
    <row r="312" spans="1:98" x14ac:dyDescent="0.35">
      <c r="A312" s="129"/>
      <c r="B312" s="138"/>
      <c r="C312" s="20"/>
      <c r="D312" s="20"/>
      <c r="E312" s="20"/>
      <c r="F312" s="20"/>
      <c r="G312" s="20"/>
      <c r="H312" s="20"/>
      <c r="I312" s="20"/>
      <c r="J312" s="20">
        <v>170.30590124831318</v>
      </c>
      <c r="K312" s="20"/>
      <c r="L312" s="20"/>
      <c r="M312" s="20"/>
      <c r="N312" s="20"/>
      <c r="O312" s="20"/>
      <c r="P312" s="139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138"/>
      <c r="AZ312" s="20"/>
      <c r="BA312" s="20"/>
      <c r="BB312" s="20"/>
      <c r="BC312" s="20"/>
      <c r="BD312" s="20"/>
      <c r="BE312" s="20"/>
      <c r="BF312" s="20"/>
      <c r="BG312" s="20">
        <v>-159.34939999999997</v>
      </c>
      <c r="BH312" s="20"/>
      <c r="BI312" s="20"/>
      <c r="BJ312" s="20"/>
      <c r="BK312" s="20"/>
      <c r="BL312" s="20"/>
      <c r="BM312" s="139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130"/>
    </row>
    <row r="313" spans="1:98" x14ac:dyDescent="0.35">
      <c r="A313" s="129"/>
      <c r="B313" s="138"/>
      <c r="C313" s="20"/>
      <c r="D313" s="20"/>
      <c r="E313" s="20"/>
      <c r="F313" s="20"/>
      <c r="G313" s="20"/>
      <c r="H313" s="20"/>
      <c r="I313" s="20"/>
      <c r="J313" s="20">
        <v>182.91664768412801</v>
      </c>
      <c r="K313" s="20"/>
      <c r="L313" s="20"/>
      <c r="M313" s="20"/>
      <c r="N313" s="20"/>
      <c r="O313" s="20"/>
      <c r="P313" s="139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138"/>
      <c r="AZ313" s="20"/>
      <c r="BA313" s="20"/>
      <c r="BB313" s="20"/>
      <c r="BC313" s="20"/>
      <c r="BD313" s="20"/>
      <c r="BE313" s="20"/>
      <c r="BF313" s="20"/>
      <c r="BG313" s="20">
        <v>34.938199999999988</v>
      </c>
      <c r="BH313" s="20"/>
      <c r="BI313" s="20"/>
      <c r="BJ313" s="20"/>
      <c r="BK313" s="20"/>
      <c r="BL313" s="20"/>
      <c r="BM313" s="139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130"/>
    </row>
    <row r="314" spans="1:98" x14ac:dyDescent="0.35">
      <c r="A314" s="129"/>
      <c r="B314" s="138"/>
      <c r="C314" s="20"/>
      <c r="D314" s="20"/>
      <c r="E314" s="20"/>
      <c r="F314" s="20"/>
      <c r="G314" s="20"/>
      <c r="H314" s="20"/>
      <c r="I314" s="20"/>
      <c r="J314" s="20">
        <v>218.01146758828855</v>
      </c>
      <c r="K314" s="20"/>
      <c r="L314" s="20"/>
      <c r="M314" s="20"/>
      <c r="N314" s="20"/>
      <c r="O314" s="20"/>
      <c r="P314" s="139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138"/>
      <c r="AZ314" s="20"/>
      <c r="BA314" s="20"/>
      <c r="BB314" s="20"/>
      <c r="BC314" s="20"/>
      <c r="BD314" s="20"/>
      <c r="BE314" s="20"/>
      <c r="BF314" s="20"/>
      <c r="BG314" s="20">
        <v>129.2209</v>
      </c>
      <c r="BH314" s="20"/>
      <c r="BI314" s="20"/>
      <c r="BJ314" s="20"/>
      <c r="BK314" s="20"/>
      <c r="BL314" s="20"/>
      <c r="BM314" s="139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130"/>
    </row>
    <row r="315" spans="1:98" x14ac:dyDescent="0.35">
      <c r="A315" s="129"/>
      <c r="B315" s="138"/>
      <c r="C315" s="20"/>
      <c r="D315" s="20"/>
      <c r="E315" s="20"/>
      <c r="F315" s="20"/>
      <c r="G315" s="20"/>
      <c r="H315" s="20"/>
      <c r="I315" s="20"/>
      <c r="J315" s="20">
        <v>168.10008923257638</v>
      </c>
      <c r="K315" s="20"/>
      <c r="L315" s="20"/>
      <c r="M315" s="20"/>
      <c r="N315" s="20"/>
      <c r="O315" s="20"/>
      <c r="P315" s="139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138"/>
      <c r="AZ315" s="20"/>
      <c r="BA315" s="20"/>
      <c r="BB315" s="20"/>
      <c r="BC315" s="20"/>
      <c r="BD315" s="20"/>
      <c r="BE315" s="20"/>
      <c r="BF315" s="20"/>
      <c r="BG315" s="20">
        <v>91.604589999999988</v>
      </c>
      <c r="BH315" s="20"/>
      <c r="BI315" s="20"/>
      <c r="BJ315" s="20"/>
      <c r="BK315" s="20"/>
      <c r="BL315" s="20"/>
      <c r="BM315" s="139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130"/>
    </row>
    <row r="316" spans="1:98" x14ac:dyDescent="0.35">
      <c r="A316" s="129"/>
      <c r="B316" s="138"/>
      <c r="C316" s="20"/>
      <c r="D316" s="20"/>
      <c r="E316" s="20"/>
      <c r="F316" s="20"/>
      <c r="G316" s="20"/>
      <c r="H316" s="20"/>
      <c r="I316" s="20"/>
      <c r="J316" s="20">
        <v>182.98371512241025</v>
      </c>
      <c r="K316" s="20"/>
      <c r="L316" s="20"/>
      <c r="M316" s="20"/>
      <c r="N316" s="20"/>
      <c r="O316" s="20"/>
      <c r="P316" s="139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138"/>
      <c r="AZ316" s="20"/>
      <c r="BA316" s="20"/>
      <c r="BB316" s="20"/>
      <c r="BC316" s="20"/>
      <c r="BD316" s="20"/>
      <c r="BE316" s="20"/>
      <c r="BF316" s="20"/>
      <c r="BG316" s="20">
        <v>51.798999999999992</v>
      </c>
      <c r="BH316" s="20"/>
      <c r="BI316" s="20"/>
      <c r="BJ316" s="20"/>
      <c r="BK316" s="20"/>
      <c r="BL316" s="20"/>
      <c r="BM316" s="139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130"/>
    </row>
    <row r="317" spans="1:98" x14ac:dyDescent="0.35">
      <c r="A317" s="129"/>
      <c r="B317" s="138"/>
      <c r="C317" s="20"/>
      <c r="D317" s="20"/>
      <c r="E317" s="20"/>
      <c r="F317" s="20"/>
      <c r="G317" s="20"/>
      <c r="H317" s="20"/>
      <c r="I317" s="20"/>
      <c r="J317" s="20">
        <v>163.0559719850834</v>
      </c>
      <c r="K317" s="20"/>
      <c r="L317" s="20"/>
      <c r="M317" s="20"/>
      <c r="N317" s="20"/>
      <c r="O317" s="20"/>
      <c r="P317" s="139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138"/>
      <c r="AZ317" s="20"/>
      <c r="BA317" s="20"/>
      <c r="BB317" s="20"/>
      <c r="BC317" s="20"/>
      <c r="BD317" s="20"/>
      <c r="BE317" s="20"/>
      <c r="BF317" s="20"/>
      <c r="BG317" s="20">
        <v>101.92295999999999</v>
      </c>
      <c r="BH317" s="20"/>
      <c r="BI317" s="20"/>
      <c r="BJ317" s="20"/>
      <c r="BK317" s="20"/>
      <c r="BL317" s="20"/>
      <c r="BM317" s="139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130"/>
    </row>
    <row r="318" spans="1:98" x14ac:dyDescent="0.35">
      <c r="A318" s="129"/>
      <c r="B318" s="138"/>
      <c r="C318" s="20"/>
      <c r="D318" s="20"/>
      <c r="E318" s="20"/>
      <c r="F318" s="20"/>
      <c r="G318" s="20"/>
      <c r="H318" s="20"/>
      <c r="I318" s="20"/>
      <c r="J318" s="20">
        <v>151.03807466993186</v>
      </c>
      <c r="K318" s="20"/>
      <c r="L318" s="20"/>
      <c r="M318" s="20"/>
      <c r="N318" s="20"/>
      <c r="O318" s="20"/>
      <c r="P318" s="139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138"/>
      <c r="AZ318" s="20"/>
      <c r="BA318" s="20"/>
      <c r="BB318" s="20"/>
      <c r="BC318" s="20"/>
      <c r="BD318" s="20"/>
      <c r="BE318" s="20"/>
      <c r="BF318" s="20"/>
      <c r="BG318" s="20">
        <v>-103.2214</v>
      </c>
      <c r="BH318" s="20"/>
      <c r="BI318" s="20"/>
      <c r="BJ318" s="20"/>
      <c r="BK318" s="20"/>
      <c r="BL318" s="20"/>
      <c r="BM318" s="139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130"/>
    </row>
    <row r="319" spans="1:98" x14ac:dyDescent="0.35">
      <c r="A319" s="129"/>
      <c r="B319" s="138"/>
      <c r="C319" s="20"/>
      <c r="D319" s="20"/>
      <c r="E319" s="20"/>
      <c r="F319" s="20"/>
      <c r="G319" s="20"/>
      <c r="H319" s="20"/>
      <c r="I319" s="20"/>
      <c r="J319" s="20">
        <v>141.85415045038437</v>
      </c>
      <c r="K319" s="20"/>
      <c r="L319" s="20"/>
      <c r="M319" s="20"/>
      <c r="N319" s="20"/>
      <c r="O319" s="20"/>
      <c r="P319" s="139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138"/>
      <c r="AZ319" s="20"/>
      <c r="BA319" s="20"/>
      <c r="BB319" s="20"/>
      <c r="BC319" s="20"/>
      <c r="BD319" s="20"/>
      <c r="BE319" s="20"/>
      <c r="BF319" s="20"/>
      <c r="BG319" s="20">
        <v>-114.02640000000001</v>
      </c>
      <c r="BH319" s="20"/>
      <c r="BI319" s="20"/>
      <c r="BJ319" s="20"/>
      <c r="BK319" s="20"/>
      <c r="BL319" s="20"/>
      <c r="BM319" s="139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130"/>
    </row>
    <row r="320" spans="1:98" x14ac:dyDescent="0.35">
      <c r="A320" s="129"/>
      <c r="B320" s="138"/>
      <c r="C320" s="20"/>
      <c r="D320" s="20"/>
      <c r="E320" s="20"/>
      <c r="F320" s="20"/>
      <c r="G320" s="20"/>
      <c r="H320" s="20"/>
      <c r="I320" s="20"/>
      <c r="J320" s="20">
        <v>136.69180663082969</v>
      </c>
      <c r="K320" s="20"/>
      <c r="L320" s="20"/>
      <c r="M320" s="20"/>
      <c r="N320" s="20"/>
      <c r="O320" s="20"/>
      <c r="P320" s="139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138"/>
      <c r="AZ320" s="20"/>
      <c r="BA320" s="20"/>
      <c r="BB320" s="20"/>
      <c r="BC320" s="20"/>
      <c r="BD320" s="20"/>
      <c r="BE320" s="20"/>
      <c r="BF320" s="20"/>
      <c r="BG320" s="20">
        <v>-114.63740000000001</v>
      </c>
      <c r="BH320" s="20"/>
      <c r="BI320" s="20"/>
      <c r="BJ320" s="20"/>
      <c r="BK320" s="20"/>
      <c r="BL320" s="20"/>
      <c r="BM320" s="139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130"/>
    </row>
    <row r="321" spans="1:98" x14ac:dyDescent="0.35">
      <c r="A321" s="129"/>
      <c r="B321" s="142"/>
      <c r="C321" s="154"/>
      <c r="D321" s="154"/>
      <c r="E321" s="154"/>
      <c r="F321" s="154"/>
      <c r="G321" s="154"/>
      <c r="H321" s="154"/>
      <c r="I321" s="154"/>
      <c r="J321" s="154">
        <v>203.98627404803446</v>
      </c>
      <c r="K321" s="154"/>
      <c r="L321" s="154"/>
      <c r="M321" s="154"/>
      <c r="N321" s="154"/>
      <c r="O321" s="154"/>
      <c r="P321" s="143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142"/>
      <c r="AZ321" s="154"/>
      <c r="BA321" s="154"/>
      <c r="BB321" s="154"/>
      <c r="BC321" s="154"/>
      <c r="BD321" s="154"/>
      <c r="BE321" s="154"/>
      <c r="BF321" s="154"/>
      <c r="BG321" s="154">
        <v>30.795800000000003</v>
      </c>
      <c r="BH321" s="154"/>
      <c r="BI321" s="154"/>
      <c r="BJ321" s="154"/>
      <c r="BK321" s="154"/>
      <c r="BL321" s="154"/>
      <c r="BM321" s="143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130"/>
    </row>
    <row r="322" spans="1:98" ht="14.5" thickBot="1" x14ac:dyDescent="0.4">
      <c r="A322" s="144"/>
      <c r="B322" s="140"/>
      <c r="C322" s="140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  <c r="AL322" s="140"/>
      <c r="AM322" s="140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140"/>
      <c r="AY322" s="140"/>
      <c r="AZ322" s="140"/>
      <c r="BA322" s="140"/>
      <c r="BB322" s="140"/>
      <c r="BC322" s="140"/>
      <c r="BD322" s="140"/>
      <c r="BE322" s="140"/>
      <c r="BF322" s="140"/>
      <c r="BG322" s="140"/>
      <c r="BH322" s="140"/>
      <c r="BI322" s="140"/>
      <c r="BJ322" s="140"/>
      <c r="BK322" s="140"/>
      <c r="BL322" s="140"/>
      <c r="BM322" s="140"/>
      <c r="BN322" s="140"/>
      <c r="BO322" s="140"/>
      <c r="BP322" s="140"/>
      <c r="BQ322" s="140"/>
      <c r="BR322" s="140"/>
      <c r="BS322" s="140"/>
      <c r="BT322" s="140"/>
      <c r="BU322" s="140"/>
      <c r="BV322" s="140"/>
      <c r="BW322" s="140"/>
      <c r="BX322" s="140"/>
      <c r="BY322" s="140"/>
      <c r="BZ322" s="140"/>
      <c r="CA322" s="140"/>
      <c r="CB322" s="140"/>
      <c r="CC322" s="140"/>
      <c r="CD322" s="140"/>
      <c r="CE322" s="140"/>
      <c r="CF322" s="140"/>
      <c r="CG322" s="140"/>
      <c r="CH322" s="140"/>
      <c r="CI322" s="140"/>
      <c r="CJ322" s="140"/>
      <c r="CK322" s="140"/>
      <c r="CL322" s="140"/>
      <c r="CM322" s="140"/>
      <c r="CN322" s="140"/>
      <c r="CO322" s="140"/>
      <c r="CP322" s="140"/>
      <c r="CQ322" s="140"/>
      <c r="CR322" s="140"/>
      <c r="CS322" s="140"/>
      <c r="CT322" s="141"/>
    </row>
  </sheetData>
  <mergeCells count="22">
    <mergeCell ref="A2:E2"/>
    <mergeCell ref="B8:P8"/>
    <mergeCell ref="R8:AF8"/>
    <mergeCell ref="BO8:CC8"/>
    <mergeCell ref="AH8:AV8"/>
    <mergeCell ref="AY8:BM8"/>
    <mergeCell ref="AJ6:AN6"/>
    <mergeCell ref="BA5:BE5"/>
    <mergeCell ref="BQ5:BU5"/>
    <mergeCell ref="AY7:AZ7"/>
    <mergeCell ref="BO7:BP7"/>
    <mergeCell ref="D5:H5"/>
    <mergeCell ref="D6:H6"/>
    <mergeCell ref="T5:X5"/>
    <mergeCell ref="T6:X6"/>
    <mergeCell ref="AJ5:AN5"/>
    <mergeCell ref="CG5:CK5"/>
    <mergeCell ref="BA6:BE6"/>
    <mergeCell ref="BQ6:BU6"/>
    <mergeCell ref="CG6:CK6"/>
    <mergeCell ref="CE8:CS8"/>
    <mergeCell ref="CE7:CF7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292D-063B-4BF2-AB4A-47DDA358F22D}">
  <dimension ref="A1:V43"/>
  <sheetViews>
    <sheetView zoomScale="70" zoomScaleNormal="70" workbookViewId="0">
      <selection activeCell="A2" sqref="A2:E2"/>
    </sheetView>
  </sheetViews>
  <sheetFormatPr defaultColWidth="8.7265625" defaultRowHeight="14" x14ac:dyDescent="0.3"/>
  <cols>
    <col min="1" max="16" width="8.7265625" style="3"/>
    <col min="17" max="17" width="10" style="3" customWidth="1"/>
    <col min="18" max="18" width="8.7265625" style="3"/>
    <col min="19" max="19" width="8.7265625" style="3" customWidth="1"/>
    <col min="20" max="16384" width="8.7265625" style="3"/>
  </cols>
  <sheetData>
    <row r="1" spans="1:22" ht="14.5" thickBot="1" x14ac:dyDescent="0.35"/>
    <row r="2" spans="1:22" ht="18.5" thickBot="1" x14ac:dyDescent="0.45">
      <c r="A2" s="229" t="s">
        <v>228</v>
      </c>
      <c r="B2" s="230"/>
      <c r="C2" s="230"/>
      <c r="D2" s="230"/>
      <c r="E2" s="231"/>
    </row>
    <row r="3" spans="1:22" x14ac:dyDescent="0.3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24" t="s">
        <v>14</v>
      </c>
      <c r="R3" s="16"/>
      <c r="S3" s="16"/>
      <c r="T3" s="16"/>
      <c r="U3" s="16"/>
      <c r="V3" s="17"/>
    </row>
    <row r="4" spans="1:22" ht="14.15" customHeight="1" x14ac:dyDescent="0.3">
      <c r="A4" s="18"/>
      <c r="B4" s="244" t="s">
        <v>89</v>
      </c>
      <c r="C4" s="244"/>
      <c r="D4" s="244"/>
      <c r="E4" s="114"/>
      <c r="F4" s="20"/>
      <c r="G4" s="244" t="s">
        <v>91</v>
      </c>
      <c r="H4" s="244"/>
      <c r="I4" s="244"/>
      <c r="J4" s="114"/>
      <c r="K4" s="20"/>
      <c r="L4" s="244" t="s">
        <v>93</v>
      </c>
      <c r="M4" s="244"/>
      <c r="N4" s="244"/>
      <c r="O4" s="114"/>
      <c r="P4" s="19"/>
      <c r="Q4" s="52"/>
      <c r="R4" s="260"/>
      <c r="S4" s="261"/>
      <c r="T4" s="262"/>
      <c r="U4" s="7" t="s">
        <v>15</v>
      </c>
      <c r="V4" s="22"/>
    </row>
    <row r="5" spans="1:22" ht="27.65" customHeight="1" x14ac:dyDescent="0.3">
      <c r="A5" s="18"/>
      <c r="B5" s="242" t="s">
        <v>80</v>
      </c>
      <c r="C5" s="242"/>
      <c r="D5" s="242"/>
      <c r="E5" s="175">
        <v>14.743819325925923</v>
      </c>
      <c r="F5" s="20"/>
      <c r="G5" s="242" t="s">
        <v>80</v>
      </c>
      <c r="H5" s="242"/>
      <c r="I5" s="242"/>
      <c r="J5" s="175">
        <v>1.5865185185185184</v>
      </c>
      <c r="K5" s="20"/>
      <c r="L5" s="242" t="s">
        <v>80</v>
      </c>
      <c r="M5" s="242"/>
      <c r="N5" s="242"/>
      <c r="O5" s="175">
        <v>122.5</v>
      </c>
      <c r="P5" s="19"/>
      <c r="Q5" s="112" t="s">
        <v>85</v>
      </c>
      <c r="R5" s="267" t="s">
        <v>96</v>
      </c>
      <c r="S5" s="267"/>
      <c r="T5" s="267"/>
      <c r="U5" s="111" t="s">
        <v>33</v>
      </c>
      <c r="V5" s="22"/>
    </row>
    <row r="6" spans="1:22" ht="28" customHeight="1" x14ac:dyDescent="0.3">
      <c r="A6" s="18"/>
      <c r="B6" s="242" t="s">
        <v>82</v>
      </c>
      <c r="C6" s="242"/>
      <c r="D6" s="242"/>
      <c r="E6" s="175">
        <v>18.352452892857141</v>
      </c>
      <c r="F6" s="20"/>
      <c r="G6" s="242" t="s">
        <v>82</v>
      </c>
      <c r="H6" s="242"/>
      <c r="I6" s="242"/>
      <c r="J6" s="175">
        <v>2.1611535714285717</v>
      </c>
      <c r="K6" s="20"/>
      <c r="L6" s="242" t="s">
        <v>82</v>
      </c>
      <c r="M6" s="242"/>
      <c r="N6" s="242"/>
      <c r="O6" s="175">
        <v>280.35714285714283</v>
      </c>
      <c r="P6" s="19"/>
      <c r="Q6" s="112" t="s">
        <v>51</v>
      </c>
      <c r="R6" s="267" t="s">
        <v>96</v>
      </c>
      <c r="S6" s="267"/>
      <c r="T6" s="267"/>
      <c r="U6" s="111" t="s">
        <v>33</v>
      </c>
      <c r="V6" s="22"/>
    </row>
    <row r="7" spans="1:22" ht="28" customHeight="1" x14ac:dyDescent="0.3">
      <c r="A7" s="18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9"/>
      <c r="Q7" s="112" t="s">
        <v>95</v>
      </c>
      <c r="R7" s="267" t="s">
        <v>96</v>
      </c>
      <c r="S7" s="267"/>
      <c r="T7" s="267"/>
      <c r="U7" s="111" t="s">
        <v>33</v>
      </c>
      <c r="V7" s="22"/>
    </row>
    <row r="8" spans="1:22" x14ac:dyDescent="0.3">
      <c r="A8" s="18"/>
      <c r="B8" s="244" t="s">
        <v>90</v>
      </c>
      <c r="C8" s="244"/>
      <c r="D8" s="244"/>
      <c r="E8" s="114"/>
      <c r="F8" s="20"/>
      <c r="G8" s="244" t="s">
        <v>92</v>
      </c>
      <c r="H8" s="244"/>
      <c r="I8" s="244"/>
      <c r="J8" s="114"/>
      <c r="K8" s="20"/>
      <c r="L8" s="244" t="s">
        <v>94</v>
      </c>
      <c r="M8" s="244"/>
      <c r="N8" s="244"/>
      <c r="O8" s="114"/>
      <c r="P8" s="19"/>
      <c r="Q8" s="19"/>
      <c r="R8" s="19"/>
      <c r="S8" s="19"/>
      <c r="T8" s="19"/>
      <c r="U8" s="19"/>
      <c r="V8" s="22"/>
    </row>
    <row r="9" spans="1:22" ht="27" customHeight="1" x14ac:dyDescent="0.3">
      <c r="A9" s="18"/>
      <c r="B9" s="245" t="s">
        <v>80</v>
      </c>
      <c r="C9" s="246"/>
      <c r="D9" s="247"/>
      <c r="E9" s="175">
        <v>1.2560996209873225</v>
      </c>
      <c r="F9" s="20"/>
      <c r="G9" s="245" t="s">
        <v>80</v>
      </c>
      <c r="H9" s="246"/>
      <c r="I9" s="247"/>
      <c r="J9" s="175">
        <v>0.18866304321367366</v>
      </c>
      <c r="K9" s="20"/>
      <c r="L9" s="245" t="s">
        <v>80</v>
      </c>
      <c r="M9" s="246"/>
      <c r="N9" s="247"/>
      <c r="O9" s="175">
        <v>17.274369631157199</v>
      </c>
      <c r="P9" s="19"/>
      <c r="Q9" s="19"/>
      <c r="R9" s="19"/>
      <c r="S9" s="19"/>
      <c r="T9" s="19"/>
      <c r="U9" s="19"/>
      <c r="V9" s="22"/>
    </row>
    <row r="10" spans="1:22" ht="26.5" customHeight="1" x14ac:dyDescent="0.3">
      <c r="A10" s="18"/>
      <c r="B10" s="245" t="s">
        <v>82</v>
      </c>
      <c r="C10" s="246"/>
      <c r="D10" s="247"/>
      <c r="E10" s="175">
        <v>1.7378946129603574</v>
      </c>
      <c r="F10" s="20"/>
      <c r="G10" s="245" t="s">
        <v>82</v>
      </c>
      <c r="H10" s="246"/>
      <c r="I10" s="247"/>
      <c r="J10" s="175">
        <v>0.21177397889004354</v>
      </c>
      <c r="K10" s="20"/>
      <c r="L10" s="245" t="s">
        <v>82</v>
      </c>
      <c r="M10" s="246"/>
      <c r="N10" s="247"/>
      <c r="O10" s="175">
        <v>45.398004757685534</v>
      </c>
      <c r="P10" s="19"/>
      <c r="Q10" s="19"/>
      <c r="R10" s="19"/>
      <c r="S10" s="19"/>
      <c r="T10" s="19"/>
      <c r="U10" s="19"/>
      <c r="V10" s="22"/>
    </row>
    <row r="11" spans="1:22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2"/>
    </row>
    <row r="12" spans="1:22" x14ac:dyDescent="0.3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2"/>
    </row>
    <row r="13" spans="1:22" ht="16.5" x14ac:dyDescent="0.3">
      <c r="A13" s="18"/>
      <c r="B13" s="236" t="s">
        <v>86</v>
      </c>
      <c r="C13" s="236"/>
      <c r="D13" s="236"/>
      <c r="E13" s="236"/>
      <c r="F13" s="19"/>
      <c r="G13" s="236" t="s">
        <v>87</v>
      </c>
      <c r="H13" s="236"/>
      <c r="I13" s="236"/>
      <c r="J13" s="236"/>
      <c r="K13" s="19"/>
      <c r="L13" s="237" t="s">
        <v>88</v>
      </c>
      <c r="M13" s="237"/>
      <c r="N13" s="237"/>
      <c r="O13" s="237"/>
      <c r="P13" s="19"/>
      <c r="Q13" s="19"/>
      <c r="R13" s="19"/>
      <c r="S13" s="19"/>
      <c r="T13" s="19"/>
      <c r="U13" s="19"/>
      <c r="V13" s="22"/>
    </row>
    <row r="14" spans="1:22" s="73" customFormat="1" ht="44.5" customHeight="1" x14ac:dyDescent="0.3">
      <c r="A14" s="74"/>
      <c r="B14" s="243" t="s">
        <v>83</v>
      </c>
      <c r="C14" s="243"/>
      <c r="D14" s="243" t="s">
        <v>84</v>
      </c>
      <c r="E14" s="243"/>
      <c r="F14" s="51"/>
      <c r="G14" s="243" t="s">
        <v>83</v>
      </c>
      <c r="H14" s="243"/>
      <c r="I14" s="243" t="s">
        <v>84</v>
      </c>
      <c r="J14" s="243"/>
      <c r="K14" s="51"/>
      <c r="L14" s="265" t="s">
        <v>83</v>
      </c>
      <c r="M14" s="266"/>
      <c r="N14" s="265" t="s">
        <v>84</v>
      </c>
      <c r="O14" s="266"/>
      <c r="P14" s="51"/>
      <c r="Q14" s="51"/>
      <c r="R14" s="51"/>
      <c r="S14" s="51"/>
      <c r="T14" s="51"/>
      <c r="U14" s="51"/>
      <c r="V14" s="75"/>
    </row>
    <row r="15" spans="1:22" x14ac:dyDescent="0.3">
      <c r="A15" s="18"/>
      <c r="B15" s="238">
        <v>14.8827</v>
      </c>
      <c r="C15" s="239"/>
      <c r="D15" s="238">
        <v>19.3484169</v>
      </c>
      <c r="E15" s="253"/>
      <c r="F15" s="19"/>
      <c r="G15" s="240">
        <v>2.0061</v>
      </c>
      <c r="H15" s="248"/>
      <c r="I15" s="240">
        <v>2.4584000000000001</v>
      </c>
      <c r="J15" s="241"/>
      <c r="K15" s="19"/>
      <c r="L15" s="240">
        <v>115</v>
      </c>
      <c r="M15" s="248"/>
      <c r="N15" s="240">
        <v>319</v>
      </c>
      <c r="O15" s="241"/>
      <c r="P15" s="19"/>
      <c r="Q15" s="19"/>
      <c r="R15" s="19"/>
      <c r="S15" s="19"/>
      <c r="T15" s="19"/>
      <c r="U15" s="19"/>
      <c r="V15" s="22"/>
    </row>
    <row r="16" spans="1:22" x14ac:dyDescent="0.3">
      <c r="A16" s="18"/>
      <c r="B16" s="249">
        <v>16.217870399999999</v>
      </c>
      <c r="C16" s="250"/>
      <c r="D16" s="249">
        <v>17.991733499999999</v>
      </c>
      <c r="E16" s="254"/>
      <c r="F16" s="19"/>
      <c r="G16" s="255">
        <v>1.5730999999999999</v>
      </c>
      <c r="H16" s="256"/>
      <c r="I16" s="255">
        <v>2.1095000000000002</v>
      </c>
      <c r="J16" s="263"/>
      <c r="K16" s="19"/>
      <c r="L16" s="255">
        <v>131</v>
      </c>
      <c r="M16" s="256"/>
      <c r="N16" s="255">
        <v>264</v>
      </c>
      <c r="O16" s="263"/>
      <c r="P16" s="19"/>
      <c r="Q16" s="19"/>
      <c r="R16" s="19"/>
      <c r="S16" s="19"/>
      <c r="T16" s="19"/>
      <c r="U16" s="19"/>
      <c r="V16" s="22"/>
    </row>
    <row r="17" spans="1:22" x14ac:dyDescent="0.3">
      <c r="A17" s="18"/>
      <c r="B17" s="249">
        <v>13.8971</v>
      </c>
      <c r="C17" s="250"/>
      <c r="D17" s="249">
        <v>20.140849299999999</v>
      </c>
      <c r="E17" s="254"/>
      <c r="F17" s="19"/>
      <c r="G17" s="255">
        <v>1.7686999999999999</v>
      </c>
      <c r="H17" s="256"/>
      <c r="I17" s="255">
        <v>1.9615</v>
      </c>
      <c r="J17" s="263"/>
      <c r="K17" s="19"/>
      <c r="L17" s="255">
        <v>148</v>
      </c>
      <c r="M17" s="256"/>
      <c r="N17" s="255">
        <v>313</v>
      </c>
      <c r="O17" s="263"/>
      <c r="P17" s="19"/>
      <c r="Q17" s="19"/>
      <c r="R17" s="19"/>
      <c r="S17" s="19"/>
      <c r="T17" s="19"/>
      <c r="U17" s="19"/>
      <c r="V17" s="22"/>
    </row>
    <row r="18" spans="1:22" x14ac:dyDescent="0.3">
      <c r="A18" s="18"/>
      <c r="B18" s="249">
        <v>13.4962</v>
      </c>
      <c r="C18" s="250"/>
      <c r="D18" s="249">
        <v>15.9791436</v>
      </c>
      <c r="E18" s="254"/>
      <c r="F18" s="19"/>
      <c r="G18" s="255">
        <v>2.0005000000000002</v>
      </c>
      <c r="H18" s="256"/>
      <c r="I18" s="255">
        <v>2.113</v>
      </c>
      <c r="J18" s="263"/>
      <c r="K18" s="19"/>
      <c r="L18" s="255">
        <v>126</v>
      </c>
      <c r="M18" s="256"/>
      <c r="N18" s="255">
        <v>308</v>
      </c>
      <c r="O18" s="263"/>
      <c r="P18" s="19"/>
      <c r="Q18" s="19"/>
      <c r="R18" s="19"/>
      <c r="S18" s="19"/>
      <c r="T18" s="19"/>
      <c r="U18" s="19"/>
      <c r="V18" s="22"/>
    </row>
    <row r="19" spans="1:22" x14ac:dyDescent="0.3">
      <c r="A19" s="18"/>
      <c r="B19" s="249">
        <v>12.508800000000001</v>
      </c>
      <c r="C19" s="250"/>
      <c r="D19" s="249">
        <v>21.726388</v>
      </c>
      <c r="E19" s="254"/>
      <c r="F19" s="19"/>
      <c r="G19" s="255">
        <v>1.6132</v>
      </c>
      <c r="H19" s="256"/>
      <c r="I19" s="255">
        <v>1.7883</v>
      </c>
      <c r="J19" s="263"/>
      <c r="K19" s="19"/>
      <c r="L19" s="255">
        <v>100</v>
      </c>
      <c r="M19" s="256"/>
      <c r="N19" s="255">
        <v>333</v>
      </c>
      <c r="O19" s="263"/>
      <c r="P19" s="19"/>
      <c r="Q19" s="19"/>
      <c r="R19" s="19"/>
      <c r="S19" s="19"/>
      <c r="T19" s="19"/>
      <c r="U19" s="19"/>
      <c r="V19" s="22"/>
    </row>
    <row r="20" spans="1:22" x14ac:dyDescent="0.3">
      <c r="A20" s="18"/>
      <c r="B20" s="249">
        <v>13.5373997</v>
      </c>
      <c r="C20" s="250"/>
      <c r="D20" s="249">
        <v>20.992523800000001</v>
      </c>
      <c r="E20" s="254"/>
      <c r="F20" s="19"/>
      <c r="G20" s="255">
        <v>1.4103000000000001</v>
      </c>
      <c r="H20" s="256"/>
      <c r="I20" s="255">
        <v>2.2909999999999999</v>
      </c>
      <c r="J20" s="263"/>
      <c r="K20" s="19"/>
      <c r="L20" s="255">
        <v>156</v>
      </c>
      <c r="M20" s="256"/>
      <c r="N20" s="255">
        <v>330</v>
      </c>
      <c r="O20" s="263"/>
      <c r="P20" s="19"/>
      <c r="Q20" s="19"/>
      <c r="R20" s="19"/>
      <c r="S20" s="19"/>
      <c r="T20" s="19"/>
      <c r="U20" s="19"/>
      <c r="V20" s="22"/>
    </row>
    <row r="21" spans="1:22" x14ac:dyDescent="0.3">
      <c r="A21" s="18"/>
      <c r="B21" s="249">
        <v>13.8332338</v>
      </c>
      <c r="C21" s="250"/>
      <c r="D21" s="249">
        <v>17.885509500000001</v>
      </c>
      <c r="E21" s="254"/>
      <c r="F21" s="19"/>
      <c r="G21" s="255">
        <v>1.7101999999999999</v>
      </c>
      <c r="H21" s="256"/>
      <c r="I21" s="255">
        <v>2.2555000000000001</v>
      </c>
      <c r="J21" s="263"/>
      <c r="K21" s="19"/>
      <c r="L21" s="255">
        <v>119</v>
      </c>
      <c r="M21" s="256"/>
      <c r="N21" s="255">
        <v>322</v>
      </c>
      <c r="O21" s="263"/>
      <c r="P21" s="19"/>
      <c r="Q21" s="19"/>
      <c r="R21" s="19"/>
      <c r="S21" s="19"/>
      <c r="T21" s="19"/>
      <c r="U21" s="19"/>
      <c r="V21" s="22"/>
    </row>
    <row r="22" spans="1:22" x14ac:dyDescent="0.3">
      <c r="A22" s="18"/>
      <c r="B22" s="249">
        <v>15.335721100000001</v>
      </c>
      <c r="C22" s="250"/>
      <c r="D22" s="249">
        <v>18.147217999999999</v>
      </c>
      <c r="E22" s="254"/>
      <c r="F22" s="19"/>
      <c r="G22" s="255">
        <v>1.7417</v>
      </c>
      <c r="H22" s="256"/>
      <c r="I22" s="255">
        <v>2.2745000000000002</v>
      </c>
      <c r="J22" s="263"/>
      <c r="K22" s="19"/>
      <c r="L22" s="255">
        <v>138</v>
      </c>
      <c r="M22" s="256"/>
      <c r="N22" s="255">
        <v>239</v>
      </c>
      <c r="O22" s="263"/>
      <c r="P22" s="19"/>
      <c r="Q22" s="19"/>
      <c r="R22" s="19"/>
      <c r="S22" s="19"/>
      <c r="T22" s="19"/>
      <c r="U22" s="19"/>
      <c r="V22" s="22"/>
    </row>
    <row r="23" spans="1:22" x14ac:dyDescent="0.3">
      <c r="A23" s="18"/>
      <c r="B23" s="249">
        <v>15.300227100000001</v>
      </c>
      <c r="C23" s="250"/>
      <c r="D23" s="249">
        <v>15.8252015</v>
      </c>
      <c r="E23" s="254"/>
      <c r="F23" s="19"/>
      <c r="G23" s="255">
        <v>1.7977000000000001</v>
      </c>
      <c r="H23" s="256"/>
      <c r="I23" s="255">
        <v>2.6185999999999998</v>
      </c>
      <c r="J23" s="263"/>
      <c r="K23" s="19"/>
      <c r="L23" s="255">
        <v>120</v>
      </c>
      <c r="M23" s="256"/>
      <c r="N23" s="255">
        <v>264</v>
      </c>
      <c r="O23" s="263"/>
      <c r="P23" s="19"/>
      <c r="Q23" s="19"/>
      <c r="R23" s="19"/>
      <c r="S23" s="19"/>
      <c r="T23" s="19"/>
      <c r="U23" s="19"/>
      <c r="V23" s="22"/>
    </row>
    <row r="24" spans="1:22" x14ac:dyDescent="0.3">
      <c r="A24" s="18"/>
      <c r="B24" s="249">
        <v>15.3185982</v>
      </c>
      <c r="C24" s="250"/>
      <c r="D24" s="249">
        <v>17.090629100000001</v>
      </c>
      <c r="E24" s="254"/>
      <c r="F24" s="19"/>
      <c r="G24" s="255">
        <v>1.4121999999999999</v>
      </c>
      <c r="H24" s="256"/>
      <c r="I24" s="255">
        <v>1.8619000000000001</v>
      </c>
      <c r="J24" s="263"/>
      <c r="K24" s="19"/>
      <c r="L24" s="255">
        <v>156</v>
      </c>
      <c r="M24" s="256"/>
      <c r="N24" s="255">
        <v>213</v>
      </c>
      <c r="O24" s="263"/>
      <c r="P24" s="19"/>
      <c r="Q24" s="19"/>
      <c r="R24" s="19"/>
      <c r="S24" s="19"/>
      <c r="T24" s="19"/>
      <c r="U24" s="19"/>
      <c r="V24" s="22"/>
    </row>
    <row r="25" spans="1:22" x14ac:dyDescent="0.3">
      <c r="A25" s="18"/>
      <c r="B25" s="249">
        <v>13.52079</v>
      </c>
      <c r="C25" s="250"/>
      <c r="D25" s="249">
        <v>17.948133500000001</v>
      </c>
      <c r="E25" s="254"/>
      <c r="F25" s="19"/>
      <c r="G25" s="255">
        <v>1.4491000000000001</v>
      </c>
      <c r="H25" s="256"/>
      <c r="I25" s="255">
        <v>2.1861000000000002</v>
      </c>
      <c r="J25" s="263"/>
      <c r="K25" s="19"/>
      <c r="L25" s="255">
        <v>102</v>
      </c>
      <c r="M25" s="256"/>
      <c r="N25" s="255">
        <v>246</v>
      </c>
      <c r="O25" s="263"/>
      <c r="P25" s="19"/>
      <c r="Q25" s="19"/>
      <c r="R25" s="19"/>
      <c r="S25" s="19"/>
      <c r="T25" s="19"/>
      <c r="U25" s="19"/>
      <c r="V25" s="22"/>
    </row>
    <row r="26" spans="1:22" x14ac:dyDescent="0.3">
      <c r="A26" s="18"/>
      <c r="B26" s="249">
        <v>14.6910179</v>
      </c>
      <c r="C26" s="250"/>
      <c r="D26" s="249">
        <v>19.2038732</v>
      </c>
      <c r="E26" s="254"/>
      <c r="F26" s="19"/>
      <c r="G26" s="255">
        <v>1.5443</v>
      </c>
      <c r="H26" s="256"/>
      <c r="I26" s="255">
        <v>1.8056000000000001</v>
      </c>
      <c r="J26" s="263"/>
      <c r="K26" s="19"/>
      <c r="L26" s="255">
        <v>113</v>
      </c>
      <c r="M26" s="256"/>
      <c r="N26" s="255">
        <v>200</v>
      </c>
      <c r="O26" s="263"/>
      <c r="P26" s="19"/>
      <c r="Q26" s="19"/>
      <c r="R26" s="19"/>
      <c r="S26" s="19"/>
      <c r="T26" s="19"/>
      <c r="U26" s="19"/>
      <c r="V26" s="22"/>
    </row>
    <row r="27" spans="1:22" x14ac:dyDescent="0.3">
      <c r="A27" s="18"/>
      <c r="B27" s="249">
        <v>14.045536999999999</v>
      </c>
      <c r="C27" s="250"/>
      <c r="D27" s="249">
        <v>17.204890599999999</v>
      </c>
      <c r="E27" s="254"/>
      <c r="F27" s="19"/>
      <c r="G27" s="255">
        <v>1.6462000000000001</v>
      </c>
      <c r="H27" s="256"/>
      <c r="I27" s="255">
        <v>2.0350999999999999</v>
      </c>
      <c r="J27" s="263"/>
      <c r="K27" s="19"/>
      <c r="L27" s="255">
        <v>108</v>
      </c>
      <c r="M27" s="256"/>
      <c r="N27" s="255">
        <v>268</v>
      </c>
      <c r="O27" s="263"/>
      <c r="P27" s="19"/>
      <c r="Q27" s="19"/>
      <c r="R27" s="19"/>
      <c r="S27" s="19"/>
      <c r="T27" s="19"/>
      <c r="U27" s="19"/>
      <c r="V27" s="22"/>
    </row>
    <row r="28" spans="1:22" x14ac:dyDescent="0.3">
      <c r="A28" s="18"/>
      <c r="B28" s="249">
        <v>12.588100000000001</v>
      </c>
      <c r="C28" s="250"/>
      <c r="D28" s="249">
        <v>16.8821379</v>
      </c>
      <c r="E28" s="254"/>
      <c r="F28" s="19"/>
      <c r="G28" s="255">
        <v>1.5197000000000001</v>
      </c>
      <c r="H28" s="256"/>
      <c r="I28" s="255">
        <v>2.1690999999999998</v>
      </c>
      <c r="J28" s="263"/>
      <c r="K28" s="19"/>
      <c r="L28" s="255">
        <v>98.5</v>
      </c>
      <c r="M28" s="256"/>
      <c r="N28" s="255">
        <v>246</v>
      </c>
      <c r="O28" s="263"/>
      <c r="P28" s="19"/>
      <c r="Q28" s="19"/>
      <c r="R28" s="19"/>
      <c r="S28" s="19"/>
      <c r="T28" s="19"/>
      <c r="U28" s="19"/>
      <c r="V28" s="22"/>
    </row>
    <row r="29" spans="1:22" x14ac:dyDescent="0.3">
      <c r="A29" s="18"/>
      <c r="B29" s="249">
        <v>15.5151974</v>
      </c>
      <c r="C29" s="250"/>
      <c r="D29" s="249">
        <v>17.7253249</v>
      </c>
      <c r="E29" s="254"/>
      <c r="F29" s="19"/>
      <c r="G29" s="255">
        <v>1.3314999999999999</v>
      </c>
      <c r="H29" s="256"/>
      <c r="I29" s="255">
        <v>2.2437999999999998</v>
      </c>
      <c r="J29" s="263"/>
      <c r="K29" s="19"/>
      <c r="L29" s="255">
        <v>133</v>
      </c>
      <c r="M29" s="256"/>
      <c r="N29" s="255">
        <v>235</v>
      </c>
      <c r="O29" s="263"/>
      <c r="P29" s="19"/>
      <c r="Q29" s="19"/>
      <c r="R29" s="19"/>
      <c r="S29" s="19"/>
      <c r="T29" s="19"/>
      <c r="U29" s="19"/>
      <c r="V29" s="22"/>
    </row>
    <row r="30" spans="1:22" x14ac:dyDescent="0.3">
      <c r="A30" s="18"/>
      <c r="B30" s="249">
        <v>13.8717121</v>
      </c>
      <c r="C30" s="250"/>
      <c r="D30" s="249">
        <v>16.038599999999999</v>
      </c>
      <c r="E30" s="254"/>
      <c r="F30" s="19"/>
      <c r="G30" s="255">
        <v>1.6565000000000001</v>
      </c>
      <c r="H30" s="256"/>
      <c r="I30" s="255">
        <v>2.2660999999999998</v>
      </c>
      <c r="J30" s="263"/>
      <c r="K30" s="19"/>
      <c r="L30" s="255">
        <v>131</v>
      </c>
      <c r="M30" s="256"/>
      <c r="N30" s="255">
        <v>327</v>
      </c>
      <c r="O30" s="263"/>
      <c r="P30" s="19"/>
      <c r="Q30" s="19"/>
      <c r="R30" s="19"/>
      <c r="S30" s="19"/>
      <c r="T30" s="19"/>
      <c r="U30" s="19"/>
      <c r="V30" s="22"/>
    </row>
    <row r="31" spans="1:22" x14ac:dyDescent="0.3">
      <c r="A31" s="18"/>
      <c r="B31" s="249">
        <v>14.0619534</v>
      </c>
      <c r="C31" s="250"/>
      <c r="D31" s="249">
        <v>20.164082799999999</v>
      </c>
      <c r="E31" s="254"/>
      <c r="F31" s="19"/>
      <c r="G31" s="255">
        <v>1.5478000000000001</v>
      </c>
      <c r="H31" s="256"/>
      <c r="I31" s="255">
        <v>2.1858</v>
      </c>
      <c r="J31" s="263"/>
      <c r="K31" s="19"/>
      <c r="L31" s="255">
        <v>120</v>
      </c>
      <c r="M31" s="256"/>
      <c r="N31" s="255">
        <v>275</v>
      </c>
      <c r="O31" s="263"/>
      <c r="P31" s="19"/>
      <c r="Q31" s="19"/>
      <c r="R31" s="19"/>
      <c r="S31" s="19"/>
      <c r="T31" s="19"/>
      <c r="U31" s="19"/>
      <c r="V31" s="22"/>
    </row>
    <row r="32" spans="1:22" x14ac:dyDescent="0.3">
      <c r="A32" s="18"/>
      <c r="B32" s="249">
        <v>14.9556947</v>
      </c>
      <c r="C32" s="250"/>
      <c r="D32" s="249">
        <v>20.657179200000002</v>
      </c>
      <c r="E32" s="254"/>
      <c r="F32" s="19"/>
      <c r="G32" s="255">
        <v>1.3271999999999999</v>
      </c>
      <c r="H32" s="256"/>
      <c r="I32" s="255">
        <v>2.4438</v>
      </c>
      <c r="J32" s="263"/>
      <c r="K32" s="19"/>
      <c r="L32" s="255">
        <v>115</v>
      </c>
      <c r="M32" s="256"/>
      <c r="N32" s="255">
        <v>287</v>
      </c>
      <c r="O32" s="263"/>
      <c r="P32" s="19"/>
      <c r="Q32" s="19"/>
      <c r="R32" s="19"/>
      <c r="S32" s="19"/>
      <c r="T32" s="19"/>
      <c r="U32" s="19"/>
      <c r="V32" s="22"/>
    </row>
    <row r="33" spans="1:22" x14ac:dyDescent="0.3">
      <c r="A33" s="18"/>
      <c r="B33" s="249">
        <v>16.809286700000001</v>
      </c>
      <c r="C33" s="250"/>
      <c r="D33" s="249">
        <v>17.057360200000002</v>
      </c>
      <c r="E33" s="254"/>
      <c r="F33" s="19"/>
      <c r="G33" s="255">
        <v>1.3834</v>
      </c>
      <c r="H33" s="256"/>
      <c r="I33" s="255">
        <v>2.0670000000000002</v>
      </c>
      <c r="J33" s="263"/>
      <c r="K33" s="19"/>
      <c r="L33" s="255">
        <v>145</v>
      </c>
      <c r="M33" s="256"/>
      <c r="N33" s="255">
        <v>365</v>
      </c>
      <c r="O33" s="263"/>
      <c r="P33" s="19"/>
      <c r="Q33" s="19"/>
      <c r="R33" s="19"/>
      <c r="S33" s="19"/>
      <c r="T33" s="19"/>
      <c r="U33" s="19"/>
      <c r="V33" s="22"/>
    </row>
    <row r="34" spans="1:22" x14ac:dyDescent="0.3">
      <c r="A34" s="18"/>
      <c r="B34" s="249">
        <v>15.8146</v>
      </c>
      <c r="C34" s="250"/>
      <c r="D34" s="249">
        <v>18.411712600000001</v>
      </c>
      <c r="E34" s="254"/>
      <c r="F34" s="19"/>
      <c r="G34" s="255">
        <v>1.5652999999999999</v>
      </c>
      <c r="H34" s="256"/>
      <c r="I34" s="255">
        <v>2.1364000000000001</v>
      </c>
      <c r="J34" s="263"/>
      <c r="K34" s="19"/>
      <c r="L34" s="255">
        <v>114</v>
      </c>
      <c r="M34" s="256"/>
      <c r="N34" s="255">
        <v>275</v>
      </c>
      <c r="O34" s="263"/>
      <c r="P34" s="19"/>
      <c r="Q34" s="19"/>
      <c r="R34" s="19"/>
      <c r="S34" s="19"/>
      <c r="T34" s="19"/>
      <c r="U34" s="19"/>
      <c r="V34" s="22"/>
    </row>
    <row r="35" spans="1:22" x14ac:dyDescent="0.3">
      <c r="A35" s="18"/>
      <c r="B35" s="249">
        <v>17.7914791</v>
      </c>
      <c r="C35" s="250"/>
      <c r="D35" s="249">
        <v>20.657179200000002</v>
      </c>
      <c r="E35" s="254"/>
      <c r="F35" s="19"/>
      <c r="G35" s="255">
        <v>1.6178999999999999</v>
      </c>
      <c r="H35" s="256"/>
      <c r="I35" s="255">
        <v>2.4438</v>
      </c>
      <c r="J35" s="263"/>
      <c r="K35" s="19"/>
      <c r="L35" s="255">
        <v>123</v>
      </c>
      <c r="M35" s="256"/>
      <c r="N35" s="255">
        <v>351</v>
      </c>
      <c r="O35" s="263"/>
      <c r="P35" s="19"/>
      <c r="Q35" s="19"/>
      <c r="R35" s="19"/>
      <c r="S35" s="19"/>
      <c r="T35" s="19"/>
      <c r="U35" s="19"/>
      <c r="V35" s="22"/>
    </row>
    <row r="36" spans="1:22" x14ac:dyDescent="0.3">
      <c r="A36" s="18"/>
      <c r="B36" s="249">
        <v>15.201792899999999</v>
      </c>
      <c r="C36" s="250"/>
      <c r="D36" s="249">
        <v>18.8066019</v>
      </c>
      <c r="E36" s="254"/>
      <c r="F36" s="19"/>
      <c r="G36" s="255">
        <v>1.5007999999999999</v>
      </c>
      <c r="H36" s="256"/>
      <c r="I36" s="255">
        <v>2.0705</v>
      </c>
      <c r="J36" s="263"/>
      <c r="K36" s="19"/>
      <c r="L36" s="255">
        <v>107</v>
      </c>
      <c r="M36" s="256"/>
      <c r="N36" s="255">
        <v>306</v>
      </c>
      <c r="O36" s="263"/>
      <c r="P36" s="19"/>
      <c r="Q36" s="19"/>
      <c r="R36" s="19"/>
      <c r="S36" s="19"/>
      <c r="T36" s="19"/>
      <c r="U36" s="19"/>
      <c r="V36" s="22"/>
    </row>
    <row r="37" spans="1:22" x14ac:dyDescent="0.3">
      <c r="A37" s="18"/>
      <c r="B37" s="249">
        <v>14.096885800000001</v>
      </c>
      <c r="C37" s="250"/>
      <c r="D37" s="249">
        <v>18.778149500000001</v>
      </c>
      <c r="E37" s="254"/>
      <c r="F37" s="19"/>
      <c r="G37" s="255">
        <v>1.3529</v>
      </c>
      <c r="H37" s="256"/>
      <c r="I37" s="255">
        <v>2.4672999999999998</v>
      </c>
      <c r="J37" s="263"/>
      <c r="K37" s="19"/>
      <c r="L37" s="255">
        <v>107</v>
      </c>
      <c r="M37" s="256"/>
      <c r="N37" s="255">
        <v>344</v>
      </c>
      <c r="O37" s="263"/>
      <c r="P37" s="19"/>
      <c r="Q37" s="19"/>
      <c r="R37" s="19"/>
      <c r="S37" s="19"/>
      <c r="T37" s="19"/>
      <c r="U37" s="19"/>
      <c r="V37" s="22"/>
    </row>
    <row r="38" spans="1:22" x14ac:dyDescent="0.3">
      <c r="A38" s="18"/>
      <c r="B38" s="249">
        <v>14.8146</v>
      </c>
      <c r="C38" s="250"/>
      <c r="D38" s="249">
        <v>15.179634800000001</v>
      </c>
      <c r="E38" s="254"/>
      <c r="F38" s="19"/>
      <c r="G38" s="255">
        <v>1.5321</v>
      </c>
      <c r="H38" s="256"/>
      <c r="I38" s="255">
        <v>1.9261999999999999</v>
      </c>
      <c r="J38" s="263"/>
      <c r="K38" s="19"/>
      <c r="L38" s="255">
        <v>105</v>
      </c>
      <c r="M38" s="256"/>
      <c r="N38" s="255">
        <v>272</v>
      </c>
      <c r="O38" s="263"/>
      <c r="P38" s="19"/>
      <c r="Q38" s="19"/>
      <c r="R38" s="19"/>
      <c r="S38" s="19"/>
      <c r="T38" s="19"/>
      <c r="U38" s="19"/>
      <c r="V38" s="22"/>
    </row>
    <row r="39" spans="1:22" x14ac:dyDescent="0.3">
      <c r="A39" s="18"/>
      <c r="B39" s="249">
        <v>15.173696100000001</v>
      </c>
      <c r="C39" s="250"/>
      <c r="D39" s="249">
        <v>18.5865136</v>
      </c>
      <c r="E39" s="254"/>
      <c r="F39" s="19"/>
      <c r="G39" s="255">
        <v>1.6092</v>
      </c>
      <c r="H39" s="256"/>
      <c r="I39" s="255">
        <v>1.9693000000000001</v>
      </c>
      <c r="J39" s="263"/>
      <c r="K39" s="19"/>
      <c r="L39" s="255">
        <v>128</v>
      </c>
      <c r="M39" s="256"/>
      <c r="N39" s="255">
        <v>254</v>
      </c>
      <c r="O39" s="263"/>
      <c r="P39" s="19"/>
      <c r="Q39" s="19"/>
      <c r="R39" s="19"/>
      <c r="S39" s="19"/>
      <c r="T39" s="19"/>
      <c r="U39" s="19"/>
      <c r="V39" s="22"/>
    </row>
    <row r="40" spans="1:22" x14ac:dyDescent="0.3">
      <c r="A40" s="18"/>
      <c r="B40" s="249">
        <v>14.096885800000001</v>
      </c>
      <c r="C40" s="250"/>
      <c r="D40" s="249">
        <v>20.3980429</v>
      </c>
      <c r="E40" s="254"/>
      <c r="F40" s="19"/>
      <c r="G40" s="255">
        <v>1.3622000000000001</v>
      </c>
      <c r="H40" s="256"/>
      <c r="I40" s="255">
        <v>1.9028</v>
      </c>
      <c r="J40" s="263"/>
      <c r="K40" s="19"/>
      <c r="L40" s="255">
        <v>147</v>
      </c>
      <c r="M40" s="256"/>
      <c r="N40" s="255">
        <v>218</v>
      </c>
      <c r="O40" s="263"/>
      <c r="P40" s="19"/>
      <c r="Q40" s="19"/>
      <c r="R40" s="19"/>
      <c r="S40" s="19"/>
      <c r="T40" s="19"/>
      <c r="U40" s="19"/>
      <c r="V40" s="22"/>
    </row>
    <row r="41" spans="1:22" x14ac:dyDescent="0.3">
      <c r="A41" s="18"/>
      <c r="B41" s="251">
        <v>16.7060426</v>
      </c>
      <c r="C41" s="252"/>
      <c r="D41" s="249">
        <v>16.251100099999999</v>
      </c>
      <c r="E41" s="254"/>
      <c r="F41" s="19"/>
      <c r="G41" s="258">
        <v>1.8562000000000001</v>
      </c>
      <c r="H41" s="259"/>
      <c r="I41" s="255">
        <v>2.2210999999999999</v>
      </c>
      <c r="J41" s="263"/>
      <c r="K41" s="19"/>
      <c r="L41" s="258">
        <v>102</v>
      </c>
      <c r="M41" s="259"/>
      <c r="N41" s="255">
        <v>247</v>
      </c>
      <c r="O41" s="263"/>
      <c r="P41" s="19"/>
      <c r="Q41" s="19"/>
      <c r="R41" s="19"/>
      <c r="S41" s="19"/>
      <c r="T41" s="19"/>
      <c r="U41" s="19"/>
      <c r="V41" s="22"/>
    </row>
    <row r="42" spans="1:22" x14ac:dyDescent="0.3">
      <c r="A42" s="18"/>
      <c r="B42" s="250"/>
      <c r="C42" s="250"/>
      <c r="D42" s="251">
        <v>18.7905509</v>
      </c>
      <c r="E42" s="257"/>
      <c r="F42" s="19"/>
      <c r="G42" s="123"/>
      <c r="H42" s="19"/>
      <c r="I42" s="258">
        <v>2.2403</v>
      </c>
      <c r="J42" s="264"/>
      <c r="K42" s="19"/>
      <c r="L42" s="123"/>
      <c r="M42" s="19"/>
      <c r="N42" s="258">
        <v>229</v>
      </c>
      <c r="O42" s="264"/>
      <c r="P42" s="19"/>
      <c r="Q42" s="19"/>
      <c r="R42" s="19"/>
      <c r="S42" s="19"/>
      <c r="T42" s="19"/>
      <c r="U42" s="19"/>
      <c r="V42" s="22"/>
    </row>
    <row r="43" spans="1:22" ht="14.5" thickBo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5"/>
    </row>
  </sheetData>
  <mergeCells count="198">
    <mergeCell ref="I42:J42"/>
    <mergeCell ref="B42:C42"/>
    <mergeCell ref="L15:M15"/>
    <mergeCell ref="L16:M16"/>
    <mergeCell ref="L17:M17"/>
    <mergeCell ref="L18:M18"/>
    <mergeCell ref="L19:M19"/>
    <mergeCell ref="L20:M20"/>
    <mergeCell ref="L24:M24"/>
    <mergeCell ref="L28:M28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I24:J24"/>
    <mergeCell ref="I25:J25"/>
    <mergeCell ref="I26:J26"/>
    <mergeCell ref="I27:J27"/>
    <mergeCell ref="I28:J28"/>
    <mergeCell ref="I29:J29"/>
    <mergeCell ref="R5:T5"/>
    <mergeCell ref="R6:T6"/>
    <mergeCell ref="R7:T7"/>
    <mergeCell ref="N32:O32"/>
    <mergeCell ref="L33:M33"/>
    <mergeCell ref="N33:O33"/>
    <mergeCell ref="I23:J23"/>
    <mergeCell ref="N20:O20"/>
    <mergeCell ref="L21:M21"/>
    <mergeCell ref="N21:O21"/>
    <mergeCell ref="L22:M22"/>
    <mergeCell ref="N22:O22"/>
    <mergeCell ref="L23:M23"/>
    <mergeCell ref="N23:O23"/>
    <mergeCell ref="N19:O19"/>
    <mergeCell ref="L26:M26"/>
    <mergeCell ref="N26:O26"/>
    <mergeCell ref="L27:M27"/>
    <mergeCell ref="N27:O27"/>
    <mergeCell ref="L34:M34"/>
    <mergeCell ref="N34:O34"/>
    <mergeCell ref="L35:M35"/>
    <mergeCell ref="N35:O35"/>
    <mergeCell ref="L32:M32"/>
    <mergeCell ref="N28:O28"/>
    <mergeCell ref="L29:M29"/>
    <mergeCell ref="N29:O29"/>
    <mergeCell ref="L30:M30"/>
    <mergeCell ref="N30:O30"/>
    <mergeCell ref="L6:N6"/>
    <mergeCell ref="L8:N8"/>
    <mergeCell ref="L9:N9"/>
    <mergeCell ref="L10:N10"/>
    <mergeCell ref="G6:I6"/>
    <mergeCell ref="G17:H17"/>
    <mergeCell ref="G18:H18"/>
    <mergeCell ref="I17:J17"/>
    <mergeCell ref="N16:O16"/>
    <mergeCell ref="N17:O17"/>
    <mergeCell ref="N18:O18"/>
    <mergeCell ref="G16:H16"/>
    <mergeCell ref="I15:J15"/>
    <mergeCell ref="I16:J16"/>
    <mergeCell ref="L14:M14"/>
    <mergeCell ref="N14:O14"/>
    <mergeCell ref="R4:T4"/>
    <mergeCell ref="I18:J18"/>
    <mergeCell ref="I19:J19"/>
    <mergeCell ref="I20:J20"/>
    <mergeCell ref="I21:J21"/>
    <mergeCell ref="I22:J22"/>
    <mergeCell ref="N42:O42"/>
    <mergeCell ref="L39:M39"/>
    <mergeCell ref="N39:O39"/>
    <mergeCell ref="L40:M40"/>
    <mergeCell ref="N40:O40"/>
    <mergeCell ref="L41:M41"/>
    <mergeCell ref="N41:O41"/>
    <mergeCell ref="L36:M36"/>
    <mergeCell ref="N36:O36"/>
    <mergeCell ref="L37:M37"/>
    <mergeCell ref="N37:O37"/>
    <mergeCell ref="L38:M38"/>
    <mergeCell ref="N38:O38"/>
    <mergeCell ref="L31:M31"/>
    <mergeCell ref="N31:O31"/>
    <mergeCell ref="N24:O24"/>
    <mergeCell ref="L25:M25"/>
    <mergeCell ref="N25:O25"/>
    <mergeCell ref="G41:H41"/>
    <mergeCell ref="G37:H37"/>
    <mergeCell ref="G38:H38"/>
    <mergeCell ref="G39:H39"/>
    <mergeCell ref="G34:H34"/>
    <mergeCell ref="G35:H35"/>
    <mergeCell ref="G36:H36"/>
    <mergeCell ref="G31:H31"/>
    <mergeCell ref="G32:H32"/>
    <mergeCell ref="G33:H33"/>
    <mergeCell ref="G29:H29"/>
    <mergeCell ref="G30:H30"/>
    <mergeCell ref="G25:H25"/>
    <mergeCell ref="G26:H26"/>
    <mergeCell ref="G27:H27"/>
    <mergeCell ref="G22:H22"/>
    <mergeCell ref="G23:H23"/>
    <mergeCell ref="G24:H24"/>
    <mergeCell ref="G40:H40"/>
    <mergeCell ref="G19:H19"/>
    <mergeCell ref="G20:H20"/>
    <mergeCell ref="G21:H21"/>
    <mergeCell ref="D41:E41"/>
    <mergeCell ref="D42:E42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G28:H28"/>
    <mergeCell ref="B40:C40"/>
    <mergeCell ref="B41:C41"/>
    <mergeCell ref="D15:E15"/>
    <mergeCell ref="D16:E16"/>
    <mergeCell ref="D17:E17"/>
    <mergeCell ref="D18:E18"/>
    <mergeCell ref="D19:E19"/>
    <mergeCell ref="D20:E20"/>
    <mergeCell ref="D21:E21"/>
    <mergeCell ref="D22:E22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3:E13"/>
    <mergeCell ref="G13:J13"/>
    <mergeCell ref="L13:O13"/>
    <mergeCell ref="B15:C15"/>
    <mergeCell ref="N15:O15"/>
    <mergeCell ref="A2:E2"/>
    <mergeCell ref="B5:D5"/>
    <mergeCell ref="B14:C14"/>
    <mergeCell ref="D14:E14"/>
    <mergeCell ref="G14:H14"/>
    <mergeCell ref="I14:J14"/>
    <mergeCell ref="B4:D4"/>
    <mergeCell ref="B8:D8"/>
    <mergeCell ref="B9:D9"/>
    <mergeCell ref="B6:D6"/>
    <mergeCell ref="B10:D10"/>
    <mergeCell ref="G4:I4"/>
    <mergeCell ref="G5:I5"/>
    <mergeCell ref="G8:I8"/>
    <mergeCell ref="G9:I9"/>
    <mergeCell ref="G10:I10"/>
    <mergeCell ref="G15:H15"/>
    <mergeCell ref="L4:N4"/>
    <mergeCell ref="L5:N5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CFEC-6D0B-4CD4-8070-F88ADBC566FD}">
  <dimension ref="A1:AD39"/>
  <sheetViews>
    <sheetView topLeftCell="A7" zoomScale="70" zoomScaleNormal="70" workbookViewId="0">
      <selection activeCell="C85" sqref="C85"/>
    </sheetView>
  </sheetViews>
  <sheetFormatPr defaultColWidth="8.7265625" defaultRowHeight="14" x14ac:dyDescent="0.3"/>
  <cols>
    <col min="1" max="1" width="28.1796875" style="15" bestFit="1" customWidth="1"/>
    <col min="2" max="2" width="18.453125" style="15" bestFit="1" customWidth="1"/>
    <col min="3" max="3" width="15.453125" style="15" bestFit="1" customWidth="1"/>
    <col min="4" max="4" width="28.54296875" style="15" bestFit="1" customWidth="1"/>
    <col min="5" max="5" width="18.453125" style="15" bestFit="1" customWidth="1"/>
    <col min="6" max="6" width="15.453125" style="15" bestFit="1" customWidth="1"/>
    <col min="7" max="7" width="28.54296875" style="15" bestFit="1" customWidth="1"/>
    <col min="8" max="8" width="22.81640625" style="15" bestFit="1" customWidth="1"/>
    <col min="9" max="9" width="15.453125" style="15" bestFit="1" customWidth="1"/>
    <col min="10" max="10" width="28.54296875" style="15" bestFit="1" customWidth="1"/>
    <col min="11" max="11" width="8.7265625" style="15"/>
    <col min="12" max="12" width="8.81640625" style="15" customWidth="1"/>
    <col min="13" max="13" width="13" style="15" customWidth="1"/>
    <col min="14" max="14" width="13.81640625" style="15" customWidth="1"/>
    <col min="15" max="16384" width="8.7265625" style="15"/>
  </cols>
  <sheetData>
    <row r="1" spans="1:30" ht="14.5" thickBot="1" x14ac:dyDescent="0.35"/>
    <row r="2" spans="1:30" ht="18.5" thickBot="1" x14ac:dyDescent="0.45">
      <c r="A2" s="229" t="s">
        <v>229</v>
      </c>
      <c r="B2" s="230"/>
      <c r="C2" s="230"/>
      <c r="D2" s="230"/>
      <c r="E2" s="231"/>
    </row>
    <row r="3" spans="1:30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</row>
    <row r="4" spans="1:30" x14ac:dyDescent="0.3">
      <c r="A4" s="62"/>
      <c r="B4" s="26"/>
      <c r="C4" s="26"/>
      <c r="D4" s="26"/>
      <c r="E4" s="26"/>
      <c r="F4" s="26"/>
      <c r="G4" s="26"/>
      <c r="H4" s="26"/>
      <c r="I4" s="26"/>
      <c r="J4" s="26"/>
      <c r="K4" s="26"/>
      <c r="L4" s="21" t="s">
        <v>14</v>
      </c>
      <c r="M4" s="19"/>
      <c r="N4" s="19"/>
      <c r="O4" s="19"/>
      <c r="P4" s="63"/>
    </row>
    <row r="5" spans="1:30" x14ac:dyDescent="0.3">
      <c r="A5" s="105"/>
      <c r="B5" s="277" t="s">
        <v>78</v>
      </c>
      <c r="C5" s="277"/>
      <c r="D5" s="277"/>
      <c r="E5" s="28"/>
      <c r="F5" s="26"/>
      <c r="G5" s="277" t="s">
        <v>79</v>
      </c>
      <c r="H5" s="277"/>
      <c r="I5" s="277"/>
      <c r="J5" s="28"/>
      <c r="K5" s="26"/>
      <c r="L5" s="279"/>
      <c r="M5" s="279"/>
      <c r="N5" s="279"/>
      <c r="O5" s="7" t="s">
        <v>15</v>
      </c>
      <c r="P5" s="63"/>
    </row>
    <row r="6" spans="1:30" x14ac:dyDescent="0.3">
      <c r="A6" s="105"/>
      <c r="B6" s="278" t="s">
        <v>80</v>
      </c>
      <c r="C6" s="278"/>
      <c r="D6" s="278"/>
      <c r="E6" s="98">
        <v>5078.6369689896073</v>
      </c>
      <c r="F6" s="26"/>
      <c r="G6" s="281" t="s">
        <v>80</v>
      </c>
      <c r="H6" s="282"/>
      <c r="I6" s="283"/>
      <c r="J6" s="98">
        <v>1711.570928016728</v>
      </c>
      <c r="K6" s="26"/>
      <c r="L6" s="280" t="s">
        <v>80</v>
      </c>
      <c r="M6" s="280"/>
      <c r="N6" s="280"/>
      <c r="O6" s="33" t="s">
        <v>33</v>
      </c>
      <c r="P6" s="63"/>
    </row>
    <row r="7" spans="1:30" x14ac:dyDescent="0.3">
      <c r="A7" s="105"/>
      <c r="B7" s="278" t="s">
        <v>81</v>
      </c>
      <c r="C7" s="278"/>
      <c r="D7" s="278"/>
      <c r="E7" s="98">
        <v>1086.1824731365055</v>
      </c>
      <c r="F7" s="26"/>
      <c r="G7" s="281" t="s">
        <v>81</v>
      </c>
      <c r="H7" s="282"/>
      <c r="I7" s="283"/>
      <c r="J7" s="98">
        <v>2021.568133479836</v>
      </c>
      <c r="K7" s="26"/>
      <c r="L7" s="280" t="s">
        <v>81</v>
      </c>
      <c r="M7" s="280"/>
      <c r="N7" s="280"/>
      <c r="O7" s="33" t="s">
        <v>33</v>
      </c>
      <c r="P7" s="63"/>
    </row>
    <row r="8" spans="1:30" x14ac:dyDescent="0.3">
      <c r="A8" s="105"/>
      <c r="B8" s="278" t="s">
        <v>82</v>
      </c>
      <c r="C8" s="278"/>
      <c r="D8" s="278"/>
      <c r="E8" s="98">
        <v>2152.7940909011822</v>
      </c>
      <c r="F8" s="26"/>
      <c r="G8" s="281" t="s">
        <v>82</v>
      </c>
      <c r="H8" s="282"/>
      <c r="I8" s="283"/>
      <c r="J8" s="98">
        <v>762.02573612250285</v>
      </c>
      <c r="K8" s="26"/>
      <c r="L8" s="280" t="s">
        <v>82</v>
      </c>
      <c r="M8" s="280"/>
      <c r="N8" s="280"/>
      <c r="O8" s="33">
        <v>0.17050000000000001</v>
      </c>
      <c r="P8" s="63"/>
    </row>
    <row r="9" spans="1:30" x14ac:dyDescent="0.3">
      <c r="A9" s="105"/>
      <c r="B9" s="104"/>
      <c r="C9" s="104"/>
      <c r="D9" s="104"/>
      <c r="E9" s="104"/>
      <c r="F9" s="26"/>
      <c r="G9" s="276"/>
      <c r="H9" s="276"/>
      <c r="I9" s="276"/>
      <c r="J9" s="103"/>
      <c r="K9" s="26"/>
      <c r="L9" s="26"/>
      <c r="M9" s="26"/>
      <c r="N9" s="26"/>
      <c r="O9" s="26"/>
      <c r="P9" s="63"/>
    </row>
    <row r="10" spans="1:30" x14ac:dyDescent="0.3">
      <c r="A10" s="102"/>
      <c r="B10" s="96"/>
      <c r="C10" s="26"/>
      <c r="D10" s="26"/>
      <c r="E10" s="96"/>
      <c r="F10" s="26"/>
      <c r="G10" s="26"/>
      <c r="H10" s="96"/>
      <c r="I10" s="26"/>
      <c r="J10" s="26"/>
      <c r="K10" s="26"/>
      <c r="L10" s="26"/>
      <c r="M10" s="26"/>
      <c r="N10" s="26"/>
      <c r="O10" s="26"/>
      <c r="P10" s="63"/>
    </row>
    <row r="11" spans="1:30" x14ac:dyDescent="0.3">
      <c r="A11" s="102" t="s">
        <v>77</v>
      </c>
      <c r="B11" s="273" t="s">
        <v>83</v>
      </c>
      <c r="C11" s="273"/>
      <c r="D11" s="274"/>
      <c r="E11" s="275" t="s">
        <v>81</v>
      </c>
      <c r="F11" s="273"/>
      <c r="G11" s="274"/>
      <c r="H11" s="275" t="s">
        <v>82</v>
      </c>
      <c r="I11" s="273"/>
      <c r="J11" s="273"/>
      <c r="K11" s="26"/>
      <c r="L11" s="26"/>
      <c r="M11" s="26"/>
      <c r="N11" s="26"/>
      <c r="O11" s="26"/>
      <c r="P11" s="63"/>
    </row>
    <row r="12" spans="1:30" ht="16.5" x14ac:dyDescent="0.3">
      <c r="A12" s="34"/>
      <c r="B12" s="107" t="s">
        <v>74</v>
      </c>
      <c r="C12" s="107" t="s">
        <v>76</v>
      </c>
      <c r="D12" s="148" t="s">
        <v>75</v>
      </c>
      <c r="E12" s="147" t="s">
        <v>74</v>
      </c>
      <c r="F12" s="107" t="s">
        <v>76</v>
      </c>
      <c r="G12" s="148" t="s">
        <v>75</v>
      </c>
      <c r="H12" s="147" t="s">
        <v>74</v>
      </c>
      <c r="I12" s="107" t="s">
        <v>76</v>
      </c>
      <c r="J12" s="107" t="s">
        <v>75</v>
      </c>
      <c r="K12" s="26"/>
      <c r="L12" s="26"/>
      <c r="M12" s="26"/>
      <c r="N12" s="26"/>
      <c r="O12" s="26"/>
      <c r="P12" s="63"/>
    </row>
    <row r="13" spans="1:30" x14ac:dyDescent="0.3">
      <c r="A13" s="95" t="s">
        <v>59</v>
      </c>
      <c r="B13" s="28">
        <v>35</v>
      </c>
      <c r="C13" s="28">
        <v>6.812851600000001E-3</v>
      </c>
      <c r="D13" s="149">
        <v>5137.3495351050942</v>
      </c>
      <c r="E13" s="58">
        <v>41</v>
      </c>
      <c r="F13" s="28">
        <v>6.812851600000001E-3</v>
      </c>
      <c r="G13" s="149">
        <v>6018.0380268373956</v>
      </c>
      <c r="H13" s="58">
        <v>19</v>
      </c>
      <c r="I13" s="28">
        <v>6.812851600000001E-3</v>
      </c>
      <c r="J13" s="87">
        <v>2788.8468904856222</v>
      </c>
      <c r="K13" s="26"/>
      <c r="L13" s="26"/>
      <c r="M13" s="26"/>
      <c r="N13" s="26"/>
      <c r="O13" s="26"/>
      <c r="P13" s="63"/>
    </row>
    <row r="14" spans="1:30" x14ac:dyDescent="0.3">
      <c r="A14" s="95" t="s">
        <v>60</v>
      </c>
      <c r="B14" s="28">
        <v>23</v>
      </c>
      <c r="C14" s="28">
        <v>6.812851600000001E-3</v>
      </c>
      <c r="D14" s="149">
        <v>3375.9725516404901</v>
      </c>
      <c r="E14" s="58">
        <v>0</v>
      </c>
      <c r="F14" s="28">
        <v>6.812851600000001E-3</v>
      </c>
      <c r="G14" s="149">
        <v>0</v>
      </c>
      <c r="H14" s="58">
        <v>18</v>
      </c>
      <c r="I14" s="28">
        <v>6.812851600000001E-3</v>
      </c>
      <c r="J14" s="87">
        <v>2642.0654751969055</v>
      </c>
      <c r="K14" s="26"/>
      <c r="L14" s="26"/>
      <c r="M14" s="26"/>
      <c r="N14" s="26"/>
      <c r="O14" s="26"/>
      <c r="P14" s="63"/>
    </row>
    <row r="15" spans="1:30" x14ac:dyDescent="0.3">
      <c r="A15" s="95" t="s">
        <v>61</v>
      </c>
      <c r="B15" s="28">
        <v>33</v>
      </c>
      <c r="C15" s="28">
        <v>6.812851600000001E-3</v>
      </c>
      <c r="D15" s="149">
        <v>4843.7867045276598</v>
      </c>
      <c r="E15" s="58">
        <v>0</v>
      </c>
      <c r="F15" s="28">
        <v>6.812851600000001E-3</v>
      </c>
      <c r="G15" s="149">
        <v>0</v>
      </c>
      <c r="H15" s="58">
        <v>15</v>
      </c>
      <c r="I15" s="28">
        <v>6.812851600000001E-3</v>
      </c>
      <c r="J15" s="87">
        <v>2201.7212293307543</v>
      </c>
      <c r="K15" s="26"/>
      <c r="L15" s="26"/>
      <c r="M15" s="26"/>
      <c r="N15" s="26"/>
      <c r="O15" s="26"/>
      <c r="P15" s="63"/>
    </row>
    <row r="16" spans="1:30" x14ac:dyDescent="0.3">
      <c r="A16" s="95" t="s">
        <v>62</v>
      </c>
      <c r="B16" s="28">
        <v>20</v>
      </c>
      <c r="C16" s="28">
        <v>6.812851600000001E-3</v>
      </c>
      <c r="D16" s="149">
        <v>2935.6283057743394</v>
      </c>
      <c r="E16" s="58">
        <v>13</v>
      </c>
      <c r="F16" s="28">
        <v>6.812851600000001E-3</v>
      </c>
      <c r="G16" s="149">
        <v>1908.1583987533206</v>
      </c>
      <c r="H16" s="58">
        <v>6</v>
      </c>
      <c r="I16" s="28">
        <v>6.812851600000001E-3</v>
      </c>
      <c r="J16" s="87">
        <v>880.68849173230183</v>
      </c>
      <c r="K16" s="26"/>
      <c r="L16" s="26"/>
      <c r="M16" s="26"/>
      <c r="N16" s="26"/>
      <c r="O16" s="26"/>
      <c r="P16" s="63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</row>
    <row r="17" spans="1:30" x14ac:dyDescent="0.3">
      <c r="A17" s="95" t="s">
        <v>63</v>
      </c>
      <c r="B17" s="28">
        <v>64</v>
      </c>
      <c r="C17" s="28">
        <v>6.812851600000001E-3</v>
      </c>
      <c r="D17" s="149">
        <v>9394.0105784778862</v>
      </c>
      <c r="E17" s="58">
        <v>39</v>
      </c>
      <c r="F17" s="28">
        <v>6.812851600000001E-3</v>
      </c>
      <c r="G17" s="149">
        <v>5724.4751962599621</v>
      </c>
      <c r="H17" s="58">
        <v>15</v>
      </c>
      <c r="I17" s="28">
        <v>6.812851600000001E-3</v>
      </c>
      <c r="J17" s="87">
        <v>2201.7212293307543</v>
      </c>
      <c r="K17" s="26"/>
      <c r="L17" s="26"/>
      <c r="M17" s="26"/>
      <c r="N17" s="26"/>
      <c r="O17" s="26"/>
      <c r="P17" s="63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</row>
    <row r="18" spans="1:30" x14ac:dyDescent="0.3">
      <c r="A18" s="95" t="s">
        <v>64</v>
      </c>
      <c r="B18" s="28">
        <v>26</v>
      </c>
      <c r="C18" s="28">
        <v>6.812851600000001E-3</v>
      </c>
      <c r="D18" s="149">
        <v>3816.3167975066413</v>
      </c>
      <c r="E18" s="58">
        <v>0</v>
      </c>
      <c r="F18" s="28">
        <v>6.812851600000001E-3</v>
      </c>
      <c r="G18" s="149">
        <v>0</v>
      </c>
      <c r="H18" s="58">
        <v>14</v>
      </c>
      <c r="I18" s="28">
        <v>6.812851600000001E-3</v>
      </c>
      <c r="J18" s="87">
        <v>2054.9398140420376</v>
      </c>
      <c r="K18" s="26"/>
      <c r="L18" s="26"/>
      <c r="M18" s="26"/>
      <c r="N18" s="26"/>
      <c r="O18" s="26"/>
      <c r="P18" s="63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</row>
    <row r="19" spans="1:30" x14ac:dyDescent="0.3">
      <c r="A19" s="95" t="s">
        <v>65</v>
      </c>
      <c r="B19" s="28">
        <v>36</v>
      </c>
      <c r="C19" s="28">
        <v>6.812851600000001E-3</v>
      </c>
      <c r="D19" s="149">
        <v>5284.130950393811</v>
      </c>
      <c r="E19" s="58">
        <v>0</v>
      </c>
      <c r="F19" s="28">
        <v>6.812851600000001E-3</v>
      </c>
      <c r="G19" s="149">
        <v>0</v>
      </c>
      <c r="H19" s="58">
        <v>25</v>
      </c>
      <c r="I19" s="28">
        <v>6.812851600000001E-3</v>
      </c>
      <c r="J19" s="87">
        <v>3669.5353822179241</v>
      </c>
      <c r="K19" s="26"/>
      <c r="L19" s="26"/>
      <c r="M19" s="26"/>
      <c r="N19" s="26"/>
      <c r="O19" s="26"/>
      <c r="P19" s="63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</row>
    <row r="20" spans="1:30" x14ac:dyDescent="0.3">
      <c r="A20" s="95" t="s">
        <v>66</v>
      </c>
      <c r="B20" s="28">
        <v>31</v>
      </c>
      <c r="C20" s="28">
        <v>6.812851600000001E-3</v>
      </c>
      <c r="D20" s="149">
        <v>4550.2238739502263</v>
      </c>
      <c r="E20" s="58">
        <v>0</v>
      </c>
      <c r="F20" s="28">
        <v>6.812851600000001E-3</v>
      </c>
      <c r="G20" s="149">
        <v>0</v>
      </c>
      <c r="H20" s="58">
        <v>18</v>
      </c>
      <c r="I20" s="28">
        <v>6.812851600000001E-3</v>
      </c>
      <c r="J20" s="87">
        <v>2642.0654751969055</v>
      </c>
      <c r="K20" s="26"/>
      <c r="L20" s="26"/>
      <c r="M20" s="26"/>
      <c r="N20" s="26"/>
      <c r="O20" s="26"/>
      <c r="P20" s="63"/>
      <c r="T20" s="85"/>
      <c r="U20" s="85"/>
      <c r="V20" s="85"/>
      <c r="W20" s="85"/>
      <c r="X20" s="85"/>
      <c r="Y20" s="86"/>
      <c r="Z20" s="85"/>
      <c r="AA20" s="86"/>
      <c r="AB20" s="85"/>
      <c r="AC20" s="85"/>
      <c r="AD20" s="85"/>
    </row>
    <row r="21" spans="1:30" x14ac:dyDescent="0.3">
      <c r="A21" s="95" t="s">
        <v>67</v>
      </c>
      <c r="B21" s="28">
        <v>44</v>
      </c>
      <c r="C21" s="28">
        <v>6.812851600000001E-3</v>
      </c>
      <c r="D21" s="149">
        <v>6458.3822727035467</v>
      </c>
      <c r="E21" s="58">
        <v>0</v>
      </c>
      <c r="F21" s="28">
        <v>6.812851600000001E-3</v>
      </c>
      <c r="G21" s="149">
        <v>0</v>
      </c>
      <c r="H21" s="58">
        <v>8</v>
      </c>
      <c r="I21" s="28">
        <v>6.812851600000001E-3</v>
      </c>
      <c r="J21" s="87">
        <v>1174.2513223097358</v>
      </c>
      <c r="K21" s="26"/>
      <c r="L21" s="26"/>
      <c r="M21" s="26"/>
      <c r="N21" s="26"/>
      <c r="O21" s="26"/>
      <c r="P21" s="63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</row>
    <row r="22" spans="1:30" x14ac:dyDescent="0.3">
      <c r="A22" s="95" t="s">
        <v>68</v>
      </c>
      <c r="B22" s="28">
        <v>26</v>
      </c>
      <c r="C22" s="28">
        <v>6.812851600000001E-3</v>
      </c>
      <c r="D22" s="149">
        <v>3816.3167975066413</v>
      </c>
      <c r="E22" s="58">
        <v>2</v>
      </c>
      <c r="F22" s="28">
        <v>6.812851600000001E-3</v>
      </c>
      <c r="G22" s="149">
        <v>293.56283057743394</v>
      </c>
      <c r="H22" s="58">
        <v>9</v>
      </c>
      <c r="I22" s="28">
        <v>6.812851600000001E-3</v>
      </c>
      <c r="J22" s="87">
        <v>1321.0327375984527</v>
      </c>
      <c r="K22" s="26"/>
      <c r="L22" s="26"/>
      <c r="M22" s="26"/>
      <c r="N22" s="26"/>
      <c r="O22" s="26"/>
      <c r="P22" s="63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</row>
    <row r="23" spans="1:30" x14ac:dyDescent="0.3">
      <c r="A23" s="95" t="s">
        <v>69</v>
      </c>
      <c r="B23" s="28">
        <v>40</v>
      </c>
      <c r="C23" s="28">
        <v>6.812851600000001E-3</v>
      </c>
      <c r="D23" s="149">
        <v>5871.2566115486788</v>
      </c>
      <c r="E23" s="58">
        <v>7</v>
      </c>
      <c r="F23" s="28">
        <v>6.812851600000001E-3</v>
      </c>
      <c r="G23" s="149">
        <v>1027.4699070210188</v>
      </c>
      <c r="H23" s="58">
        <v>22</v>
      </c>
      <c r="I23" s="28">
        <v>6.812851600000001E-3</v>
      </c>
      <c r="J23" s="87">
        <v>3229.1911363517734</v>
      </c>
      <c r="K23" s="26"/>
      <c r="L23" s="26"/>
      <c r="M23" s="26"/>
      <c r="N23" s="26"/>
      <c r="O23" s="26"/>
      <c r="P23" s="63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</row>
    <row r="24" spans="1:30" x14ac:dyDescent="0.3">
      <c r="A24" s="95" t="s">
        <v>70</v>
      </c>
      <c r="B24" s="28">
        <v>46</v>
      </c>
      <c r="C24" s="28">
        <v>6.812851600000001E-3</v>
      </c>
      <c r="D24" s="149">
        <v>6751.9451032809802</v>
      </c>
      <c r="E24" s="58">
        <v>7</v>
      </c>
      <c r="F24" s="28">
        <v>6.812851600000001E-3</v>
      </c>
      <c r="G24" s="149">
        <v>1027.4699070210188</v>
      </c>
      <c r="H24" s="58">
        <v>12</v>
      </c>
      <c r="I24" s="28">
        <v>6.812851600000001E-3</v>
      </c>
      <c r="J24" s="87">
        <v>1761.3769834646037</v>
      </c>
      <c r="K24" s="26"/>
      <c r="L24" s="26"/>
      <c r="M24" s="26"/>
      <c r="N24" s="26"/>
      <c r="O24" s="26"/>
      <c r="P24" s="63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</row>
    <row r="25" spans="1:30" x14ac:dyDescent="0.3">
      <c r="A25" s="95" t="s">
        <v>71</v>
      </c>
      <c r="B25" s="28">
        <v>22</v>
      </c>
      <c r="C25" s="28">
        <v>6.812851600000001E-3</v>
      </c>
      <c r="D25" s="149">
        <v>3229.1911363517734</v>
      </c>
      <c r="E25" s="58">
        <v>0</v>
      </c>
      <c r="F25" s="28">
        <v>6.812851600000001E-3</v>
      </c>
      <c r="G25" s="149">
        <v>0</v>
      </c>
      <c r="H25" s="58">
        <v>11</v>
      </c>
      <c r="I25" s="28">
        <v>6.812851600000001E-3</v>
      </c>
      <c r="J25" s="87">
        <v>1614.5955681758867</v>
      </c>
      <c r="K25" s="26"/>
      <c r="L25" s="26"/>
      <c r="M25" s="26"/>
      <c r="N25" s="26"/>
      <c r="O25" s="26"/>
      <c r="P25" s="63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</row>
    <row r="26" spans="1:30" x14ac:dyDescent="0.3">
      <c r="A26" s="95" t="s">
        <v>72</v>
      </c>
      <c r="B26" s="28">
        <v>44</v>
      </c>
      <c r="C26" s="28">
        <v>6.812851600000001E-3</v>
      </c>
      <c r="D26" s="149">
        <v>6458.3822727035467</v>
      </c>
      <c r="E26" s="58">
        <v>2</v>
      </c>
      <c r="F26" s="28">
        <v>6.812851600000001E-3</v>
      </c>
      <c r="G26" s="149">
        <v>293.56283057743394</v>
      </c>
      <c r="H26" s="58">
        <v>13</v>
      </c>
      <c r="I26" s="28">
        <v>6.812851600000001E-3</v>
      </c>
      <c r="J26" s="87">
        <v>1908.1583987533206</v>
      </c>
      <c r="K26" s="26"/>
      <c r="L26" s="26"/>
      <c r="M26" s="26"/>
      <c r="N26" s="26"/>
      <c r="O26" s="26"/>
      <c r="P26" s="63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</row>
    <row r="27" spans="1:30" x14ac:dyDescent="0.3">
      <c r="A27" s="95" t="s">
        <v>73</v>
      </c>
      <c r="B27" s="28">
        <v>29</v>
      </c>
      <c r="C27" s="28">
        <v>6.812851600000001E-3</v>
      </c>
      <c r="D27" s="149">
        <v>4256.6610433727919</v>
      </c>
      <c r="E27" s="58">
        <v>0</v>
      </c>
      <c r="F27" s="28">
        <v>6.812851600000001E-3</v>
      </c>
      <c r="G27" s="149">
        <v>0</v>
      </c>
      <c r="H27" s="58">
        <v>15</v>
      </c>
      <c r="I27" s="28">
        <v>6.812851600000001E-3</v>
      </c>
      <c r="J27" s="87">
        <v>2201.7212293307543</v>
      </c>
      <c r="K27" s="26"/>
      <c r="L27" s="26"/>
      <c r="M27" s="26"/>
      <c r="N27" s="26"/>
      <c r="O27" s="26"/>
      <c r="P27" s="63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</row>
    <row r="28" spans="1:30" ht="14.5" thickBot="1" x14ac:dyDescent="0.3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6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</row>
    <row r="29" spans="1:30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30" ht="14.5" thickBot="1" x14ac:dyDescent="0.35"/>
    <row r="31" spans="1:30" ht="18.5" thickBot="1" x14ac:dyDescent="0.45">
      <c r="A31" s="229" t="s">
        <v>230</v>
      </c>
      <c r="B31" s="230"/>
      <c r="C31" s="230"/>
      <c r="D31" s="230"/>
      <c r="E31" s="231"/>
    </row>
    <row r="32" spans="1:30" x14ac:dyDescent="0.3">
      <c r="A32" s="59"/>
      <c r="B32" s="60"/>
      <c r="C32" s="60"/>
      <c r="D32" s="60"/>
      <c r="E32" s="60"/>
      <c r="F32" s="88"/>
      <c r="G32" s="88"/>
      <c r="H32" s="88"/>
      <c r="I32" s="88"/>
      <c r="J32" s="88"/>
      <c r="K32" s="88"/>
      <c r="L32" s="88"/>
      <c r="M32" s="89"/>
    </row>
    <row r="33" spans="1:13" x14ac:dyDescent="0.3">
      <c r="A33" s="236" t="s">
        <v>56</v>
      </c>
      <c r="B33" s="236"/>
      <c r="C33" s="236"/>
      <c r="D33" s="236"/>
      <c r="E33" s="236"/>
      <c r="F33" s="236"/>
      <c r="G33" s="82"/>
      <c r="H33" s="21" t="s">
        <v>14</v>
      </c>
      <c r="I33" s="19"/>
      <c r="J33" s="19"/>
      <c r="K33" s="19"/>
      <c r="L33" s="19"/>
      <c r="M33" s="90"/>
    </row>
    <row r="34" spans="1:13" x14ac:dyDescent="0.3">
      <c r="A34" s="83" t="s">
        <v>57</v>
      </c>
      <c r="B34" s="37" t="s">
        <v>2</v>
      </c>
      <c r="C34" s="37" t="s">
        <v>4</v>
      </c>
      <c r="D34" s="37" t="s">
        <v>20</v>
      </c>
      <c r="E34" s="101" t="s">
        <v>34</v>
      </c>
      <c r="F34" s="101" t="s">
        <v>58</v>
      </c>
      <c r="G34" s="56"/>
      <c r="H34" s="260"/>
      <c r="I34" s="261"/>
      <c r="J34" s="261"/>
      <c r="K34" s="262"/>
      <c r="L34" s="7" t="s">
        <v>15</v>
      </c>
      <c r="M34" s="90"/>
    </row>
    <row r="35" spans="1:13" x14ac:dyDescent="0.3">
      <c r="A35" s="108" t="s">
        <v>53</v>
      </c>
      <c r="B35" s="38">
        <v>0.91803278688524592</v>
      </c>
      <c r="C35" s="38">
        <v>0.89655172413793105</v>
      </c>
      <c r="D35" s="38">
        <v>0.86274509803921573</v>
      </c>
      <c r="E35" s="97">
        <f>AVERAGE(B35:D35)</f>
        <v>0.8924432030207976</v>
      </c>
      <c r="F35" s="97">
        <f>STDEV(B35:D35)</f>
        <v>2.7871887159130644E-2</v>
      </c>
      <c r="G35" s="56"/>
      <c r="H35" s="268" t="s">
        <v>53</v>
      </c>
      <c r="I35" s="269"/>
      <c r="J35" s="269"/>
      <c r="K35" s="270"/>
      <c r="L35" s="33" t="s">
        <v>33</v>
      </c>
      <c r="M35" s="90"/>
    </row>
    <row r="36" spans="1:13" x14ac:dyDescent="0.3">
      <c r="A36" s="108" t="s">
        <v>54</v>
      </c>
      <c r="B36" s="38">
        <v>0.10526315789473684</v>
      </c>
      <c r="C36" s="38">
        <v>6.8965517241379309E-2</v>
      </c>
      <c r="D36" s="38">
        <v>8.5714285714285715E-2</v>
      </c>
      <c r="E36" s="97">
        <f t="shared" ref="E36:E37" si="0">AVERAGE(B36:D36)</f>
        <v>8.6647653616800616E-2</v>
      </c>
      <c r="F36" s="97">
        <f t="shared" ref="F36:F37" si="1">STDEV(B36:D36)</f>
        <v>1.8166812075351934E-2</v>
      </c>
      <c r="G36" s="56"/>
      <c r="H36" s="268" t="s">
        <v>54</v>
      </c>
      <c r="I36" s="269"/>
      <c r="J36" s="269"/>
      <c r="K36" s="270"/>
      <c r="L36" s="33" t="s">
        <v>33</v>
      </c>
      <c r="M36" s="90"/>
    </row>
    <row r="37" spans="1:13" x14ac:dyDescent="0.3">
      <c r="A37" s="108" t="s">
        <v>55</v>
      </c>
      <c r="B37" s="38">
        <v>0.23404255319148937</v>
      </c>
      <c r="C37" s="38">
        <v>0.15384615384615385</v>
      </c>
      <c r="D37" s="38">
        <v>0.17391304347826086</v>
      </c>
      <c r="E37" s="97">
        <f t="shared" si="0"/>
        <v>0.18726725017196802</v>
      </c>
      <c r="F37" s="97">
        <f t="shared" si="1"/>
        <v>4.1732681968725927E-2</v>
      </c>
      <c r="G37" s="56"/>
      <c r="H37" s="268" t="s">
        <v>55</v>
      </c>
      <c r="I37" s="269"/>
      <c r="J37" s="269"/>
      <c r="K37" s="270"/>
      <c r="L37" s="33">
        <v>1.6799999999999999E-2</v>
      </c>
      <c r="M37" s="90"/>
    </row>
    <row r="38" spans="1:13" ht="14.5" thickBot="1" x14ac:dyDescent="0.35">
      <c r="A38" s="64"/>
      <c r="B38" s="65"/>
      <c r="C38" s="65"/>
      <c r="D38" s="65"/>
      <c r="E38" s="65"/>
      <c r="F38" s="91"/>
      <c r="G38" s="91"/>
      <c r="H38" s="271"/>
      <c r="I38" s="271"/>
      <c r="J38" s="271"/>
      <c r="K38" s="271"/>
      <c r="L38" s="93"/>
      <c r="M38" s="94"/>
    </row>
    <row r="39" spans="1:13" x14ac:dyDescent="0.3">
      <c r="F39" s="56"/>
      <c r="G39" s="56"/>
      <c r="H39" s="272"/>
      <c r="I39" s="272"/>
      <c r="J39" s="272"/>
      <c r="K39" s="272"/>
      <c r="L39" s="57"/>
      <c r="M39" s="56"/>
    </row>
  </sheetData>
  <mergeCells count="25">
    <mergeCell ref="H36:K36"/>
    <mergeCell ref="L5:N5"/>
    <mergeCell ref="L6:N6"/>
    <mergeCell ref="L7:N7"/>
    <mergeCell ref="L8:N8"/>
    <mergeCell ref="G5:I5"/>
    <mergeCell ref="G6:I6"/>
    <mergeCell ref="G7:I7"/>
    <mergeCell ref="G8:I8"/>
    <mergeCell ref="H37:K37"/>
    <mergeCell ref="H38:K38"/>
    <mergeCell ref="H39:K39"/>
    <mergeCell ref="A2:E2"/>
    <mergeCell ref="A31:E31"/>
    <mergeCell ref="B11:D11"/>
    <mergeCell ref="E11:G11"/>
    <mergeCell ref="H11:J11"/>
    <mergeCell ref="G9:I9"/>
    <mergeCell ref="B5:D5"/>
    <mergeCell ref="B6:D6"/>
    <mergeCell ref="B7:D7"/>
    <mergeCell ref="B8:D8"/>
    <mergeCell ref="A33:F33"/>
    <mergeCell ref="H34:K34"/>
    <mergeCell ref="H35:K35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406C-93F9-482D-A905-48278F4482D7}">
  <dimension ref="A1:AZ132"/>
  <sheetViews>
    <sheetView zoomScale="70" zoomScaleNormal="70" workbookViewId="0">
      <selection activeCell="A3" sqref="A3"/>
    </sheetView>
  </sheetViews>
  <sheetFormatPr defaultColWidth="8.7265625" defaultRowHeight="14" x14ac:dyDescent="0.3"/>
  <cols>
    <col min="1" max="3" width="8.7265625" style="15"/>
    <col min="4" max="4" width="15.453125" style="15" customWidth="1"/>
    <col min="5" max="5" width="8.7265625" style="15" customWidth="1"/>
    <col min="6" max="9" width="8.7265625" style="15"/>
    <col min="10" max="10" width="16.81640625" style="15" customWidth="1"/>
    <col min="11" max="17" width="8.7265625" style="15"/>
    <col min="18" max="18" width="14.7265625" style="15" customWidth="1"/>
    <col min="19" max="16384" width="8.7265625" style="15"/>
  </cols>
  <sheetData>
    <row r="1" spans="1:52" ht="14.5" thickBot="1" x14ac:dyDescent="0.35"/>
    <row r="2" spans="1:52" ht="18.5" thickBot="1" x14ac:dyDescent="0.45">
      <c r="A2" s="229" t="s">
        <v>231</v>
      </c>
      <c r="B2" s="230"/>
      <c r="C2" s="230"/>
      <c r="D2" s="230"/>
      <c r="E2" s="231"/>
    </row>
    <row r="3" spans="1:52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1"/>
    </row>
    <row r="4" spans="1:52" x14ac:dyDescent="0.3">
      <c r="A4" s="62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7" t="s">
        <v>14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63"/>
    </row>
    <row r="5" spans="1:52" x14ac:dyDescent="0.3">
      <c r="A5" s="62"/>
      <c r="B5" s="277" t="s">
        <v>47</v>
      </c>
      <c r="C5" s="277"/>
      <c r="D5" s="277"/>
      <c r="E5" s="28"/>
      <c r="F5" s="26"/>
      <c r="G5" s="26"/>
      <c r="H5" s="287" t="s">
        <v>48</v>
      </c>
      <c r="I5" s="287"/>
      <c r="J5" s="287"/>
      <c r="K5" s="28"/>
      <c r="L5" s="26"/>
      <c r="M5" s="26"/>
      <c r="N5" s="26"/>
      <c r="O5" s="279"/>
      <c r="P5" s="279"/>
      <c r="Q5" s="279"/>
      <c r="R5" s="279"/>
      <c r="S5" s="7" t="s">
        <v>15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63"/>
    </row>
    <row r="6" spans="1:52" x14ac:dyDescent="0.3">
      <c r="A6" s="62"/>
      <c r="B6" s="286" t="s">
        <v>21</v>
      </c>
      <c r="C6" s="286"/>
      <c r="D6" s="286"/>
      <c r="E6" s="76">
        <v>1</v>
      </c>
      <c r="F6" s="26"/>
      <c r="G6" s="26"/>
      <c r="H6" s="286" t="s">
        <v>21</v>
      </c>
      <c r="I6" s="286"/>
      <c r="J6" s="286"/>
      <c r="K6" s="76">
        <v>0.21141034486093077</v>
      </c>
      <c r="L6" s="26"/>
      <c r="M6" s="26"/>
      <c r="N6" s="26"/>
      <c r="O6" s="286" t="s">
        <v>26</v>
      </c>
      <c r="P6" s="286"/>
      <c r="Q6" s="286"/>
      <c r="R6" s="286"/>
      <c r="S6" s="33" t="s">
        <v>33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63"/>
    </row>
    <row r="7" spans="1:52" x14ac:dyDescent="0.3">
      <c r="A7" s="62"/>
      <c r="B7" s="286" t="s">
        <v>22</v>
      </c>
      <c r="C7" s="286"/>
      <c r="D7" s="286"/>
      <c r="E7" s="76">
        <v>0.30017377450731092</v>
      </c>
      <c r="F7" s="26"/>
      <c r="G7" s="26"/>
      <c r="H7" s="286" t="s">
        <v>22</v>
      </c>
      <c r="I7" s="286"/>
      <c r="J7" s="286"/>
      <c r="K7" s="76">
        <v>8.8843905434841913E-2</v>
      </c>
      <c r="L7" s="26"/>
      <c r="M7" s="26"/>
      <c r="N7" s="26"/>
      <c r="O7" s="286" t="s">
        <v>27</v>
      </c>
      <c r="P7" s="286"/>
      <c r="Q7" s="286"/>
      <c r="R7" s="286"/>
      <c r="S7" s="33" t="s">
        <v>33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63"/>
    </row>
    <row r="8" spans="1:52" x14ac:dyDescent="0.3">
      <c r="A8" s="62"/>
      <c r="B8" s="286" t="s">
        <v>6</v>
      </c>
      <c r="C8" s="286"/>
      <c r="D8" s="286"/>
      <c r="E8" s="76">
        <v>0.82757480420398566</v>
      </c>
      <c r="F8" s="26"/>
      <c r="G8" s="26"/>
      <c r="H8" s="286" t="s">
        <v>6</v>
      </c>
      <c r="I8" s="286"/>
      <c r="J8" s="286"/>
      <c r="K8" s="76">
        <v>0.28574642589552951</v>
      </c>
      <c r="L8" s="26"/>
      <c r="M8" s="26"/>
      <c r="N8" s="26"/>
      <c r="O8" s="286" t="s">
        <v>39</v>
      </c>
      <c r="P8" s="286"/>
      <c r="Q8" s="286"/>
      <c r="R8" s="286"/>
      <c r="S8" s="33" t="s">
        <v>33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63"/>
    </row>
    <row r="9" spans="1:52" x14ac:dyDescent="0.3">
      <c r="A9" s="62"/>
      <c r="B9" s="286" t="s">
        <v>17</v>
      </c>
      <c r="C9" s="286"/>
      <c r="D9" s="286"/>
      <c r="E9" s="76">
        <v>0.4904431443055477</v>
      </c>
      <c r="F9" s="26"/>
      <c r="G9" s="26"/>
      <c r="H9" s="286" t="s">
        <v>17</v>
      </c>
      <c r="I9" s="286"/>
      <c r="J9" s="286"/>
      <c r="K9" s="76">
        <v>0.21135226349542199</v>
      </c>
      <c r="L9" s="26"/>
      <c r="M9" s="26"/>
      <c r="N9" s="26"/>
      <c r="O9" s="286" t="s">
        <v>28</v>
      </c>
      <c r="P9" s="286"/>
      <c r="Q9" s="286"/>
      <c r="R9" s="286"/>
      <c r="S9" s="33" t="s">
        <v>33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63"/>
    </row>
    <row r="10" spans="1:52" x14ac:dyDescent="0.3">
      <c r="A10" s="62"/>
      <c r="B10" s="286" t="s">
        <v>23</v>
      </c>
      <c r="C10" s="286"/>
      <c r="D10" s="286"/>
      <c r="E10" s="76">
        <v>0.55867113067524754</v>
      </c>
      <c r="F10" s="26"/>
      <c r="G10" s="26"/>
      <c r="H10" s="286" t="s">
        <v>23</v>
      </c>
      <c r="I10" s="286"/>
      <c r="J10" s="286"/>
      <c r="K10" s="76">
        <v>0.2495511103726564</v>
      </c>
      <c r="L10" s="26"/>
      <c r="M10" s="26"/>
      <c r="N10" s="26"/>
      <c r="O10" s="286" t="s">
        <v>40</v>
      </c>
      <c r="P10" s="286"/>
      <c r="Q10" s="286"/>
      <c r="R10" s="286"/>
      <c r="S10" s="33" t="s">
        <v>33</v>
      </c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63"/>
    </row>
    <row r="11" spans="1:52" x14ac:dyDescent="0.3">
      <c r="A11" s="62"/>
      <c r="B11" s="26"/>
      <c r="C11" s="26"/>
      <c r="D11" s="26"/>
      <c r="E11" s="77"/>
      <c r="F11" s="26"/>
      <c r="G11" s="26"/>
      <c r="H11" s="26"/>
      <c r="I11" s="26"/>
      <c r="J11" s="26"/>
      <c r="K11" s="77"/>
      <c r="L11" s="26"/>
      <c r="M11" s="26"/>
      <c r="N11" s="26"/>
      <c r="O11" s="286" t="s">
        <v>41</v>
      </c>
      <c r="P11" s="286"/>
      <c r="Q11" s="286"/>
      <c r="R11" s="286"/>
      <c r="S11" s="33" t="s">
        <v>33</v>
      </c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63"/>
    </row>
    <row r="12" spans="1:52" x14ac:dyDescent="0.3">
      <c r="A12" s="62"/>
      <c r="B12" s="26"/>
      <c r="C12" s="26"/>
      <c r="D12" s="26"/>
      <c r="E12" s="77"/>
      <c r="F12" s="26"/>
      <c r="G12" s="26"/>
      <c r="H12" s="26"/>
      <c r="I12" s="26"/>
      <c r="J12" s="26"/>
      <c r="K12" s="77"/>
      <c r="L12" s="26"/>
      <c r="M12" s="26"/>
      <c r="N12" s="26"/>
      <c r="O12" s="286" t="s">
        <v>29</v>
      </c>
      <c r="P12" s="286"/>
      <c r="Q12" s="286"/>
      <c r="R12" s="286"/>
      <c r="S12" s="33" t="s">
        <v>33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63"/>
    </row>
    <row r="13" spans="1:52" x14ac:dyDescent="0.3">
      <c r="A13" s="62"/>
      <c r="B13" s="26"/>
      <c r="C13" s="26"/>
      <c r="D13" s="26"/>
      <c r="E13" s="77"/>
      <c r="F13" s="26"/>
      <c r="G13" s="26"/>
      <c r="H13" s="26"/>
      <c r="I13" s="26"/>
      <c r="J13" s="26"/>
      <c r="K13" s="77"/>
      <c r="L13" s="26"/>
      <c r="M13" s="26"/>
      <c r="N13" s="26"/>
      <c r="O13" s="286" t="s">
        <v>31</v>
      </c>
      <c r="P13" s="286"/>
      <c r="Q13" s="286"/>
      <c r="R13" s="286"/>
      <c r="S13" s="33" t="s">
        <v>33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63"/>
    </row>
    <row r="14" spans="1:52" x14ac:dyDescent="0.3">
      <c r="A14" s="62"/>
      <c r="B14" s="26"/>
      <c r="C14" s="26"/>
      <c r="D14" s="26"/>
      <c r="E14" s="77"/>
      <c r="F14" s="26"/>
      <c r="G14" s="26"/>
      <c r="H14" s="26"/>
      <c r="I14" s="26"/>
      <c r="J14" s="26"/>
      <c r="K14" s="77"/>
      <c r="L14" s="26"/>
      <c r="M14" s="26"/>
      <c r="N14" s="26"/>
      <c r="O14" s="286" t="s">
        <v>32</v>
      </c>
      <c r="P14" s="286"/>
      <c r="Q14" s="286"/>
      <c r="R14" s="286"/>
      <c r="S14" s="33" t="s">
        <v>33</v>
      </c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63"/>
    </row>
    <row r="15" spans="1:52" x14ac:dyDescent="0.3">
      <c r="A15" s="62"/>
      <c r="B15" s="26"/>
      <c r="C15" s="26"/>
      <c r="D15" s="26"/>
      <c r="E15" s="77"/>
      <c r="F15" s="26"/>
      <c r="G15" s="26"/>
      <c r="H15" s="26"/>
      <c r="I15" s="26"/>
      <c r="J15" s="26"/>
      <c r="K15" s="77"/>
      <c r="L15" s="26"/>
      <c r="M15" s="26"/>
      <c r="N15" s="26"/>
      <c r="O15" s="286" t="s">
        <v>30</v>
      </c>
      <c r="P15" s="286"/>
      <c r="Q15" s="286"/>
      <c r="R15" s="286"/>
      <c r="S15" s="33">
        <v>2.8999999999999998E-3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63"/>
    </row>
    <row r="16" spans="1:52" x14ac:dyDescent="0.3">
      <c r="A16" s="6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63"/>
    </row>
    <row r="17" spans="1:52" x14ac:dyDescent="0.3">
      <c r="A17" s="62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63"/>
    </row>
    <row r="18" spans="1:52" ht="15.5" x14ac:dyDescent="0.35">
      <c r="A18" s="62"/>
      <c r="B18" s="285" t="s">
        <v>21</v>
      </c>
      <c r="C18" s="285"/>
      <c r="D18" s="285"/>
      <c r="E18" s="26"/>
      <c r="F18" s="26"/>
      <c r="G18" s="285" t="s">
        <v>22</v>
      </c>
      <c r="H18" s="285"/>
      <c r="I18" s="285"/>
      <c r="J18" s="26"/>
      <c r="K18" s="26"/>
      <c r="L18" s="285" t="s">
        <v>6</v>
      </c>
      <c r="M18" s="285"/>
      <c r="N18" s="285"/>
      <c r="O18" s="26"/>
      <c r="P18" s="26"/>
      <c r="Q18" s="285" t="s">
        <v>17</v>
      </c>
      <c r="R18" s="285"/>
      <c r="S18" s="285"/>
      <c r="T18" s="26"/>
      <c r="U18" s="26"/>
      <c r="V18" s="285" t="s">
        <v>23</v>
      </c>
      <c r="W18" s="285"/>
      <c r="X18" s="285"/>
      <c r="Y18" s="26"/>
      <c r="Z18" s="26"/>
      <c r="AA18" s="26" t="s">
        <v>49</v>
      </c>
      <c r="AB18" s="26"/>
      <c r="AC18" s="284" t="s">
        <v>21</v>
      </c>
      <c r="AD18" s="284"/>
      <c r="AE18" s="284"/>
      <c r="AF18" s="26"/>
      <c r="AG18" s="26"/>
      <c r="AH18" s="284" t="s">
        <v>22</v>
      </c>
      <c r="AI18" s="284"/>
      <c r="AJ18" s="284"/>
      <c r="AK18" s="26"/>
      <c r="AL18" s="26"/>
      <c r="AM18" s="284" t="s">
        <v>6</v>
      </c>
      <c r="AN18" s="284"/>
      <c r="AO18" s="284"/>
      <c r="AP18" s="26"/>
      <c r="AQ18" s="26"/>
      <c r="AR18" s="284" t="s">
        <v>17</v>
      </c>
      <c r="AS18" s="284"/>
      <c r="AT18" s="284"/>
      <c r="AU18" s="26"/>
      <c r="AV18" s="26"/>
      <c r="AW18" s="284" t="s">
        <v>23</v>
      </c>
      <c r="AX18" s="284"/>
      <c r="AY18" s="284"/>
      <c r="AZ18" s="63"/>
    </row>
    <row r="19" spans="1:52" x14ac:dyDescent="0.3">
      <c r="A19" s="34"/>
      <c r="B19" s="37" t="s">
        <v>2</v>
      </c>
      <c r="C19" s="37" t="s">
        <v>4</v>
      </c>
      <c r="D19" s="37" t="s">
        <v>20</v>
      </c>
      <c r="E19" s="26"/>
      <c r="F19" s="28"/>
      <c r="G19" s="37" t="s">
        <v>2</v>
      </c>
      <c r="H19" s="37" t="s">
        <v>4</v>
      </c>
      <c r="I19" s="37" t="s">
        <v>20</v>
      </c>
      <c r="J19" s="26"/>
      <c r="K19" s="28"/>
      <c r="L19" s="37" t="s">
        <v>2</v>
      </c>
      <c r="M19" s="37" t="s">
        <v>4</v>
      </c>
      <c r="N19" s="37" t="s">
        <v>20</v>
      </c>
      <c r="O19" s="26"/>
      <c r="P19" s="28"/>
      <c r="Q19" s="37" t="s">
        <v>2</v>
      </c>
      <c r="R19" s="37" t="s">
        <v>4</v>
      </c>
      <c r="S19" s="37" t="s">
        <v>20</v>
      </c>
      <c r="T19" s="26"/>
      <c r="U19" s="28"/>
      <c r="V19" s="37" t="s">
        <v>2</v>
      </c>
      <c r="W19" s="37" t="s">
        <v>4</v>
      </c>
      <c r="X19" s="37" t="s">
        <v>20</v>
      </c>
      <c r="Y19" s="26"/>
      <c r="Z19" s="26"/>
      <c r="AA19" s="26"/>
      <c r="AB19" s="28"/>
      <c r="AC19" s="37" t="s">
        <v>2</v>
      </c>
      <c r="AD19" s="37" t="s">
        <v>4</v>
      </c>
      <c r="AE19" s="37" t="s">
        <v>20</v>
      </c>
      <c r="AF19" s="26"/>
      <c r="AG19" s="28"/>
      <c r="AH19" s="37" t="s">
        <v>2</v>
      </c>
      <c r="AI19" s="37" t="s">
        <v>4</v>
      </c>
      <c r="AJ19" s="37" t="s">
        <v>20</v>
      </c>
      <c r="AK19" s="26"/>
      <c r="AL19" s="28"/>
      <c r="AM19" s="37" t="s">
        <v>2</v>
      </c>
      <c r="AN19" s="37" t="s">
        <v>4</v>
      </c>
      <c r="AO19" s="37" t="s">
        <v>20</v>
      </c>
      <c r="AP19" s="26"/>
      <c r="AQ19" s="28"/>
      <c r="AR19" s="37" t="s">
        <v>2</v>
      </c>
      <c r="AS19" s="37" t="s">
        <v>4</v>
      </c>
      <c r="AT19" s="37" t="s">
        <v>20</v>
      </c>
      <c r="AU19" s="26"/>
      <c r="AV19" s="28"/>
      <c r="AW19" s="37" t="s">
        <v>2</v>
      </c>
      <c r="AX19" s="37" t="s">
        <v>4</v>
      </c>
      <c r="AY19" s="37" t="s">
        <v>20</v>
      </c>
      <c r="AZ19" s="63"/>
    </row>
    <row r="20" spans="1:52" x14ac:dyDescent="0.3">
      <c r="A20" s="34" t="s">
        <v>0</v>
      </c>
      <c r="B20" s="28" t="s">
        <v>1</v>
      </c>
      <c r="C20" s="28" t="s">
        <v>1</v>
      </c>
      <c r="D20" s="28" t="s">
        <v>1</v>
      </c>
      <c r="E20" s="26"/>
      <c r="F20" s="28" t="s">
        <v>0</v>
      </c>
      <c r="G20" s="28" t="s">
        <v>1</v>
      </c>
      <c r="H20" s="28" t="s">
        <v>1</v>
      </c>
      <c r="I20" s="28" t="s">
        <v>1</v>
      </c>
      <c r="J20" s="26"/>
      <c r="K20" s="28" t="s">
        <v>0</v>
      </c>
      <c r="L20" s="28" t="s">
        <v>1</v>
      </c>
      <c r="M20" s="28" t="s">
        <v>1</v>
      </c>
      <c r="N20" s="28" t="s">
        <v>1</v>
      </c>
      <c r="O20" s="26"/>
      <c r="P20" s="28" t="s">
        <v>0</v>
      </c>
      <c r="Q20" s="28" t="s">
        <v>1</v>
      </c>
      <c r="R20" s="28" t="s">
        <v>1</v>
      </c>
      <c r="S20" s="28" t="s">
        <v>1</v>
      </c>
      <c r="T20" s="26"/>
      <c r="U20" s="28" t="s">
        <v>0</v>
      </c>
      <c r="V20" s="28" t="s">
        <v>1</v>
      </c>
      <c r="W20" s="28" t="s">
        <v>1</v>
      </c>
      <c r="X20" s="28" t="s">
        <v>1</v>
      </c>
      <c r="Y20" s="26"/>
      <c r="Z20" s="26"/>
      <c r="AA20" s="26"/>
      <c r="AB20" s="28" t="s">
        <v>0</v>
      </c>
      <c r="AC20" s="28" t="s">
        <v>1</v>
      </c>
      <c r="AD20" s="28" t="s">
        <v>1</v>
      </c>
      <c r="AE20" s="28" t="s">
        <v>1</v>
      </c>
      <c r="AF20" s="26"/>
      <c r="AG20" s="28" t="s">
        <v>0</v>
      </c>
      <c r="AH20" s="28" t="s">
        <v>1</v>
      </c>
      <c r="AI20" s="28" t="s">
        <v>1</v>
      </c>
      <c r="AJ20" s="28" t="s">
        <v>1</v>
      </c>
      <c r="AK20" s="26"/>
      <c r="AL20" s="28" t="s">
        <v>0</v>
      </c>
      <c r="AM20" s="28" t="s">
        <v>1</v>
      </c>
      <c r="AN20" s="28" t="s">
        <v>1</v>
      </c>
      <c r="AO20" s="28" t="s">
        <v>1</v>
      </c>
      <c r="AP20" s="26"/>
      <c r="AQ20" s="26" t="s">
        <v>0</v>
      </c>
      <c r="AR20" s="26" t="s">
        <v>19</v>
      </c>
      <c r="AS20" s="26" t="s">
        <v>19</v>
      </c>
      <c r="AT20" s="26" t="s">
        <v>19</v>
      </c>
      <c r="AU20" s="26"/>
      <c r="AV20" s="28" t="s">
        <v>0</v>
      </c>
      <c r="AW20" s="28" t="s">
        <v>19</v>
      </c>
      <c r="AX20" s="28" t="s">
        <v>19</v>
      </c>
      <c r="AY20" s="28" t="s">
        <v>19</v>
      </c>
      <c r="AZ20" s="63"/>
    </row>
    <row r="21" spans="1:52" x14ac:dyDescent="0.3">
      <c r="A21" s="62"/>
      <c r="B21" s="67">
        <v>8742</v>
      </c>
      <c r="C21" s="80">
        <v>8797</v>
      </c>
      <c r="D21" s="68">
        <v>9290</v>
      </c>
      <c r="E21" s="26"/>
      <c r="F21" s="26"/>
      <c r="G21" s="67">
        <v>2833</v>
      </c>
      <c r="H21" s="80">
        <v>5829</v>
      </c>
      <c r="I21" s="68">
        <v>2145</v>
      </c>
      <c r="J21" s="26"/>
      <c r="K21" s="26"/>
      <c r="L21" s="67">
        <v>6058</v>
      </c>
      <c r="M21" s="80">
        <v>8874</v>
      </c>
      <c r="N21" s="68">
        <v>4656</v>
      </c>
      <c r="O21" s="26"/>
      <c r="P21" s="26"/>
      <c r="Q21" s="67">
        <v>5248</v>
      </c>
      <c r="R21" s="80">
        <v>3632</v>
      </c>
      <c r="S21" s="68">
        <v>8192</v>
      </c>
      <c r="T21" s="26"/>
      <c r="U21" s="26"/>
      <c r="V21" s="67">
        <v>5952</v>
      </c>
      <c r="W21" s="80">
        <v>6877</v>
      </c>
      <c r="X21" s="68">
        <v>13161</v>
      </c>
      <c r="Y21" s="26"/>
      <c r="Z21" s="26"/>
      <c r="AA21" s="26"/>
      <c r="AB21" s="26"/>
      <c r="AC21" s="67">
        <v>1.0739531352502818</v>
      </c>
      <c r="AD21" s="80">
        <v>1.131054167684534</v>
      </c>
      <c r="AE21" s="68">
        <v>1.0805121092375645</v>
      </c>
      <c r="AF21" s="26"/>
      <c r="AG21" s="26"/>
      <c r="AH21" s="67">
        <v>0.34803354291512795</v>
      </c>
      <c r="AI21" s="80">
        <v>0.74945035164637364</v>
      </c>
      <c r="AJ21" s="68">
        <v>0.24948315116410932</v>
      </c>
      <c r="AK21" s="26"/>
      <c r="AL21" s="26"/>
      <c r="AM21" s="67">
        <v>0.74422421566531771</v>
      </c>
      <c r="AN21" s="80">
        <v>1.1409542666855241</v>
      </c>
      <c r="AO21" s="68">
        <v>0.54153545539398273</v>
      </c>
      <c r="AP21" s="26"/>
      <c r="AQ21" s="26"/>
      <c r="AR21" s="67">
        <v>0.644715860648991</v>
      </c>
      <c r="AS21" s="80">
        <v>0.46697609833241188</v>
      </c>
      <c r="AT21" s="68">
        <v>0.95280465004027204</v>
      </c>
      <c r="AU21" s="26"/>
      <c r="AV21" s="26"/>
      <c r="AW21" s="67">
        <v>0.73120213463848982</v>
      </c>
      <c r="AX21" s="80">
        <v>0.88419455623127663</v>
      </c>
      <c r="AY21" s="68">
        <v>1.5307448729467799</v>
      </c>
      <c r="AZ21" s="63"/>
    </row>
    <row r="22" spans="1:52" x14ac:dyDescent="0.3">
      <c r="A22" s="62"/>
      <c r="B22" s="69">
        <v>8675</v>
      </c>
      <c r="C22" s="26">
        <v>7259</v>
      </c>
      <c r="D22" s="70">
        <v>10416</v>
      </c>
      <c r="E22" s="26"/>
      <c r="F22" s="26"/>
      <c r="G22" s="69">
        <v>3463</v>
      </c>
      <c r="H22" s="26">
        <v>2680</v>
      </c>
      <c r="I22" s="70">
        <v>2523</v>
      </c>
      <c r="J22" s="26"/>
      <c r="K22" s="26"/>
      <c r="L22" s="69">
        <v>5888</v>
      </c>
      <c r="M22" s="26">
        <v>3343</v>
      </c>
      <c r="N22" s="70">
        <v>3541</v>
      </c>
      <c r="O22" s="26"/>
      <c r="P22" s="26"/>
      <c r="Q22" s="69">
        <v>4096</v>
      </c>
      <c r="R22" s="26">
        <v>3112</v>
      </c>
      <c r="S22" s="70">
        <v>5394</v>
      </c>
      <c r="T22" s="26"/>
      <c r="U22" s="26"/>
      <c r="V22" s="69">
        <v>7850</v>
      </c>
      <c r="W22" s="26">
        <v>3840</v>
      </c>
      <c r="X22" s="70">
        <v>11178</v>
      </c>
      <c r="Y22" s="26"/>
      <c r="Z22" s="26"/>
      <c r="AA22" s="26"/>
      <c r="AB22" s="26"/>
      <c r="AC22" s="69">
        <v>1.0657221972427586</v>
      </c>
      <c r="AD22" s="26">
        <v>0.93330933309333097</v>
      </c>
      <c r="AE22" s="70">
        <v>1.2114762249535491</v>
      </c>
      <c r="AF22" s="26"/>
      <c r="AG22" s="26"/>
      <c r="AH22" s="69">
        <v>0.42542893015004873</v>
      </c>
      <c r="AI22" s="26">
        <v>0.34457487432017181</v>
      </c>
      <c r="AJ22" s="70">
        <v>0.29344801416645588</v>
      </c>
      <c r="AK22" s="26"/>
      <c r="AL22" s="26"/>
      <c r="AM22" s="69">
        <v>0.72333974609398988</v>
      </c>
      <c r="AN22" s="26">
        <v>0.42981858390012473</v>
      </c>
      <c r="AO22" s="70">
        <v>0.41185074045319864</v>
      </c>
      <c r="AP22" s="26"/>
      <c r="AQ22" s="26"/>
      <c r="AR22" s="69">
        <v>0.50319286684799303</v>
      </c>
      <c r="AS22" s="26">
        <v>0.40011828689715467</v>
      </c>
      <c r="AT22" s="70">
        <v>0.62737161649380224</v>
      </c>
      <c r="AU22" s="26"/>
      <c r="AV22" s="26"/>
      <c r="AW22" s="69">
        <v>0.96437109491131467</v>
      </c>
      <c r="AX22" s="26">
        <v>0.49371922290651477</v>
      </c>
      <c r="AY22" s="70">
        <v>1.3001038059265333</v>
      </c>
      <c r="AZ22" s="63"/>
    </row>
    <row r="23" spans="1:52" x14ac:dyDescent="0.3">
      <c r="A23" s="62"/>
      <c r="B23" s="69">
        <v>8734</v>
      </c>
      <c r="C23" s="26">
        <v>5218</v>
      </c>
      <c r="D23" s="70">
        <v>10206</v>
      </c>
      <c r="E23" s="26"/>
      <c r="F23" s="26"/>
      <c r="G23" s="69">
        <v>3555</v>
      </c>
      <c r="H23" s="26">
        <v>2645</v>
      </c>
      <c r="I23" s="70">
        <v>2092</v>
      </c>
      <c r="J23" s="26"/>
      <c r="K23" s="26"/>
      <c r="L23" s="69">
        <v>8978</v>
      </c>
      <c r="M23" s="26">
        <v>3200</v>
      </c>
      <c r="N23" s="70">
        <v>15121</v>
      </c>
      <c r="O23" s="26"/>
      <c r="P23" s="26"/>
      <c r="Q23" s="69">
        <v>3148</v>
      </c>
      <c r="R23" s="26">
        <v>8597</v>
      </c>
      <c r="S23" s="70">
        <v>7518</v>
      </c>
      <c r="T23" s="26"/>
      <c r="U23" s="26"/>
      <c r="V23" s="69">
        <v>4165</v>
      </c>
      <c r="W23" s="26">
        <v>2831</v>
      </c>
      <c r="X23" s="70">
        <v>2126</v>
      </c>
      <c r="Y23" s="26"/>
      <c r="Z23" s="26"/>
      <c r="AA23" s="26"/>
      <c r="AB23" s="26"/>
      <c r="AC23" s="69">
        <v>1.0729703366822194</v>
      </c>
      <c r="AD23" s="26">
        <v>0.67089242320994635</v>
      </c>
      <c r="AE23" s="70">
        <v>1.1870513010633565</v>
      </c>
      <c r="AF23" s="26"/>
      <c r="AG23" s="26"/>
      <c r="AH23" s="69">
        <v>0.43673111368276735</v>
      </c>
      <c r="AI23" s="26">
        <v>0.34007482931972177</v>
      </c>
      <c r="AJ23" s="70">
        <v>0.24331876561087026</v>
      </c>
      <c r="AK23" s="26"/>
      <c r="AL23" s="26"/>
      <c r="AM23" s="69">
        <v>1.1029456930081252</v>
      </c>
      <c r="AN23" s="26">
        <v>0.41143268575542902</v>
      </c>
      <c r="AO23" s="70">
        <v>1.7587108292552434</v>
      </c>
      <c r="AP23" s="26"/>
      <c r="AQ23" s="26"/>
      <c r="AR23" s="69">
        <v>0.38673123653258834</v>
      </c>
      <c r="AS23" s="26">
        <v>1.1053396248248197</v>
      </c>
      <c r="AT23" s="70">
        <v>0.87441227526889231</v>
      </c>
      <c r="AU23" s="26"/>
      <c r="AV23" s="26"/>
      <c r="AW23" s="69">
        <v>0.5116695044975319</v>
      </c>
      <c r="AX23" s="26">
        <v>0.3639893541792561</v>
      </c>
      <c r="AY23" s="70">
        <v>0.24727327709785382</v>
      </c>
      <c r="AZ23" s="63"/>
    </row>
    <row r="24" spans="1:52" x14ac:dyDescent="0.3">
      <c r="A24" s="62"/>
      <c r="B24" s="69">
        <v>8627</v>
      </c>
      <c r="C24" s="26">
        <v>6283</v>
      </c>
      <c r="D24" s="70">
        <v>9701</v>
      </c>
      <c r="E24" s="26"/>
      <c r="F24" s="26"/>
      <c r="G24" s="69">
        <v>6784</v>
      </c>
      <c r="H24" s="26">
        <v>2185</v>
      </c>
      <c r="I24" s="70">
        <v>2275</v>
      </c>
      <c r="J24" s="26"/>
      <c r="K24" s="26"/>
      <c r="L24" s="69">
        <v>9284</v>
      </c>
      <c r="M24" s="26">
        <v>6478</v>
      </c>
      <c r="N24" s="70">
        <v>5156</v>
      </c>
      <c r="O24" s="26"/>
      <c r="P24" s="26"/>
      <c r="Q24" s="69">
        <v>3389</v>
      </c>
      <c r="R24" s="26">
        <v>5316</v>
      </c>
      <c r="S24" s="70">
        <v>4912</v>
      </c>
      <c r="T24" s="26"/>
      <c r="U24" s="26"/>
      <c r="V24" s="69">
        <v>3190</v>
      </c>
      <c r="W24" s="26">
        <v>3968</v>
      </c>
      <c r="X24" s="70">
        <v>2520</v>
      </c>
      <c r="Y24" s="26"/>
      <c r="Z24" s="26"/>
      <c r="AA24" s="26"/>
      <c r="AB24" s="26"/>
      <c r="AC24" s="69">
        <v>1.0598254058343837</v>
      </c>
      <c r="AD24" s="26">
        <v>0.80782236393792506</v>
      </c>
      <c r="AE24" s="70">
        <v>1.1283151745655127</v>
      </c>
      <c r="AF24" s="26"/>
      <c r="AG24" s="26"/>
      <c r="AH24" s="69">
        <v>0.83341318571698841</v>
      </c>
      <c r="AI24" s="26">
        <v>0.28093138074237883</v>
      </c>
      <c r="AJ24" s="70">
        <v>0.26460334214375231</v>
      </c>
      <c r="AK24" s="26"/>
      <c r="AL24" s="26"/>
      <c r="AM24" s="69">
        <v>1.1405377382365154</v>
      </c>
      <c r="AN24" s="26">
        <v>0.83289404322614657</v>
      </c>
      <c r="AO24" s="70">
        <v>0.59969003608491733</v>
      </c>
      <c r="AP24" s="26"/>
      <c r="AQ24" s="26"/>
      <c r="AR24" s="69">
        <v>0.41633804339547076</v>
      </c>
      <c r="AS24" s="26">
        <v>0.68349254921120639</v>
      </c>
      <c r="AT24" s="70">
        <v>0.57131060070774131</v>
      </c>
      <c r="AU24" s="26"/>
      <c r="AV24" s="26"/>
      <c r="AW24" s="69">
        <v>0.3918909290149164</v>
      </c>
      <c r="AX24" s="26">
        <v>0.51017653033673194</v>
      </c>
      <c r="AY24" s="70">
        <v>0.29309908668231027</v>
      </c>
      <c r="AZ24" s="63"/>
    </row>
    <row r="25" spans="1:52" x14ac:dyDescent="0.3">
      <c r="A25" s="62"/>
      <c r="B25" s="69">
        <v>8025</v>
      </c>
      <c r="C25" s="26">
        <v>6560</v>
      </c>
      <c r="D25" s="70">
        <v>9370</v>
      </c>
      <c r="E25" s="26"/>
      <c r="F25" s="26"/>
      <c r="G25" s="69">
        <v>3891</v>
      </c>
      <c r="H25" s="26">
        <v>2107</v>
      </c>
      <c r="I25" s="70">
        <v>2368</v>
      </c>
      <c r="J25" s="26"/>
      <c r="K25" s="26"/>
      <c r="L25" s="69">
        <v>9373</v>
      </c>
      <c r="M25" s="26">
        <v>9849</v>
      </c>
      <c r="N25" s="70">
        <v>7692</v>
      </c>
      <c r="O25" s="26"/>
      <c r="P25" s="26"/>
      <c r="Q25" s="69">
        <v>1848</v>
      </c>
      <c r="R25" s="26">
        <v>5674</v>
      </c>
      <c r="S25" s="70">
        <v>2067</v>
      </c>
      <c r="T25" s="26"/>
      <c r="U25" s="26"/>
      <c r="V25" s="69">
        <v>4701</v>
      </c>
      <c r="W25" s="26">
        <v>4736</v>
      </c>
      <c r="X25" s="70">
        <v>3949</v>
      </c>
      <c r="Y25" s="26"/>
      <c r="Z25" s="26"/>
      <c r="AA25" s="26"/>
      <c r="AB25" s="26"/>
      <c r="AC25" s="69">
        <v>0.98586981358768155</v>
      </c>
      <c r="AD25" s="26">
        <v>0.84343700579862946</v>
      </c>
      <c r="AE25" s="70">
        <v>1.089816842148114</v>
      </c>
      <c r="AF25" s="26"/>
      <c r="AG25" s="26"/>
      <c r="AH25" s="69">
        <v>0.47800865354139177</v>
      </c>
      <c r="AI25" s="26">
        <v>0.27090270902709029</v>
      </c>
      <c r="AJ25" s="70">
        <v>0.27542009415226615</v>
      </c>
      <c r="AK25" s="26"/>
      <c r="AL25" s="26"/>
      <c r="AM25" s="69">
        <v>1.1514713723062104</v>
      </c>
      <c r="AN25" s="26">
        <v>1.2663126631266313</v>
      </c>
      <c r="AO25" s="70">
        <v>0.89465006934933755</v>
      </c>
      <c r="AP25" s="26"/>
      <c r="AQ25" s="26"/>
      <c r="AR25" s="69">
        <v>0.22702646922243433</v>
      </c>
      <c r="AS25" s="26">
        <v>0.729521580930095</v>
      </c>
      <c r="AT25" s="70">
        <v>0.24041103657632354</v>
      </c>
      <c r="AU25" s="26"/>
      <c r="AV25" s="26"/>
      <c r="AW25" s="69">
        <v>0.57751700855771848</v>
      </c>
      <c r="AX25" s="26">
        <v>0.60892037491803486</v>
      </c>
      <c r="AY25" s="70">
        <v>0.45930487829700128</v>
      </c>
      <c r="AZ25" s="63"/>
    </row>
    <row r="26" spans="1:52" x14ac:dyDescent="0.3">
      <c r="A26" s="62"/>
      <c r="B26" s="69">
        <v>7837</v>
      </c>
      <c r="C26" s="26">
        <v>6004</v>
      </c>
      <c r="D26" s="70">
        <v>7316</v>
      </c>
      <c r="E26" s="26"/>
      <c r="F26" s="26"/>
      <c r="G26" s="69">
        <v>2880</v>
      </c>
      <c r="H26" s="26">
        <v>2150</v>
      </c>
      <c r="I26" s="70">
        <v>1978</v>
      </c>
      <c r="J26" s="26"/>
      <c r="K26" s="26"/>
      <c r="L26" s="69">
        <v>9888</v>
      </c>
      <c r="M26" s="26">
        <v>8555</v>
      </c>
      <c r="N26" s="70">
        <v>4862</v>
      </c>
      <c r="O26" s="26"/>
      <c r="P26" s="26"/>
      <c r="Q26" s="69">
        <v>2026</v>
      </c>
      <c r="R26" s="26">
        <v>3584</v>
      </c>
      <c r="S26" s="70">
        <v>2133</v>
      </c>
      <c r="T26" s="26"/>
      <c r="U26" s="26"/>
      <c r="V26" s="69">
        <v>7680</v>
      </c>
      <c r="W26" s="26">
        <v>3017</v>
      </c>
      <c r="X26" s="70">
        <v>3986</v>
      </c>
      <c r="Y26" s="26"/>
      <c r="Z26" s="26"/>
      <c r="AA26" s="26"/>
      <c r="AB26" s="26"/>
      <c r="AC26" s="69">
        <v>0.96277404723821314</v>
      </c>
      <c r="AD26" s="26">
        <v>0.77195057664862365</v>
      </c>
      <c r="AE26" s="70">
        <v>0.85091782466975474</v>
      </c>
      <c r="AF26" s="26"/>
      <c r="AG26" s="26"/>
      <c r="AH26" s="69">
        <v>0.35380748450249505</v>
      </c>
      <c r="AI26" s="26">
        <v>0.27643133574192885</v>
      </c>
      <c r="AJ26" s="70">
        <v>0.23005952121333717</v>
      </c>
      <c r="AK26" s="26"/>
      <c r="AL26" s="26"/>
      <c r="AM26" s="69">
        <v>1.214739030125233</v>
      </c>
      <c r="AN26" s="26">
        <v>1.0999395708242796</v>
      </c>
      <c r="AO26" s="70">
        <v>0.56549514263864786</v>
      </c>
      <c r="AP26" s="26"/>
      <c r="AQ26" s="26"/>
      <c r="AR26" s="69">
        <v>0.24889373736182466</v>
      </c>
      <c r="AS26" s="26">
        <v>0.46080460804608048</v>
      </c>
      <c r="AT26" s="70">
        <v>0.24808744122752691</v>
      </c>
      <c r="AU26" s="26"/>
      <c r="AV26" s="26"/>
      <c r="AW26" s="69">
        <v>0.94348662533998684</v>
      </c>
      <c r="AX26" s="26">
        <v>0.38790387903879042</v>
      </c>
      <c r="AY26" s="70">
        <v>0.46360831726813045</v>
      </c>
      <c r="AZ26" s="63"/>
    </row>
    <row r="27" spans="1:52" x14ac:dyDescent="0.3">
      <c r="A27" s="62"/>
      <c r="B27" s="69">
        <v>10126</v>
      </c>
      <c r="C27" s="26">
        <v>11424</v>
      </c>
      <c r="D27" s="70">
        <v>10144</v>
      </c>
      <c r="E27" s="26"/>
      <c r="F27" s="26"/>
      <c r="G27" s="69">
        <v>2185</v>
      </c>
      <c r="H27" s="26">
        <v>2962</v>
      </c>
      <c r="I27" s="70">
        <v>2200</v>
      </c>
      <c r="J27" s="26"/>
      <c r="K27" s="26"/>
      <c r="L27" s="69">
        <v>10048</v>
      </c>
      <c r="M27" s="26">
        <v>6560</v>
      </c>
      <c r="N27" s="70">
        <v>4864</v>
      </c>
      <c r="O27" s="26"/>
      <c r="P27" s="26"/>
      <c r="Q27" s="69">
        <v>2117</v>
      </c>
      <c r="R27" s="26">
        <v>6765</v>
      </c>
      <c r="S27" s="70">
        <v>4128</v>
      </c>
      <c r="T27" s="26"/>
      <c r="U27" s="26"/>
      <c r="V27" s="69">
        <v>3920</v>
      </c>
      <c r="W27" s="26">
        <v>3404</v>
      </c>
      <c r="X27" s="70">
        <v>8070</v>
      </c>
      <c r="Y27" s="26"/>
      <c r="Z27" s="26"/>
      <c r="AA27" s="26"/>
      <c r="AB27" s="26"/>
      <c r="AC27" s="69">
        <v>1.2439772875250921</v>
      </c>
      <c r="AD27" s="26">
        <v>1.4688146881468815</v>
      </c>
      <c r="AE27" s="70">
        <v>1.1798401330576807</v>
      </c>
      <c r="AF27" s="26"/>
      <c r="AG27" s="26"/>
      <c r="AH27" s="69">
        <v>0.26842685890206658</v>
      </c>
      <c r="AI27" s="26">
        <v>0.38083237975236894</v>
      </c>
      <c r="AJ27" s="70">
        <v>0.25588015504011213</v>
      </c>
      <c r="AK27" s="26"/>
      <c r="AL27" s="26"/>
      <c r="AM27" s="69">
        <v>1.2343950014864828</v>
      </c>
      <c r="AN27" s="26">
        <v>0.84343700579862946</v>
      </c>
      <c r="AO27" s="70">
        <v>0.56572776096141153</v>
      </c>
      <c r="AP27" s="26"/>
      <c r="AQ27" s="26"/>
      <c r="AR27" s="69">
        <v>0.26007307107353544</v>
      </c>
      <c r="AS27" s="26">
        <v>0.86979441222983656</v>
      </c>
      <c r="AT27" s="70">
        <v>0.48012421818435586</v>
      </c>
      <c r="AU27" s="26"/>
      <c r="AV27" s="26"/>
      <c r="AW27" s="69">
        <v>0.48157129835061829</v>
      </c>
      <c r="AX27" s="26">
        <v>0.43766151947233761</v>
      </c>
      <c r="AY27" s="70">
        <v>0.93861493235168403</v>
      </c>
      <c r="AZ27" s="63"/>
    </row>
    <row r="28" spans="1:52" x14ac:dyDescent="0.3">
      <c r="A28" s="62"/>
      <c r="B28" s="69">
        <v>7981</v>
      </c>
      <c r="C28" s="26">
        <v>5200</v>
      </c>
      <c r="D28" s="70">
        <v>9954</v>
      </c>
      <c r="E28" s="26"/>
      <c r="F28" s="26"/>
      <c r="G28" s="69">
        <v>2525</v>
      </c>
      <c r="H28" s="26">
        <v>2752</v>
      </c>
      <c r="I28" s="70">
        <v>2437</v>
      </c>
      <c r="J28" s="26"/>
      <c r="K28" s="26"/>
      <c r="L28" s="69">
        <v>8524</v>
      </c>
      <c r="M28" s="26">
        <v>6747</v>
      </c>
      <c r="N28" s="70">
        <v>4078</v>
      </c>
      <c r="O28" s="26"/>
      <c r="P28" s="26"/>
      <c r="Q28" s="69">
        <v>1956</v>
      </c>
      <c r="R28" s="26">
        <v>3424</v>
      </c>
      <c r="S28" s="70">
        <v>2973</v>
      </c>
      <c r="T28" s="26"/>
      <c r="U28" s="26"/>
      <c r="V28" s="69">
        <v>6041</v>
      </c>
      <c r="W28" s="26">
        <v>5101</v>
      </c>
      <c r="X28" s="70">
        <v>6565</v>
      </c>
      <c r="Y28" s="26"/>
      <c r="Z28" s="26"/>
      <c r="AA28" s="26"/>
      <c r="AB28" s="26"/>
      <c r="AC28" s="69">
        <v>0.9804644214633379</v>
      </c>
      <c r="AD28" s="26">
        <v>0.66857811435257208</v>
      </c>
      <c r="AE28" s="70">
        <v>1.1577413923951256</v>
      </c>
      <c r="AF28" s="26"/>
      <c r="AG28" s="26"/>
      <c r="AH28" s="69">
        <v>0.31019579804472225</v>
      </c>
      <c r="AI28" s="26">
        <v>0.35383210974966894</v>
      </c>
      <c r="AJ28" s="70">
        <v>0.2834454262876151</v>
      </c>
      <c r="AK28" s="26"/>
      <c r="AL28" s="26"/>
      <c r="AM28" s="69">
        <v>1.0471718742705791</v>
      </c>
      <c r="AN28" s="26">
        <v>0.86748010337246229</v>
      </c>
      <c r="AO28" s="70">
        <v>0.47430876011526241</v>
      </c>
      <c r="AP28" s="26"/>
      <c r="AQ28" s="26"/>
      <c r="AR28" s="69">
        <v>0.2402942498912779</v>
      </c>
      <c r="AS28" s="26">
        <v>0.440232973758309</v>
      </c>
      <c r="AT28" s="70">
        <v>0.34578713678829698</v>
      </c>
      <c r="AU28" s="26"/>
      <c r="AV28" s="26"/>
      <c r="AW28" s="69">
        <v>0.74213576870818498</v>
      </c>
      <c r="AX28" s="26">
        <v>0.65584941563701349</v>
      </c>
      <c r="AY28" s="70">
        <v>0.76356964447197095</v>
      </c>
      <c r="AZ28" s="63"/>
    </row>
    <row r="29" spans="1:52" x14ac:dyDescent="0.3">
      <c r="A29" s="62"/>
      <c r="B29" s="69">
        <v>9728</v>
      </c>
      <c r="C29" s="26">
        <v>9806</v>
      </c>
      <c r="D29" s="70">
        <v>8177</v>
      </c>
      <c r="E29" s="26"/>
      <c r="F29" s="26"/>
      <c r="G29" s="69">
        <v>3050</v>
      </c>
      <c r="H29" s="26">
        <v>2066</v>
      </c>
      <c r="I29" s="70">
        <v>2090</v>
      </c>
      <c r="J29" s="26"/>
      <c r="K29" s="26"/>
      <c r="L29" s="69">
        <v>9450</v>
      </c>
      <c r="M29" s="26">
        <v>3737</v>
      </c>
      <c r="N29" s="70">
        <v>4849</v>
      </c>
      <c r="O29" s="26"/>
      <c r="P29" s="26"/>
      <c r="Q29" s="69">
        <v>2889</v>
      </c>
      <c r="R29" s="26">
        <v>4283</v>
      </c>
      <c r="S29" s="70">
        <v>4189</v>
      </c>
      <c r="T29" s="26"/>
      <c r="U29" s="26"/>
      <c r="V29" s="69">
        <v>6826</v>
      </c>
      <c r="W29" s="26">
        <v>2575</v>
      </c>
      <c r="X29" s="70">
        <v>3441</v>
      </c>
      <c r="Y29" s="26"/>
      <c r="Z29" s="26"/>
      <c r="AA29" s="26"/>
      <c r="AB29" s="26"/>
      <c r="AC29" s="69">
        <v>1.1950830587639834</v>
      </c>
      <c r="AD29" s="26">
        <v>1.2607840364117928</v>
      </c>
      <c r="AE29" s="70">
        <v>0.95106001261954409</v>
      </c>
      <c r="AF29" s="26"/>
      <c r="AG29" s="26"/>
      <c r="AH29" s="69">
        <v>0.37469195407382289</v>
      </c>
      <c r="AI29" s="26">
        <v>0.26563122774084885</v>
      </c>
      <c r="AJ29" s="70">
        <v>0.24308614728810651</v>
      </c>
      <c r="AK29" s="26"/>
      <c r="AL29" s="26"/>
      <c r="AM29" s="69">
        <v>1.1609308085238119</v>
      </c>
      <c r="AN29" s="26">
        <v>0.48047623333376194</v>
      </c>
      <c r="AO29" s="70">
        <v>0.56398312354068347</v>
      </c>
      <c r="AP29" s="26"/>
      <c r="AQ29" s="26"/>
      <c r="AR29" s="69">
        <v>0.35491313289156534</v>
      </c>
      <c r="AS29" s="26">
        <v>0.55067693534078199</v>
      </c>
      <c r="AT29" s="70">
        <v>0.48721907702864986</v>
      </c>
      <c r="AU29" s="26"/>
      <c r="AV29" s="26"/>
      <c r="AW29" s="69">
        <v>0.83857287819931647</v>
      </c>
      <c r="AX29" s="26">
        <v>0.33107473931882175</v>
      </c>
      <c r="AY29" s="70">
        <v>0.40021982431501174</v>
      </c>
      <c r="AZ29" s="63"/>
    </row>
    <row r="30" spans="1:52" x14ac:dyDescent="0.3">
      <c r="A30" s="62"/>
      <c r="B30" s="69">
        <v>8402</v>
      </c>
      <c r="C30" s="26">
        <v>5714</v>
      </c>
      <c r="D30" s="70">
        <v>7217</v>
      </c>
      <c r="E30" s="26"/>
      <c r="F30" s="26"/>
      <c r="G30" s="69">
        <v>2432</v>
      </c>
      <c r="H30" s="26">
        <v>1578</v>
      </c>
      <c r="I30" s="70">
        <v>2117</v>
      </c>
      <c r="J30" s="26"/>
      <c r="K30" s="26"/>
      <c r="L30" s="69">
        <v>9728</v>
      </c>
      <c r="M30" s="26">
        <v>6195</v>
      </c>
      <c r="N30" s="70">
        <v>5498</v>
      </c>
      <c r="O30" s="26"/>
      <c r="P30" s="26"/>
      <c r="Q30" s="69">
        <v>3086</v>
      </c>
      <c r="R30" s="26">
        <v>3353</v>
      </c>
      <c r="S30" s="70">
        <v>2104</v>
      </c>
      <c r="T30" s="26"/>
      <c r="U30" s="26"/>
      <c r="V30" s="69">
        <v>7753</v>
      </c>
      <c r="W30" s="26">
        <v>8073</v>
      </c>
      <c r="X30" s="70">
        <v>4638</v>
      </c>
      <c r="Y30" s="26"/>
      <c r="Z30" s="26"/>
      <c r="AA30" s="26"/>
      <c r="AB30" s="26"/>
      <c r="AC30" s="69">
        <v>1.0321841961076261</v>
      </c>
      <c r="AD30" s="26">
        <v>0.73466448950203789</v>
      </c>
      <c r="AE30" s="70">
        <v>0.83940321769294968</v>
      </c>
      <c r="AF30" s="26"/>
      <c r="AG30" s="26"/>
      <c r="AH30" s="69">
        <v>0.29877076469099584</v>
      </c>
      <c r="AI30" s="26">
        <v>0.20288774316314592</v>
      </c>
      <c r="AJ30" s="70">
        <v>0.24622649464541699</v>
      </c>
      <c r="AK30" s="26"/>
      <c r="AL30" s="26"/>
      <c r="AM30" s="69">
        <v>1.1950830587639834</v>
      </c>
      <c r="AN30" s="26">
        <v>0.79650796507965083</v>
      </c>
      <c r="AO30" s="70">
        <v>0.63946776927751658</v>
      </c>
      <c r="AP30" s="26"/>
      <c r="AQ30" s="26"/>
      <c r="AR30" s="69">
        <v>0.3791145476301041</v>
      </c>
      <c r="AS30" s="26">
        <v>0.43110431104311042</v>
      </c>
      <c r="AT30" s="70">
        <v>0.24471447554745268</v>
      </c>
      <c r="AU30" s="26"/>
      <c r="AV30" s="26"/>
      <c r="AW30" s="69">
        <v>0.95245466227355702</v>
      </c>
      <c r="AX30" s="26">
        <v>1.0379675225323681</v>
      </c>
      <c r="AY30" s="70">
        <v>0.53944189048910918</v>
      </c>
      <c r="AZ30" s="63"/>
    </row>
    <row r="31" spans="1:52" x14ac:dyDescent="0.3">
      <c r="A31" s="62"/>
      <c r="B31" s="69">
        <v>9472</v>
      </c>
      <c r="C31" s="26">
        <v>6912</v>
      </c>
      <c r="D31" s="70">
        <v>6981</v>
      </c>
      <c r="E31" s="26"/>
      <c r="F31" s="26"/>
      <c r="G31" s="69">
        <v>1760</v>
      </c>
      <c r="H31" s="26">
        <v>2465</v>
      </c>
      <c r="I31" s="70">
        <v>1936</v>
      </c>
      <c r="J31" s="26"/>
      <c r="K31" s="26"/>
      <c r="L31" s="69">
        <v>7367</v>
      </c>
      <c r="M31" s="26">
        <v>6604</v>
      </c>
      <c r="N31" s="70">
        <v>7253</v>
      </c>
      <c r="O31" s="26"/>
      <c r="P31" s="26"/>
      <c r="Q31" s="69">
        <v>4224</v>
      </c>
      <c r="R31" s="26">
        <v>6004</v>
      </c>
      <c r="S31" s="70">
        <v>2762</v>
      </c>
      <c r="T31" s="26"/>
      <c r="U31" s="26"/>
      <c r="V31" s="69">
        <v>3229</v>
      </c>
      <c r="W31" s="26">
        <v>3346</v>
      </c>
      <c r="X31" s="70">
        <v>6707</v>
      </c>
      <c r="Y31" s="26"/>
      <c r="Z31" s="26"/>
      <c r="AA31" s="26"/>
      <c r="AB31" s="26"/>
      <c r="AC31" s="69">
        <v>1.1636335045859838</v>
      </c>
      <c r="AD31" s="26">
        <v>0.88869460123172661</v>
      </c>
      <c r="AE31" s="70">
        <v>0.81195425560682855</v>
      </c>
      <c r="AF31" s="26"/>
      <c r="AG31" s="26"/>
      <c r="AH31" s="69">
        <v>0.21621568497374699</v>
      </c>
      <c r="AI31" s="26">
        <v>0.31693174074597891</v>
      </c>
      <c r="AJ31" s="70">
        <v>0.22517453643529867</v>
      </c>
      <c r="AK31" s="26"/>
      <c r="AL31" s="26"/>
      <c r="AM31" s="69">
        <v>0.9050346313645421</v>
      </c>
      <c r="AN31" s="26">
        <v>0.84909420522776657</v>
      </c>
      <c r="AO31" s="70">
        <v>0.8435903475026969</v>
      </c>
      <c r="AP31" s="26"/>
      <c r="AQ31" s="26"/>
      <c r="AR31" s="69">
        <v>0.5189176439369928</v>
      </c>
      <c r="AS31" s="26">
        <v>0.77195057664862365</v>
      </c>
      <c r="AT31" s="70">
        <v>0.32124590373672257</v>
      </c>
      <c r="AU31" s="26"/>
      <c r="AV31" s="26"/>
      <c r="AW31" s="69">
        <v>0.39668207203422101</v>
      </c>
      <c r="AX31" s="26">
        <v>0.43020430204302046</v>
      </c>
      <c r="AY31" s="70">
        <v>0.78008554538819641</v>
      </c>
      <c r="AZ31" s="63"/>
    </row>
    <row r="32" spans="1:52" x14ac:dyDescent="0.3">
      <c r="A32" s="62"/>
      <c r="B32" s="69">
        <v>7966</v>
      </c>
      <c r="C32" s="26">
        <v>7616</v>
      </c>
      <c r="D32" s="70">
        <v>8891</v>
      </c>
      <c r="E32" s="26"/>
      <c r="F32" s="26"/>
      <c r="G32" s="69">
        <v>2230</v>
      </c>
      <c r="H32" s="26">
        <v>2289</v>
      </c>
      <c r="I32" s="70">
        <v>2668</v>
      </c>
      <c r="J32" s="26"/>
      <c r="K32" s="26"/>
      <c r="L32" s="69">
        <v>7608</v>
      </c>
      <c r="M32" s="26">
        <v>6509</v>
      </c>
      <c r="N32" s="70">
        <v>10288</v>
      </c>
      <c r="O32" s="26"/>
      <c r="P32" s="26"/>
      <c r="Q32" s="69">
        <v>3136</v>
      </c>
      <c r="R32" s="26">
        <v>4253</v>
      </c>
      <c r="S32" s="70">
        <v>3216</v>
      </c>
      <c r="T32" s="26"/>
      <c r="U32" s="26"/>
      <c r="V32" s="69">
        <v>4292</v>
      </c>
      <c r="W32" s="26">
        <v>2986</v>
      </c>
      <c r="X32" s="70">
        <v>9941</v>
      </c>
      <c r="Y32" s="26"/>
      <c r="Z32" s="26"/>
      <c r="AA32" s="26"/>
      <c r="AB32" s="26"/>
      <c r="AC32" s="69">
        <v>0.97862167414822077</v>
      </c>
      <c r="AD32" s="26">
        <v>0.97920979209792103</v>
      </c>
      <c r="AE32" s="70">
        <v>1.0341047538461987</v>
      </c>
      <c r="AF32" s="26"/>
      <c r="AG32" s="26"/>
      <c r="AH32" s="69">
        <v>0.27395510084741803</v>
      </c>
      <c r="AI32" s="26">
        <v>0.29430294302943028</v>
      </c>
      <c r="AJ32" s="70">
        <v>0.3103128425668269</v>
      </c>
      <c r="AK32" s="26"/>
      <c r="AL32" s="26"/>
      <c r="AM32" s="69">
        <v>0.9346414382274244</v>
      </c>
      <c r="AN32" s="26">
        <v>0.83687979736940232</v>
      </c>
      <c r="AO32" s="70">
        <v>1.1965886522966698</v>
      </c>
      <c r="AP32" s="26"/>
      <c r="AQ32" s="26"/>
      <c r="AR32" s="69">
        <v>0.3852570386804946</v>
      </c>
      <c r="AS32" s="26">
        <v>0.5468197539118248</v>
      </c>
      <c r="AT32" s="70">
        <v>0.37405026300409117</v>
      </c>
      <c r="AU32" s="26"/>
      <c r="AV32" s="26"/>
      <c r="AW32" s="69">
        <v>0.52727143176552393</v>
      </c>
      <c r="AX32" s="26">
        <v>0.38391812489553467</v>
      </c>
      <c r="AY32" s="70">
        <v>1.1562293732971611</v>
      </c>
      <c r="AZ32" s="63"/>
    </row>
    <row r="33" spans="1:52" x14ac:dyDescent="0.3">
      <c r="A33" s="62"/>
      <c r="B33" s="69">
        <v>10009</v>
      </c>
      <c r="C33" s="26">
        <v>6249</v>
      </c>
      <c r="D33" s="70">
        <v>8360</v>
      </c>
      <c r="E33" s="26"/>
      <c r="F33" s="26"/>
      <c r="G33" s="69">
        <v>2064</v>
      </c>
      <c r="H33" s="26">
        <v>3712</v>
      </c>
      <c r="I33" s="70">
        <v>2370</v>
      </c>
      <c r="J33" s="26"/>
      <c r="K33" s="26"/>
      <c r="L33" s="69">
        <v>12800</v>
      </c>
      <c r="M33" s="26">
        <v>11008</v>
      </c>
      <c r="N33" s="70">
        <v>5722</v>
      </c>
      <c r="O33" s="26"/>
      <c r="P33" s="26"/>
      <c r="Q33" s="69">
        <v>10346</v>
      </c>
      <c r="R33" s="26">
        <v>3309</v>
      </c>
      <c r="S33" s="70">
        <v>4076</v>
      </c>
      <c r="T33" s="26"/>
      <c r="U33" s="26"/>
      <c r="V33" s="69">
        <v>7003</v>
      </c>
      <c r="W33" s="26">
        <v>7611</v>
      </c>
      <c r="X33" s="70">
        <v>3894</v>
      </c>
      <c r="Y33" s="26"/>
      <c r="Z33" s="26"/>
      <c r="AA33" s="26"/>
      <c r="AB33" s="26"/>
      <c r="AC33" s="69">
        <v>1.2296038584671782</v>
      </c>
      <c r="AD33" s="26">
        <v>0.80345089165177364</v>
      </c>
      <c r="AE33" s="70">
        <v>0.97234458915242605</v>
      </c>
      <c r="AF33" s="26"/>
      <c r="AG33" s="26"/>
      <c r="AH33" s="69">
        <v>0.25356203056012144</v>
      </c>
      <c r="AI33" s="26">
        <v>0.47726191547629765</v>
      </c>
      <c r="AJ33" s="70">
        <v>0.27565271247502987</v>
      </c>
      <c r="AK33" s="26"/>
      <c r="AL33" s="26"/>
      <c r="AM33" s="69">
        <v>1.572477708899978</v>
      </c>
      <c r="AN33" s="26">
        <v>1.4153284389986758</v>
      </c>
      <c r="AO33" s="70">
        <v>0.66552102142705527</v>
      </c>
      <c r="AP33" s="26"/>
      <c r="AQ33" s="26"/>
      <c r="AR33" s="69">
        <v>1.2710042481468105</v>
      </c>
      <c r="AS33" s="26">
        <v>0.42544711161397331</v>
      </c>
      <c r="AT33" s="70">
        <v>0.47407614179249868</v>
      </c>
      <c r="AU33" s="26"/>
      <c r="AV33" s="26"/>
      <c r="AW33" s="69">
        <v>0.86031729651769895</v>
      </c>
      <c r="AX33" s="26">
        <v>0.97856692852642813</v>
      </c>
      <c r="AY33" s="70">
        <v>0.4529078744209985</v>
      </c>
      <c r="AZ33" s="63"/>
    </row>
    <row r="34" spans="1:52" x14ac:dyDescent="0.3">
      <c r="A34" s="62"/>
      <c r="B34" s="69">
        <v>8752</v>
      </c>
      <c r="C34" s="26">
        <v>6777</v>
      </c>
      <c r="D34" s="70">
        <v>7361</v>
      </c>
      <c r="E34" s="26"/>
      <c r="F34" s="26"/>
      <c r="G34" s="69">
        <v>2450</v>
      </c>
      <c r="H34" s="26">
        <v>2352</v>
      </c>
      <c r="I34" s="70">
        <v>1683</v>
      </c>
      <c r="J34" s="26"/>
      <c r="K34" s="26"/>
      <c r="L34" s="69">
        <v>12088</v>
      </c>
      <c r="M34" s="26">
        <v>10404</v>
      </c>
      <c r="N34" s="70">
        <v>4164</v>
      </c>
      <c r="O34" s="26"/>
      <c r="P34" s="26"/>
      <c r="Q34" s="69">
        <v>7354</v>
      </c>
      <c r="R34" s="26">
        <v>3913</v>
      </c>
      <c r="S34" s="70">
        <v>4258</v>
      </c>
      <c r="T34" s="26"/>
      <c r="U34" s="26"/>
      <c r="V34" s="69">
        <v>8369</v>
      </c>
      <c r="W34" s="26">
        <v>7261</v>
      </c>
      <c r="X34" s="70">
        <v>2583</v>
      </c>
      <c r="Y34" s="26"/>
      <c r="Z34" s="26"/>
      <c r="AA34" s="26"/>
      <c r="AB34" s="26"/>
      <c r="AC34" s="69">
        <v>1.0751816334603599</v>
      </c>
      <c r="AD34" s="26">
        <v>0.87133728480141948</v>
      </c>
      <c r="AE34" s="70">
        <v>0.8561517369319388</v>
      </c>
      <c r="AF34" s="26"/>
      <c r="AG34" s="26"/>
      <c r="AH34" s="69">
        <v>0.30098206146913642</v>
      </c>
      <c r="AI34" s="26">
        <v>0.30240302403024033</v>
      </c>
      <c r="AJ34" s="70">
        <v>0.19574831860568578</v>
      </c>
      <c r="AK34" s="26"/>
      <c r="AL34" s="26"/>
      <c r="AM34" s="69">
        <v>1.4850086363424169</v>
      </c>
      <c r="AN34" s="26">
        <v>1.3376705195623386</v>
      </c>
      <c r="AO34" s="70">
        <v>0.48431134799410314</v>
      </c>
      <c r="AP34" s="26"/>
      <c r="AQ34" s="26"/>
      <c r="AR34" s="69">
        <v>0.90343758369144056</v>
      </c>
      <c r="AS34" s="26">
        <v>0.50310503105031057</v>
      </c>
      <c r="AT34" s="70">
        <v>0.49524440916399887</v>
      </c>
      <c r="AU34" s="26"/>
      <c r="AV34" s="26"/>
      <c r="AW34" s="69">
        <v>1.0281301520143684</v>
      </c>
      <c r="AX34" s="26">
        <v>0.93356647852192809</v>
      </c>
      <c r="AY34" s="70">
        <v>0.300426563849368</v>
      </c>
      <c r="AZ34" s="63"/>
    </row>
    <row r="35" spans="1:52" x14ac:dyDescent="0.3">
      <c r="A35" s="62"/>
      <c r="B35" s="69">
        <v>8960</v>
      </c>
      <c r="C35" s="26">
        <v>6580</v>
      </c>
      <c r="D35" s="70">
        <v>8302</v>
      </c>
      <c r="E35" s="26"/>
      <c r="F35" s="26"/>
      <c r="G35" s="69">
        <v>2730</v>
      </c>
      <c r="H35" s="26">
        <v>2730</v>
      </c>
      <c r="I35" s="70">
        <v>2317</v>
      </c>
      <c r="J35" s="26"/>
      <c r="K35" s="26"/>
      <c r="L35" s="69">
        <v>5568</v>
      </c>
      <c r="M35" s="26">
        <v>4976</v>
      </c>
      <c r="N35" s="70">
        <v>11493</v>
      </c>
      <c r="O35" s="26"/>
      <c r="P35" s="26"/>
      <c r="Q35" s="69">
        <v>4480</v>
      </c>
      <c r="R35" s="26">
        <v>6419</v>
      </c>
      <c r="S35" s="70">
        <v>2867</v>
      </c>
      <c r="T35" s="26"/>
      <c r="U35" s="26"/>
      <c r="V35" s="69">
        <v>5859</v>
      </c>
      <c r="W35" s="26">
        <v>3456</v>
      </c>
      <c r="X35" s="70">
        <v>3328</v>
      </c>
      <c r="Y35" s="26"/>
      <c r="Z35" s="26"/>
      <c r="AA35" s="26"/>
      <c r="AB35" s="26"/>
      <c r="AC35" s="69">
        <v>1.1007343962299847</v>
      </c>
      <c r="AD35" s="26">
        <v>0.84600846008460084</v>
      </c>
      <c r="AE35" s="70">
        <v>0.96559865779227771</v>
      </c>
      <c r="AF35" s="26"/>
      <c r="AG35" s="26"/>
      <c r="AH35" s="69">
        <v>0.33538001135132345</v>
      </c>
      <c r="AI35" s="26">
        <v>0.35100351003510039</v>
      </c>
      <c r="AJ35" s="70">
        <v>0.26948832692179081</v>
      </c>
      <c r="AK35" s="26"/>
      <c r="AL35" s="26"/>
      <c r="AM35" s="69">
        <v>0.68402780337149049</v>
      </c>
      <c r="AN35" s="26">
        <v>0.63977782634969205</v>
      </c>
      <c r="AO35" s="70">
        <v>1.3367411917618222</v>
      </c>
      <c r="AP35" s="26"/>
      <c r="AQ35" s="26"/>
      <c r="AR35" s="69">
        <v>0.55036719811499235</v>
      </c>
      <c r="AS35" s="26">
        <v>0.82530825308253086</v>
      </c>
      <c r="AT35" s="70">
        <v>0.33345836568181886</v>
      </c>
      <c r="AU35" s="26"/>
      <c r="AV35" s="26"/>
      <c r="AW35" s="69">
        <v>0.71977710128476335</v>
      </c>
      <c r="AX35" s="26">
        <v>0.44434730061586331</v>
      </c>
      <c r="AY35" s="70">
        <v>0.38707688907886051</v>
      </c>
      <c r="AZ35" s="63"/>
    </row>
    <row r="36" spans="1:52" x14ac:dyDescent="0.3">
      <c r="A36" s="62"/>
      <c r="B36" s="69">
        <v>9275</v>
      </c>
      <c r="C36" s="26">
        <v>4128</v>
      </c>
      <c r="D36" s="70">
        <v>9642</v>
      </c>
      <c r="E36" s="26"/>
      <c r="F36" s="26"/>
      <c r="G36" s="69">
        <v>2913</v>
      </c>
      <c r="H36" s="26">
        <v>2898</v>
      </c>
      <c r="I36" s="70">
        <v>2140</v>
      </c>
      <c r="J36" s="26"/>
      <c r="K36" s="26"/>
      <c r="L36" s="69">
        <v>8836</v>
      </c>
      <c r="M36" s="26">
        <v>4186</v>
      </c>
      <c r="N36" s="70">
        <v>10614</v>
      </c>
      <c r="O36" s="26"/>
      <c r="P36" s="26"/>
      <c r="Q36" s="69">
        <v>4960</v>
      </c>
      <c r="R36" s="26">
        <v>3111</v>
      </c>
      <c r="S36" s="70">
        <v>2730</v>
      </c>
      <c r="T36" s="26"/>
      <c r="U36" s="26"/>
      <c r="V36" s="69">
        <v>5632</v>
      </c>
      <c r="W36" s="26">
        <v>4576</v>
      </c>
      <c r="X36" s="70">
        <v>2599</v>
      </c>
      <c r="Y36" s="26"/>
      <c r="Z36" s="26"/>
      <c r="AA36" s="26"/>
      <c r="AB36" s="26"/>
      <c r="AC36" s="69">
        <v>1.139432089847445</v>
      </c>
      <c r="AD36" s="26">
        <v>0.53074816462450336</v>
      </c>
      <c r="AE36" s="70">
        <v>1.1214529340439823</v>
      </c>
      <c r="AF36" s="26"/>
      <c r="AG36" s="26"/>
      <c r="AH36" s="69">
        <v>0.35786152859575282</v>
      </c>
      <c r="AI36" s="26">
        <v>0.37260372603726039</v>
      </c>
      <c r="AJ36" s="70">
        <v>0.24890160535719999</v>
      </c>
      <c r="AK36" s="26"/>
      <c r="AL36" s="26"/>
      <c r="AM36" s="69">
        <v>1.085501018425016</v>
      </c>
      <c r="AN36" s="26">
        <v>0.53820538205382051</v>
      </c>
      <c r="AO36" s="70">
        <v>1.2345054389071592</v>
      </c>
      <c r="AP36" s="26"/>
      <c r="AQ36" s="26"/>
      <c r="AR36" s="69">
        <v>0.60933511219874148</v>
      </c>
      <c r="AS36" s="26">
        <v>0.39998971418285612</v>
      </c>
      <c r="AT36" s="70">
        <v>0.31752401057250279</v>
      </c>
      <c r="AU36" s="26"/>
      <c r="AV36" s="26"/>
      <c r="AW36" s="69">
        <v>0.69189019191599033</v>
      </c>
      <c r="AX36" s="26">
        <v>0.58834874063026343</v>
      </c>
      <c r="AY36" s="70">
        <v>0.30228751043147795</v>
      </c>
      <c r="AZ36" s="63"/>
    </row>
    <row r="37" spans="1:52" x14ac:dyDescent="0.3">
      <c r="A37" s="62"/>
      <c r="B37" s="69">
        <v>7168</v>
      </c>
      <c r="C37" s="26">
        <v>9008</v>
      </c>
      <c r="D37" s="70">
        <v>8533</v>
      </c>
      <c r="E37" s="26"/>
      <c r="F37" s="26"/>
      <c r="G37" s="69">
        <v>3177</v>
      </c>
      <c r="H37" s="26">
        <v>2672</v>
      </c>
      <c r="I37" s="70">
        <v>1890</v>
      </c>
      <c r="J37" s="26"/>
      <c r="K37" s="26"/>
      <c r="L37" s="69">
        <v>9782</v>
      </c>
      <c r="M37" s="26">
        <v>6496</v>
      </c>
      <c r="N37" s="70">
        <v>4693</v>
      </c>
      <c r="O37" s="26"/>
      <c r="P37" s="26"/>
      <c r="Q37" s="69">
        <v>3470</v>
      </c>
      <c r="R37" s="26">
        <v>2844</v>
      </c>
      <c r="S37" s="70">
        <v>7660</v>
      </c>
      <c r="T37" s="26"/>
      <c r="U37" s="26"/>
      <c r="V37" s="69">
        <v>3136</v>
      </c>
      <c r="W37" s="26">
        <v>2779</v>
      </c>
      <c r="X37" s="70">
        <v>3728</v>
      </c>
      <c r="Y37" s="26"/>
      <c r="Z37" s="26"/>
      <c r="AA37" s="26"/>
      <c r="AB37" s="26"/>
      <c r="AC37" s="69">
        <v>0.88058751698398774</v>
      </c>
      <c r="AD37" s="26">
        <v>1.1581830104015327</v>
      </c>
      <c r="AE37" s="70">
        <v>0.99246607407148946</v>
      </c>
      <c r="AF37" s="26"/>
      <c r="AG37" s="26"/>
      <c r="AH37" s="69">
        <v>0.39029388134181486</v>
      </c>
      <c r="AI37" s="26">
        <v>0.34354629260578323</v>
      </c>
      <c r="AJ37" s="70">
        <v>0.21982431501173269</v>
      </c>
      <c r="AK37" s="26"/>
      <c r="AL37" s="26"/>
      <c r="AM37" s="69">
        <v>1.2017169490984052</v>
      </c>
      <c r="AN37" s="26">
        <v>0.83520835208352084</v>
      </c>
      <c r="AO37" s="70">
        <v>0.5458388943651119</v>
      </c>
      <c r="AP37" s="26"/>
      <c r="AQ37" s="26"/>
      <c r="AR37" s="69">
        <v>0.42628887889710343</v>
      </c>
      <c r="AS37" s="26">
        <v>0.36566079946513752</v>
      </c>
      <c r="AT37" s="70">
        <v>0.89092817618511766</v>
      </c>
      <c r="AU37" s="26"/>
      <c r="AV37" s="26"/>
      <c r="AW37" s="69">
        <v>0.3852570386804946</v>
      </c>
      <c r="AX37" s="26">
        <v>0.35730357303573035</v>
      </c>
      <c r="AY37" s="70">
        <v>0.43360055363160821</v>
      </c>
      <c r="AZ37" s="63"/>
    </row>
    <row r="38" spans="1:52" x14ac:dyDescent="0.3">
      <c r="A38" s="62"/>
      <c r="B38" s="69">
        <v>6378</v>
      </c>
      <c r="C38" s="26">
        <v>10496</v>
      </c>
      <c r="D38" s="70">
        <v>6969</v>
      </c>
      <c r="E38" s="26"/>
      <c r="F38" s="26"/>
      <c r="G38" s="69">
        <v>2905</v>
      </c>
      <c r="H38" s="26">
        <v>2560</v>
      </c>
      <c r="I38" s="70">
        <v>1481</v>
      </c>
      <c r="J38" s="26"/>
      <c r="K38" s="26"/>
      <c r="L38" s="69">
        <v>7577</v>
      </c>
      <c r="M38" s="26">
        <v>5213</v>
      </c>
      <c r="N38" s="70">
        <v>4928</v>
      </c>
      <c r="O38" s="26"/>
      <c r="P38" s="26"/>
      <c r="Q38" s="69">
        <v>3637</v>
      </c>
      <c r="R38" s="26">
        <v>3017</v>
      </c>
      <c r="S38" s="70">
        <v>5533</v>
      </c>
      <c r="T38" s="26"/>
      <c r="U38" s="26"/>
      <c r="V38" s="69">
        <v>2668</v>
      </c>
      <c r="W38" s="26">
        <v>3584</v>
      </c>
      <c r="X38" s="70">
        <v>4973</v>
      </c>
      <c r="Y38" s="26"/>
      <c r="Z38" s="26"/>
      <c r="AA38" s="26"/>
      <c r="AB38" s="26"/>
      <c r="AC38" s="69">
        <v>0.78353615838781721</v>
      </c>
      <c r="AD38" s="26">
        <v>1.3494992092778071</v>
      </c>
      <c r="AE38" s="70">
        <v>0.8105585456702461</v>
      </c>
      <c r="AF38" s="26"/>
      <c r="AG38" s="26"/>
      <c r="AH38" s="69">
        <v>0.35687873002769033</v>
      </c>
      <c r="AI38" s="26">
        <v>0.32914614860434321</v>
      </c>
      <c r="AJ38" s="70">
        <v>0.17225386800654821</v>
      </c>
      <c r="AK38" s="26"/>
      <c r="AL38" s="26"/>
      <c r="AM38" s="69">
        <v>0.93083309377618229</v>
      </c>
      <c r="AN38" s="26">
        <v>0.67024955963845356</v>
      </c>
      <c r="AO38" s="70">
        <v>0.5731715472898512</v>
      </c>
      <c r="AP38" s="26"/>
      <c r="AQ38" s="26"/>
      <c r="AR38" s="69">
        <v>0.44680479900540782</v>
      </c>
      <c r="AS38" s="26">
        <v>0.38790387903879042</v>
      </c>
      <c r="AT38" s="70">
        <v>0.64353858992588198</v>
      </c>
      <c r="AU38" s="26"/>
      <c r="AV38" s="26"/>
      <c r="AW38" s="69">
        <v>0.32776332244883916</v>
      </c>
      <c r="AX38" s="26">
        <v>0.46080460804608048</v>
      </c>
      <c r="AY38" s="70">
        <v>0.57840545955203526</v>
      </c>
      <c r="AZ38" s="63"/>
    </row>
    <row r="39" spans="1:52" x14ac:dyDescent="0.3">
      <c r="A39" s="62"/>
      <c r="B39" s="69">
        <v>8243</v>
      </c>
      <c r="C39" s="26">
        <v>9512</v>
      </c>
      <c r="D39" s="70">
        <v>7120</v>
      </c>
      <c r="E39" s="26"/>
      <c r="F39" s="26"/>
      <c r="G39" s="69">
        <v>2785</v>
      </c>
      <c r="H39" s="26">
        <v>1773</v>
      </c>
      <c r="I39" s="70">
        <v>2826</v>
      </c>
      <c r="J39" s="26"/>
      <c r="K39" s="26"/>
      <c r="L39" s="69">
        <v>9824</v>
      </c>
      <c r="M39" s="26">
        <v>4988</v>
      </c>
      <c r="N39" s="70">
        <v>9762</v>
      </c>
      <c r="O39" s="26"/>
      <c r="P39" s="26"/>
      <c r="Q39" s="69">
        <v>3746</v>
      </c>
      <c r="R39" s="26">
        <v>3886</v>
      </c>
      <c r="S39" s="70">
        <v>2611</v>
      </c>
      <c r="T39" s="26"/>
      <c r="U39" s="26"/>
      <c r="V39" s="69">
        <v>4430</v>
      </c>
      <c r="W39" s="26">
        <v>3968</v>
      </c>
      <c r="X39" s="70">
        <v>2466</v>
      </c>
      <c r="Y39" s="26"/>
      <c r="Z39" s="26"/>
      <c r="AA39" s="26"/>
      <c r="AB39" s="26"/>
      <c r="AC39" s="69">
        <v>1.0126510745673842</v>
      </c>
      <c r="AD39" s="26">
        <v>1.2229836584080127</v>
      </c>
      <c r="AE39" s="70">
        <v>0.82812122903890839</v>
      </c>
      <c r="AF39" s="26"/>
      <c r="AG39" s="26"/>
      <c r="AH39" s="69">
        <v>0.34213675150675305</v>
      </c>
      <c r="AI39" s="26">
        <v>0.22795942245136738</v>
      </c>
      <c r="AJ39" s="70">
        <v>0.32868969006516224</v>
      </c>
      <c r="AK39" s="26"/>
      <c r="AL39" s="26"/>
      <c r="AM39" s="69">
        <v>1.206876641580733</v>
      </c>
      <c r="AN39" s="26">
        <v>0.64132069892127497</v>
      </c>
      <c r="AO39" s="70">
        <v>1.1354100334098067</v>
      </c>
      <c r="AP39" s="26"/>
      <c r="AQ39" s="26"/>
      <c r="AR39" s="69">
        <v>0.46019542949525921</v>
      </c>
      <c r="AS39" s="26">
        <v>0.49963356776424911</v>
      </c>
      <c r="AT39" s="70">
        <v>0.30368322036806034</v>
      </c>
      <c r="AU39" s="26"/>
      <c r="AV39" s="26"/>
      <c r="AW39" s="69">
        <v>0.5442247070646018</v>
      </c>
      <c r="AX39" s="26">
        <v>0.51017653033673194</v>
      </c>
      <c r="AY39" s="70">
        <v>0.28681839196768932</v>
      </c>
      <c r="AZ39" s="63"/>
    </row>
    <row r="40" spans="1:52" x14ac:dyDescent="0.3">
      <c r="A40" s="62"/>
      <c r="B40" s="69">
        <v>7561</v>
      </c>
      <c r="C40" s="26">
        <v>9250</v>
      </c>
      <c r="D40" s="70">
        <v>8366</v>
      </c>
      <c r="E40" s="26"/>
      <c r="F40" s="26"/>
      <c r="G40" s="69">
        <v>2631</v>
      </c>
      <c r="H40" s="26">
        <v>1897</v>
      </c>
      <c r="I40" s="70">
        <v>2121</v>
      </c>
      <c r="J40" s="26"/>
      <c r="K40" s="26"/>
      <c r="L40" s="69">
        <v>9332</v>
      </c>
      <c r="M40" s="26">
        <v>7121</v>
      </c>
      <c r="N40" s="70">
        <v>7526</v>
      </c>
      <c r="O40" s="26"/>
      <c r="P40" s="26"/>
      <c r="Q40" s="69">
        <v>4980</v>
      </c>
      <c r="R40" s="26">
        <v>3392</v>
      </c>
      <c r="S40" s="70">
        <v>2360</v>
      </c>
      <c r="T40" s="26"/>
      <c r="U40" s="26"/>
      <c r="V40" s="69">
        <v>3072</v>
      </c>
      <c r="W40" s="26">
        <v>5546</v>
      </c>
      <c r="X40" s="70">
        <v>2382</v>
      </c>
      <c r="Y40" s="26"/>
      <c r="Z40" s="26"/>
      <c r="AA40" s="26"/>
      <c r="AB40" s="26"/>
      <c r="AC40" s="69">
        <v>0.9288674966400573</v>
      </c>
      <c r="AD40" s="26">
        <v>1.1892976072617869</v>
      </c>
      <c r="AE40" s="70">
        <v>0.97304244412071728</v>
      </c>
      <c r="AF40" s="26"/>
      <c r="AG40" s="26"/>
      <c r="AH40" s="69">
        <v>0.3232178790715502</v>
      </c>
      <c r="AI40" s="26">
        <v>0.24390243902439024</v>
      </c>
      <c r="AJ40" s="70">
        <v>0.24669173129094446</v>
      </c>
      <c r="AK40" s="26"/>
      <c r="AL40" s="26"/>
      <c r="AM40" s="69">
        <v>1.1464345296448903</v>
      </c>
      <c r="AN40" s="26">
        <v>0.91556629852012805</v>
      </c>
      <c r="AO40" s="70">
        <v>0.8753427485599472</v>
      </c>
      <c r="AP40" s="26"/>
      <c r="AQ40" s="26"/>
      <c r="AR40" s="69">
        <v>0.61179210861889766</v>
      </c>
      <c r="AS40" s="26">
        <v>0.43611864690075475</v>
      </c>
      <c r="AT40" s="70">
        <v>0.2744896208612112</v>
      </c>
      <c r="AU40" s="26"/>
      <c r="AV40" s="26"/>
      <c r="AW40" s="69">
        <v>0.37739465013599471</v>
      </c>
      <c r="AX40" s="26">
        <v>0.71306427349987789</v>
      </c>
      <c r="AY40" s="70">
        <v>0.27704842241161232</v>
      </c>
      <c r="AZ40" s="63"/>
    </row>
    <row r="41" spans="1:52" x14ac:dyDescent="0.3">
      <c r="A41" s="62"/>
      <c r="B41" s="69">
        <v>6513</v>
      </c>
      <c r="C41" s="26">
        <v>11868</v>
      </c>
      <c r="D41" s="70">
        <v>6244</v>
      </c>
      <c r="E41" s="26"/>
      <c r="F41" s="26"/>
      <c r="G41" s="69">
        <v>2968</v>
      </c>
      <c r="H41" s="26">
        <v>1792</v>
      </c>
      <c r="I41" s="70">
        <v>1856</v>
      </c>
      <c r="J41" s="26"/>
      <c r="K41" s="26"/>
      <c r="L41" s="69">
        <v>4430</v>
      </c>
      <c r="M41" s="26">
        <v>5909</v>
      </c>
      <c r="N41" s="70">
        <v>7224</v>
      </c>
      <c r="O41" s="26"/>
      <c r="P41" s="26"/>
      <c r="Q41" s="69">
        <v>2018</v>
      </c>
      <c r="R41" s="26">
        <v>3760</v>
      </c>
      <c r="S41" s="70">
        <v>13465</v>
      </c>
      <c r="T41" s="26"/>
      <c r="U41" s="26"/>
      <c r="V41" s="69">
        <v>7191</v>
      </c>
      <c r="W41" s="26">
        <v>3968</v>
      </c>
      <c r="X41" s="70">
        <v>2776</v>
      </c>
      <c r="Y41" s="26"/>
      <c r="Z41" s="26"/>
      <c r="AA41" s="26"/>
      <c r="AB41" s="26"/>
      <c r="AC41" s="69">
        <v>0.80012088422387162</v>
      </c>
      <c r="AD41" s="26">
        <v>1.5259009732954474</v>
      </c>
      <c r="AE41" s="70">
        <v>0.72623440366839098</v>
      </c>
      <c r="AF41" s="26"/>
      <c r="AG41" s="26"/>
      <c r="AH41" s="69">
        <v>0.36461826875118242</v>
      </c>
      <c r="AI41" s="26">
        <v>0.23040230402304024</v>
      </c>
      <c r="AJ41" s="70">
        <v>0.21586980352474913</v>
      </c>
      <c r="AK41" s="26"/>
      <c r="AL41" s="26"/>
      <c r="AM41" s="69">
        <v>0.5442247070646018</v>
      </c>
      <c r="AN41" s="26">
        <v>0.7597361687902594</v>
      </c>
      <c r="AO41" s="70">
        <v>0.84021738182262273</v>
      </c>
      <c r="AP41" s="26"/>
      <c r="AQ41" s="26"/>
      <c r="AR41" s="69">
        <v>0.24791093879376216</v>
      </c>
      <c r="AS41" s="26">
        <v>0.48343340576262905</v>
      </c>
      <c r="AT41" s="70">
        <v>1.5661028580068681</v>
      </c>
      <c r="AU41" s="26"/>
      <c r="AV41" s="26"/>
      <c r="AW41" s="69">
        <v>0.88341306286716736</v>
      </c>
      <c r="AX41" s="26">
        <v>0.51017653033673194</v>
      </c>
      <c r="AY41" s="70">
        <v>0.32287423199606874</v>
      </c>
      <c r="AZ41" s="63"/>
    </row>
    <row r="42" spans="1:52" x14ac:dyDescent="0.3">
      <c r="A42" s="62"/>
      <c r="B42" s="69">
        <v>7010</v>
      </c>
      <c r="C42" s="26">
        <v>6556</v>
      </c>
      <c r="D42" s="70">
        <v>8337</v>
      </c>
      <c r="E42" s="26"/>
      <c r="F42" s="26"/>
      <c r="G42" s="69">
        <v>2213</v>
      </c>
      <c r="H42" s="26">
        <v>2457</v>
      </c>
      <c r="I42" s="70">
        <v>2570</v>
      </c>
      <c r="J42" s="26"/>
      <c r="K42" s="26"/>
      <c r="L42" s="69">
        <v>5102</v>
      </c>
      <c r="M42" s="26">
        <v>5903</v>
      </c>
      <c r="N42" s="70">
        <v>11417</v>
      </c>
      <c r="O42" s="26"/>
      <c r="P42" s="26"/>
      <c r="Q42" s="69">
        <v>2187</v>
      </c>
      <c r="R42" s="26">
        <v>3925</v>
      </c>
      <c r="S42" s="70">
        <v>6045</v>
      </c>
      <c r="T42" s="26"/>
      <c r="U42" s="26"/>
      <c r="V42" s="69">
        <v>3136</v>
      </c>
      <c r="W42" s="26">
        <v>2944</v>
      </c>
      <c r="X42" s="70">
        <v>3979</v>
      </c>
      <c r="Y42" s="26"/>
      <c r="Z42" s="26"/>
      <c r="AA42" s="26"/>
      <c r="AB42" s="26"/>
      <c r="AC42" s="69">
        <v>0.86117724526475359</v>
      </c>
      <c r="AD42" s="26">
        <v>0.84292271494143511</v>
      </c>
      <c r="AE42" s="70">
        <v>0.96966947844064311</v>
      </c>
      <c r="AF42" s="26"/>
      <c r="AG42" s="26"/>
      <c r="AH42" s="69">
        <v>0.27186665389028525</v>
      </c>
      <c r="AI42" s="26">
        <v>0.31590315903159033</v>
      </c>
      <c r="AJ42" s="70">
        <v>0.29891454475140372</v>
      </c>
      <c r="AK42" s="26"/>
      <c r="AL42" s="26"/>
      <c r="AM42" s="69">
        <v>0.62677978678185065</v>
      </c>
      <c r="AN42" s="26">
        <v>0.75896473250446794</v>
      </c>
      <c r="AO42" s="70">
        <v>1.3279016954968001</v>
      </c>
      <c r="AP42" s="26"/>
      <c r="AQ42" s="26"/>
      <c r="AR42" s="69">
        <v>0.26867255854408217</v>
      </c>
      <c r="AS42" s="26">
        <v>0.50464790362189338</v>
      </c>
      <c r="AT42" s="70">
        <v>0.70308888055339902</v>
      </c>
      <c r="AU42" s="26"/>
      <c r="AV42" s="26"/>
      <c r="AW42" s="69">
        <v>0.3852570386804946</v>
      </c>
      <c r="AX42" s="26">
        <v>0.37851807089499467</v>
      </c>
      <c r="AY42" s="70">
        <v>0.46279415313845734</v>
      </c>
      <c r="AZ42" s="63"/>
    </row>
    <row r="43" spans="1:52" x14ac:dyDescent="0.3">
      <c r="A43" s="62"/>
      <c r="B43" s="69">
        <v>6826</v>
      </c>
      <c r="C43" s="26">
        <v>9630</v>
      </c>
      <c r="D43" s="70">
        <v>10650</v>
      </c>
      <c r="E43" s="26"/>
      <c r="F43" s="26"/>
      <c r="G43" s="69">
        <v>2440</v>
      </c>
      <c r="H43" s="26">
        <v>1299</v>
      </c>
      <c r="I43" s="70">
        <v>2304</v>
      </c>
      <c r="J43" s="26"/>
      <c r="K43" s="26"/>
      <c r="L43" s="69">
        <v>4677</v>
      </c>
      <c r="M43" s="26">
        <v>5072</v>
      </c>
      <c r="N43" s="70">
        <v>4419</v>
      </c>
      <c r="O43" s="26"/>
      <c r="P43" s="26"/>
      <c r="Q43" s="69">
        <v>3351</v>
      </c>
      <c r="R43" s="26">
        <v>4800</v>
      </c>
      <c r="S43" s="70">
        <v>1991</v>
      </c>
      <c r="T43" s="26"/>
      <c r="U43" s="26"/>
      <c r="V43" s="69">
        <v>2688</v>
      </c>
      <c r="W43" s="26">
        <v>5911</v>
      </c>
      <c r="X43" s="70">
        <v>10384</v>
      </c>
      <c r="Y43" s="26"/>
      <c r="Z43" s="26"/>
      <c r="AA43" s="26"/>
      <c r="AB43" s="26"/>
      <c r="AC43" s="69">
        <v>0.83857287819931647</v>
      </c>
      <c r="AD43" s="26">
        <v>1.2381552386952441</v>
      </c>
      <c r="AE43" s="70">
        <v>1.2386925687169064</v>
      </c>
      <c r="AF43" s="26"/>
      <c r="AG43" s="26"/>
      <c r="AH43" s="69">
        <v>0.29975356325905833</v>
      </c>
      <c r="AI43" s="26">
        <v>0.16701595587384446</v>
      </c>
      <c r="AJ43" s="70">
        <v>0.26797630782382653</v>
      </c>
      <c r="AK43" s="26"/>
      <c r="AL43" s="26"/>
      <c r="AM43" s="69">
        <v>0.574568612853531</v>
      </c>
      <c r="AN43" s="26">
        <v>0.65212080692235497</v>
      </c>
      <c r="AO43" s="70">
        <v>0.51397018414647977</v>
      </c>
      <c r="AP43" s="26"/>
      <c r="AQ43" s="26"/>
      <c r="AR43" s="69">
        <v>0.41166975019717394</v>
      </c>
      <c r="AS43" s="26">
        <v>0.61714902863314347</v>
      </c>
      <c r="AT43" s="70">
        <v>0.23157154031130148</v>
      </c>
      <c r="AU43" s="26"/>
      <c r="AV43" s="26"/>
      <c r="AW43" s="69">
        <v>0.33022031886899539</v>
      </c>
      <c r="AX43" s="26">
        <v>0.75999331421885652</v>
      </c>
      <c r="AY43" s="70">
        <v>1.2077543317893293</v>
      </c>
      <c r="AZ43" s="63"/>
    </row>
    <row r="44" spans="1:52" x14ac:dyDescent="0.3">
      <c r="A44" s="62"/>
      <c r="B44" s="69">
        <v>5176</v>
      </c>
      <c r="C44" s="26">
        <v>5156</v>
      </c>
      <c r="D44" s="70">
        <v>9893</v>
      </c>
      <c r="E44" s="26"/>
      <c r="F44" s="26"/>
      <c r="G44" s="69">
        <v>2425</v>
      </c>
      <c r="H44" s="26">
        <v>2176</v>
      </c>
      <c r="I44" s="70">
        <v>1747</v>
      </c>
      <c r="J44" s="26"/>
      <c r="K44" s="26"/>
      <c r="L44" s="69">
        <v>4822</v>
      </c>
      <c r="M44" s="26">
        <v>5811</v>
      </c>
      <c r="N44" s="70">
        <v>6253</v>
      </c>
      <c r="O44" s="26"/>
      <c r="P44" s="26"/>
      <c r="Q44" s="69">
        <v>3737</v>
      </c>
      <c r="R44" s="26">
        <v>4096</v>
      </c>
      <c r="S44" s="70">
        <v>2252</v>
      </c>
      <c r="T44" s="26"/>
      <c r="U44" s="26"/>
      <c r="V44" s="69">
        <v>6058</v>
      </c>
      <c r="W44" s="26">
        <v>3537</v>
      </c>
      <c r="X44" s="70">
        <v>6186</v>
      </c>
      <c r="Y44" s="26"/>
      <c r="Z44" s="26"/>
      <c r="AA44" s="26"/>
      <c r="AB44" s="26"/>
      <c r="AC44" s="69">
        <v>0.63587067353642868</v>
      </c>
      <c r="AD44" s="26">
        <v>0.66292091492343497</v>
      </c>
      <c r="AE44" s="70">
        <v>1.1506465335508316</v>
      </c>
      <c r="AF44" s="26"/>
      <c r="AG44" s="26"/>
      <c r="AH44" s="69">
        <v>0.29791081594394114</v>
      </c>
      <c r="AI44" s="26">
        <v>0.2797742263136917</v>
      </c>
      <c r="AJ44" s="70">
        <v>0.2031921049341254</v>
      </c>
      <c r="AK44" s="26"/>
      <c r="AL44" s="26"/>
      <c r="AM44" s="69">
        <v>0.59238183689966362</v>
      </c>
      <c r="AN44" s="26">
        <v>0.74713604278899937</v>
      </c>
      <c r="AO44" s="70">
        <v>0.72728118612082782</v>
      </c>
      <c r="AP44" s="26"/>
      <c r="AQ44" s="26"/>
      <c r="AR44" s="69">
        <v>0.45908978110618892</v>
      </c>
      <c r="AS44" s="26">
        <v>0.52663383776694916</v>
      </c>
      <c r="AT44" s="70">
        <v>0.26192823143196931</v>
      </c>
      <c r="AU44" s="26"/>
      <c r="AV44" s="26"/>
      <c r="AW44" s="69">
        <v>0.74422421566531771</v>
      </c>
      <c r="AX44" s="26">
        <v>0.45476169047404763</v>
      </c>
      <c r="AY44" s="70">
        <v>0.71948847230824253</v>
      </c>
      <c r="AZ44" s="63"/>
    </row>
    <row r="45" spans="1:52" x14ac:dyDescent="0.3">
      <c r="A45" s="62"/>
      <c r="B45" s="69">
        <v>7680</v>
      </c>
      <c r="C45" s="26">
        <v>8496</v>
      </c>
      <c r="D45" s="70">
        <v>8866</v>
      </c>
      <c r="E45" s="26"/>
      <c r="F45" s="26"/>
      <c r="G45" s="69">
        <v>2959</v>
      </c>
      <c r="H45" s="26">
        <v>1587</v>
      </c>
      <c r="I45" s="70">
        <v>1886</v>
      </c>
      <c r="J45" s="26"/>
      <c r="K45" s="26"/>
      <c r="L45" s="69">
        <v>9885</v>
      </c>
      <c r="M45" s="26">
        <v>6096</v>
      </c>
      <c r="N45" s="70">
        <v>5034</v>
      </c>
      <c r="O45" s="26"/>
      <c r="P45" s="26"/>
      <c r="Q45" s="69">
        <v>2995</v>
      </c>
      <c r="R45" s="26">
        <v>8281</v>
      </c>
      <c r="S45" s="70">
        <v>4496</v>
      </c>
      <c r="T45" s="26"/>
      <c r="U45" s="26"/>
      <c r="V45" s="69">
        <v>2770</v>
      </c>
      <c r="W45" s="26">
        <v>6836</v>
      </c>
      <c r="X45" s="70">
        <v>1792</v>
      </c>
      <c r="Y45" s="26"/>
      <c r="Z45" s="26"/>
      <c r="AA45" s="26"/>
      <c r="AB45" s="26"/>
      <c r="AC45" s="69">
        <v>0.94348662533998684</v>
      </c>
      <c r="AD45" s="26">
        <v>1.092353780680664</v>
      </c>
      <c r="AE45" s="70">
        <v>1.031197024811652</v>
      </c>
      <c r="AF45" s="26"/>
      <c r="AG45" s="26"/>
      <c r="AH45" s="69">
        <v>0.36351262036211213</v>
      </c>
      <c r="AI45" s="26">
        <v>0.20404489759183306</v>
      </c>
      <c r="AJ45" s="70">
        <v>0.21935907836620522</v>
      </c>
      <c r="AK45" s="26"/>
      <c r="AL45" s="26"/>
      <c r="AM45" s="69">
        <v>1.2143704806622095</v>
      </c>
      <c r="AN45" s="26">
        <v>0.78377926636409223</v>
      </c>
      <c r="AO45" s="70">
        <v>0.58550031839632932</v>
      </c>
      <c r="AP45" s="26"/>
      <c r="AQ45" s="26"/>
      <c r="AR45" s="69">
        <v>0.36793521391839329</v>
      </c>
      <c r="AS45" s="26">
        <v>1.0647106471064711</v>
      </c>
      <c r="AT45" s="70">
        <v>0.52292598957288372</v>
      </c>
      <c r="AU45" s="26"/>
      <c r="AV45" s="26"/>
      <c r="AW45" s="69">
        <v>0.34029400419163586</v>
      </c>
      <c r="AX45" s="26">
        <v>0.87892307494503519</v>
      </c>
      <c r="AY45" s="70">
        <v>0.20842601719630952</v>
      </c>
      <c r="AZ45" s="63"/>
    </row>
    <row r="46" spans="1:52" x14ac:dyDescent="0.3">
      <c r="A46" s="62"/>
      <c r="B46" s="69">
        <v>5836</v>
      </c>
      <c r="C46" s="26">
        <v>5336</v>
      </c>
      <c r="D46" s="70">
        <v>10449</v>
      </c>
      <c r="E46" s="26"/>
      <c r="F46" s="26"/>
      <c r="G46" s="69">
        <v>2411</v>
      </c>
      <c r="H46" s="26">
        <v>2124</v>
      </c>
      <c r="I46" s="70">
        <v>1877</v>
      </c>
      <c r="J46" s="26"/>
      <c r="K46" s="26"/>
      <c r="L46" s="69">
        <v>8021</v>
      </c>
      <c r="M46" s="26">
        <v>9289</v>
      </c>
      <c r="N46" s="70">
        <v>9056</v>
      </c>
      <c r="O46" s="26"/>
      <c r="P46" s="26"/>
      <c r="Q46" s="69">
        <v>2464</v>
      </c>
      <c r="R46" s="26">
        <v>8775</v>
      </c>
      <c r="S46" s="70">
        <v>3683</v>
      </c>
      <c r="T46" s="26"/>
      <c r="U46" s="26"/>
      <c r="V46" s="69">
        <v>5888</v>
      </c>
      <c r="W46" s="26">
        <v>3477</v>
      </c>
      <c r="X46" s="70">
        <v>2468</v>
      </c>
      <c r="Y46" s="26"/>
      <c r="Z46" s="26"/>
      <c r="AA46" s="26"/>
      <c r="AB46" s="26"/>
      <c r="AC46" s="69">
        <v>0.71695155540158373</v>
      </c>
      <c r="AD46" s="26">
        <v>0.68606400349717789</v>
      </c>
      <c r="AE46" s="70">
        <v>1.2153144272791507</v>
      </c>
      <c r="AF46" s="26"/>
      <c r="AG46" s="26"/>
      <c r="AH46" s="69">
        <v>0.29619091844983181</v>
      </c>
      <c r="AI46" s="26">
        <v>0.27308844517016601</v>
      </c>
      <c r="AJ46" s="70">
        <v>0.21831229591376838</v>
      </c>
      <c r="AK46" s="26"/>
      <c r="AL46" s="26"/>
      <c r="AM46" s="69">
        <v>0.98537841430365025</v>
      </c>
      <c r="AN46" s="26">
        <v>1.1943119431194311</v>
      </c>
      <c r="AO46" s="70">
        <v>1.053295765474207</v>
      </c>
      <c r="AP46" s="26"/>
      <c r="AQ46" s="26"/>
      <c r="AR46" s="69">
        <v>0.30270195896324575</v>
      </c>
      <c r="AS46" s="26">
        <v>1.1282255679699655</v>
      </c>
      <c r="AT46" s="70">
        <v>0.42836664136942409</v>
      </c>
      <c r="AU46" s="26"/>
      <c r="AV46" s="26"/>
      <c r="AW46" s="69">
        <v>0.72333974609398988</v>
      </c>
      <c r="AX46" s="26">
        <v>0.44704732761613331</v>
      </c>
      <c r="AY46" s="70">
        <v>0.28705101029045305</v>
      </c>
      <c r="AZ46" s="63"/>
    </row>
    <row r="47" spans="1:52" x14ac:dyDescent="0.3">
      <c r="A47" s="62"/>
      <c r="B47" s="69">
        <v>6528</v>
      </c>
      <c r="C47" s="26">
        <v>9216</v>
      </c>
      <c r="D47" s="70">
        <v>8867</v>
      </c>
      <c r="E47" s="26"/>
      <c r="F47" s="26"/>
      <c r="G47" s="69">
        <v>1962</v>
      </c>
      <c r="H47" s="26">
        <v>1838</v>
      </c>
      <c r="I47" s="70">
        <v>1939</v>
      </c>
      <c r="J47" s="26"/>
      <c r="K47" s="26"/>
      <c r="L47" s="69">
        <v>5589</v>
      </c>
      <c r="M47" s="26">
        <v>10309</v>
      </c>
      <c r="N47" s="70">
        <v>4541</v>
      </c>
      <c r="O47" s="26"/>
      <c r="P47" s="26"/>
      <c r="Q47" s="69">
        <v>5376</v>
      </c>
      <c r="R47" s="26">
        <v>6083</v>
      </c>
      <c r="S47" s="70">
        <v>2861</v>
      </c>
      <c r="T47" s="26"/>
      <c r="U47" s="26"/>
      <c r="V47" s="69">
        <v>5262</v>
      </c>
      <c r="W47" s="26">
        <v>2480</v>
      </c>
      <c r="X47" s="70">
        <v>3464</v>
      </c>
      <c r="Y47" s="26"/>
      <c r="Z47" s="26"/>
      <c r="AA47" s="26"/>
      <c r="AB47" s="26"/>
      <c r="AC47" s="69">
        <v>0.80196363153898875</v>
      </c>
      <c r="AD47" s="26">
        <v>1.1849261349756355</v>
      </c>
      <c r="AE47" s="70">
        <v>1.0313133339730338</v>
      </c>
      <c r="AF47" s="26"/>
      <c r="AG47" s="26"/>
      <c r="AH47" s="69">
        <v>0.24103134881732477</v>
      </c>
      <c r="AI47" s="26">
        <v>0.23631664888077453</v>
      </c>
      <c r="AJ47" s="70">
        <v>0.22552346391944428</v>
      </c>
      <c r="AK47" s="26"/>
      <c r="AL47" s="26"/>
      <c r="AM47" s="69">
        <v>0.68660764961265452</v>
      </c>
      <c r="AN47" s="26">
        <v>1.3254561117039743</v>
      </c>
      <c r="AO47" s="70">
        <v>0.52815990183506778</v>
      </c>
      <c r="AP47" s="26"/>
      <c r="AQ47" s="26"/>
      <c r="AR47" s="69">
        <v>0.66044063773799078</v>
      </c>
      <c r="AS47" s="26">
        <v>0.78210782107821075</v>
      </c>
      <c r="AT47" s="70">
        <v>0.33276051071352764</v>
      </c>
      <c r="AU47" s="26"/>
      <c r="AV47" s="26"/>
      <c r="AW47" s="69">
        <v>0.64643575814310039</v>
      </c>
      <c r="AX47" s="26">
        <v>0.31886033146045745</v>
      </c>
      <c r="AY47" s="70">
        <v>0.40289493502679474</v>
      </c>
      <c r="AZ47" s="63"/>
    </row>
    <row r="48" spans="1:52" x14ac:dyDescent="0.3">
      <c r="A48" s="62"/>
      <c r="B48" s="69">
        <v>7872</v>
      </c>
      <c r="C48" s="26">
        <v>5745</v>
      </c>
      <c r="D48" s="70">
        <v>9478</v>
      </c>
      <c r="E48" s="26"/>
      <c r="F48" s="26"/>
      <c r="G48" s="69">
        <v>1885</v>
      </c>
      <c r="H48" s="26">
        <v>1245</v>
      </c>
      <c r="I48" s="70">
        <v>2375</v>
      </c>
      <c r="J48" s="26"/>
      <c r="K48" s="26"/>
      <c r="L48" s="69">
        <v>7452</v>
      </c>
      <c r="M48" s="26">
        <v>6446</v>
      </c>
      <c r="N48" s="70">
        <v>8857</v>
      </c>
      <c r="O48" s="26"/>
      <c r="P48" s="26"/>
      <c r="Q48" s="69">
        <v>2929</v>
      </c>
      <c r="R48" s="26">
        <v>4373</v>
      </c>
      <c r="S48" s="70">
        <v>2084</v>
      </c>
      <c r="T48" s="26"/>
      <c r="U48" s="26"/>
      <c r="V48" s="69">
        <v>5184</v>
      </c>
      <c r="W48" s="26">
        <v>2694</v>
      </c>
      <c r="X48" s="70">
        <v>3353</v>
      </c>
      <c r="Y48" s="26"/>
      <c r="Z48" s="26"/>
      <c r="AA48" s="26"/>
      <c r="AB48" s="26"/>
      <c r="AC48" s="69">
        <v>0.96707379097348645</v>
      </c>
      <c r="AD48" s="26">
        <v>0.73865024364529364</v>
      </c>
      <c r="AE48" s="70">
        <v>1.1023782315773558</v>
      </c>
      <c r="AF48" s="26"/>
      <c r="AG48" s="26"/>
      <c r="AH48" s="69">
        <v>0.23157191259972332</v>
      </c>
      <c r="AI48" s="26">
        <v>0.1600730293017216</v>
      </c>
      <c r="AJ48" s="70">
        <v>0.27623425828193926</v>
      </c>
      <c r="AK48" s="26"/>
      <c r="AL48" s="26"/>
      <c r="AM48" s="69">
        <v>0.91547686615020596</v>
      </c>
      <c r="AN48" s="26">
        <v>0.82877971636859227</v>
      </c>
      <c r="AO48" s="70">
        <v>1.030150242359215</v>
      </c>
      <c r="AP48" s="26"/>
      <c r="AQ48" s="26"/>
      <c r="AR48" s="69">
        <v>0.35982712573187781</v>
      </c>
      <c r="AS48" s="26">
        <v>0.56224847962765345</v>
      </c>
      <c r="AT48" s="70">
        <v>0.24238829231981532</v>
      </c>
      <c r="AU48" s="26"/>
      <c r="AV48" s="26"/>
      <c r="AW48" s="69">
        <v>0.63685347210449106</v>
      </c>
      <c r="AX48" s="26">
        <v>0.34637489232035179</v>
      </c>
      <c r="AY48" s="70">
        <v>0.38998461811340729</v>
      </c>
      <c r="AZ48" s="63"/>
    </row>
    <row r="49" spans="1:52" x14ac:dyDescent="0.3">
      <c r="A49" s="62"/>
      <c r="B49" s="69">
        <v>6997</v>
      </c>
      <c r="C49" s="26">
        <v>12929</v>
      </c>
      <c r="D49" s="70">
        <v>9984</v>
      </c>
      <c r="E49" s="26"/>
      <c r="F49" s="26"/>
      <c r="G49" s="69">
        <v>2944</v>
      </c>
      <c r="H49" s="26">
        <v>3206</v>
      </c>
      <c r="I49" s="70">
        <v>1973</v>
      </c>
      <c r="J49" s="26"/>
      <c r="K49" s="26"/>
      <c r="L49" s="69">
        <v>8122</v>
      </c>
      <c r="M49" s="26">
        <v>5145</v>
      </c>
      <c r="N49" s="70">
        <v>4150</v>
      </c>
      <c r="O49" s="26"/>
      <c r="P49" s="26"/>
      <c r="Q49" s="69">
        <v>5166</v>
      </c>
      <c r="R49" s="26">
        <v>5083</v>
      </c>
      <c r="S49" s="70">
        <v>3973</v>
      </c>
      <c r="T49" s="26"/>
      <c r="U49" s="26"/>
      <c r="V49" s="69">
        <v>2432</v>
      </c>
      <c r="W49" s="26">
        <v>5068</v>
      </c>
      <c r="X49" s="70">
        <v>2279</v>
      </c>
      <c r="Y49" s="26"/>
      <c r="Z49" s="26"/>
      <c r="AA49" s="26"/>
      <c r="AB49" s="26"/>
      <c r="AC49" s="69">
        <v>0.85958019759165205</v>
      </c>
      <c r="AD49" s="26">
        <v>1.6623166231662316</v>
      </c>
      <c r="AE49" s="70">
        <v>1.1612306672365815</v>
      </c>
      <c r="AF49" s="26"/>
      <c r="AG49" s="26"/>
      <c r="AH49" s="69">
        <v>0.36166987304699494</v>
      </c>
      <c r="AI49" s="26">
        <v>0.41220412204122042</v>
      </c>
      <c r="AJ49" s="70">
        <v>0.22947797540642784</v>
      </c>
      <c r="AK49" s="26"/>
      <c r="AL49" s="26"/>
      <c r="AM49" s="69">
        <v>0.99778624622543921</v>
      </c>
      <c r="AN49" s="26">
        <v>0.66150661506615072</v>
      </c>
      <c r="AO49" s="70">
        <v>0.48268301973475697</v>
      </c>
      <c r="AP49" s="26"/>
      <c r="AQ49" s="26"/>
      <c r="AR49" s="69">
        <v>0.63464217532635048</v>
      </c>
      <c r="AS49" s="26">
        <v>0.65353510677963922</v>
      </c>
      <c r="AT49" s="70">
        <v>0.46209629817016612</v>
      </c>
      <c r="AU49" s="26"/>
      <c r="AV49" s="26"/>
      <c r="AW49" s="69">
        <v>0.29877076469099584</v>
      </c>
      <c r="AX49" s="26">
        <v>0.65160651606516062</v>
      </c>
      <c r="AY49" s="70">
        <v>0.26506857878927981</v>
      </c>
      <c r="AZ49" s="63"/>
    </row>
    <row r="50" spans="1:52" x14ac:dyDescent="0.3">
      <c r="A50" s="62"/>
      <c r="B50" s="69">
        <v>9742</v>
      </c>
      <c r="C50" s="26">
        <v>8403</v>
      </c>
      <c r="D50" s="70">
        <v>6549</v>
      </c>
      <c r="E50" s="26"/>
      <c r="F50" s="26"/>
      <c r="G50" s="69">
        <v>2342</v>
      </c>
      <c r="H50" s="26">
        <v>2914</v>
      </c>
      <c r="I50" s="70">
        <v>2263</v>
      </c>
      <c r="J50" s="26"/>
      <c r="K50" s="26"/>
      <c r="L50" s="69">
        <v>8378</v>
      </c>
      <c r="M50" s="26">
        <v>6022</v>
      </c>
      <c r="N50" s="70">
        <v>4712</v>
      </c>
      <c r="O50" s="26"/>
      <c r="P50" s="26"/>
      <c r="Q50" s="69">
        <v>2929</v>
      </c>
      <c r="R50" s="26">
        <v>4803</v>
      </c>
      <c r="S50" s="70">
        <v>3716</v>
      </c>
      <c r="T50" s="26"/>
      <c r="U50" s="26"/>
      <c r="V50" s="69">
        <v>6297</v>
      </c>
      <c r="W50" s="26">
        <v>3242</v>
      </c>
      <c r="X50" s="70">
        <v>4304</v>
      </c>
      <c r="Y50" s="26"/>
      <c r="Z50" s="26"/>
      <c r="AA50" s="26"/>
      <c r="AB50" s="26"/>
      <c r="AC50" s="69">
        <v>1.1968029562580926</v>
      </c>
      <c r="AD50" s="26">
        <v>1.0803965182508968</v>
      </c>
      <c r="AE50" s="70">
        <v>0.76170869788986106</v>
      </c>
      <c r="AF50" s="26"/>
      <c r="AG50" s="26"/>
      <c r="AH50" s="69">
        <v>0.28771428080029288</v>
      </c>
      <c r="AI50" s="26">
        <v>0.37466088946603754</v>
      </c>
      <c r="AJ50" s="70">
        <v>0.26320763220716992</v>
      </c>
      <c r="AK50" s="26"/>
      <c r="AL50" s="26"/>
      <c r="AM50" s="69">
        <v>1.0292358004034388</v>
      </c>
      <c r="AN50" s="26">
        <v>0.77426488550599792</v>
      </c>
      <c r="AO50" s="70">
        <v>0.54804876843136741</v>
      </c>
      <c r="AP50" s="26"/>
      <c r="AQ50" s="26"/>
      <c r="AR50" s="69">
        <v>0.35982712573187781</v>
      </c>
      <c r="AS50" s="26">
        <v>0.61753474677603926</v>
      </c>
      <c r="AT50" s="70">
        <v>0.43220484369502576</v>
      </c>
      <c r="AU50" s="26"/>
      <c r="AV50" s="26"/>
      <c r="AW50" s="69">
        <v>0.77358532288618453</v>
      </c>
      <c r="AX50" s="26">
        <v>0.41683273975596902</v>
      </c>
      <c r="AY50" s="70">
        <v>0.50059463058756482</v>
      </c>
      <c r="AZ50" s="63"/>
    </row>
    <row r="51" spans="1:52" x14ac:dyDescent="0.3">
      <c r="A51" s="62"/>
      <c r="B51" s="69">
        <v>9035</v>
      </c>
      <c r="C51" s="26">
        <v>9170</v>
      </c>
      <c r="D51" s="70">
        <v>6501</v>
      </c>
      <c r="E51" s="26"/>
      <c r="F51" s="26"/>
      <c r="G51" s="69">
        <v>2824</v>
      </c>
      <c r="H51" s="26">
        <v>1735</v>
      </c>
      <c r="I51" s="70">
        <v>1943</v>
      </c>
      <c r="J51" s="26"/>
      <c r="K51" s="26"/>
      <c r="L51" s="69">
        <v>5726</v>
      </c>
      <c r="M51" s="26">
        <v>10146</v>
      </c>
      <c r="N51" s="70">
        <v>4730</v>
      </c>
      <c r="O51" s="26"/>
      <c r="P51" s="26"/>
      <c r="Q51" s="69">
        <v>2273</v>
      </c>
      <c r="R51" s="26">
        <v>3809</v>
      </c>
      <c r="S51" s="70">
        <v>3212</v>
      </c>
      <c r="T51" s="26"/>
      <c r="U51" s="26"/>
      <c r="V51" s="69">
        <v>5785</v>
      </c>
      <c r="W51" s="26">
        <v>2931</v>
      </c>
      <c r="X51" s="70">
        <v>5632</v>
      </c>
      <c r="Y51" s="26"/>
      <c r="Z51" s="26"/>
      <c r="AA51" s="26"/>
      <c r="AB51" s="26"/>
      <c r="AC51" s="69">
        <v>1.1099481328055705</v>
      </c>
      <c r="AD51" s="26">
        <v>1.1790117901179011</v>
      </c>
      <c r="AE51" s="70">
        <v>0.75612585814353139</v>
      </c>
      <c r="AF51" s="26"/>
      <c r="AG51" s="26"/>
      <c r="AH51" s="69">
        <v>0.34692789452605766</v>
      </c>
      <c r="AI51" s="26">
        <v>0.22307365930802164</v>
      </c>
      <c r="AJ51" s="70">
        <v>0.22598870056497175</v>
      </c>
      <c r="AK51" s="26"/>
      <c r="AL51" s="26"/>
      <c r="AM51" s="69">
        <v>0.70343807509072453</v>
      </c>
      <c r="AN51" s="26">
        <v>1.3044987592733071</v>
      </c>
      <c r="AO51" s="70">
        <v>0.55014233333624107</v>
      </c>
      <c r="AP51" s="26"/>
      <c r="AQ51" s="26"/>
      <c r="AR51" s="69">
        <v>0.27923764315075389</v>
      </c>
      <c r="AS51" s="26">
        <v>0.48973346876325907</v>
      </c>
      <c r="AT51" s="70">
        <v>0.37358502635856372</v>
      </c>
      <c r="AU51" s="26"/>
      <c r="AV51" s="26"/>
      <c r="AW51" s="69">
        <v>0.71068621453018543</v>
      </c>
      <c r="AX51" s="26">
        <v>0.37684662560911325</v>
      </c>
      <c r="AY51" s="70">
        <v>0.65505319690268704</v>
      </c>
      <c r="AZ51" s="63"/>
    </row>
    <row r="52" spans="1:52" x14ac:dyDescent="0.3">
      <c r="A52" s="62"/>
      <c r="B52" s="69">
        <v>8844</v>
      </c>
      <c r="C52" s="26">
        <v>4253</v>
      </c>
      <c r="D52" s="70">
        <v>7406</v>
      </c>
      <c r="E52" s="26"/>
      <c r="F52" s="26"/>
      <c r="G52" s="69">
        <v>2417</v>
      </c>
      <c r="H52" s="26">
        <v>1877</v>
      </c>
      <c r="I52" s="70">
        <v>1689</v>
      </c>
      <c r="J52" s="26"/>
      <c r="K52" s="26"/>
      <c r="L52" s="69">
        <v>7312</v>
      </c>
      <c r="M52" s="26">
        <v>5454</v>
      </c>
      <c r="N52" s="70">
        <v>6756</v>
      </c>
      <c r="O52" s="26"/>
      <c r="P52" s="26"/>
      <c r="Q52" s="69">
        <v>2699</v>
      </c>
      <c r="R52" s="26">
        <v>5137</v>
      </c>
      <c r="S52" s="70">
        <v>3345</v>
      </c>
      <c r="T52" s="26"/>
      <c r="U52" s="26"/>
      <c r="V52" s="69">
        <v>4889</v>
      </c>
      <c r="W52" s="26">
        <v>2432</v>
      </c>
      <c r="X52" s="70">
        <v>3600</v>
      </c>
      <c r="Y52" s="26"/>
      <c r="Z52" s="26"/>
      <c r="AA52" s="26"/>
      <c r="AB52" s="26"/>
      <c r="AC52" s="69">
        <v>1.0864838169930786</v>
      </c>
      <c r="AD52" s="26">
        <v>0.5468197539118248</v>
      </c>
      <c r="AE52" s="70">
        <v>0.86138564919412297</v>
      </c>
      <c r="AF52" s="26"/>
      <c r="AG52" s="26"/>
      <c r="AH52" s="69">
        <v>0.29692801737587865</v>
      </c>
      <c r="AI52" s="26">
        <v>0.24133098473841882</v>
      </c>
      <c r="AJ52" s="70">
        <v>0.19644617357397701</v>
      </c>
      <c r="AK52" s="26"/>
      <c r="AL52" s="26"/>
      <c r="AM52" s="69">
        <v>0.8982778912091125</v>
      </c>
      <c r="AN52" s="26">
        <v>0.70123558378440931</v>
      </c>
      <c r="AO52" s="70">
        <v>0.78578469429590803</v>
      </c>
      <c r="AP52" s="26"/>
      <c r="AQ52" s="26"/>
      <c r="AR52" s="69">
        <v>0.33157166690008133</v>
      </c>
      <c r="AS52" s="26">
        <v>0.66047803335176214</v>
      </c>
      <c r="AT52" s="70">
        <v>0.38905414482235229</v>
      </c>
      <c r="AU52" s="26"/>
      <c r="AV52" s="26"/>
      <c r="AW52" s="69">
        <v>0.6006127749071869</v>
      </c>
      <c r="AX52" s="26">
        <v>0.31268884117412604</v>
      </c>
      <c r="AY52" s="70">
        <v>0.41871298097472892</v>
      </c>
      <c r="AZ52" s="63"/>
    </row>
    <row r="53" spans="1:52" x14ac:dyDescent="0.3">
      <c r="A53" s="62"/>
      <c r="B53" s="69">
        <v>11605</v>
      </c>
      <c r="C53" s="26">
        <v>8905</v>
      </c>
      <c r="D53" s="70">
        <v>7091</v>
      </c>
      <c r="E53" s="26"/>
      <c r="F53" s="26"/>
      <c r="G53" s="69">
        <v>2606</v>
      </c>
      <c r="H53" s="26">
        <v>2951</v>
      </c>
      <c r="I53" s="70">
        <v>2013</v>
      </c>
      <c r="J53" s="26"/>
      <c r="K53" s="26"/>
      <c r="L53" s="69">
        <v>6528</v>
      </c>
      <c r="M53" s="26">
        <v>7816</v>
      </c>
      <c r="N53" s="70">
        <v>4776</v>
      </c>
      <c r="O53" s="26"/>
      <c r="P53" s="26"/>
      <c r="Q53" s="69">
        <v>3993</v>
      </c>
      <c r="R53" s="26">
        <v>4176</v>
      </c>
      <c r="S53" s="70">
        <v>3524</v>
      </c>
      <c r="T53" s="26"/>
      <c r="U53" s="26"/>
      <c r="V53" s="69">
        <v>7936</v>
      </c>
      <c r="W53" s="26">
        <v>3961</v>
      </c>
      <c r="X53" s="70">
        <v>8960</v>
      </c>
      <c r="Y53" s="26"/>
      <c r="Z53" s="26"/>
      <c r="AA53" s="26"/>
      <c r="AB53" s="26"/>
      <c r="AC53" s="69">
        <v>1.4256721727956441</v>
      </c>
      <c r="AD53" s="26">
        <v>1.1449400208287797</v>
      </c>
      <c r="AE53" s="70">
        <v>0.82474826335883411</v>
      </c>
      <c r="AF53" s="26"/>
      <c r="AG53" s="26"/>
      <c r="AH53" s="69">
        <v>0.32014663354635492</v>
      </c>
      <c r="AI53" s="26">
        <v>0.37941807989508469</v>
      </c>
      <c r="AJ53" s="70">
        <v>0.23413034186170259</v>
      </c>
      <c r="AK53" s="26"/>
      <c r="AL53" s="26"/>
      <c r="AM53" s="69">
        <v>0.80196363153898875</v>
      </c>
      <c r="AN53" s="26">
        <v>1.0049243349576353</v>
      </c>
      <c r="AO53" s="70">
        <v>0.55549255475980708</v>
      </c>
      <c r="AP53" s="26"/>
      <c r="AQ53" s="26"/>
      <c r="AR53" s="69">
        <v>0.49053933528418847</v>
      </c>
      <c r="AS53" s="26">
        <v>0.53691965491083482</v>
      </c>
      <c r="AT53" s="70">
        <v>0.40987348470970691</v>
      </c>
      <c r="AU53" s="26"/>
      <c r="AV53" s="26"/>
      <c r="AW53" s="69">
        <v>0.97493617951798639</v>
      </c>
      <c r="AX53" s="26">
        <v>0.50927652133664192</v>
      </c>
      <c r="AY53" s="70">
        <v>1.0421300859815477</v>
      </c>
      <c r="AZ53" s="63"/>
    </row>
    <row r="54" spans="1:52" x14ac:dyDescent="0.3">
      <c r="A54" s="62"/>
      <c r="B54" s="69">
        <v>9403</v>
      </c>
      <c r="C54" s="26">
        <v>6806</v>
      </c>
      <c r="D54" s="70">
        <v>9201</v>
      </c>
      <c r="E54" s="26"/>
      <c r="F54" s="26"/>
      <c r="G54" s="69">
        <v>2694</v>
      </c>
      <c r="H54" s="26">
        <v>1968</v>
      </c>
      <c r="I54" s="70">
        <v>2007</v>
      </c>
      <c r="J54" s="26"/>
      <c r="K54" s="26"/>
      <c r="L54" s="69">
        <v>6282</v>
      </c>
      <c r="M54" s="26">
        <v>8496</v>
      </c>
      <c r="N54" s="70">
        <v>4032</v>
      </c>
      <c r="O54" s="26"/>
      <c r="P54" s="26"/>
      <c r="Q54" s="69">
        <v>3224</v>
      </c>
      <c r="R54" s="26">
        <v>3553</v>
      </c>
      <c r="S54" s="70">
        <v>3515</v>
      </c>
      <c r="T54" s="26"/>
      <c r="U54" s="26"/>
      <c r="V54" s="69">
        <v>5404</v>
      </c>
      <c r="W54" s="26">
        <v>2894</v>
      </c>
      <c r="X54" s="70">
        <v>3492</v>
      </c>
      <c r="Y54" s="26"/>
      <c r="Z54" s="26"/>
      <c r="AA54" s="26"/>
      <c r="AB54" s="26"/>
      <c r="AC54" s="69">
        <v>1.1551568669364447</v>
      </c>
      <c r="AD54" s="26">
        <v>0.875065893516078</v>
      </c>
      <c r="AE54" s="70">
        <v>1.070160593874578</v>
      </c>
      <c r="AF54" s="26"/>
      <c r="AG54" s="26"/>
      <c r="AH54" s="69">
        <v>0.33095741779504223</v>
      </c>
      <c r="AI54" s="26">
        <v>0.25303110173958882</v>
      </c>
      <c r="AJ54" s="70">
        <v>0.2334324868934114</v>
      </c>
      <c r="AK54" s="26"/>
      <c r="AL54" s="26"/>
      <c r="AM54" s="69">
        <v>0.7717425755710674</v>
      </c>
      <c r="AN54" s="26">
        <v>1.092353780680664</v>
      </c>
      <c r="AO54" s="70">
        <v>0.4689585386916964</v>
      </c>
      <c r="AP54" s="26"/>
      <c r="AQ54" s="26"/>
      <c r="AR54" s="69">
        <v>0.39606782292918197</v>
      </c>
      <c r="AS54" s="26">
        <v>0.45681885390282473</v>
      </c>
      <c r="AT54" s="70">
        <v>0.40882670225727008</v>
      </c>
      <c r="AU54" s="26"/>
      <c r="AV54" s="26"/>
      <c r="AW54" s="69">
        <v>0.66388043272620945</v>
      </c>
      <c r="AX54" s="26">
        <v>0.3720894351800661</v>
      </c>
      <c r="AY54" s="70">
        <v>0.40615159154548708</v>
      </c>
      <c r="AZ54" s="63"/>
    </row>
    <row r="55" spans="1:52" x14ac:dyDescent="0.3">
      <c r="A55" s="62"/>
      <c r="B55" s="69">
        <v>6809</v>
      </c>
      <c r="C55" s="26">
        <v>6924</v>
      </c>
      <c r="D55" s="70">
        <v>9547</v>
      </c>
      <c r="E55" s="26"/>
      <c r="F55" s="26"/>
      <c r="G55" s="69">
        <v>3120</v>
      </c>
      <c r="H55" s="26">
        <v>1760</v>
      </c>
      <c r="I55" s="70">
        <v>3114</v>
      </c>
      <c r="J55" s="26"/>
      <c r="K55" s="26"/>
      <c r="L55" s="69">
        <v>6326</v>
      </c>
      <c r="M55" s="26">
        <v>6005</v>
      </c>
      <c r="N55" s="70">
        <v>4677</v>
      </c>
      <c r="O55" s="26"/>
      <c r="P55" s="26"/>
      <c r="Q55" s="69">
        <v>4778</v>
      </c>
      <c r="R55" s="26">
        <v>2710</v>
      </c>
      <c r="S55" s="70">
        <v>5461</v>
      </c>
      <c r="T55" s="26"/>
      <c r="U55" s="26"/>
      <c r="V55" s="69">
        <v>8789</v>
      </c>
      <c r="W55" s="26">
        <v>2769</v>
      </c>
      <c r="X55" s="70">
        <v>2107</v>
      </c>
      <c r="Y55" s="26"/>
      <c r="Z55" s="26"/>
      <c r="AA55" s="26"/>
      <c r="AB55" s="26"/>
      <c r="AC55" s="69">
        <v>0.83648443124218363</v>
      </c>
      <c r="AD55" s="26">
        <v>0.89023747380330953</v>
      </c>
      <c r="AE55" s="70">
        <v>1.1104035637127048</v>
      </c>
      <c r="AF55" s="26"/>
      <c r="AG55" s="26"/>
      <c r="AH55" s="69">
        <v>0.38329144154436967</v>
      </c>
      <c r="AI55" s="26">
        <v>0.22628797716548596</v>
      </c>
      <c r="AJ55" s="70">
        <v>0.36218672854314055</v>
      </c>
      <c r="AK55" s="26"/>
      <c r="AL55" s="26"/>
      <c r="AM55" s="69">
        <v>0.77714796769541106</v>
      </c>
      <c r="AN55" s="26">
        <v>0.77207914936292221</v>
      </c>
      <c r="AO55" s="70">
        <v>0.54397794778300201</v>
      </c>
      <c r="AP55" s="26"/>
      <c r="AQ55" s="26"/>
      <c r="AR55" s="69">
        <v>0.58697644477531996</v>
      </c>
      <c r="AS55" s="26">
        <v>0.34843205574912894</v>
      </c>
      <c r="AT55" s="70">
        <v>0.63516433030638741</v>
      </c>
      <c r="AU55" s="26"/>
      <c r="AV55" s="26"/>
      <c r="AW55" s="69">
        <v>1.079727076837649</v>
      </c>
      <c r="AX55" s="26">
        <v>0.35601784589274466</v>
      </c>
      <c r="AY55" s="70">
        <v>0.24506340303159829</v>
      </c>
      <c r="AZ55" s="63"/>
    </row>
    <row r="56" spans="1:52" x14ac:dyDescent="0.3">
      <c r="A56" s="62"/>
      <c r="B56" s="69">
        <v>5802</v>
      </c>
      <c r="C56" s="26">
        <v>6058</v>
      </c>
      <c r="D56" s="70">
        <v>7891</v>
      </c>
      <c r="E56" s="26"/>
      <c r="F56" s="26"/>
      <c r="G56" s="69">
        <v>3181</v>
      </c>
      <c r="H56" s="26">
        <v>1954</v>
      </c>
      <c r="I56" s="70">
        <v>3384</v>
      </c>
      <c r="J56" s="26"/>
      <c r="K56" s="26"/>
      <c r="L56" s="69">
        <v>3669</v>
      </c>
      <c r="M56" s="26">
        <v>5997</v>
      </c>
      <c r="N56" s="70">
        <v>5816</v>
      </c>
      <c r="O56" s="26"/>
      <c r="P56" s="26"/>
      <c r="Q56" s="69">
        <v>2953</v>
      </c>
      <c r="R56" s="26">
        <v>4650</v>
      </c>
      <c r="S56" s="70">
        <v>2785</v>
      </c>
      <c r="T56" s="26"/>
      <c r="U56" s="26"/>
      <c r="V56" s="69">
        <v>6163</v>
      </c>
      <c r="W56" s="26">
        <v>2742</v>
      </c>
      <c r="X56" s="70">
        <v>2520</v>
      </c>
      <c r="Y56" s="26"/>
      <c r="Z56" s="26"/>
      <c r="AA56" s="26"/>
      <c r="AB56" s="26"/>
      <c r="AC56" s="69">
        <v>0.71277466148731816</v>
      </c>
      <c r="AD56" s="26">
        <v>0.77889350322074646</v>
      </c>
      <c r="AE56" s="70">
        <v>0.91779559246432951</v>
      </c>
      <c r="AF56" s="26"/>
      <c r="AG56" s="26"/>
      <c r="AH56" s="69">
        <v>0.39078528062584611</v>
      </c>
      <c r="AI56" s="26">
        <v>0.25123108373940883</v>
      </c>
      <c r="AJ56" s="70">
        <v>0.39359020211624518</v>
      </c>
      <c r="AK56" s="26"/>
      <c r="AL56" s="26"/>
      <c r="AM56" s="69">
        <v>0.45073599327765779</v>
      </c>
      <c r="AN56" s="26">
        <v>0.77105056764853364</v>
      </c>
      <c r="AO56" s="70">
        <v>0.67645408259695095</v>
      </c>
      <c r="AP56" s="26"/>
      <c r="AQ56" s="26"/>
      <c r="AR56" s="69">
        <v>0.36277552143606523</v>
      </c>
      <c r="AS56" s="26">
        <v>0.59786312148835774</v>
      </c>
      <c r="AT56" s="70">
        <v>0.32392101444850557</v>
      </c>
      <c r="AU56" s="26"/>
      <c r="AV56" s="26"/>
      <c r="AW56" s="69">
        <v>0.75712344687113786</v>
      </c>
      <c r="AX56" s="26">
        <v>0.3525463826066832</v>
      </c>
      <c r="AY56" s="70">
        <v>0.29309908668231027</v>
      </c>
      <c r="AZ56" s="63"/>
    </row>
    <row r="57" spans="1:52" x14ac:dyDescent="0.3">
      <c r="A57" s="62"/>
      <c r="B57" s="69">
        <v>10837</v>
      </c>
      <c r="C57" s="26">
        <v>7472</v>
      </c>
      <c r="D57" s="70">
        <v>8937</v>
      </c>
      <c r="E57" s="26"/>
      <c r="F57" s="26"/>
      <c r="G57" s="69">
        <v>2901</v>
      </c>
      <c r="H57" s="26">
        <v>3223</v>
      </c>
      <c r="I57" s="70">
        <v>2336</v>
      </c>
      <c r="J57" s="26"/>
      <c r="K57" s="26"/>
      <c r="L57" s="69">
        <v>6539</v>
      </c>
      <c r="M57" s="26">
        <v>8464</v>
      </c>
      <c r="N57" s="70">
        <v>4355</v>
      </c>
      <c r="O57" s="26"/>
      <c r="P57" s="26"/>
      <c r="Q57" s="69">
        <v>4629</v>
      </c>
      <c r="R57" s="26">
        <v>3344</v>
      </c>
      <c r="S57" s="70">
        <v>9448</v>
      </c>
      <c r="T57" s="26"/>
      <c r="U57" s="26"/>
      <c r="V57" s="69">
        <v>10003</v>
      </c>
      <c r="W57" s="26">
        <v>5474</v>
      </c>
      <c r="X57" s="70">
        <v>12580</v>
      </c>
      <c r="Y57" s="26"/>
      <c r="Z57" s="26"/>
      <c r="AA57" s="26"/>
      <c r="AB57" s="26"/>
      <c r="AC57" s="69">
        <v>1.3313235102616454</v>
      </c>
      <c r="AD57" s="26">
        <v>0.96069532123892665</v>
      </c>
      <c r="AE57" s="70">
        <v>1.0394549752697646</v>
      </c>
      <c r="AF57" s="26"/>
      <c r="AG57" s="26"/>
      <c r="AH57" s="69">
        <v>0.35638733074365908</v>
      </c>
      <c r="AI57" s="26">
        <v>0.41438985818429613</v>
      </c>
      <c r="AJ57" s="70">
        <v>0.27169820098804631</v>
      </c>
      <c r="AK57" s="26"/>
      <c r="AL57" s="26"/>
      <c r="AM57" s="69">
        <v>0.80331497957007469</v>
      </c>
      <c r="AN57" s="26">
        <v>1.0882394538231097</v>
      </c>
      <c r="AO57" s="70">
        <v>0.50652639781804021</v>
      </c>
      <c r="AP57" s="26"/>
      <c r="AQ57" s="26"/>
      <c r="AR57" s="69">
        <v>0.56867182144515616</v>
      </c>
      <c r="AS57" s="26">
        <v>0.42994715661442329</v>
      </c>
      <c r="AT57" s="70">
        <v>1.0988889567358997</v>
      </c>
      <c r="AU57" s="26"/>
      <c r="AV57" s="26"/>
      <c r="AW57" s="69">
        <v>1.2288667595411313</v>
      </c>
      <c r="AX57" s="26">
        <v>0.7038070380703807</v>
      </c>
      <c r="AY57" s="70">
        <v>1.463169250183914</v>
      </c>
      <c r="AZ57" s="63"/>
    </row>
    <row r="58" spans="1:52" x14ac:dyDescent="0.3">
      <c r="A58" s="62"/>
      <c r="B58" s="69">
        <v>8985</v>
      </c>
      <c r="C58" s="26">
        <v>4932</v>
      </c>
      <c r="D58" s="70">
        <v>9196</v>
      </c>
      <c r="E58" s="26"/>
      <c r="F58" s="26"/>
      <c r="G58" s="69">
        <v>2304</v>
      </c>
      <c r="H58" s="26">
        <v>2410</v>
      </c>
      <c r="I58" s="70">
        <v>1860</v>
      </c>
      <c r="J58" s="26"/>
      <c r="K58" s="26"/>
      <c r="L58" s="69">
        <v>4721</v>
      </c>
      <c r="M58" s="26">
        <v>5050</v>
      </c>
      <c r="N58" s="70">
        <v>3072</v>
      </c>
      <c r="O58" s="26"/>
      <c r="P58" s="26"/>
      <c r="Q58" s="69">
        <v>3754</v>
      </c>
      <c r="R58" s="26">
        <v>3635</v>
      </c>
      <c r="S58" s="70">
        <v>9506</v>
      </c>
      <c r="T58" s="26"/>
      <c r="U58" s="26"/>
      <c r="V58" s="69">
        <v>8806</v>
      </c>
      <c r="W58" s="26">
        <v>3547</v>
      </c>
      <c r="X58" s="70">
        <v>11560</v>
      </c>
      <c r="Y58" s="26"/>
      <c r="Z58" s="26"/>
      <c r="AA58" s="26"/>
      <c r="AB58" s="26"/>
      <c r="AC58" s="69">
        <v>1.1038056417551798</v>
      </c>
      <c r="AD58" s="26">
        <v>0.63412062692055493</v>
      </c>
      <c r="AE58" s="70">
        <v>1.0695790480676688</v>
      </c>
      <c r="AF58" s="26"/>
      <c r="AG58" s="26"/>
      <c r="AH58" s="69">
        <v>0.28304598760199606</v>
      </c>
      <c r="AI58" s="26">
        <v>0.30986024145955748</v>
      </c>
      <c r="AJ58" s="70">
        <v>0.21633504017027663</v>
      </c>
      <c r="AK58" s="26"/>
      <c r="AL58" s="26"/>
      <c r="AM58" s="69">
        <v>0.57997400497787477</v>
      </c>
      <c r="AN58" s="26">
        <v>0.64929220720778635</v>
      </c>
      <c r="AO58" s="70">
        <v>0.35730174376510204</v>
      </c>
      <c r="AP58" s="26"/>
      <c r="AQ58" s="26"/>
      <c r="AR58" s="69">
        <v>0.4611782280633217</v>
      </c>
      <c r="AS58" s="26">
        <v>0.46736181647530761</v>
      </c>
      <c r="AT58" s="70">
        <v>1.1056348880960483</v>
      </c>
      <c r="AU58" s="26"/>
      <c r="AV58" s="26"/>
      <c r="AW58" s="69">
        <v>1.0818155237947817</v>
      </c>
      <c r="AX58" s="26">
        <v>0.45604741761703332</v>
      </c>
      <c r="AY58" s="70">
        <v>1.3445339055744074</v>
      </c>
      <c r="AZ58" s="63"/>
    </row>
    <row r="59" spans="1:52" x14ac:dyDescent="0.3">
      <c r="A59" s="62"/>
      <c r="B59" s="69">
        <v>9125</v>
      </c>
      <c r="C59" s="26">
        <v>6348</v>
      </c>
      <c r="D59" s="70">
        <v>7429</v>
      </c>
      <c r="E59" s="26"/>
      <c r="F59" s="26"/>
      <c r="G59" s="69">
        <v>2809</v>
      </c>
      <c r="H59" s="26">
        <v>3341</v>
      </c>
      <c r="I59" s="70">
        <v>2322</v>
      </c>
      <c r="J59" s="26"/>
      <c r="K59" s="26"/>
      <c r="L59" s="69">
        <v>6369</v>
      </c>
      <c r="M59" s="26">
        <v>6411</v>
      </c>
      <c r="N59" s="70">
        <v>4505</v>
      </c>
      <c r="O59" s="26"/>
      <c r="P59" s="26"/>
      <c r="Q59" s="69">
        <v>4181</v>
      </c>
      <c r="R59" s="26">
        <v>3559</v>
      </c>
      <c r="S59" s="70">
        <v>5072</v>
      </c>
      <c r="T59" s="26"/>
      <c r="U59" s="26"/>
      <c r="V59" s="69">
        <v>4898</v>
      </c>
      <c r="W59" s="26">
        <v>3170</v>
      </c>
      <c r="X59" s="70">
        <v>3368</v>
      </c>
      <c r="Y59" s="26"/>
      <c r="Z59" s="26"/>
      <c r="AA59" s="26"/>
      <c r="AB59" s="26"/>
      <c r="AC59" s="69">
        <v>1.1210046166962735</v>
      </c>
      <c r="AD59" s="26">
        <v>0.81617959036733223</v>
      </c>
      <c r="AE59" s="70">
        <v>0.86406075990590592</v>
      </c>
      <c r="AF59" s="26"/>
      <c r="AG59" s="26"/>
      <c r="AH59" s="69">
        <v>0.34508514721094047</v>
      </c>
      <c r="AI59" s="26">
        <v>0.42956143847152756</v>
      </c>
      <c r="AJ59" s="70">
        <v>0.27006987272870014</v>
      </c>
      <c r="AK59" s="26"/>
      <c r="AL59" s="26"/>
      <c r="AM59" s="69">
        <v>0.78243050999874686</v>
      </c>
      <c r="AN59" s="26">
        <v>0.82427967136814229</v>
      </c>
      <c r="AO59" s="70">
        <v>0.52397277202532055</v>
      </c>
      <c r="AP59" s="26"/>
      <c r="AQ59" s="26"/>
      <c r="AR59" s="69">
        <v>0.51363510163365689</v>
      </c>
      <c r="AS59" s="26">
        <v>0.45759029018861619</v>
      </c>
      <c r="AT59" s="70">
        <v>0.58992006652884033</v>
      </c>
      <c r="AU59" s="26"/>
      <c r="AV59" s="26"/>
      <c r="AW59" s="69">
        <v>0.60171842329625724</v>
      </c>
      <c r="AX59" s="26">
        <v>0.40757550432647183</v>
      </c>
      <c r="AY59" s="70">
        <v>0.39172925553413529</v>
      </c>
      <c r="AZ59" s="63"/>
    </row>
    <row r="60" spans="1:52" x14ac:dyDescent="0.3">
      <c r="A60" s="62"/>
      <c r="B60" s="69">
        <v>7680</v>
      </c>
      <c r="C60" s="26">
        <v>4395</v>
      </c>
      <c r="D60" s="70">
        <v>9079</v>
      </c>
      <c r="E60" s="26"/>
      <c r="F60" s="26"/>
      <c r="G60" s="69">
        <v>3545</v>
      </c>
      <c r="H60" s="26">
        <v>2614</v>
      </c>
      <c r="I60" s="70">
        <v>1678</v>
      </c>
      <c r="J60" s="26"/>
      <c r="K60" s="26"/>
      <c r="L60" s="69">
        <v>7168</v>
      </c>
      <c r="M60" s="26">
        <v>5968</v>
      </c>
      <c r="N60" s="70">
        <v>5977</v>
      </c>
      <c r="O60" s="26"/>
      <c r="P60" s="26"/>
      <c r="Q60" s="69">
        <v>3876</v>
      </c>
      <c r="R60" s="26">
        <v>2665</v>
      </c>
      <c r="S60" s="70">
        <v>3433</v>
      </c>
      <c r="T60" s="26"/>
      <c r="U60" s="26"/>
      <c r="V60" s="69">
        <v>3564</v>
      </c>
      <c r="W60" s="26">
        <v>3141</v>
      </c>
      <c r="X60" s="70">
        <v>4070</v>
      </c>
      <c r="Y60" s="26"/>
      <c r="Z60" s="26"/>
      <c r="AA60" s="26"/>
      <c r="AB60" s="26"/>
      <c r="AC60" s="69">
        <v>0.94348662533998684</v>
      </c>
      <c r="AD60" s="26">
        <v>0.56507707934222196</v>
      </c>
      <c r="AE60" s="70">
        <v>1.0559708761859901</v>
      </c>
      <c r="AF60" s="26"/>
      <c r="AG60" s="26"/>
      <c r="AH60" s="69">
        <v>0.43550261547268926</v>
      </c>
      <c r="AI60" s="26">
        <v>0.33608907517646608</v>
      </c>
      <c r="AJ60" s="70">
        <v>0.19516677279877642</v>
      </c>
      <c r="AK60" s="26"/>
      <c r="AL60" s="26"/>
      <c r="AM60" s="69">
        <v>0.88058751698398774</v>
      </c>
      <c r="AN60" s="26">
        <v>0.76732195893387511</v>
      </c>
      <c r="AO60" s="70">
        <v>0.6951798575794319</v>
      </c>
      <c r="AP60" s="26"/>
      <c r="AQ60" s="26"/>
      <c r="AR60" s="69">
        <v>0.47616590622627458</v>
      </c>
      <c r="AS60" s="26">
        <v>0.34264628360569321</v>
      </c>
      <c r="AT60" s="70">
        <v>0.3992893510239568</v>
      </c>
      <c r="AU60" s="26"/>
      <c r="AV60" s="26"/>
      <c r="AW60" s="69">
        <v>0.43783676207183764</v>
      </c>
      <c r="AX60" s="26">
        <v>0.40384689561181325</v>
      </c>
      <c r="AY60" s="70">
        <v>0.47337828682420746</v>
      </c>
      <c r="AZ60" s="63"/>
    </row>
    <row r="61" spans="1:52" x14ac:dyDescent="0.3">
      <c r="A61" s="62"/>
      <c r="B61" s="69">
        <v>5859</v>
      </c>
      <c r="C61" s="26">
        <v>5965</v>
      </c>
      <c r="D61" s="70"/>
      <c r="E61" s="26"/>
      <c r="F61" s="26"/>
      <c r="G61" s="69">
        <v>2862</v>
      </c>
      <c r="H61" s="26">
        <v>2640</v>
      </c>
      <c r="I61" s="70">
        <v>1450</v>
      </c>
      <c r="J61" s="26"/>
      <c r="K61" s="26"/>
      <c r="L61" s="69">
        <v>7088</v>
      </c>
      <c r="M61" s="26">
        <v>6660</v>
      </c>
      <c r="N61" s="70">
        <v>4899</v>
      </c>
      <c r="O61" s="26"/>
      <c r="P61" s="26"/>
      <c r="Q61" s="69">
        <v>4551</v>
      </c>
      <c r="R61" s="26">
        <v>3177</v>
      </c>
      <c r="S61" s="70">
        <v>3362</v>
      </c>
      <c r="T61" s="26"/>
      <c r="U61" s="26"/>
      <c r="V61" s="69">
        <v>3818</v>
      </c>
      <c r="W61" s="26">
        <v>2796</v>
      </c>
      <c r="X61" s="70">
        <v>3674</v>
      </c>
      <c r="Y61" s="26"/>
      <c r="Z61" s="26"/>
      <c r="AA61" s="26"/>
      <c r="AB61" s="26"/>
      <c r="AC61" s="69">
        <v>0.71977710128476335</v>
      </c>
      <c r="AD61" s="26">
        <v>0.76693624079097933</v>
      </c>
      <c r="AE61" s="70"/>
      <c r="AF61" s="26"/>
      <c r="AG61" s="26"/>
      <c r="AH61" s="69">
        <v>0.35159618772435447</v>
      </c>
      <c r="AI61" s="26">
        <v>0.33943196574822893</v>
      </c>
      <c r="AJ61" s="70">
        <v>0.16864828400371026</v>
      </c>
      <c r="AK61" s="26"/>
      <c r="AL61" s="26"/>
      <c r="AM61" s="69">
        <v>0.87075953130336281</v>
      </c>
      <c r="AN61" s="26">
        <v>0.85629427722848661</v>
      </c>
      <c r="AO61" s="70">
        <v>0.56979858160977692</v>
      </c>
      <c r="AP61" s="26"/>
      <c r="AQ61" s="26"/>
      <c r="AR61" s="69">
        <v>0.55908953540654693</v>
      </c>
      <c r="AS61" s="26">
        <v>0.40847551332656185</v>
      </c>
      <c r="AT61" s="70">
        <v>0.39103140056584407</v>
      </c>
      <c r="AU61" s="26"/>
      <c r="AV61" s="26"/>
      <c r="AW61" s="69">
        <v>0.46904061660782159</v>
      </c>
      <c r="AX61" s="26">
        <v>0.35948930917880606</v>
      </c>
      <c r="AY61" s="70">
        <v>0.42731985891698726</v>
      </c>
      <c r="AZ61" s="63"/>
    </row>
    <row r="62" spans="1:52" x14ac:dyDescent="0.3">
      <c r="A62" s="62"/>
      <c r="B62" s="69">
        <v>5248</v>
      </c>
      <c r="C62" s="26">
        <v>8472</v>
      </c>
      <c r="D62" s="70"/>
      <c r="E62" s="26"/>
      <c r="F62" s="26"/>
      <c r="G62" s="69">
        <v>2722</v>
      </c>
      <c r="H62" s="26">
        <v>3730</v>
      </c>
      <c r="I62" s="70">
        <v>1595</v>
      </c>
      <c r="J62" s="26"/>
      <c r="K62" s="26"/>
      <c r="L62" s="69">
        <v>4650</v>
      </c>
      <c r="M62" s="26">
        <v>9181</v>
      </c>
      <c r="N62" s="70">
        <v>6424</v>
      </c>
      <c r="O62" s="26"/>
      <c r="P62" s="26"/>
      <c r="Q62" s="69">
        <v>2280</v>
      </c>
      <c r="R62" s="26">
        <v>5017</v>
      </c>
      <c r="S62" s="70">
        <v>2432</v>
      </c>
      <c r="T62" s="26"/>
      <c r="U62" s="26"/>
      <c r="V62" s="69">
        <v>3088</v>
      </c>
      <c r="W62" s="26">
        <v>2439</v>
      </c>
      <c r="X62" s="70">
        <v>2446</v>
      </c>
      <c r="Y62" s="26"/>
      <c r="Z62" s="26"/>
      <c r="AA62" s="26"/>
      <c r="AB62" s="26"/>
      <c r="AC62" s="69">
        <v>0.644715860648991</v>
      </c>
      <c r="AD62" s="26">
        <v>1.0892680355374982</v>
      </c>
      <c r="AE62" s="70"/>
      <c r="AF62" s="26"/>
      <c r="AG62" s="26"/>
      <c r="AH62" s="69">
        <v>0.33439721278326096</v>
      </c>
      <c r="AI62" s="26">
        <v>0.47957622433367192</v>
      </c>
      <c r="AJ62" s="70">
        <v>0.1855131124040813</v>
      </c>
      <c r="AK62" s="26"/>
      <c r="AL62" s="26"/>
      <c r="AM62" s="69">
        <v>0.57125166768632019</v>
      </c>
      <c r="AN62" s="26">
        <v>1.1804260899751855</v>
      </c>
      <c r="AO62" s="70">
        <v>0.74717005271712744</v>
      </c>
      <c r="AP62" s="26"/>
      <c r="AQ62" s="26"/>
      <c r="AR62" s="69">
        <v>0.28009759189780858</v>
      </c>
      <c r="AS62" s="26">
        <v>0.64504930763593349</v>
      </c>
      <c r="AT62" s="70">
        <v>0.28286388048070576</v>
      </c>
      <c r="AU62" s="26"/>
      <c r="AV62" s="26"/>
      <c r="AW62" s="69">
        <v>0.3793602472721197</v>
      </c>
      <c r="AX62" s="26">
        <v>0.31358885017421606</v>
      </c>
      <c r="AY62" s="70">
        <v>0.28449220874005193</v>
      </c>
      <c r="AZ62" s="63"/>
    </row>
    <row r="63" spans="1:52" x14ac:dyDescent="0.3">
      <c r="A63" s="62"/>
      <c r="B63" s="69">
        <v>6834</v>
      </c>
      <c r="C63" s="26">
        <v>8384</v>
      </c>
      <c r="D63" s="70"/>
      <c r="E63" s="26"/>
      <c r="F63" s="26"/>
      <c r="G63" s="69">
        <v>2402</v>
      </c>
      <c r="H63" s="26">
        <v>1836</v>
      </c>
      <c r="I63" s="70">
        <v>1716</v>
      </c>
      <c r="J63" s="26"/>
      <c r="K63" s="26"/>
      <c r="L63" s="69">
        <v>4128</v>
      </c>
      <c r="M63" s="26">
        <v>5430</v>
      </c>
      <c r="N63" s="70">
        <v>4332</v>
      </c>
      <c r="O63" s="26"/>
      <c r="P63" s="26"/>
      <c r="Q63" s="69">
        <v>5632</v>
      </c>
      <c r="R63" s="26">
        <v>4689</v>
      </c>
      <c r="S63" s="70">
        <v>2747</v>
      </c>
      <c r="T63" s="26"/>
      <c r="U63" s="26"/>
      <c r="V63" s="69">
        <v>7833</v>
      </c>
      <c r="W63" s="26">
        <v>3814</v>
      </c>
      <c r="X63" s="70">
        <v>8466</v>
      </c>
      <c r="Y63" s="26"/>
      <c r="Z63" s="26"/>
      <c r="AA63" s="26"/>
      <c r="AB63" s="26"/>
      <c r="AC63" s="69">
        <v>0.83955567676737886</v>
      </c>
      <c r="AD63" s="26">
        <v>1.0779536366792239</v>
      </c>
      <c r="AE63" s="70"/>
      <c r="AF63" s="26"/>
      <c r="AG63" s="26"/>
      <c r="AH63" s="69">
        <v>0.29508527006076152</v>
      </c>
      <c r="AI63" s="26">
        <v>0.23605950345217738</v>
      </c>
      <c r="AJ63" s="70">
        <v>0.19958652093128745</v>
      </c>
      <c r="AK63" s="26"/>
      <c r="AL63" s="26"/>
      <c r="AM63" s="69">
        <v>0.50712406112024289</v>
      </c>
      <c r="AN63" s="26">
        <v>0.69814983864124358</v>
      </c>
      <c r="AO63" s="70">
        <v>0.50385128710625715</v>
      </c>
      <c r="AP63" s="26"/>
      <c r="AQ63" s="26"/>
      <c r="AR63" s="69">
        <v>0.69189019191599033</v>
      </c>
      <c r="AS63" s="26">
        <v>0.60287745734600207</v>
      </c>
      <c r="AT63" s="70">
        <v>0.31950126631599457</v>
      </c>
      <c r="AU63" s="26"/>
      <c r="AV63" s="26"/>
      <c r="AW63" s="69">
        <v>0.96228264795418184</v>
      </c>
      <c r="AX63" s="26">
        <v>0.49037633233475192</v>
      </c>
      <c r="AY63" s="70">
        <v>0.98467336025890428</v>
      </c>
      <c r="AZ63" s="63"/>
    </row>
    <row r="64" spans="1:52" x14ac:dyDescent="0.3">
      <c r="A64" s="62"/>
      <c r="B64" s="69">
        <v>6875</v>
      </c>
      <c r="C64" s="26">
        <v>10909</v>
      </c>
      <c r="D64" s="70"/>
      <c r="E64" s="26"/>
      <c r="F64" s="26"/>
      <c r="G64" s="69">
        <v>2256</v>
      </c>
      <c r="H64" s="26">
        <v>2218</v>
      </c>
      <c r="I64" s="70">
        <v>1655</v>
      </c>
      <c r="J64" s="26"/>
      <c r="K64" s="26"/>
      <c r="L64" s="69">
        <v>5454</v>
      </c>
      <c r="M64" s="26">
        <v>6235</v>
      </c>
      <c r="N64" s="70">
        <v>4744</v>
      </c>
      <c r="O64" s="26"/>
      <c r="P64" s="26"/>
      <c r="Q64" s="69">
        <v>6025</v>
      </c>
      <c r="R64" s="26">
        <v>7680</v>
      </c>
      <c r="S64" s="70">
        <v>3379</v>
      </c>
      <c r="T64" s="26"/>
      <c r="U64" s="26"/>
      <c r="V64" s="69">
        <v>6076</v>
      </c>
      <c r="W64" s="26">
        <v>3544</v>
      </c>
      <c r="X64" s="70">
        <v>4681</v>
      </c>
      <c r="Y64" s="26"/>
      <c r="Z64" s="26"/>
      <c r="AA64" s="26"/>
      <c r="AB64" s="26"/>
      <c r="AC64" s="69">
        <v>0.84459251942869917</v>
      </c>
      <c r="AD64" s="26">
        <v>1.4025997402831172</v>
      </c>
      <c r="AE64" s="70"/>
      <c r="AF64" s="26"/>
      <c r="AG64" s="26"/>
      <c r="AH64" s="69">
        <v>0.27714919619362111</v>
      </c>
      <c r="AI64" s="26">
        <v>0.2851742803142317</v>
      </c>
      <c r="AJ64" s="70">
        <v>0.19249166208699345</v>
      </c>
      <c r="AK64" s="26"/>
      <c r="AL64" s="26"/>
      <c r="AM64" s="69">
        <v>0.6700229237766</v>
      </c>
      <c r="AN64" s="26">
        <v>0.80165087365159371</v>
      </c>
      <c r="AO64" s="70">
        <v>0.5517706615955873</v>
      </c>
      <c r="AP64" s="26"/>
      <c r="AQ64" s="26"/>
      <c r="AR64" s="69">
        <v>0.74017017157206</v>
      </c>
      <c r="AS64" s="26">
        <v>0.98743844581302953</v>
      </c>
      <c r="AT64" s="70">
        <v>0.39300865630933585</v>
      </c>
      <c r="AU64" s="26"/>
      <c r="AV64" s="26"/>
      <c r="AW64" s="69">
        <v>0.74643551244345829</v>
      </c>
      <c r="AX64" s="26">
        <v>0.45566169947413759</v>
      </c>
      <c r="AY64" s="70">
        <v>0.54444318442852946</v>
      </c>
      <c r="AZ64" s="63"/>
    </row>
    <row r="65" spans="1:52" x14ac:dyDescent="0.3">
      <c r="A65" s="62"/>
      <c r="B65" s="69">
        <v>10404</v>
      </c>
      <c r="C65" s="26">
        <v>9156</v>
      </c>
      <c r="D65" s="70"/>
      <c r="E65" s="26"/>
      <c r="F65" s="26"/>
      <c r="G65" s="69">
        <v>3477</v>
      </c>
      <c r="H65" s="26">
        <v>1994</v>
      </c>
      <c r="I65" s="70">
        <v>1846</v>
      </c>
      <c r="J65" s="26"/>
      <c r="K65" s="26"/>
      <c r="L65" s="69">
        <v>6043</v>
      </c>
      <c r="M65" s="26">
        <v>10752</v>
      </c>
      <c r="N65" s="70">
        <v>4472</v>
      </c>
      <c r="O65" s="26"/>
      <c r="P65" s="26"/>
      <c r="Q65" s="69">
        <v>2797</v>
      </c>
      <c r="R65" s="26">
        <v>3665</v>
      </c>
      <c r="S65" s="70">
        <v>3934</v>
      </c>
      <c r="T65" s="26"/>
      <c r="U65" s="26"/>
      <c r="V65" s="69">
        <v>7586</v>
      </c>
      <c r="W65" s="26">
        <v>2918</v>
      </c>
      <c r="X65" s="70">
        <v>4860</v>
      </c>
      <c r="Y65" s="26"/>
      <c r="Z65" s="26"/>
      <c r="AA65" s="26"/>
      <c r="AB65" s="26"/>
      <c r="AC65" s="69">
        <v>1.2781295377652635</v>
      </c>
      <c r="AD65" s="26">
        <v>1.1772117721177211</v>
      </c>
      <c r="AE65" s="70"/>
      <c r="AF65" s="26"/>
      <c r="AG65" s="26"/>
      <c r="AH65" s="69">
        <v>0.42714882764415812</v>
      </c>
      <c r="AI65" s="26">
        <v>0.25637399231135172</v>
      </c>
      <c r="AJ65" s="70">
        <v>0.21470671191093046</v>
      </c>
      <c r="AK65" s="26"/>
      <c r="AL65" s="26"/>
      <c r="AM65" s="69">
        <v>0.74238146835020058</v>
      </c>
      <c r="AN65" s="26">
        <v>1.3824138241382413</v>
      </c>
      <c r="AO65" s="70">
        <v>0.52013456969971883</v>
      </c>
      <c r="AP65" s="26"/>
      <c r="AQ65" s="26"/>
      <c r="AR65" s="69">
        <v>0.34361094935884678</v>
      </c>
      <c r="AS65" s="26">
        <v>0.47121899790426475</v>
      </c>
      <c r="AT65" s="70">
        <v>0.45756024087627323</v>
      </c>
      <c r="AU65" s="26"/>
      <c r="AV65" s="26"/>
      <c r="AW65" s="69">
        <v>0.93193874216525263</v>
      </c>
      <c r="AX65" s="26">
        <v>0.37517518032323183</v>
      </c>
      <c r="AY65" s="70">
        <v>0.56526252431588409</v>
      </c>
      <c r="AZ65" s="63"/>
    </row>
    <row r="66" spans="1:52" x14ac:dyDescent="0.3">
      <c r="A66" s="62"/>
      <c r="B66" s="69">
        <v>8379</v>
      </c>
      <c r="C66" s="26">
        <v>7410</v>
      </c>
      <c r="D66" s="70"/>
      <c r="E66" s="26"/>
      <c r="F66" s="26"/>
      <c r="G66" s="69">
        <v>2736</v>
      </c>
      <c r="H66" s="26">
        <v>2360</v>
      </c>
      <c r="I66" s="70">
        <v>1809</v>
      </c>
      <c r="J66" s="26"/>
      <c r="K66" s="26"/>
      <c r="L66" s="69">
        <v>7970</v>
      </c>
      <c r="M66" s="26">
        <v>8320</v>
      </c>
      <c r="N66" s="70">
        <v>3584</v>
      </c>
      <c r="O66" s="26"/>
      <c r="P66" s="26"/>
      <c r="Q66" s="69">
        <v>2596</v>
      </c>
      <c r="R66" s="26">
        <v>2907</v>
      </c>
      <c r="S66" s="70">
        <v>6016</v>
      </c>
      <c r="T66" s="26"/>
      <c r="U66" s="26"/>
      <c r="V66" s="69">
        <v>9642</v>
      </c>
      <c r="W66" s="26">
        <v>7303</v>
      </c>
      <c r="X66" s="70">
        <v>3813</v>
      </c>
      <c r="Y66" s="26"/>
      <c r="Z66" s="26"/>
      <c r="AA66" s="26"/>
      <c r="AB66" s="26"/>
      <c r="AC66" s="69">
        <v>1.0293586502244465</v>
      </c>
      <c r="AD66" s="26">
        <v>0.95272381295241526</v>
      </c>
      <c r="AE66" s="70"/>
      <c r="AF66" s="26"/>
      <c r="AG66" s="26"/>
      <c r="AH66" s="69">
        <v>0.33611711027737029</v>
      </c>
      <c r="AI66" s="26">
        <v>0.30343160574462891</v>
      </c>
      <c r="AJ66" s="70">
        <v>0.21040327293980129</v>
      </c>
      <c r="AK66" s="26"/>
      <c r="AL66" s="26"/>
      <c r="AM66" s="69">
        <v>0.97911307343225196</v>
      </c>
      <c r="AN66" s="26">
        <v>1.0697249829641153</v>
      </c>
      <c r="AO66" s="70">
        <v>0.41685203439261903</v>
      </c>
      <c r="AP66" s="26"/>
      <c r="AQ66" s="26"/>
      <c r="AR66" s="69">
        <v>0.31891813533627678</v>
      </c>
      <c r="AS66" s="26">
        <v>0.37376088046594752</v>
      </c>
      <c r="AT66" s="70">
        <v>0.69971591487332485</v>
      </c>
      <c r="AU66" s="26"/>
      <c r="AV66" s="26"/>
      <c r="AW66" s="69">
        <v>1.1845179741573115</v>
      </c>
      <c r="AX66" s="26">
        <v>0.93896653252246809</v>
      </c>
      <c r="AY66" s="70">
        <v>0.44348683234906705</v>
      </c>
      <c r="AZ66" s="63"/>
    </row>
    <row r="67" spans="1:52" x14ac:dyDescent="0.3">
      <c r="A67" s="62"/>
      <c r="B67" s="69">
        <v>9016</v>
      </c>
      <c r="C67" s="26">
        <v>10386</v>
      </c>
      <c r="D67" s="70"/>
      <c r="E67" s="26"/>
      <c r="F67" s="26"/>
      <c r="G67" s="69">
        <v>2631</v>
      </c>
      <c r="H67" s="26">
        <v>2462</v>
      </c>
      <c r="I67" s="70">
        <v>2764</v>
      </c>
      <c r="J67" s="26"/>
      <c r="K67" s="26"/>
      <c r="L67" s="69">
        <v>9625</v>
      </c>
      <c r="M67" s="26">
        <v>6811</v>
      </c>
      <c r="N67" s="70">
        <v>5136</v>
      </c>
      <c r="O67" s="26"/>
      <c r="P67" s="26"/>
      <c r="Q67" s="69">
        <v>2192</v>
      </c>
      <c r="R67" s="26">
        <v>3087</v>
      </c>
      <c r="S67" s="70">
        <v>3632</v>
      </c>
      <c r="T67" s="26"/>
      <c r="U67" s="26"/>
      <c r="V67" s="69">
        <v>5760</v>
      </c>
      <c r="W67" s="26">
        <v>2816</v>
      </c>
      <c r="X67" s="70">
        <v>4297</v>
      </c>
      <c r="Y67" s="26"/>
      <c r="Z67" s="26"/>
      <c r="AA67" s="26"/>
      <c r="AB67" s="26"/>
      <c r="AC67" s="69">
        <v>1.107613986206422</v>
      </c>
      <c r="AD67" s="26">
        <v>1.3353562107049641</v>
      </c>
      <c r="AE67" s="70"/>
      <c r="AF67" s="26"/>
      <c r="AG67" s="26"/>
      <c r="AH67" s="69">
        <v>0.3232178790715502</v>
      </c>
      <c r="AI67" s="26">
        <v>0.31654602260308318</v>
      </c>
      <c r="AJ67" s="70">
        <v>0.32147852205948635</v>
      </c>
      <c r="AK67" s="26"/>
      <c r="AL67" s="26"/>
      <c r="AM67" s="69">
        <v>1.1824295272001788</v>
      </c>
      <c r="AN67" s="26">
        <v>0.8757087570875709</v>
      </c>
      <c r="AO67" s="70">
        <v>0.59736385285728</v>
      </c>
      <c r="AP67" s="26"/>
      <c r="AQ67" s="26"/>
      <c r="AR67" s="69">
        <v>0.26928680764912122</v>
      </c>
      <c r="AS67" s="26">
        <v>0.39690396903969039</v>
      </c>
      <c r="AT67" s="70">
        <v>0.42243487413894876</v>
      </c>
      <c r="AU67" s="26"/>
      <c r="AV67" s="26"/>
      <c r="AW67" s="69">
        <v>0.7076149690049901</v>
      </c>
      <c r="AX67" s="26">
        <v>0.3620607634647775</v>
      </c>
      <c r="AY67" s="70">
        <v>0.49978046645789176</v>
      </c>
      <c r="AZ67" s="63"/>
    </row>
    <row r="68" spans="1:52" x14ac:dyDescent="0.3">
      <c r="A68" s="62"/>
      <c r="B68" s="69">
        <v>7182</v>
      </c>
      <c r="C68" s="26">
        <v>9137</v>
      </c>
      <c r="D68" s="70"/>
      <c r="E68" s="26"/>
      <c r="F68" s="26"/>
      <c r="G68" s="69">
        <v>2802</v>
      </c>
      <c r="H68" s="26">
        <v>2373</v>
      </c>
      <c r="I68" s="70">
        <v>2138</v>
      </c>
      <c r="J68" s="26"/>
      <c r="K68" s="26"/>
      <c r="L68" s="69">
        <v>6747</v>
      </c>
      <c r="M68" s="26">
        <v>5012</v>
      </c>
      <c r="N68" s="70">
        <v>6473</v>
      </c>
      <c r="O68" s="26"/>
      <c r="P68" s="26"/>
      <c r="Q68" s="69">
        <v>2499</v>
      </c>
      <c r="R68" s="26">
        <v>2832</v>
      </c>
      <c r="S68" s="70">
        <v>1949</v>
      </c>
      <c r="T68" s="26"/>
      <c r="U68" s="26"/>
      <c r="V68" s="69">
        <v>5080</v>
      </c>
      <c r="W68" s="26">
        <v>3328</v>
      </c>
      <c r="X68" s="70">
        <v>2560</v>
      </c>
      <c r="Y68" s="26"/>
      <c r="Z68" s="26"/>
      <c r="AA68" s="26"/>
      <c r="AB68" s="26"/>
      <c r="AC68" s="69">
        <v>0.88230741447809702</v>
      </c>
      <c r="AD68" s="26">
        <v>1.1747688905460483</v>
      </c>
      <c r="AE68" s="70"/>
      <c r="AF68" s="26"/>
      <c r="AG68" s="26"/>
      <c r="AH68" s="69">
        <v>0.34422519846388583</v>
      </c>
      <c r="AI68" s="26">
        <v>0.30510305103051033</v>
      </c>
      <c r="AJ68" s="70">
        <v>0.24866898703443624</v>
      </c>
      <c r="AK68" s="26"/>
      <c r="AL68" s="26"/>
      <c r="AM68" s="69">
        <v>0.8288677423396994</v>
      </c>
      <c r="AN68" s="26">
        <v>0.6444064440644407</v>
      </c>
      <c r="AO68" s="70">
        <v>0.75286920162483906</v>
      </c>
      <c r="AP68" s="26"/>
      <c r="AQ68" s="26"/>
      <c r="AR68" s="69">
        <v>0.30700170269851917</v>
      </c>
      <c r="AS68" s="26">
        <v>0.36411792689355466</v>
      </c>
      <c r="AT68" s="70">
        <v>0.22668655553326297</v>
      </c>
      <c r="AU68" s="26"/>
      <c r="AV68" s="26"/>
      <c r="AW68" s="69">
        <v>0.62407709071967876</v>
      </c>
      <c r="AX68" s="26">
        <v>0.42788999318564613</v>
      </c>
      <c r="AY68" s="70">
        <v>0.29775145313758505</v>
      </c>
      <c r="AZ68" s="63"/>
    </row>
    <row r="69" spans="1:52" x14ac:dyDescent="0.3">
      <c r="A69" s="62"/>
      <c r="B69" s="69">
        <v>8931</v>
      </c>
      <c r="C69" s="26">
        <v>11962</v>
      </c>
      <c r="D69" s="70"/>
      <c r="E69" s="26"/>
      <c r="F69" s="26"/>
      <c r="G69" s="69">
        <v>2645</v>
      </c>
      <c r="H69" s="26">
        <v>2640</v>
      </c>
      <c r="I69" s="70">
        <v>2560</v>
      </c>
      <c r="J69" s="26"/>
      <c r="K69" s="26"/>
      <c r="L69" s="69">
        <v>6169</v>
      </c>
      <c r="M69" s="26">
        <v>5626</v>
      </c>
      <c r="N69" s="70">
        <v>4657</v>
      </c>
      <c r="O69" s="26"/>
      <c r="P69" s="26"/>
      <c r="Q69" s="69">
        <v>5808</v>
      </c>
      <c r="R69" s="26">
        <v>4742</v>
      </c>
      <c r="S69" s="70">
        <v>2112</v>
      </c>
      <c r="T69" s="26"/>
      <c r="U69" s="26"/>
      <c r="V69" s="69">
        <v>5179</v>
      </c>
      <c r="W69" s="26">
        <v>3456</v>
      </c>
      <c r="X69" s="70">
        <v>4096</v>
      </c>
      <c r="Y69" s="26"/>
      <c r="Z69" s="26"/>
      <c r="AA69" s="26"/>
      <c r="AB69" s="26"/>
      <c r="AC69" s="69">
        <v>1.0971717514207582</v>
      </c>
      <c r="AD69" s="26">
        <v>1.537986808439513</v>
      </c>
      <c r="AE69" s="70"/>
      <c r="AF69" s="26"/>
      <c r="AG69" s="26"/>
      <c r="AH69" s="69">
        <v>0.32493777656565953</v>
      </c>
      <c r="AI69" s="26">
        <v>0.33943196574822893</v>
      </c>
      <c r="AJ69" s="70">
        <v>0.29775145313758505</v>
      </c>
      <c r="AK69" s="26"/>
      <c r="AL69" s="26"/>
      <c r="AM69" s="69">
        <v>0.75786054579718476</v>
      </c>
      <c r="AN69" s="26">
        <v>0.72335009064376354</v>
      </c>
      <c r="AO69" s="70">
        <v>0.54165176455536468</v>
      </c>
      <c r="AP69" s="26"/>
      <c r="AQ69" s="26"/>
      <c r="AR69" s="69">
        <v>0.71351176041336506</v>
      </c>
      <c r="AS69" s="26">
        <v>0.60969181120382632</v>
      </c>
      <c r="AT69" s="70">
        <v>0.24564494883850765</v>
      </c>
      <c r="AU69" s="26"/>
      <c r="AV69" s="26"/>
      <c r="AW69" s="69">
        <v>0.63623922299945201</v>
      </c>
      <c r="AX69" s="26">
        <v>0.44434730061586331</v>
      </c>
      <c r="AY69" s="70">
        <v>0.47640232502013602</v>
      </c>
      <c r="AZ69" s="63"/>
    </row>
    <row r="70" spans="1:52" x14ac:dyDescent="0.3">
      <c r="A70" s="62"/>
      <c r="B70" s="71">
        <v>9307</v>
      </c>
      <c r="C70" s="81">
        <v>9713</v>
      </c>
      <c r="D70" s="72"/>
      <c r="E70" s="26"/>
      <c r="F70" s="26"/>
      <c r="G70" s="71">
        <v>2452</v>
      </c>
      <c r="H70" s="81">
        <v>1890</v>
      </c>
      <c r="I70" s="72">
        <v>2128</v>
      </c>
      <c r="J70" s="26"/>
      <c r="K70" s="26"/>
      <c r="L70" s="69">
        <v>4746</v>
      </c>
      <c r="M70" s="26">
        <v>5712</v>
      </c>
      <c r="N70" s="70">
        <v>5483</v>
      </c>
      <c r="O70" s="26"/>
      <c r="P70" s="26"/>
      <c r="Q70" s="69">
        <v>6677</v>
      </c>
      <c r="R70" s="26">
        <v>6942</v>
      </c>
      <c r="S70" s="70">
        <v>5307</v>
      </c>
      <c r="T70" s="26"/>
      <c r="U70" s="26"/>
      <c r="V70" s="69">
        <v>6701</v>
      </c>
      <c r="W70" s="26">
        <v>4928</v>
      </c>
      <c r="X70" s="70">
        <v>2544</v>
      </c>
      <c r="Y70" s="26"/>
      <c r="Z70" s="26"/>
      <c r="AA70" s="26"/>
      <c r="AB70" s="26"/>
      <c r="AC70" s="71">
        <v>1.143363284119695</v>
      </c>
      <c r="AD70" s="81">
        <v>1.2488267739820256</v>
      </c>
      <c r="AE70" s="72"/>
      <c r="AF70" s="26"/>
      <c r="AG70" s="26"/>
      <c r="AH70" s="71">
        <v>0.30122776111115207</v>
      </c>
      <c r="AI70" s="81">
        <v>0.24300243002430025</v>
      </c>
      <c r="AJ70" s="72">
        <v>0.24750589542061754</v>
      </c>
      <c r="AK70" s="26"/>
      <c r="AL70" s="26"/>
      <c r="AM70" s="69">
        <v>0.58304525050306999</v>
      </c>
      <c r="AN70" s="26">
        <v>0.73440734407344077</v>
      </c>
      <c r="AO70" s="70">
        <v>0.63772313185678853</v>
      </c>
      <c r="AP70" s="26"/>
      <c r="AQ70" s="26"/>
      <c r="AR70" s="69">
        <v>0.82026825486915256</v>
      </c>
      <c r="AS70" s="26">
        <v>0.8925517826606838</v>
      </c>
      <c r="AT70" s="70">
        <v>0.61725271945357962</v>
      </c>
      <c r="AU70" s="26"/>
      <c r="AV70" s="26"/>
      <c r="AW70" s="69">
        <v>0.82321665057334004</v>
      </c>
      <c r="AX70" s="26">
        <v>0.6336063360633607</v>
      </c>
      <c r="AY70" s="70">
        <v>0.29589050655547511</v>
      </c>
      <c r="AZ70" s="63"/>
    </row>
    <row r="71" spans="1:52" x14ac:dyDescent="0.3">
      <c r="A71" s="62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69">
        <v>7270</v>
      </c>
      <c r="M71" s="26">
        <v>4864</v>
      </c>
      <c r="N71" s="70">
        <v>5333</v>
      </c>
      <c r="O71" s="26"/>
      <c r="P71" s="26"/>
      <c r="Q71" s="69">
        <v>2377</v>
      </c>
      <c r="R71" s="26">
        <v>4502</v>
      </c>
      <c r="S71" s="70">
        <v>4036</v>
      </c>
      <c r="T71" s="26"/>
      <c r="U71" s="26"/>
      <c r="V71" s="69">
        <v>7913</v>
      </c>
      <c r="W71" s="26">
        <v>6144</v>
      </c>
      <c r="X71" s="70">
        <v>4378</v>
      </c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69">
        <v>0.89311819872678444</v>
      </c>
      <c r="AN71" s="26">
        <v>0.62537768234825208</v>
      </c>
      <c r="AO71" s="70">
        <v>0.62027675764950818</v>
      </c>
      <c r="AP71" s="26"/>
      <c r="AQ71" s="26"/>
      <c r="AR71" s="69">
        <v>0.29201402453556624</v>
      </c>
      <c r="AS71" s="26">
        <v>0.57883435977216913</v>
      </c>
      <c r="AT71" s="70">
        <v>0.4694237753372239</v>
      </c>
      <c r="AU71" s="26"/>
      <c r="AV71" s="26"/>
      <c r="AW71" s="69">
        <v>0.97211063363480676</v>
      </c>
      <c r="AX71" s="26">
        <v>0.78995075665042369</v>
      </c>
      <c r="AY71" s="70">
        <v>0.50920150852982315</v>
      </c>
      <c r="AZ71" s="63"/>
    </row>
    <row r="72" spans="1:52" x14ac:dyDescent="0.3">
      <c r="A72" s="62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69">
        <v>6445</v>
      </c>
      <c r="M72" s="26">
        <v>7752</v>
      </c>
      <c r="N72" s="70">
        <v>6036</v>
      </c>
      <c r="O72" s="26"/>
      <c r="P72" s="26"/>
      <c r="Q72" s="69">
        <v>5648</v>
      </c>
      <c r="R72" s="26">
        <v>4061</v>
      </c>
      <c r="S72" s="70">
        <v>2240</v>
      </c>
      <c r="T72" s="26"/>
      <c r="U72" s="26"/>
      <c r="V72" s="69">
        <v>7833</v>
      </c>
      <c r="W72" s="26">
        <v>3291</v>
      </c>
      <c r="X72" s="70">
        <v>3626</v>
      </c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69">
        <v>0.79176709639534049</v>
      </c>
      <c r="AN72" s="26">
        <v>0.99669568124252672</v>
      </c>
      <c r="AO72" s="70">
        <v>0.70204209810096219</v>
      </c>
      <c r="AP72" s="26"/>
      <c r="AQ72" s="26"/>
      <c r="AR72" s="69">
        <v>0.69385578905211531</v>
      </c>
      <c r="AS72" s="26">
        <v>0.52213379276649907</v>
      </c>
      <c r="AT72" s="70">
        <v>0.26053252149538692</v>
      </c>
      <c r="AU72" s="26"/>
      <c r="AV72" s="26"/>
      <c r="AW72" s="69">
        <v>0.96228264795418184</v>
      </c>
      <c r="AX72" s="26">
        <v>0.42313280275659898</v>
      </c>
      <c r="AY72" s="70">
        <v>0.42173701917065753</v>
      </c>
      <c r="AZ72" s="63"/>
    </row>
    <row r="73" spans="1:52" x14ac:dyDescent="0.3">
      <c r="A73" s="62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69">
        <v>7049</v>
      </c>
      <c r="M73" s="26">
        <v>6417</v>
      </c>
      <c r="N73" s="70">
        <v>4693</v>
      </c>
      <c r="O73" s="26"/>
      <c r="P73" s="26"/>
      <c r="Q73" s="69">
        <v>4297</v>
      </c>
      <c r="R73" s="26">
        <v>3427</v>
      </c>
      <c r="S73" s="70">
        <v>3033</v>
      </c>
      <c r="T73" s="26"/>
      <c r="U73" s="26"/>
      <c r="V73" s="69">
        <v>6084</v>
      </c>
      <c r="W73" s="26">
        <v>4812</v>
      </c>
      <c r="X73" s="70">
        <v>2161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69">
        <v>0.8659683882840582</v>
      </c>
      <c r="AN73" s="26">
        <v>0.82505110765393375</v>
      </c>
      <c r="AO73" s="70">
        <v>0.5458388943651119</v>
      </c>
      <c r="AP73" s="26"/>
      <c r="AQ73" s="26"/>
      <c r="AR73" s="69">
        <v>0.52788568087056298</v>
      </c>
      <c r="AS73" s="26">
        <v>0.44061869190120473</v>
      </c>
      <c r="AT73" s="70">
        <v>0.35276568647120915</v>
      </c>
      <c r="AU73" s="26"/>
      <c r="AV73" s="26"/>
      <c r="AW73" s="69">
        <v>0.74741831101152079</v>
      </c>
      <c r="AX73" s="26">
        <v>0.61869190120472639</v>
      </c>
      <c r="AY73" s="70">
        <v>0.25134409774621924</v>
      </c>
      <c r="AZ73" s="63"/>
    </row>
    <row r="74" spans="1:52" x14ac:dyDescent="0.3">
      <c r="A74" s="62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69">
        <v>6456</v>
      </c>
      <c r="M74" s="26">
        <v>9489</v>
      </c>
      <c r="N74" s="70">
        <v>4681</v>
      </c>
      <c r="O74" s="26"/>
      <c r="P74" s="26"/>
      <c r="Q74" s="69">
        <v>7824</v>
      </c>
      <c r="R74" s="26">
        <v>2157</v>
      </c>
      <c r="S74" s="70">
        <v>11690</v>
      </c>
      <c r="T74" s="26"/>
      <c r="U74" s="26"/>
      <c r="V74" s="69">
        <v>3118</v>
      </c>
      <c r="W74" s="26">
        <v>6348</v>
      </c>
      <c r="X74" s="70">
        <v>2717</v>
      </c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69">
        <v>0.79311844442642643</v>
      </c>
      <c r="AN74" s="26">
        <v>1.2200264859791454</v>
      </c>
      <c r="AO74" s="70">
        <v>0.54444318442852946</v>
      </c>
      <c r="AP74" s="26"/>
      <c r="AQ74" s="26"/>
      <c r="AR74" s="69">
        <v>0.9611769995651116</v>
      </c>
      <c r="AS74" s="26">
        <v>0.27733134474201887</v>
      </c>
      <c r="AT74" s="70">
        <v>1.3596540965540505</v>
      </c>
      <c r="AU74" s="26"/>
      <c r="AV74" s="26"/>
      <c r="AW74" s="69">
        <v>0.38304574190235402</v>
      </c>
      <c r="AX74" s="26">
        <v>0.81617959036733223</v>
      </c>
      <c r="AY74" s="70">
        <v>0.31601199147453851</v>
      </c>
      <c r="AZ74" s="63"/>
    </row>
    <row r="75" spans="1:52" x14ac:dyDescent="0.3">
      <c r="A75" s="62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69">
        <v>5344</v>
      </c>
      <c r="M75" s="26">
        <v>5524</v>
      </c>
      <c r="N75" s="70">
        <v>4736</v>
      </c>
      <c r="O75" s="26"/>
      <c r="P75" s="26"/>
      <c r="Q75" s="69">
        <v>3126</v>
      </c>
      <c r="R75" s="26">
        <v>3024</v>
      </c>
      <c r="S75" s="70">
        <v>8007</v>
      </c>
      <c r="T75" s="26"/>
      <c r="U75" s="26"/>
      <c r="V75" s="69">
        <v>7367</v>
      </c>
      <c r="W75" s="26">
        <v>6451</v>
      </c>
      <c r="X75" s="70">
        <v>4608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69">
        <v>0.65650944346574081</v>
      </c>
      <c r="AN75" s="26">
        <v>0.71023567378530927</v>
      </c>
      <c r="AO75" s="70">
        <v>0.5508401883045323</v>
      </c>
      <c r="AP75" s="26"/>
      <c r="AQ75" s="26"/>
      <c r="AR75" s="69">
        <v>0.38402854047041651</v>
      </c>
      <c r="AS75" s="26">
        <v>0.38880388803888039</v>
      </c>
      <c r="AT75" s="70">
        <v>0.9312874551846263</v>
      </c>
      <c r="AU75" s="26"/>
      <c r="AV75" s="26"/>
      <c r="AW75" s="69">
        <v>0.9050346313645421</v>
      </c>
      <c r="AX75" s="26">
        <v>0.82942257994008517</v>
      </c>
      <c r="AY75" s="70">
        <v>0.53595261564765306</v>
      </c>
      <c r="AZ75" s="63"/>
    </row>
    <row r="76" spans="1:52" x14ac:dyDescent="0.3">
      <c r="A76" s="62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69">
        <v>6004</v>
      </c>
      <c r="M76" s="26">
        <v>7936</v>
      </c>
      <c r="N76" s="70">
        <v>6144</v>
      </c>
      <c r="O76" s="26"/>
      <c r="P76" s="26"/>
      <c r="Q76" s="69">
        <v>3626</v>
      </c>
      <c r="R76" s="26">
        <v>3896</v>
      </c>
      <c r="S76" s="70">
        <v>4411</v>
      </c>
      <c r="T76" s="26"/>
      <c r="U76" s="26"/>
      <c r="V76" s="69">
        <v>2611</v>
      </c>
      <c r="W76" s="26">
        <v>2688</v>
      </c>
      <c r="X76" s="70">
        <v>4020</v>
      </c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69">
        <v>0.73759032533089597</v>
      </c>
      <c r="AN76" s="26">
        <v>1.0203530606734639</v>
      </c>
      <c r="AO76" s="70">
        <v>0.71460348753020408</v>
      </c>
      <c r="AP76" s="26"/>
      <c r="AQ76" s="26"/>
      <c r="AR76" s="69">
        <v>0.44545345097432193</v>
      </c>
      <c r="AS76" s="26">
        <v>0.50091929490723475</v>
      </c>
      <c r="AT76" s="70">
        <v>0.51303971085542488</v>
      </c>
      <c r="AU76" s="26"/>
      <c r="AV76" s="26"/>
      <c r="AW76" s="69">
        <v>0.32076088265139396</v>
      </c>
      <c r="AX76" s="26">
        <v>0.34560345603456033</v>
      </c>
      <c r="AY76" s="70">
        <v>0.46756282875511401</v>
      </c>
      <c r="AZ76" s="63"/>
    </row>
    <row r="77" spans="1:52" x14ac:dyDescent="0.3">
      <c r="A77" s="62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69">
        <v>7936</v>
      </c>
      <c r="M77" s="26">
        <v>5560</v>
      </c>
      <c r="N77" s="70">
        <v>4810</v>
      </c>
      <c r="O77" s="26"/>
      <c r="P77" s="26"/>
      <c r="Q77" s="69">
        <v>2523</v>
      </c>
      <c r="R77" s="26">
        <v>2259</v>
      </c>
      <c r="S77" s="70">
        <v>2709</v>
      </c>
      <c r="T77" s="26"/>
      <c r="U77" s="26"/>
      <c r="V77" s="69">
        <v>9242</v>
      </c>
      <c r="W77" s="26">
        <v>2928</v>
      </c>
      <c r="X77" s="70">
        <v>3211</v>
      </c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69">
        <v>0.97493617951798639</v>
      </c>
      <c r="AN77" s="26">
        <v>0.71486429150005792</v>
      </c>
      <c r="AO77" s="70">
        <v>0.55944706624679064</v>
      </c>
      <c r="AP77" s="26"/>
      <c r="AQ77" s="26"/>
      <c r="AR77" s="69">
        <v>0.3099500984027066</v>
      </c>
      <c r="AS77" s="26">
        <v>0.29044576160047314</v>
      </c>
      <c r="AT77" s="70">
        <v>0.31508151818348351</v>
      </c>
      <c r="AU77" s="26"/>
      <c r="AV77" s="26"/>
      <c r="AW77" s="69">
        <v>1.1353780457541873</v>
      </c>
      <c r="AX77" s="26">
        <v>0.37646090746621752</v>
      </c>
      <c r="AY77" s="70">
        <v>0.37346871719718183</v>
      </c>
      <c r="AZ77" s="63"/>
    </row>
    <row r="78" spans="1:52" x14ac:dyDescent="0.3">
      <c r="A78" s="62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69">
        <v>5290</v>
      </c>
      <c r="M78" s="26">
        <v>4679</v>
      </c>
      <c r="N78" s="70">
        <v>5412</v>
      </c>
      <c r="O78" s="26"/>
      <c r="P78" s="26"/>
      <c r="Q78" s="69">
        <v>1809</v>
      </c>
      <c r="R78" s="26">
        <v>2746</v>
      </c>
      <c r="S78" s="70">
        <v>5558</v>
      </c>
      <c r="T78" s="26"/>
      <c r="U78" s="26"/>
      <c r="V78" s="69">
        <v>7270</v>
      </c>
      <c r="W78" s="26">
        <v>5934</v>
      </c>
      <c r="X78" s="70">
        <v>2560</v>
      </c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69">
        <v>0.64987555313131906</v>
      </c>
      <c r="AN78" s="26">
        <v>0.60159173020301637</v>
      </c>
      <c r="AO78" s="70">
        <v>0.6294651813986758</v>
      </c>
      <c r="AP78" s="26"/>
      <c r="AQ78" s="26"/>
      <c r="AR78" s="69">
        <v>0.22223532620312972</v>
      </c>
      <c r="AS78" s="26">
        <v>0.35306067346387748</v>
      </c>
      <c r="AT78" s="70">
        <v>0.6464463189604287</v>
      </c>
      <c r="AU78" s="26"/>
      <c r="AV78" s="26"/>
      <c r="AW78" s="69">
        <v>0.89311819872678444</v>
      </c>
      <c r="AX78" s="26">
        <v>0.76295048664772369</v>
      </c>
      <c r="AY78" s="70">
        <v>0.29775145313758505</v>
      </c>
      <c r="AZ78" s="63"/>
    </row>
    <row r="79" spans="1:52" x14ac:dyDescent="0.3">
      <c r="A79" s="62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69">
        <v>7628</v>
      </c>
      <c r="M79" s="26">
        <v>8379</v>
      </c>
      <c r="N79" s="70">
        <v>4004</v>
      </c>
      <c r="O79" s="26"/>
      <c r="P79" s="26"/>
      <c r="Q79" s="69">
        <v>6242</v>
      </c>
      <c r="R79" s="26">
        <v>4110</v>
      </c>
      <c r="S79" s="70">
        <v>3131</v>
      </c>
      <c r="T79" s="26"/>
      <c r="U79" s="26"/>
      <c r="V79" s="69">
        <v>3761</v>
      </c>
      <c r="W79" s="26">
        <v>4505</v>
      </c>
      <c r="X79" s="70">
        <v>4640</v>
      </c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69">
        <v>0.93709843464758069</v>
      </c>
      <c r="AN79" s="26">
        <v>1.0773107731077312</v>
      </c>
      <c r="AO79" s="70">
        <v>0.46570188217300407</v>
      </c>
      <c r="AP79" s="26"/>
      <c r="AQ79" s="26"/>
      <c r="AR79" s="69">
        <v>0.76682858273075494</v>
      </c>
      <c r="AS79" s="26">
        <v>0.52843385576712909</v>
      </c>
      <c r="AT79" s="70">
        <v>0.36416398428663233</v>
      </c>
      <c r="AU79" s="26"/>
      <c r="AV79" s="26"/>
      <c r="AW79" s="69">
        <v>0.46203817681037634</v>
      </c>
      <c r="AX79" s="26">
        <v>0.57922007791506491</v>
      </c>
      <c r="AY79" s="70">
        <v>0.53967450881187284</v>
      </c>
      <c r="AZ79" s="63"/>
    </row>
    <row r="80" spans="1:52" x14ac:dyDescent="0.3">
      <c r="A80" s="62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69">
        <v>6299</v>
      </c>
      <c r="M80" s="26">
        <v>7744</v>
      </c>
      <c r="N80" s="70">
        <v>4309</v>
      </c>
      <c r="O80" s="26"/>
      <c r="P80" s="26"/>
      <c r="Q80" s="69">
        <v>7460</v>
      </c>
      <c r="R80" s="26">
        <v>2960</v>
      </c>
      <c r="S80" s="70">
        <v>4659</v>
      </c>
      <c r="T80" s="26"/>
      <c r="U80" s="26"/>
      <c r="V80" s="69">
        <v>6454</v>
      </c>
      <c r="W80" s="26">
        <v>12768</v>
      </c>
      <c r="X80" s="70">
        <v>2024</v>
      </c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69">
        <v>0.77383102252820013</v>
      </c>
      <c r="AN80" s="26">
        <v>0.99566709952813814</v>
      </c>
      <c r="AO80" s="70">
        <v>0.5011761763944742</v>
      </c>
      <c r="AP80" s="26"/>
      <c r="AQ80" s="26"/>
      <c r="AR80" s="69">
        <v>0.91645966471826845</v>
      </c>
      <c r="AS80" s="26">
        <v>0.38057523432377183</v>
      </c>
      <c r="AT80" s="70">
        <v>0.54188438287812835</v>
      </c>
      <c r="AU80" s="26"/>
      <c r="AV80" s="26"/>
      <c r="AW80" s="69">
        <v>0.79287274478441083</v>
      </c>
      <c r="AX80" s="26">
        <v>1.6416164161641618</v>
      </c>
      <c r="AY80" s="70">
        <v>0.23540974263690317</v>
      </c>
      <c r="AZ80" s="63"/>
    </row>
    <row r="81" spans="1:52" x14ac:dyDescent="0.3">
      <c r="A81" s="62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69">
        <v>5072</v>
      </c>
      <c r="M81" s="26">
        <v>5986</v>
      </c>
      <c r="N81" s="70">
        <v>7372</v>
      </c>
      <c r="O81" s="26"/>
      <c r="P81" s="26"/>
      <c r="Q81" s="69">
        <v>4126</v>
      </c>
      <c r="R81" s="26">
        <v>5412</v>
      </c>
      <c r="S81" s="70">
        <v>2784</v>
      </c>
      <c r="T81" s="26"/>
      <c r="U81" s="26"/>
      <c r="V81" s="69">
        <v>6888</v>
      </c>
      <c r="W81" s="26">
        <v>8666</v>
      </c>
      <c r="X81" s="70">
        <v>4539</v>
      </c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69">
        <v>0.62309429215161627</v>
      </c>
      <c r="AN81" s="26">
        <v>0.76963626779124938</v>
      </c>
      <c r="AO81" s="70">
        <v>0.85743113770713941</v>
      </c>
      <c r="AP81" s="26"/>
      <c r="AQ81" s="26"/>
      <c r="AR81" s="69">
        <v>0.50687836147822729</v>
      </c>
      <c r="AS81" s="26">
        <v>0.69583552978386931</v>
      </c>
      <c r="AT81" s="70">
        <v>0.32380470528712374</v>
      </c>
      <c r="AU81" s="26"/>
      <c r="AV81" s="26"/>
      <c r="AW81" s="69">
        <v>0.84618956710180071</v>
      </c>
      <c r="AX81" s="26">
        <v>1.1142111421114211</v>
      </c>
      <c r="AY81" s="70">
        <v>0.52792728351230411</v>
      </c>
      <c r="AZ81" s="63"/>
    </row>
    <row r="82" spans="1:52" x14ac:dyDescent="0.3">
      <c r="A82" s="62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69">
        <v>6001</v>
      </c>
      <c r="M82" s="26">
        <v>5290</v>
      </c>
      <c r="N82" s="70">
        <v>5909</v>
      </c>
      <c r="O82" s="26"/>
      <c r="P82" s="26"/>
      <c r="Q82" s="69">
        <v>4720</v>
      </c>
      <c r="R82" s="26">
        <v>5209</v>
      </c>
      <c r="S82" s="70">
        <v>5614</v>
      </c>
      <c r="T82" s="26"/>
      <c r="U82" s="26"/>
      <c r="V82" s="69">
        <v>7437</v>
      </c>
      <c r="W82" s="26">
        <v>3340</v>
      </c>
      <c r="X82" s="70">
        <v>3900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69">
        <v>0.73722177586787252</v>
      </c>
      <c r="AN82" s="26">
        <v>0.68014965863944354</v>
      </c>
      <c r="AO82" s="70">
        <v>0.68727083460546479</v>
      </c>
      <c r="AP82" s="26"/>
      <c r="AQ82" s="26"/>
      <c r="AR82" s="69">
        <v>0.57985115515686692</v>
      </c>
      <c r="AS82" s="26">
        <v>0.66973526878125922</v>
      </c>
      <c r="AT82" s="70">
        <v>0.65295963199781337</v>
      </c>
      <c r="AU82" s="26"/>
      <c r="AV82" s="26"/>
      <c r="AW82" s="69">
        <v>0.91363411883508883</v>
      </c>
      <c r="AX82" s="26">
        <v>0.429432865757229</v>
      </c>
      <c r="AY82" s="70">
        <v>0.45360572938928967</v>
      </c>
      <c r="AZ82" s="63"/>
    </row>
    <row r="83" spans="1:52" x14ac:dyDescent="0.3">
      <c r="A83" s="62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69">
        <v>6281</v>
      </c>
      <c r="M83" s="26">
        <v>5982</v>
      </c>
      <c r="N83" s="70">
        <v>3178</v>
      </c>
      <c r="O83" s="26"/>
      <c r="P83" s="26"/>
      <c r="Q83" s="69">
        <v>6736</v>
      </c>
      <c r="R83" s="26">
        <v>3072</v>
      </c>
      <c r="S83" s="70">
        <v>5467</v>
      </c>
      <c r="T83" s="26"/>
      <c r="U83" s="26"/>
      <c r="V83" s="69">
        <v>4442</v>
      </c>
      <c r="W83" s="26">
        <v>3740</v>
      </c>
      <c r="X83" s="70">
        <v>5290</v>
      </c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69">
        <v>0.77161972575005955</v>
      </c>
      <c r="AN83" s="26">
        <v>0.76912197693405504</v>
      </c>
      <c r="AO83" s="70">
        <v>0.36963051487158016</v>
      </c>
      <c r="AP83" s="26"/>
      <c r="AQ83" s="26"/>
      <c r="AR83" s="69">
        <v>0.82751639430861346</v>
      </c>
      <c r="AS83" s="26">
        <v>0.39497537832521185</v>
      </c>
      <c r="AT83" s="70">
        <v>0.63586218527467864</v>
      </c>
      <c r="AU83" s="26"/>
      <c r="AV83" s="26"/>
      <c r="AW83" s="69">
        <v>0.54569890491669548</v>
      </c>
      <c r="AX83" s="26">
        <v>0.48086195147665761</v>
      </c>
      <c r="AY83" s="70">
        <v>0.61527546371008779</v>
      </c>
      <c r="AZ83" s="63"/>
    </row>
    <row r="84" spans="1:52" x14ac:dyDescent="0.3">
      <c r="A84" s="62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69">
        <v>8773</v>
      </c>
      <c r="M84" s="26">
        <v>5802</v>
      </c>
      <c r="N84" s="70">
        <v>9493</v>
      </c>
      <c r="O84" s="26"/>
      <c r="P84" s="26"/>
      <c r="Q84" s="69">
        <v>6724</v>
      </c>
      <c r="R84" s="26">
        <v>3659</v>
      </c>
      <c r="S84" s="70">
        <v>6698</v>
      </c>
      <c r="T84" s="26"/>
      <c r="U84" s="26"/>
      <c r="V84" s="69">
        <v>2779</v>
      </c>
      <c r="W84" s="26">
        <v>7246</v>
      </c>
      <c r="X84" s="70">
        <v>4848</v>
      </c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69">
        <v>1.077761479701524</v>
      </c>
      <c r="AN84" s="26">
        <v>0.74597888836031223</v>
      </c>
      <c r="AO84" s="70">
        <v>1.1041228689980838</v>
      </c>
      <c r="AP84" s="26"/>
      <c r="AQ84" s="26"/>
      <c r="AR84" s="69">
        <v>0.82604219645651977</v>
      </c>
      <c r="AS84" s="26">
        <v>0.47044756161847334</v>
      </c>
      <c r="AT84" s="70">
        <v>0.77903876293575958</v>
      </c>
      <c r="AU84" s="26"/>
      <c r="AV84" s="26"/>
      <c r="AW84" s="69">
        <v>0.34139965258070615</v>
      </c>
      <c r="AX84" s="26">
        <v>0.93163788780744949</v>
      </c>
      <c r="AY84" s="70">
        <v>0.56386681437930164</v>
      </c>
      <c r="AZ84" s="63"/>
    </row>
    <row r="85" spans="1:52" x14ac:dyDescent="0.3">
      <c r="A85" s="62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69">
        <v>6674</v>
      </c>
      <c r="M85" s="26">
        <v>5816</v>
      </c>
      <c r="N85" s="70">
        <v>3944</v>
      </c>
      <c r="O85" s="26"/>
      <c r="P85" s="26"/>
      <c r="Q85" s="69">
        <v>5563</v>
      </c>
      <c r="R85" s="26">
        <v>4352</v>
      </c>
      <c r="S85" s="70">
        <v>2464</v>
      </c>
      <c r="T85" s="26"/>
      <c r="U85" s="26"/>
      <c r="V85" s="69">
        <v>2560</v>
      </c>
      <c r="W85" s="26">
        <v>3793</v>
      </c>
      <c r="X85" s="70">
        <v>1859</v>
      </c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69">
        <v>0.81989970540612922</v>
      </c>
      <c r="AN85" s="26">
        <v>0.74777890636049216</v>
      </c>
      <c r="AO85" s="70">
        <v>0.45872333249009195</v>
      </c>
      <c r="AP85" s="26"/>
      <c r="AQ85" s="26"/>
      <c r="AR85" s="69">
        <v>0.68341355426645145</v>
      </c>
      <c r="AS85" s="26">
        <v>0.5595484526273834</v>
      </c>
      <c r="AT85" s="70">
        <v>0.2865857736449256</v>
      </c>
      <c r="AU85" s="26"/>
      <c r="AV85" s="26"/>
      <c r="AW85" s="69">
        <v>0.31449554177999561</v>
      </c>
      <c r="AX85" s="26">
        <v>0.48767630533448192</v>
      </c>
      <c r="AY85" s="70">
        <v>0.21621873100889474</v>
      </c>
      <c r="AZ85" s="63"/>
    </row>
    <row r="86" spans="1:52" x14ac:dyDescent="0.3">
      <c r="A86" s="62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69">
        <v>5236</v>
      </c>
      <c r="M86" s="26">
        <v>6144</v>
      </c>
      <c r="N86" s="70">
        <v>5141</v>
      </c>
      <c r="O86" s="26"/>
      <c r="P86" s="26"/>
      <c r="Q86" s="69">
        <v>5692</v>
      </c>
      <c r="R86" s="26">
        <v>3584</v>
      </c>
      <c r="S86" s="70">
        <v>4745</v>
      </c>
      <c r="T86" s="26"/>
      <c r="U86" s="26"/>
      <c r="V86" s="69">
        <v>3276</v>
      </c>
      <c r="W86" s="26">
        <v>2891</v>
      </c>
      <c r="X86" s="70">
        <v>1861</v>
      </c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69">
        <v>0.64324166279689732</v>
      </c>
      <c r="AN86" s="26">
        <v>0.78995075665042369</v>
      </c>
      <c r="AO86" s="70">
        <v>0.59794539866418928</v>
      </c>
      <c r="AP86" s="26"/>
      <c r="AQ86" s="26"/>
      <c r="AR86" s="69">
        <v>0.69926118117645897</v>
      </c>
      <c r="AS86" s="26">
        <v>0.46080460804608048</v>
      </c>
      <c r="AT86" s="70">
        <v>0.55188697075696913</v>
      </c>
      <c r="AU86" s="26"/>
      <c r="AV86" s="26"/>
      <c r="AW86" s="69">
        <v>0.40245601362158812</v>
      </c>
      <c r="AX86" s="26">
        <v>0.37170371703717037</v>
      </c>
      <c r="AY86" s="70">
        <v>0.21645134933165849</v>
      </c>
      <c r="AZ86" s="63"/>
    </row>
    <row r="87" spans="1:52" x14ac:dyDescent="0.3">
      <c r="A87" s="62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69">
        <v>15691</v>
      </c>
      <c r="M87" s="26">
        <v>7377</v>
      </c>
      <c r="N87" s="70">
        <v>3304</v>
      </c>
      <c r="O87" s="26"/>
      <c r="P87" s="26"/>
      <c r="Q87" s="69">
        <v>4377</v>
      </c>
      <c r="R87" s="26">
        <v>3072</v>
      </c>
      <c r="S87" s="70">
        <v>2688</v>
      </c>
      <c r="T87" s="26"/>
      <c r="U87" s="26"/>
      <c r="V87" s="69">
        <v>2928</v>
      </c>
      <c r="W87" s="26">
        <v>4240</v>
      </c>
      <c r="X87" s="70">
        <v>2540</v>
      </c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69">
        <v>1.927636541433559</v>
      </c>
      <c r="AN87" s="26">
        <v>0.9484809133805624</v>
      </c>
      <c r="AO87" s="70">
        <v>0.38428546920569567</v>
      </c>
      <c r="AP87" s="26"/>
      <c r="AQ87" s="26"/>
      <c r="AR87" s="69">
        <v>0.5377136665511878</v>
      </c>
      <c r="AS87" s="26">
        <v>0.39497537832521185</v>
      </c>
      <c r="AT87" s="70">
        <v>0.31263902579446429</v>
      </c>
      <c r="AU87" s="26"/>
      <c r="AV87" s="26"/>
      <c r="AW87" s="69">
        <v>0.35970427591086995</v>
      </c>
      <c r="AX87" s="26">
        <v>0.54514830862594343</v>
      </c>
      <c r="AY87" s="70">
        <v>0.29542526990994766</v>
      </c>
      <c r="AZ87" s="63"/>
    </row>
    <row r="88" spans="1:52" x14ac:dyDescent="0.3">
      <c r="A88" s="62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69">
        <v>10608</v>
      </c>
      <c r="M88" s="26">
        <v>12273</v>
      </c>
      <c r="N88" s="70">
        <v>11434</v>
      </c>
      <c r="O88" s="26"/>
      <c r="P88" s="26"/>
      <c r="Q88" s="69">
        <v>7136</v>
      </c>
      <c r="R88" s="26">
        <v>2508</v>
      </c>
      <c r="S88" s="70">
        <v>5146</v>
      </c>
      <c r="T88" s="26"/>
      <c r="U88" s="26"/>
      <c r="V88" s="69">
        <v>3477</v>
      </c>
      <c r="W88" s="26">
        <v>3360</v>
      </c>
      <c r="X88" s="70">
        <v>1481</v>
      </c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69">
        <v>1.3031909012508569</v>
      </c>
      <c r="AN88" s="26">
        <v>1.5779729225863688</v>
      </c>
      <c r="AO88" s="70">
        <v>1.329878951240292</v>
      </c>
      <c r="AP88" s="26"/>
      <c r="AQ88" s="26"/>
      <c r="AR88" s="69">
        <v>0.87665632271173777</v>
      </c>
      <c r="AS88" s="26">
        <v>0.32246036746081747</v>
      </c>
      <c r="AT88" s="70">
        <v>0.59852694447109867</v>
      </c>
      <c r="AU88" s="26"/>
      <c r="AV88" s="26"/>
      <c r="AW88" s="69">
        <v>0.42714882764415812</v>
      </c>
      <c r="AX88" s="26">
        <v>0.43200432004320044</v>
      </c>
      <c r="AY88" s="70">
        <v>0.17225386800654821</v>
      </c>
      <c r="AZ88" s="63"/>
    </row>
    <row r="89" spans="1:52" x14ac:dyDescent="0.3">
      <c r="A89" s="62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69">
        <v>8512</v>
      </c>
      <c r="M89" s="26">
        <v>11538</v>
      </c>
      <c r="N89" s="70">
        <v>6120</v>
      </c>
      <c r="O89" s="26"/>
      <c r="P89" s="26"/>
      <c r="Q89" s="69">
        <v>6167</v>
      </c>
      <c r="R89" s="26">
        <v>6097</v>
      </c>
      <c r="S89" s="70">
        <v>5406</v>
      </c>
      <c r="T89" s="26"/>
      <c r="U89" s="26"/>
      <c r="V89" s="69">
        <v>2737</v>
      </c>
      <c r="W89" s="26">
        <v>3093</v>
      </c>
      <c r="X89" s="70">
        <v>3662</v>
      </c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69">
        <v>1.0456976764184853</v>
      </c>
      <c r="AN89" s="26">
        <v>1.4834719775769187</v>
      </c>
      <c r="AO89" s="70">
        <v>0.71181206765703919</v>
      </c>
      <c r="AP89" s="26"/>
      <c r="AQ89" s="26"/>
      <c r="AR89" s="69">
        <v>0.75761484615516916</v>
      </c>
      <c r="AS89" s="26">
        <v>0.78390783907839079</v>
      </c>
      <c r="AT89" s="70">
        <v>0.62876732643038458</v>
      </c>
      <c r="AU89" s="26"/>
      <c r="AV89" s="26"/>
      <c r="AW89" s="69">
        <v>0.33623996009837814</v>
      </c>
      <c r="AX89" s="26">
        <v>0.39767540532548185</v>
      </c>
      <c r="AY89" s="70">
        <v>0.42592414898040482</v>
      </c>
      <c r="AZ89" s="63"/>
    </row>
    <row r="90" spans="1:52" x14ac:dyDescent="0.3">
      <c r="A90" s="6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69">
        <v>12288</v>
      </c>
      <c r="M90" s="26">
        <v>7842</v>
      </c>
      <c r="N90" s="70">
        <v>5136</v>
      </c>
      <c r="O90" s="26"/>
      <c r="P90" s="26"/>
      <c r="Q90" s="69">
        <v>2483</v>
      </c>
      <c r="R90" s="26">
        <v>3193</v>
      </c>
      <c r="S90" s="70">
        <v>2953</v>
      </c>
      <c r="T90" s="26"/>
      <c r="U90" s="26"/>
      <c r="V90" s="69">
        <v>2784</v>
      </c>
      <c r="W90" s="26">
        <v>2340</v>
      </c>
      <c r="X90" s="70">
        <v>2363</v>
      </c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69">
        <v>1.5095786005439789</v>
      </c>
      <c r="AN90" s="26">
        <v>1.0082672255293981</v>
      </c>
      <c r="AO90" s="70">
        <v>0.59736385285728</v>
      </c>
      <c r="AP90" s="26"/>
      <c r="AQ90" s="26"/>
      <c r="AR90" s="69">
        <v>0.30503610556239419</v>
      </c>
      <c r="AS90" s="26">
        <v>0.410532676755339</v>
      </c>
      <c r="AT90" s="70">
        <v>0.34346095356065959</v>
      </c>
      <c r="AU90" s="26"/>
      <c r="AV90" s="26"/>
      <c r="AW90" s="69">
        <v>0.34201390168574525</v>
      </c>
      <c r="AX90" s="26">
        <v>0.30086015145865747</v>
      </c>
      <c r="AY90" s="70">
        <v>0.27483854834535681</v>
      </c>
      <c r="AZ90" s="63"/>
    </row>
    <row r="91" spans="1:52" x14ac:dyDescent="0.3">
      <c r="A91" s="62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69">
        <v>10404</v>
      </c>
      <c r="M91" s="26">
        <v>6489</v>
      </c>
      <c r="N91" s="70">
        <v>3234</v>
      </c>
      <c r="O91" s="26"/>
      <c r="P91" s="26"/>
      <c r="Q91" s="69">
        <v>2541</v>
      </c>
      <c r="R91" s="26">
        <v>2921</v>
      </c>
      <c r="S91" s="70">
        <v>3011</v>
      </c>
      <c r="T91" s="26"/>
      <c r="U91" s="26"/>
      <c r="V91" s="69">
        <v>5361</v>
      </c>
      <c r="W91" s="26">
        <v>3126</v>
      </c>
      <c r="X91" s="70">
        <v>2176</v>
      </c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69">
        <v>1.2781295377652635</v>
      </c>
      <c r="AN91" s="26">
        <v>0.83430834308343083</v>
      </c>
      <c r="AO91" s="70">
        <v>0.37614382790896483</v>
      </c>
      <c r="AP91" s="26"/>
      <c r="AQ91" s="26"/>
      <c r="AR91" s="69">
        <v>0.31216139518084718</v>
      </c>
      <c r="AS91" s="26">
        <v>0.3755608984661275</v>
      </c>
      <c r="AT91" s="70">
        <v>0.35020688492080804</v>
      </c>
      <c r="AU91" s="26"/>
      <c r="AV91" s="26"/>
      <c r="AW91" s="69">
        <v>0.65859789042287364</v>
      </c>
      <c r="AX91" s="26">
        <v>0.40191830489733471</v>
      </c>
      <c r="AY91" s="70">
        <v>0.2530887351669473</v>
      </c>
      <c r="AZ91" s="63"/>
    </row>
    <row r="92" spans="1:52" x14ac:dyDescent="0.3">
      <c r="A92" s="62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69">
        <v>8889</v>
      </c>
      <c r="M92" s="26">
        <v>7896</v>
      </c>
      <c r="N92" s="70">
        <v>5160</v>
      </c>
      <c r="O92" s="26"/>
      <c r="P92" s="26"/>
      <c r="Q92" s="69">
        <v>3211</v>
      </c>
      <c r="R92" s="26">
        <v>4608</v>
      </c>
      <c r="S92" s="70">
        <v>1690</v>
      </c>
      <c r="T92" s="26"/>
      <c r="U92" s="26"/>
      <c r="V92" s="69">
        <v>2154</v>
      </c>
      <c r="W92" s="26">
        <v>4592</v>
      </c>
      <c r="X92" s="70">
        <v>3328</v>
      </c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69">
        <v>1.0920120589384301</v>
      </c>
      <c r="AN92" s="26">
        <v>1.0152101521015211</v>
      </c>
      <c r="AO92" s="70">
        <v>0.60015527273044478</v>
      </c>
      <c r="AP92" s="26"/>
      <c r="AQ92" s="26"/>
      <c r="AR92" s="69">
        <v>0.39447077525608043</v>
      </c>
      <c r="AS92" s="26">
        <v>0.59246306748781774</v>
      </c>
      <c r="AT92" s="70">
        <v>0.19656248273535887</v>
      </c>
      <c r="AU92" s="26"/>
      <c r="AV92" s="26"/>
      <c r="AW92" s="69">
        <v>0.2646185144508244</v>
      </c>
      <c r="AX92" s="26">
        <v>0.59040590405904059</v>
      </c>
      <c r="AY92" s="70">
        <v>0.38707688907886051</v>
      </c>
      <c r="AZ92" s="63"/>
    </row>
    <row r="93" spans="1:52" x14ac:dyDescent="0.3">
      <c r="A93" s="62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69">
        <v>10426</v>
      </c>
      <c r="M93" s="26">
        <v>6672</v>
      </c>
      <c r="N93" s="70">
        <v>4312</v>
      </c>
      <c r="O93" s="26"/>
      <c r="P93" s="26"/>
      <c r="Q93" s="69">
        <v>3200</v>
      </c>
      <c r="R93" s="26">
        <v>4624</v>
      </c>
      <c r="S93" s="70">
        <v>2606</v>
      </c>
      <c r="T93" s="26"/>
      <c r="U93" s="26"/>
      <c r="V93" s="69">
        <v>3620</v>
      </c>
      <c r="W93" s="26">
        <v>4763</v>
      </c>
      <c r="X93" s="70">
        <v>3783</v>
      </c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69">
        <v>1.2808322338274352</v>
      </c>
      <c r="AN93" s="26">
        <v>0.85783714980006942</v>
      </c>
      <c r="AO93" s="70">
        <v>0.50152510387861982</v>
      </c>
      <c r="AP93" s="26"/>
      <c r="AQ93" s="26"/>
      <c r="AR93" s="69">
        <v>0.39311942722499449</v>
      </c>
      <c r="AS93" s="26">
        <v>0.59452023091659489</v>
      </c>
      <c r="AT93" s="70">
        <v>0.303101674561151</v>
      </c>
      <c r="AU93" s="26"/>
      <c r="AV93" s="26"/>
      <c r="AW93" s="69">
        <v>0.44471635204827503</v>
      </c>
      <c r="AX93" s="26">
        <v>0.61239183820409637</v>
      </c>
      <c r="AY93" s="70">
        <v>0.43999755750761099</v>
      </c>
      <c r="AZ93" s="63"/>
    </row>
    <row r="94" spans="1:52" x14ac:dyDescent="0.3">
      <c r="A94" s="62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69">
        <v>10470</v>
      </c>
      <c r="M94" s="26">
        <v>10053</v>
      </c>
      <c r="N94" s="70">
        <v>11046</v>
      </c>
      <c r="O94" s="26"/>
      <c r="P94" s="26"/>
      <c r="Q94" s="69">
        <v>3979</v>
      </c>
      <c r="R94" s="26">
        <v>4010</v>
      </c>
      <c r="S94" s="70">
        <v>3328</v>
      </c>
      <c r="T94" s="26"/>
      <c r="U94" s="26"/>
      <c r="V94" s="69">
        <v>4864</v>
      </c>
      <c r="W94" s="26">
        <v>4416</v>
      </c>
      <c r="X94" s="70">
        <v>3421</v>
      </c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69">
        <v>1.2862376259517789</v>
      </c>
      <c r="AN94" s="26">
        <v>1.2925414968435398</v>
      </c>
      <c r="AO94" s="70">
        <v>1.2847509966241266</v>
      </c>
      <c r="AP94" s="26"/>
      <c r="AQ94" s="26"/>
      <c r="AR94" s="69">
        <v>0.48881943779007914</v>
      </c>
      <c r="AS94" s="26">
        <v>0.51557658433727194</v>
      </c>
      <c r="AT94" s="70">
        <v>0.38707688907886051</v>
      </c>
      <c r="AU94" s="26"/>
      <c r="AV94" s="26"/>
      <c r="AW94" s="69">
        <v>0.59754152938199168</v>
      </c>
      <c r="AX94" s="26">
        <v>0.56777710634249201</v>
      </c>
      <c r="AY94" s="70">
        <v>0.39789364108737435</v>
      </c>
      <c r="AZ94" s="63"/>
    </row>
    <row r="95" spans="1:52" x14ac:dyDescent="0.3">
      <c r="A95" s="62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69">
        <v>4501</v>
      </c>
      <c r="M95" s="26">
        <v>10524</v>
      </c>
      <c r="N95" s="70">
        <v>3161</v>
      </c>
      <c r="O95" s="26"/>
      <c r="P95" s="26"/>
      <c r="Q95" s="69">
        <v>4430</v>
      </c>
      <c r="R95" s="26">
        <v>3773</v>
      </c>
      <c r="S95" s="70">
        <v>1983</v>
      </c>
      <c r="T95" s="26"/>
      <c r="U95" s="26"/>
      <c r="V95" s="69">
        <v>4328</v>
      </c>
      <c r="W95" s="26">
        <v>4638</v>
      </c>
      <c r="X95" s="70">
        <v>2852</v>
      </c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69">
        <v>0.55294704435615638</v>
      </c>
      <c r="AN95" s="26">
        <v>1.3530992452781672</v>
      </c>
      <c r="AO95" s="70">
        <v>0.36765325912808838</v>
      </c>
      <c r="AP95" s="26"/>
      <c r="AQ95" s="26"/>
      <c r="AR95" s="69">
        <v>0.5442247070646018</v>
      </c>
      <c r="AS95" s="26">
        <v>0.48510485104851048</v>
      </c>
      <c r="AT95" s="70">
        <v>0.23064106702024653</v>
      </c>
      <c r="AU95" s="26"/>
      <c r="AV95" s="26"/>
      <c r="AW95" s="69">
        <v>0.5316940253218051</v>
      </c>
      <c r="AX95" s="26">
        <v>0.59632024891677493</v>
      </c>
      <c r="AY95" s="70">
        <v>0.3317137282610908</v>
      </c>
      <c r="AZ95" s="63"/>
    </row>
    <row r="96" spans="1:52" x14ac:dyDescent="0.3">
      <c r="A96" s="62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69">
        <v>6354</v>
      </c>
      <c r="M96" s="26">
        <v>10684</v>
      </c>
      <c r="N96" s="70">
        <v>5909</v>
      </c>
      <c r="O96" s="26"/>
      <c r="P96" s="26"/>
      <c r="Q96" s="69">
        <v>1945</v>
      </c>
      <c r="R96" s="26">
        <v>3368</v>
      </c>
      <c r="S96" s="70">
        <v>3874</v>
      </c>
      <c r="T96" s="26"/>
      <c r="U96" s="26"/>
      <c r="V96" s="69">
        <v>2410</v>
      </c>
      <c r="W96" s="26">
        <v>8625</v>
      </c>
      <c r="X96" s="70">
        <v>3328</v>
      </c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69">
        <v>0.78058776268362973</v>
      </c>
      <c r="AN96" s="26">
        <v>1.3736708795659385</v>
      </c>
      <c r="AO96" s="70">
        <v>0.68727083460546479</v>
      </c>
      <c r="AP96" s="26"/>
      <c r="AQ96" s="26"/>
      <c r="AR96" s="69">
        <v>0.23894290186019199</v>
      </c>
      <c r="AS96" s="26">
        <v>0.43303290175758902</v>
      </c>
      <c r="AT96" s="70">
        <v>0.45058169119336111</v>
      </c>
      <c r="AU96" s="26"/>
      <c r="AV96" s="26"/>
      <c r="AW96" s="69">
        <v>0.29606806862882401</v>
      </c>
      <c r="AX96" s="26">
        <v>1.1089396608251798</v>
      </c>
      <c r="AY96" s="70">
        <v>0.38707688907886051</v>
      </c>
      <c r="AZ96" s="63"/>
    </row>
    <row r="97" spans="1:52" x14ac:dyDescent="0.3">
      <c r="A97" s="62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69">
        <v>6935</v>
      </c>
      <c r="M97" s="26">
        <v>5856</v>
      </c>
      <c r="N97" s="70">
        <v>3737</v>
      </c>
      <c r="O97" s="26"/>
      <c r="P97" s="26"/>
      <c r="Q97" s="69">
        <v>3249</v>
      </c>
      <c r="R97" s="26">
        <v>2944</v>
      </c>
      <c r="S97" s="70">
        <v>3805</v>
      </c>
      <c r="T97" s="26"/>
      <c r="U97" s="26"/>
      <c r="V97" s="69">
        <v>7314</v>
      </c>
      <c r="W97" s="26">
        <v>4650</v>
      </c>
      <c r="X97" s="70">
        <v>5788</v>
      </c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69">
        <v>0.85196350868916781</v>
      </c>
      <c r="AN97" s="26">
        <v>0.75292181493243504</v>
      </c>
      <c r="AO97" s="70">
        <v>0.43464733608404504</v>
      </c>
      <c r="AP97" s="26"/>
      <c r="AQ97" s="26"/>
      <c r="AR97" s="69">
        <v>0.39913906845437724</v>
      </c>
      <c r="AS97" s="26">
        <v>0.37851807089499467</v>
      </c>
      <c r="AT97" s="70">
        <v>0.44255635905801211</v>
      </c>
      <c r="AU97" s="26"/>
      <c r="AV97" s="26"/>
      <c r="AW97" s="69">
        <v>0.8985235908511281</v>
      </c>
      <c r="AX97" s="26">
        <v>0.59786312148835774</v>
      </c>
      <c r="AY97" s="70">
        <v>0.67319742607825861</v>
      </c>
      <c r="AZ97" s="63"/>
    </row>
    <row r="98" spans="1:52" x14ac:dyDescent="0.3">
      <c r="A98" s="62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69">
        <v>6297</v>
      </c>
      <c r="M98" s="26">
        <v>5683</v>
      </c>
      <c r="N98" s="70">
        <v>4020</v>
      </c>
      <c r="O98" s="26"/>
      <c r="P98" s="26"/>
      <c r="Q98" s="69">
        <v>2304</v>
      </c>
      <c r="R98" s="26">
        <v>2155</v>
      </c>
      <c r="S98" s="70">
        <v>2468</v>
      </c>
      <c r="T98" s="26"/>
      <c r="U98" s="26"/>
      <c r="V98" s="69">
        <v>8336</v>
      </c>
      <c r="W98" s="26">
        <v>4096</v>
      </c>
      <c r="X98" s="70">
        <v>3351</v>
      </c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69">
        <v>0.77358532288618453</v>
      </c>
      <c r="AN98" s="26">
        <v>0.73067873535878214</v>
      </c>
      <c r="AO98" s="70">
        <v>0.46756282875511401</v>
      </c>
      <c r="AP98" s="26"/>
      <c r="AQ98" s="26"/>
      <c r="AR98" s="69">
        <v>0.28304598760199606</v>
      </c>
      <c r="AS98" s="26">
        <v>0.2770741993134217</v>
      </c>
      <c r="AT98" s="70">
        <v>0.28705101029045305</v>
      </c>
      <c r="AU98" s="26"/>
      <c r="AV98" s="26"/>
      <c r="AW98" s="69">
        <v>1.0240761079211107</v>
      </c>
      <c r="AX98" s="26">
        <v>0.52663383776694916</v>
      </c>
      <c r="AY98" s="70">
        <v>0.38975199979064351</v>
      </c>
      <c r="AZ98" s="63"/>
    </row>
    <row r="99" spans="1:52" x14ac:dyDescent="0.3">
      <c r="A99" s="62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69">
        <v>9712</v>
      </c>
      <c r="M99" s="26">
        <v>6165</v>
      </c>
      <c r="N99" s="70">
        <v>3416</v>
      </c>
      <c r="O99" s="26"/>
      <c r="P99" s="26"/>
      <c r="Q99" s="69">
        <v>3293</v>
      </c>
      <c r="R99" s="26">
        <v>2237</v>
      </c>
      <c r="S99" s="70">
        <v>3090</v>
      </c>
      <c r="T99" s="26"/>
      <c r="U99" s="26"/>
      <c r="V99" s="69">
        <v>5358</v>
      </c>
      <c r="W99" s="26">
        <v>3525</v>
      </c>
      <c r="X99" s="70">
        <v>6656</v>
      </c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69">
        <v>1.1931174616278584</v>
      </c>
      <c r="AN99" s="26">
        <v>0.79265078365069364</v>
      </c>
      <c r="AO99" s="70">
        <v>0.39731209528046502</v>
      </c>
      <c r="AP99" s="26"/>
      <c r="AQ99" s="26"/>
      <c r="AR99" s="69">
        <v>0.4045444605787209</v>
      </c>
      <c r="AS99" s="26">
        <v>0.28761716188590458</v>
      </c>
      <c r="AT99" s="70">
        <v>0.35939530866997565</v>
      </c>
      <c r="AU99" s="26"/>
      <c r="AV99" s="26"/>
      <c r="AW99" s="69">
        <v>0.6582293409598502</v>
      </c>
      <c r="AX99" s="26">
        <v>0.45321881790246477</v>
      </c>
      <c r="AY99" s="70">
        <v>0.77415377815772102</v>
      </c>
      <c r="AZ99" s="63"/>
    </row>
    <row r="100" spans="1:52" x14ac:dyDescent="0.3">
      <c r="A100" s="62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69">
        <v>8484</v>
      </c>
      <c r="M100" s="26">
        <v>6320</v>
      </c>
      <c r="N100" s="70">
        <v>3584</v>
      </c>
      <c r="O100" s="26"/>
      <c r="P100" s="26"/>
      <c r="Q100" s="69">
        <v>3779</v>
      </c>
      <c r="R100" s="26">
        <v>2150</v>
      </c>
      <c r="S100" s="70">
        <v>5248</v>
      </c>
      <c r="T100" s="26"/>
      <c r="U100" s="26"/>
      <c r="V100" s="69">
        <v>2520</v>
      </c>
      <c r="W100" s="26">
        <v>5229</v>
      </c>
      <c r="X100" s="70">
        <v>6092</v>
      </c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69">
        <v>1.0422578814302668</v>
      </c>
      <c r="AN100" s="26">
        <v>0.81257955436697227</v>
      </c>
      <c r="AO100" s="70">
        <v>0.41685203439261903</v>
      </c>
      <c r="AP100" s="26"/>
      <c r="AQ100" s="26"/>
      <c r="AR100" s="69">
        <v>0.46424947358851698</v>
      </c>
      <c r="AS100" s="26">
        <v>0.27643133574192885</v>
      </c>
      <c r="AT100" s="70">
        <v>0.61039047893204934</v>
      </c>
      <c r="AU100" s="26"/>
      <c r="AV100" s="26"/>
      <c r="AW100" s="69">
        <v>0.3095815489396832</v>
      </c>
      <c r="AX100" s="26">
        <v>0.67230672306723072</v>
      </c>
      <c r="AY100" s="70">
        <v>0.70855541113834686</v>
      </c>
      <c r="AZ100" s="63"/>
    </row>
    <row r="101" spans="1:52" x14ac:dyDescent="0.3">
      <c r="A101" s="62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69">
        <v>7310</v>
      </c>
      <c r="M101" s="26">
        <v>7857</v>
      </c>
      <c r="N101" s="70">
        <v>3072</v>
      </c>
      <c r="O101" s="26"/>
      <c r="P101" s="26"/>
      <c r="Q101" s="69">
        <v>2483</v>
      </c>
      <c r="R101" s="26">
        <v>2962</v>
      </c>
      <c r="S101" s="70">
        <v>3328</v>
      </c>
      <c r="T101" s="26"/>
      <c r="U101" s="26"/>
      <c r="V101" s="69">
        <v>4745</v>
      </c>
      <c r="W101" s="26">
        <v>4973</v>
      </c>
      <c r="X101" s="70">
        <v>5297</v>
      </c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69">
        <v>0.89803219156709679</v>
      </c>
      <c r="AN101" s="26">
        <v>1.0101958162438767</v>
      </c>
      <c r="AO101" s="70">
        <v>0.35730174376510204</v>
      </c>
      <c r="AP101" s="26"/>
      <c r="AQ101" s="26"/>
      <c r="AR101" s="69">
        <v>0.30503610556239419</v>
      </c>
      <c r="AS101" s="26">
        <v>0.38083237975236894</v>
      </c>
      <c r="AT101" s="70">
        <v>0.38707688907886051</v>
      </c>
      <c r="AU101" s="26"/>
      <c r="AV101" s="26"/>
      <c r="AW101" s="69">
        <v>0.58292240068206214</v>
      </c>
      <c r="AX101" s="26">
        <v>0.63939210820679637</v>
      </c>
      <c r="AY101" s="70">
        <v>0.61608962783976084</v>
      </c>
      <c r="AZ101" s="63"/>
    </row>
    <row r="102" spans="1:52" x14ac:dyDescent="0.3">
      <c r="A102" s="62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69">
        <v>7384</v>
      </c>
      <c r="M102" s="26"/>
      <c r="N102" s="70">
        <v>4788</v>
      </c>
      <c r="O102" s="26"/>
      <c r="P102" s="26"/>
      <c r="Q102" s="69">
        <v>2852</v>
      </c>
      <c r="R102" s="26">
        <v>2800</v>
      </c>
      <c r="S102" s="70">
        <v>3185</v>
      </c>
      <c r="T102" s="26"/>
      <c r="U102" s="26"/>
      <c r="V102" s="69">
        <v>2870</v>
      </c>
      <c r="W102" s="26">
        <v>5540</v>
      </c>
      <c r="X102" s="70">
        <v>3427</v>
      </c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69">
        <v>0.90712307832167483</v>
      </c>
      <c r="AN102" s="26"/>
      <c r="AO102" s="70">
        <v>0.55688826469638952</v>
      </c>
      <c r="AP102" s="26"/>
      <c r="AQ102" s="26"/>
      <c r="AR102" s="69">
        <v>0.35036768951427638</v>
      </c>
      <c r="AS102" s="26">
        <v>0.36000360003600035</v>
      </c>
      <c r="AT102" s="70">
        <v>0.37044467900125327</v>
      </c>
      <c r="AU102" s="26"/>
      <c r="AV102" s="26"/>
      <c r="AW102" s="69">
        <v>0.35257898629241696</v>
      </c>
      <c r="AX102" s="26">
        <v>0.71229283721408643</v>
      </c>
      <c r="AY102" s="70">
        <v>0.39859149605566557</v>
      </c>
      <c r="AZ102" s="63"/>
    </row>
    <row r="103" spans="1:52" x14ac:dyDescent="0.3">
      <c r="A103" s="62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69">
        <v>8448</v>
      </c>
      <c r="M103" s="26"/>
      <c r="N103" s="70">
        <v>5610</v>
      </c>
      <c r="O103" s="26"/>
      <c r="P103" s="26"/>
      <c r="Q103" s="69">
        <v>1996</v>
      </c>
      <c r="R103" s="26">
        <v>2695</v>
      </c>
      <c r="S103" s="70">
        <v>2190</v>
      </c>
      <c r="T103" s="26"/>
      <c r="U103" s="26"/>
      <c r="V103" s="69">
        <v>3936</v>
      </c>
      <c r="W103" s="26">
        <v>3488</v>
      </c>
      <c r="X103" s="70">
        <v>4736</v>
      </c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69">
        <v>1.0378352878739856</v>
      </c>
      <c r="AN103" s="26"/>
      <c r="AO103" s="70">
        <v>0.65249439535228593</v>
      </c>
      <c r="AP103" s="26"/>
      <c r="AQ103" s="26"/>
      <c r="AR103" s="69">
        <v>0.24520824273159034</v>
      </c>
      <c r="AS103" s="26">
        <v>0.34650346503465035</v>
      </c>
      <c r="AT103" s="70">
        <v>0.25471706342629347</v>
      </c>
      <c r="AU103" s="26"/>
      <c r="AV103" s="26"/>
      <c r="AW103" s="69">
        <v>0.48353689548674322</v>
      </c>
      <c r="AX103" s="26">
        <v>0.44846162747341761</v>
      </c>
      <c r="AY103" s="70">
        <v>0.5508401883045323</v>
      </c>
      <c r="AZ103" s="63"/>
    </row>
    <row r="104" spans="1:52" x14ac:dyDescent="0.3">
      <c r="A104" s="62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69">
        <v>8684</v>
      </c>
      <c r="M104" s="26"/>
      <c r="N104" s="70"/>
      <c r="O104" s="26"/>
      <c r="P104" s="26"/>
      <c r="Q104" s="69">
        <v>3004</v>
      </c>
      <c r="R104" s="26">
        <v>2364</v>
      </c>
      <c r="S104" s="70">
        <v>2201</v>
      </c>
      <c r="T104" s="26"/>
      <c r="U104" s="26"/>
      <c r="V104" s="69">
        <v>2182</v>
      </c>
      <c r="W104" s="26">
        <v>8128</v>
      </c>
      <c r="X104" s="70">
        <v>3878</v>
      </c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69">
        <v>1.0668278456318288</v>
      </c>
      <c r="AN104" s="26"/>
      <c r="AO104" s="70"/>
      <c r="AP104" s="26"/>
      <c r="AQ104" s="26"/>
      <c r="AR104" s="69">
        <v>0.36904086230746358</v>
      </c>
      <c r="AS104" s="26">
        <v>0.3039458966018232</v>
      </c>
      <c r="AT104" s="70">
        <v>0.25599646420149402</v>
      </c>
      <c r="AU104" s="26"/>
      <c r="AV104" s="26"/>
      <c r="AW104" s="69">
        <v>0.26805830943904313</v>
      </c>
      <c r="AX104" s="26">
        <v>1.0450390218187897</v>
      </c>
      <c r="AY104" s="70">
        <v>0.45104692783888856</v>
      </c>
      <c r="AZ104" s="63"/>
    </row>
    <row r="105" spans="1:52" x14ac:dyDescent="0.3">
      <c r="A105" s="62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69">
        <v>6915</v>
      </c>
      <c r="M105" s="26"/>
      <c r="N105" s="70"/>
      <c r="O105" s="26"/>
      <c r="P105" s="26"/>
      <c r="Q105" s="69">
        <v>2706</v>
      </c>
      <c r="R105" s="26">
        <v>3703</v>
      </c>
      <c r="S105" s="70">
        <v>2160</v>
      </c>
      <c r="T105" s="26"/>
      <c r="U105" s="26"/>
      <c r="V105" s="69">
        <v>3242</v>
      </c>
      <c r="W105" s="26">
        <v>4150</v>
      </c>
      <c r="X105" s="70">
        <v>5324</v>
      </c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69">
        <v>0.84950651226901153</v>
      </c>
      <c r="AN105" s="26"/>
      <c r="AO105" s="70"/>
      <c r="AP105" s="26"/>
      <c r="AQ105" s="26"/>
      <c r="AR105" s="69">
        <v>0.33243161564713597</v>
      </c>
      <c r="AS105" s="26">
        <v>0.47610476104761051</v>
      </c>
      <c r="AT105" s="70">
        <v>0.25122778858483735</v>
      </c>
      <c r="AU105" s="26"/>
      <c r="AV105" s="26"/>
      <c r="AW105" s="69">
        <v>0.39827911970732255</v>
      </c>
      <c r="AX105" s="26">
        <v>0.53357676433907197</v>
      </c>
      <c r="AY105" s="70">
        <v>0.61922997519707135</v>
      </c>
      <c r="AZ105" s="63"/>
    </row>
    <row r="106" spans="1:52" x14ac:dyDescent="0.3">
      <c r="A106" s="62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69">
        <v>5612</v>
      </c>
      <c r="M106" s="26"/>
      <c r="N106" s="70"/>
      <c r="O106" s="26"/>
      <c r="P106" s="26"/>
      <c r="Q106" s="69">
        <v>3100</v>
      </c>
      <c r="R106" s="26">
        <v>2906</v>
      </c>
      <c r="S106" s="70">
        <v>3900</v>
      </c>
      <c r="T106" s="26"/>
      <c r="U106" s="26"/>
      <c r="V106" s="69">
        <v>3888</v>
      </c>
      <c r="W106" s="26">
        <v>5512</v>
      </c>
      <c r="X106" s="70">
        <v>3626</v>
      </c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69">
        <v>0.68943319549583415</v>
      </c>
      <c r="AN106" s="26"/>
      <c r="AO106" s="70"/>
      <c r="AP106" s="26"/>
      <c r="AQ106" s="26"/>
      <c r="AR106" s="69">
        <v>0.38083444512421344</v>
      </c>
      <c r="AS106" s="26">
        <v>0.37363230775164896</v>
      </c>
      <c r="AT106" s="70">
        <v>0.45360572938928967</v>
      </c>
      <c r="AU106" s="26"/>
      <c r="AV106" s="26"/>
      <c r="AW106" s="69">
        <v>0.47764010407836832</v>
      </c>
      <c r="AX106" s="26">
        <v>0.70869280121372646</v>
      </c>
      <c r="AY106" s="70">
        <v>0.42173701917065753</v>
      </c>
      <c r="AZ106" s="63"/>
    </row>
    <row r="107" spans="1:52" x14ac:dyDescent="0.3">
      <c r="A107" s="62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69">
        <v>6971</v>
      </c>
      <c r="M107" s="26"/>
      <c r="N107" s="70"/>
      <c r="O107" s="26"/>
      <c r="P107" s="26"/>
      <c r="Q107" s="69">
        <v>4010</v>
      </c>
      <c r="R107" s="26"/>
      <c r="S107" s="70">
        <v>3891</v>
      </c>
      <c r="T107" s="26"/>
      <c r="U107" s="26"/>
      <c r="V107" s="69">
        <v>5248</v>
      </c>
      <c r="W107" s="26">
        <v>2901</v>
      </c>
      <c r="X107" s="70">
        <v>8252</v>
      </c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69">
        <v>0.85638610224544898</v>
      </c>
      <c r="AN107" s="26"/>
      <c r="AO107" s="70"/>
      <c r="AP107" s="26"/>
      <c r="AQ107" s="26"/>
      <c r="AR107" s="69">
        <v>0.49262778224132125</v>
      </c>
      <c r="AS107" s="26"/>
      <c r="AT107" s="70">
        <v>0.45255894693685289</v>
      </c>
      <c r="AU107" s="26"/>
      <c r="AV107" s="26"/>
      <c r="AW107" s="69">
        <v>0.644715860648991</v>
      </c>
      <c r="AX107" s="26">
        <v>0.37298944418015612</v>
      </c>
      <c r="AY107" s="70">
        <v>0.95978319972318427</v>
      </c>
      <c r="AZ107" s="63"/>
    </row>
    <row r="108" spans="1:52" x14ac:dyDescent="0.3">
      <c r="A108" s="62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69">
        <v>4187</v>
      </c>
      <c r="M108" s="26"/>
      <c r="N108" s="70"/>
      <c r="O108" s="26"/>
      <c r="P108" s="26"/>
      <c r="Q108" s="69">
        <v>2776</v>
      </c>
      <c r="R108" s="26"/>
      <c r="S108" s="70">
        <v>3560</v>
      </c>
      <c r="T108" s="26"/>
      <c r="U108" s="26"/>
      <c r="V108" s="69">
        <v>6475</v>
      </c>
      <c r="W108" s="26">
        <v>3072</v>
      </c>
      <c r="X108" s="70">
        <v>5228</v>
      </c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69">
        <v>0.51437220055970378</v>
      </c>
      <c r="AN108" s="26"/>
      <c r="AO108" s="70"/>
      <c r="AP108" s="26"/>
      <c r="AQ108" s="26"/>
      <c r="AR108" s="69">
        <v>0.34103110311768275</v>
      </c>
      <c r="AS108" s="26"/>
      <c r="AT108" s="70">
        <v>0.4140606145194542</v>
      </c>
      <c r="AU108" s="26"/>
      <c r="AV108" s="26"/>
      <c r="AW108" s="69">
        <v>0.79545259102557486</v>
      </c>
      <c r="AX108" s="26">
        <v>0.39497537832521185</v>
      </c>
      <c r="AY108" s="70">
        <v>0.60806429570441189</v>
      </c>
      <c r="AZ108" s="63"/>
    </row>
    <row r="109" spans="1:52" x14ac:dyDescent="0.3">
      <c r="A109" s="62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69">
        <v>8349</v>
      </c>
      <c r="M109" s="26"/>
      <c r="N109" s="70"/>
      <c r="O109" s="26"/>
      <c r="P109" s="26"/>
      <c r="Q109" s="69">
        <v>4498</v>
      </c>
      <c r="R109" s="26"/>
      <c r="S109" s="70">
        <v>4352</v>
      </c>
      <c r="T109" s="26"/>
      <c r="U109" s="26"/>
      <c r="V109" s="69">
        <v>2619</v>
      </c>
      <c r="W109" s="26">
        <v>4629</v>
      </c>
      <c r="X109" s="70">
        <v>6553</v>
      </c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69">
        <v>1.0256731555942122</v>
      </c>
      <c r="AN109" s="26"/>
      <c r="AO109" s="70"/>
      <c r="AP109" s="26"/>
      <c r="AQ109" s="26"/>
      <c r="AR109" s="69">
        <v>0.55257849489313293</v>
      </c>
      <c r="AS109" s="26"/>
      <c r="AT109" s="70">
        <v>0.5061774703338946</v>
      </c>
      <c r="AU109" s="26"/>
      <c r="AV109" s="26"/>
      <c r="AW109" s="69">
        <v>0.32174368121945646</v>
      </c>
      <c r="AX109" s="26">
        <v>0.5951630944880878</v>
      </c>
      <c r="AY109" s="70">
        <v>0.76217393453538851</v>
      </c>
      <c r="AZ109" s="63"/>
    </row>
    <row r="110" spans="1:52" x14ac:dyDescent="0.3">
      <c r="A110" s="62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69">
        <v>5603</v>
      </c>
      <c r="M110" s="26"/>
      <c r="N110" s="70"/>
      <c r="O110" s="26"/>
      <c r="P110" s="26"/>
      <c r="Q110" s="69">
        <v>5649</v>
      </c>
      <c r="R110" s="26"/>
      <c r="S110" s="70">
        <v>3498</v>
      </c>
      <c r="T110" s="26"/>
      <c r="U110" s="26"/>
      <c r="V110" s="69">
        <v>5734</v>
      </c>
      <c r="W110" s="26">
        <v>3921</v>
      </c>
      <c r="X110" s="70">
        <v>3367</v>
      </c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69">
        <v>0.6883275471067638</v>
      </c>
      <c r="AN110" s="26"/>
      <c r="AO110" s="70"/>
      <c r="AP110" s="26"/>
      <c r="AQ110" s="26"/>
      <c r="AR110" s="69">
        <v>0.69397863887312317</v>
      </c>
      <c r="AS110" s="26"/>
      <c r="AT110" s="70">
        <v>0.4068494465137783</v>
      </c>
      <c r="AU110" s="26"/>
      <c r="AV110" s="26"/>
      <c r="AW110" s="69">
        <v>0.70442087365878703</v>
      </c>
      <c r="AX110" s="26">
        <v>0.50413361276469904</v>
      </c>
      <c r="AY110" s="70">
        <v>0.39161294637275346</v>
      </c>
      <c r="AZ110" s="63"/>
    </row>
    <row r="111" spans="1:52" x14ac:dyDescent="0.3">
      <c r="A111" s="62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69">
        <v>6954</v>
      </c>
      <c r="M111" s="26"/>
      <c r="N111" s="70"/>
      <c r="O111" s="26"/>
      <c r="P111" s="26"/>
      <c r="Q111" s="69">
        <v>5734</v>
      </c>
      <c r="R111" s="26"/>
      <c r="S111" s="70">
        <v>3026</v>
      </c>
      <c r="T111" s="26"/>
      <c r="U111" s="26"/>
      <c r="V111" s="69">
        <v>5341</v>
      </c>
      <c r="W111" s="26">
        <v>3200</v>
      </c>
      <c r="X111" s="70">
        <v>3464</v>
      </c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69">
        <v>0.85429765528831625</v>
      </c>
      <c r="AN111" s="26"/>
      <c r="AO111" s="70"/>
      <c r="AP111" s="26"/>
      <c r="AQ111" s="26"/>
      <c r="AR111" s="69">
        <v>0.70442087365878703</v>
      </c>
      <c r="AS111" s="26"/>
      <c r="AT111" s="70">
        <v>0.35195152234153604</v>
      </c>
      <c r="AU111" s="26"/>
      <c r="AV111" s="26"/>
      <c r="AW111" s="69">
        <v>0.65614089400271736</v>
      </c>
      <c r="AX111" s="26">
        <v>0.41143268575542902</v>
      </c>
      <c r="AY111" s="70">
        <v>0.40289493502679474</v>
      </c>
      <c r="AZ111" s="63"/>
    </row>
    <row r="112" spans="1:52" x14ac:dyDescent="0.3">
      <c r="A112" s="62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71">
        <v>9285</v>
      </c>
      <c r="M112" s="81"/>
      <c r="N112" s="72"/>
      <c r="O112" s="26"/>
      <c r="P112" s="26"/>
      <c r="Q112" s="69">
        <v>2355</v>
      </c>
      <c r="R112" s="26"/>
      <c r="S112" s="70">
        <v>2885</v>
      </c>
      <c r="T112" s="26"/>
      <c r="U112" s="26"/>
      <c r="V112" s="69">
        <v>4992</v>
      </c>
      <c r="W112" s="26">
        <v>3717</v>
      </c>
      <c r="X112" s="70">
        <v>4689</v>
      </c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71">
        <v>1.1406605880575231</v>
      </c>
      <c r="AN112" s="81"/>
      <c r="AO112" s="72"/>
      <c r="AP112" s="26"/>
      <c r="AQ112" s="26"/>
      <c r="AR112" s="69">
        <v>0.28931132847339441</v>
      </c>
      <c r="AS112" s="26"/>
      <c r="AT112" s="70">
        <v>0.33555193058669253</v>
      </c>
      <c r="AU112" s="26"/>
      <c r="AV112" s="26"/>
      <c r="AW112" s="69">
        <v>0.61326630647099145</v>
      </c>
      <c r="AX112" s="26">
        <v>0.4779047790477905</v>
      </c>
      <c r="AY112" s="70">
        <v>0.54537365771958446</v>
      </c>
      <c r="AZ112" s="63"/>
    </row>
    <row r="113" spans="1:52" x14ac:dyDescent="0.3">
      <c r="A113" s="62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69">
        <v>3746</v>
      </c>
      <c r="R113" s="26"/>
      <c r="S113" s="70">
        <v>3178</v>
      </c>
      <c r="T113" s="26"/>
      <c r="U113" s="26"/>
      <c r="V113" s="69">
        <v>3686</v>
      </c>
      <c r="W113" s="26">
        <v>3396</v>
      </c>
      <c r="X113" s="70">
        <v>6688</v>
      </c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69">
        <v>0.46019542949525921</v>
      </c>
      <c r="AS113" s="26"/>
      <c r="AT113" s="70">
        <v>0.36963051487158016</v>
      </c>
      <c r="AU113" s="26"/>
      <c r="AV113" s="26"/>
      <c r="AW113" s="69">
        <v>0.45282444023479057</v>
      </c>
      <c r="AX113" s="26">
        <v>0.43663293775794904</v>
      </c>
      <c r="AY113" s="70">
        <v>0.77787567132194091</v>
      </c>
      <c r="AZ113" s="63"/>
    </row>
    <row r="114" spans="1:52" x14ac:dyDescent="0.3">
      <c r="A114" s="62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71">
        <v>3849</v>
      </c>
      <c r="R114" s="81"/>
      <c r="S114" s="72"/>
      <c r="T114" s="26"/>
      <c r="U114" s="26"/>
      <c r="V114" s="69">
        <v>4151</v>
      </c>
      <c r="W114" s="26">
        <v>4522</v>
      </c>
      <c r="X114" s="70">
        <v>2901</v>
      </c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71">
        <v>0.47284896105906371</v>
      </c>
      <c r="AS114" s="81"/>
      <c r="AT114" s="72"/>
      <c r="AU114" s="26"/>
      <c r="AV114" s="26"/>
      <c r="AW114" s="69">
        <v>0.50994960700342262</v>
      </c>
      <c r="AX114" s="26">
        <v>0.58140581405814062</v>
      </c>
      <c r="AY114" s="70">
        <v>0.33741287716880242</v>
      </c>
      <c r="AZ114" s="63"/>
    </row>
    <row r="115" spans="1:52" x14ac:dyDescent="0.3">
      <c r="A115" s="62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69">
        <v>5034</v>
      </c>
      <c r="W115" s="26">
        <v>3640</v>
      </c>
      <c r="X115" s="70">
        <v>2912</v>
      </c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69">
        <v>0.61842599895331951</v>
      </c>
      <c r="AX115" s="26">
        <v>0.46800468004680046</v>
      </c>
      <c r="AY115" s="70">
        <v>0.33869227794400297</v>
      </c>
      <c r="AZ115" s="63"/>
    </row>
    <row r="116" spans="1:52" x14ac:dyDescent="0.3">
      <c r="A116" s="62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69">
        <v>2350</v>
      </c>
      <c r="W116" s="26">
        <v>3148</v>
      </c>
      <c r="X116" s="70">
        <v>5254</v>
      </c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69">
        <v>0.28869707936835537</v>
      </c>
      <c r="AX116" s="26">
        <v>0.40474690461190327</v>
      </c>
      <c r="AY116" s="70">
        <v>0.61108833390034056</v>
      </c>
      <c r="AZ116" s="63"/>
    </row>
    <row r="117" spans="1:52" x14ac:dyDescent="0.3">
      <c r="A117" s="62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69">
        <v>4577</v>
      </c>
      <c r="W117" s="26">
        <v>3011</v>
      </c>
      <c r="X117" s="70">
        <v>1996</v>
      </c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69">
        <v>0.56228363075275001</v>
      </c>
      <c r="AX117" s="26">
        <v>0.38713244275299896</v>
      </c>
      <c r="AY117" s="70">
        <v>0.23215308611821084</v>
      </c>
      <c r="AZ117" s="63"/>
    </row>
    <row r="118" spans="1:52" x14ac:dyDescent="0.3">
      <c r="A118" s="62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69">
        <v>3858</v>
      </c>
      <c r="W118" s="26">
        <v>2925</v>
      </c>
      <c r="X118" s="70">
        <v>6244</v>
      </c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69">
        <v>0.473954609448134</v>
      </c>
      <c r="AX118" s="26">
        <v>0.37607518932332179</v>
      </c>
      <c r="AY118" s="70">
        <v>0.72623440366839098</v>
      </c>
      <c r="AZ118" s="63"/>
    </row>
    <row r="119" spans="1:52" x14ac:dyDescent="0.3">
      <c r="A119" s="62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69">
        <v>3234</v>
      </c>
      <c r="W119" s="26">
        <v>2176</v>
      </c>
      <c r="X119" s="70">
        <v>5504</v>
      </c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69">
        <v>0.39729632113926006</v>
      </c>
      <c r="AX119" s="26">
        <v>0.2797742263136917</v>
      </c>
      <c r="AY119" s="70">
        <v>0.64016562424580781</v>
      </c>
      <c r="AZ119" s="63"/>
    </row>
    <row r="120" spans="1:52" x14ac:dyDescent="0.3">
      <c r="A120" s="62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69">
        <v>6022</v>
      </c>
      <c r="W120" s="26">
        <v>2578</v>
      </c>
      <c r="X120" s="70">
        <v>6656</v>
      </c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69">
        <v>0.73980162210903655</v>
      </c>
      <c r="AX120" s="26">
        <v>0.33146045746171748</v>
      </c>
      <c r="AY120" s="70">
        <v>0.77415377815772102</v>
      </c>
      <c r="AZ120" s="63"/>
    </row>
    <row r="121" spans="1:52" x14ac:dyDescent="0.3">
      <c r="A121" s="62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69">
        <v>7542</v>
      </c>
      <c r="W121" s="26">
        <v>2619</v>
      </c>
      <c r="X121" s="70">
        <v>7669</v>
      </c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69">
        <v>0.92653335004090898</v>
      </c>
      <c r="AX121" s="26">
        <v>0.33673193874795893</v>
      </c>
      <c r="AY121" s="70">
        <v>0.89197495863755449</v>
      </c>
      <c r="AZ121" s="63"/>
    </row>
    <row r="122" spans="1:52" x14ac:dyDescent="0.3">
      <c r="A122" s="62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69">
        <v>7443</v>
      </c>
      <c r="W122" s="26">
        <v>3211</v>
      </c>
      <c r="X122" s="70">
        <v>3026</v>
      </c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69">
        <v>0.91437121776113572</v>
      </c>
      <c r="AX122" s="26">
        <v>0.41284698561271327</v>
      </c>
      <c r="AY122" s="70">
        <v>0.35195152234153604</v>
      </c>
      <c r="AZ122" s="63"/>
    </row>
    <row r="123" spans="1:52" x14ac:dyDescent="0.3">
      <c r="A123" s="62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69">
        <v>4744</v>
      </c>
      <c r="W123" s="26">
        <v>2875</v>
      </c>
      <c r="X123" s="70">
        <v>3056</v>
      </c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69">
        <v>0.58279955086105439</v>
      </c>
      <c r="AX123" s="26">
        <v>0.36964655360839321</v>
      </c>
      <c r="AY123" s="70">
        <v>0.35544079718299215</v>
      </c>
      <c r="AZ123" s="63"/>
    </row>
    <row r="124" spans="1:52" x14ac:dyDescent="0.3">
      <c r="A124" s="62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69">
        <v>5361</v>
      </c>
      <c r="W124" s="26">
        <v>3304</v>
      </c>
      <c r="X124" s="70">
        <v>3712</v>
      </c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69">
        <v>0.65859789042287364</v>
      </c>
      <c r="AX124" s="26">
        <v>0.42480424804248046</v>
      </c>
      <c r="AY124" s="70">
        <v>0.43173960704949826</v>
      </c>
      <c r="AZ124" s="63"/>
    </row>
    <row r="125" spans="1:52" x14ac:dyDescent="0.3">
      <c r="A125" s="62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69">
        <v>2797</v>
      </c>
      <c r="W125" s="26">
        <v>3240</v>
      </c>
      <c r="X125" s="70">
        <v>3930</v>
      </c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69">
        <v>0.34361094935884678</v>
      </c>
      <c r="AX125" s="26">
        <v>0.41657559432737185</v>
      </c>
      <c r="AY125" s="70">
        <v>0.45709500423074578</v>
      </c>
      <c r="AZ125" s="63"/>
    </row>
    <row r="126" spans="1:52" x14ac:dyDescent="0.3">
      <c r="A126" s="62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69">
        <v>3406</v>
      </c>
      <c r="W126" s="26">
        <v>4454</v>
      </c>
      <c r="X126" s="70">
        <v>3011</v>
      </c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69">
        <v>0.41842649035260354</v>
      </c>
      <c r="AX126" s="26">
        <v>0.57266286948583778</v>
      </c>
      <c r="AY126" s="70">
        <v>0.35020688492080804</v>
      </c>
      <c r="AZ126" s="63"/>
    </row>
    <row r="127" spans="1:52" x14ac:dyDescent="0.3">
      <c r="A127" s="62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69">
        <v>7150</v>
      </c>
      <c r="W127" s="26">
        <v>4608</v>
      </c>
      <c r="X127" s="70">
        <v>1723</v>
      </c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69">
        <v>0.87837622020584716</v>
      </c>
      <c r="AX127" s="26">
        <v>0.59246306748781774</v>
      </c>
      <c r="AY127" s="70">
        <v>0.20040068506096054</v>
      </c>
      <c r="AZ127" s="63"/>
    </row>
    <row r="128" spans="1:52" x14ac:dyDescent="0.3">
      <c r="A128" s="62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69">
        <v>5008</v>
      </c>
      <c r="W128" s="26">
        <v>4505</v>
      </c>
      <c r="X128" s="70">
        <v>2980</v>
      </c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69">
        <v>0.61523190360711644</v>
      </c>
      <c r="AX128" s="26">
        <v>0.57922007791506491</v>
      </c>
      <c r="AY128" s="70">
        <v>0.34660130091797009</v>
      </c>
      <c r="AZ128" s="63"/>
    </row>
    <row r="129" spans="1:52" x14ac:dyDescent="0.3">
      <c r="A129" s="62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69"/>
      <c r="W129" s="26">
        <v>3152</v>
      </c>
      <c r="X129" s="70">
        <v>2717</v>
      </c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69"/>
      <c r="AX129" s="26">
        <v>0.40526119546909756</v>
      </c>
      <c r="AY129" s="70">
        <v>0.31601199147453851</v>
      </c>
      <c r="AZ129" s="63"/>
    </row>
    <row r="130" spans="1:52" x14ac:dyDescent="0.3">
      <c r="A130" s="62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69"/>
      <c r="W130" s="26">
        <v>3291</v>
      </c>
      <c r="X130" s="70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69"/>
      <c r="AX130" s="26">
        <v>0.42313280275659898</v>
      </c>
      <c r="AY130" s="70"/>
      <c r="AZ130" s="63"/>
    </row>
    <row r="131" spans="1:52" x14ac:dyDescent="0.3">
      <c r="A131" s="62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71"/>
      <c r="W131" s="81">
        <v>3256</v>
      </c>
      <c r="X131" s="72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71"/>
      <c r="AX131" s="81">
        <v>0.418632757756149</v>
      </c>
      <c r="AY131" s="72"/>
      <c r="AZ131" s="63"/>
    </row>
    <row r="132" spans="1:52" ht="14.5" thickBot="1" x14ac:dyDescent="0.35">
      <c r="A132" s="64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6"/>
    </row>
  </sheetData>
  <mergeCells count="34">
    <mergeCell ref="B7:D7"/>
    <mergeCell ref="H7:J7"/>
    <mergeCell ref="O7:R7"/>
    <mergeCell ref="O6:R6"/>
    <mergeCell ref="O11:R11"/>
    <mergeCell ref="B8:D8"/>
    <mergeCell ref="H8:J8"/>
    <mergeCell ref="O8:R8"/>
    <mergeCell ref="A2:E2"/>
    <mergeCell ref="B5:D5"/>
    <mergeCell ref="H5:J5"/>
    <mergeCell ref="O5:R5"/>
    <mergeCell ref="B6:D6"/>
    <mergeCell ref="H6:J6"/>
    <mergeCell ref="O15:R15"/>
    <mergeCell ref="B9:D9"/>
    <mergeCell ref="H9:J9"/>
    <mergeCell ref="O9:R9"/>
    <mergeCell ref="B10:D10"/>
    <mergeCell ref="H10:J10"/>
    <mergeCell ref="O10:R10"/>
    <mergeCell ref="O12:R12"/>
    <mergeCell ref="O13:R13"/>
    <mergeCell ref="O14:R14"/>
    <mergeCell ref="AR18:AT18"/>
    <mergeCell ref="AW18:AY18"/>
    <mergeCell ref="B18:D18"/>
    <mergeCell ref="G18:I18"/>
    <mergeCell ref="L18:N18"/>
    <mergeCell ref="Q18:S18"/>
    <mergeCell ref="V18:X18"/>
    <mergeCell ref="AC18:AE18"/>
    <mergeCell ref="AH18:AJ18"/>
    <mergeCell ref="AM18:AO1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6A0E-1D03-4EEA-A0CF-AB279D365CEA}">
  <dimension ref="A1:AH59"/>
  <sheetViews>
    <sheetView zoomScale="70" zoomScaleNormal="70" workbookViewId="0">
      <selection activeCell="A3" sqref="A3"/>
    </sheetView>
  </sheetViews>
  <sheetFormatPr defaultColWidth="8.7265625" defaultRowHeight="14" x14ac:dyDescent="0.3"/>
  <cols>
    <col min="1" max="1" width="8.7265625" style="15"/>
    <col min="2" max="3" width="8.81640625" style="15" bestFit="1" customWidth="1"/>
    <col min="4" max="4" width="12.81640625" style="15" customWidth="1"/>
    <col min="5" max="8" width="8.7265625" style="15"/>
    <col min="9" max="9" width="11.81640625" style="15" customWidth="1"/>
    <col min="10" max="16384" width="8.7265625" style="15"/>
  </cols>
  <sheetData>
    <row r="1" spans="1:34" ht="14.5" thickBot="1" x14ac:dyDescent="0.35"/>
    <row r="2" spans="1:34" ht="18.5" thickBot="1" x14ac:dyDescent="0.45">
      <c r="A2" s="229" t="s">
        <v>237</v>
      </c>
      <c r="B2" s="230"/>
      <c r="C2" s="230"/>
      <c r="D2" s="230"/>
      <c r="E2" s="231"/>
      <c r="R2" s="229" t="s">
        <v>232</v>
      </c>
      <c r="S2" s="230"/>
      <c r="T2" s="230"/>
      <c r="U2" s="230"/>
      <c r="V2" s="231"/>
    </row>
    <row r="3" spans="1:34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  <c r="R3" s="59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1"/>
    </row>
    <row r="4" spans="1:34" x14ac:dyDescent="0.3">
      <c r="A4" s="62"/>
      <c r="B4" s="26"/>
      <c r="C4" s="26"/>
      <c r="D4" s="26"/>
      <c r="E4" s="26"/>
      <c r="F4" s="26"/>
      <c r="G4" s="26"/>
      <c r="H4" s="26"/>
      <c r="I4" s="26"/>
      <c r="J4" s="26"/>
      <c r="K4" s="26"/>
      <c r="L4" s="47" t="s">
        <v>14</v>
      </c>
      <c r="M4" s="26"/>
      <c r="N4" s="26"/>
      <c r="O4" s="26"/>
      <c r="P4" s="26"/>
      <c r="Q4" s="63"/>
      <c r="R4" s="62"/>
      <c r="S4" s="26"/>
      <c r="T4" s="26"/>
      <c r="U4" s="26"/>
      <c r="V4" s="26"/>
      <c r="W4" s="26"/>
      <c r="X4" s="26"/>
      <c r="Y4" s="26"/>
      <c r="Z4" s="26"/>
      <c r="AA4" s="26"/>
      <c r="AB4" s="26"/>
      <c r="AC4" s="47" t="s">
        <v>14</v>
      </c>
      <c r="AD4" s="26"/>
      <c r="AE4" s="26"/>
      <c r="AF4" s="26"/>
      <c r="AG4" s="26"/>
      <c r="AH4" s="63"/>
    </row>
    <row r="5" spans="1:34" x14ac:dyDescent="0.3">
      <c r="A5" s="62"/>
      <c r="B5" s="26"/>
      <c r="C5" s="26"/>
      <c r="D5" s="26"/>
      <c r="E5" s="26"/>
      <c r="F5" s="26"/>
      <c r="G5" s="26"/>
      <c r="H5" s="26"/>
      <c r="I5" s="26"/>
      <c r="J5" s="26"/>
      <c r="K5" s="26"/>
      <c r="L5" s="279" t="s">
        <v>50</v>
      </c>
      <c r="M5" s="279"/>
      <c r="N5" s="279"/>
      <c r="O5" s="279"/>
      <c r="P5" s="7" t="s">
        <v>15</v>
      </c>
      <c r="Q5" s="63"/>
      <c r="R5" s="62"/>
      <c r="S5" s="26"/>
      <c r="T5" s="26"/>
      <c r="U5" s="26"/>
      <c r="V5" s="26"/>
      <c r="W5" s="26"/>
      <c r="X5" s="26"/>
      <c r="Y5" s="26"/>
      <c r="Z5" s="26"/>
      <c r="AA5" s="26"/>
      <c r="AB5" s="26"/>
      <c r="AC5" s="279" t="s">
        <v>51</v>
      </c>
      <c r="AD5" s="279"/>
      <c r="AE5" s="279"/>
      <c r="AF5" s="279"/>
      <c r="AG5" s="7" t="s">
        <v>15</v>
      </c>
      <c r="AH5" s="63"/>
    </row>
    <row r="6" spans="1:34" ht="14.15" customHeight="1" x14ac:dyDescent="0.3">
      <c r="A6" s="62"/>
      <c r="B6" s="244" t="s">
        <v>162</v>
      </c>
      <c r="C6" s="244"/>
      <c r="D6" s="244"/>
      <c r="E6" s="28"/>
      <c r="F6" s="26"/>
      <c r="G6" s="295" t="s">
        <v>163</v>
      </c>
      <c r="H6" s="296"/>
      <c r="I6" s="297"/>
      <c r="J6" s="28"/>
      <c r="K6" s="26"/>
      <c r="L6" s="289" t="s">
        <v>26</v>
      </c>
      <c r="M6" s="289"/>
      <c r="N6" s="289"/>
      <c r="O6" s="289"/>
      <c r="P6" s="33">
        <v>0.1036</v>
      </c>
      <c r="Q6" s="63"/>
      <c r="R6" s="62"/>
      <c r="S6" s="291" t="s">
        <v>164</v>
      </c>
      <c r="T6" s="291"/>
      <c r="U6" s="291"/>
      <c r="V6" s="28"/>
      <c r="W6" s="26"/>
      <c r="X6" s="292" t="s">
        <v>165</v>
      </c>
      <c r="Y6" s="293"/>
      <c r="Z6" s="294"/>
      <c r="AA6" s="28"/>
      <c r="AB6" s="26"/>
      <c r="AC6" s="289" t="s">
        <v>26</v>
      </c>
      <c r="AD6" s="289"/>
      <c r="AE6" s="289"/>
      <c r="AF6" s="289"/>
      <c r="AG6" s="33">
        <v>8.9999999999999998E-4</v>
      </c>
      <c r="AH6" s="63"/>
    </row>
    <row r="7" spans="1:34" x14ac:dyDescent="0.3">
      <c r="A7" s="62"/>
      <c r="B7" s="286" t="s">
        <v>21</v>
      </c>
      <c r="C7" s="286"/>
      <c r="D7" s="286"/>
      <c r="E7" s="76">
        <v>286</v>
      </c>
      <c r="F7" s="26"/>
      <c r="G7" s="268" t="s">
        <v>21</v>
      </c>
      <c r="H7" s="269"/>
      <c r="I7" s="270"/>
      <c r="J7" s="76">
        <v>24.422014302851753</v>
      </c>
      <c r="K7" s="26"/>
      <c r="L7" s="289" t="s">
        <v>27</v>
      </c>
      <c r="M7" s="289"/>
      <c r="N7" s="289"/>
      <c r="O7" s="289"/>
      <c r="P7" s="33">
        <v>0.9284</v>
      </c>
      <c r="Q7" s="63"/>
      <c r="R7" s="62"/>
      <c r="S7" s="286" t="s">
        <v>21</v>
      </c>
      <c r="T7" s="286"/>
      <c r="U7" s="286"/>
      <c r="V7" s="76">
        <v>293.19611904761899</v>
      </c>
      <c r="W7" s="26"/>
      <c r="X7" s="268" t="s">
        <v>21</v>
      </c>
      <c r="Y7" s="269"/>
      <c r="Z7" s="270"/>
      <c r="AA7" s="76">
        <v>44.900094889170454</v>
      </c>
      <c r="AB7" s="26"/>
      <c r="AC7" s="289" t="s">
        <v>27</v>
      </c>
      <c r="AD7" s="289"/>
      <c r="AE7" s="289"/>
      <c r="AF7" s="289"/>
      <c r="AG7" s="33">
        <v>0.99099999999999999</v>
      </c>
      <c r="AH7" s="63"/>
    </row>
    <row r="8" spans="1:34" x14ac:dyDescent="0.3">
      <c r="A8" s="62"/>
      <c r="B8" s="286" t="s">
        <v>22</v>
      </c>
      <c r="C8" s="286"/>
      <c r="D8" s="286"/>
      <c r="E8" s="76">
        <v>273.54545454545456</v>
      </c>
      <c r="F8" s="26"/>
      <c r="G8" s="268" t="s">
        <v>22</v>
      </c>
      <c r="H8" s="269"/>
      <c r="I8" s="270"/>
      <c r="J8" s="76">
        <v>26.467882830872995</v>
      </c>
      <c r="K8" s="26"/>
      <c r="L8" s="289" t="s">
        <v>39</v>
      </c>
      <c r="M8" s="289"/>
      <c r="N8" s="289"/>
      <c r="O8" s="289"/>
      <c r="P8" s="33">
        <v>3.5999999999999999E-3</v>
      </c>
      <c r="Q8" s="63"/>
      <c r="R8" s="62"/>
      <c r="S8" s="286" t="s">
        <v>22</v>
      </c>
      <c r="T8" s="286"/>
      <c r="U8" s="286"/>
      <c r="V8" s="76">
        <v>265.59925498945495</v>
      </c>
      <c r="W8" s="26"/>
      <c r="X8" s="268" t="s">
        <v>22</v>
      </c>
      <c r="Y8" s="269"/>
      <c r="Z8" s="270"/>
      <c r="AA8" s="76">
        <v>45.425608430598949</v>
      </c>
      <c r="AB8" s="26"/>
      <c r="AC8" s="289" t="s">
        <v>39</v>
      </c>
      <c r="AD8" s="289"/>
      <c r="AE8" s="289"/>
      <c r="AF8" s="289"/>
      <c r="AG8" s="33">
        <v>0.30480000000000002</v>
      </c>
      <c r="AH8" s="63"/>
    </row>
    <row r="9" spans="1:34" x14ac:dyDescent="0.3">
      <c r="A9" s="62"/>
      <c r="B9" s="286" t="s">
        <v>6</v>
      </c>
      <c r="C9" s="286"/>
      <c r="D9" s="286"/>
      <c r="E9" s="76">
        <v>282.13235294117646</v>
      </c>
      <c r="F9" s="26"/>
      <c r="G9" s="268" t="s">
        <v>6</v>
      </c>
      <c r="H9" s="269"/>
      <c r="I9" s="270"/>
      <c r="J9" s="76">
        <v>24.541712533613634</v>
      </c>
      <c r="K9" s="26"/>
      <c r="L9" s="289" t="s">
        <v>28</v>
      </c>
      <c r="M9" s="289"/>
      <c r="N9" s="289"/>
      <c r="O9" s="289"/>
      <c r="P9" s="33">
        <v>8.8000000000000005E-3</v>
      </c>
      <c r="Q9" s="63"/>
      <c r="R9" s="62"/>
      <c r="S9" s="286" t="s">
        <v>6</v>
      </c>
      <c r="T9" s="286"/>
      <c r="U9" s="286"/>
      <c r="V9" s="76">
        <v>289.50899509803918</v>
      </c>
      <c r="W9" s="26"/>
      <c r="X9" s="268" t="s">
        <v>6</v>
      </c>
      <c r="Y9" s="269"/>
      <c r="Z9" s="270"/>
      <c r="AA9" s="76">
        <v>49.20522602499473</v>
      </c>
      <c r="AB9" s="26"/>
      <c r="AC9" s="289" t="s">
        <v>28</v>
      </c>
      <c r="AD9" s="289"/>
      <c r="AE9" s="289"/>
      <c r="AF9" s="289"/>
      <c r="AG9" s="33">
        <v>7.0300000000000001E-2</v>
      </c>
      <c r="AH9" s="63"/>
    </row>
    <row r="10" spans="1:34" x14ac:dyDescent="0.3">
      <c r="A10" s="62"/>
      <c r="B10" s="286" t="s">
        <v>17</v>
      </c>
      <c r="C10" s="286"/>
      <c r="D10" s="286"/>
      <c r="E10" s="76">
        <v>268.47619047619048</v>
      </c>
      <c r="F10" s="26"/>
      <c r="G10" s="268" t="s">
        <v>17</v>
      </c>
      <c r="H10" s="269"/>
      <c r="I10" s="270"/>
      <c r="J10" s="76">
        <v>33.327726102885336</v>
      </c>
      <c r="K10" s="26"/>
      <c r="L10" s="289" t="s">
        <v>40</v>
      </c>
      <c r="M10" s="289"/>
      <c r="N10" s="289"/>
      <c r="O10" s="289"/>
      <c r="P10" s="33">
        <v>0.44640000000000002</v>
      </c>
      <c r="Q10" s="63"/>
      <c r="R10" s="62"/>
      <c r="S10" s="286" t="s">
        <v>17</v>
      </c>
      <c r="T10" s="286"/>
      <c r="U10" s="286"/>
      <c r="V10" s="76">
        <v>277.3058183421515</v>
      </c>
      <c r="W10" s="26"/>
      <c r="X10" s="268" t="s">
        <v>17</v>
      </c>
      <c r="Y10" s="269"/>
      <c r="Z10" s="270"/>
      <c r="AA10" s="76">
        <v>45.574504264642954</v>
      </c>
      <c r="AB10" s="26"/>
      <c r="AC10" s="289" t="s">
        <v>40</v>
      </c>
      <c r="AD10" s="289"/>
      <c r="AE10" s="289"/>
      <c r="AF10" s="289"/>
      <c r="AG10" s="33">
        <v>4.5600000000000002E-2</v>
      </c>
      <c r="AH10" s="63"/>
    </row>
    <row r="11" spans="1:34" x14ac:dyDescent="0.3">
      <c r="A11" s="62"/>
      <c r="B11" s="286" t="s">
        <v>23</v>
      </c>
      <c r="C11" s="286"/>
      <c r="D11" s="286"/>
      <c r="E11" s="76">
        <v>269.76190476190476</v>
      </c>
      <c r="F11" s="26"/>
      <c r="G11" s="268" t="s">
        <v>23</v>
      </c>
      <c r="H11" s="269"/>
      <c r="I11" s="270"/>
      <c r="J11" s="76">
        <v>31.254271597456103</v>
      </c>
      <c r="K11" s="26"/>
      <c r="L11" s="289" t="s">
        <v>41</v>
      </c>
      <c r="M11" s="289"/>
      <c r="N11" s="289"/>
      <c r="O11" s="289"/>
      <c r="P11" s="33">
        <v>0.8659</v>
      </c>
      <c r="Q11" s="63"/>
      <c r="R11" s="62"/>
      <c r="S11" s="286" t="s">
        <v>23</v>
      </c>
      <c r="T11" s="286"/>
      <c r="U11" s="286"/>
      <c r="V11" s="76">
        <v>271.6514920634919</v>
      </c>
      <c r="W11" s="26"/>
      <c r="X11" s="268" t="s">
        <v>23</v>
      </c>
      <c r="Y11" s="269"/>
      <c r="Z11" s="270"/>
      <c r="AA11" s="76">
        <v>51.740938344196287</v>
      </c>
      <c r="AB11" s="26"/>
      <c r="AC11" s="289" t="s">
        <v>41</v>
      </c>
      <c r="AD11" s="289"/>
      <c r="AE11" s="289"/>
      <c r="AF11" s="289"/>
      <c r="AG11" s="33">
        <v>0.66869999999999996</v>
      </c>
      <c r="AH11" s="63"/>
    </row>
    <row r="12" spans="1:34" x14ac:dyDescent="0.3">
      <c r="A12" s="62"/>
      <c r="B12" s="26"/>
      <c r="C12" s="26"/>
      <c r="D12" s="26"/>
      <c r="E12" s="77"/>
      <c r="F12" s="26"/>
      <c r="G12" s="26"/>
      <c r="H12" s="26"/>
      <c r="I12" s="26"/>
      <c r="J12" s="26"/>
      <c r="K12" s="77"/>
      <c r="L12" s="289" t="s">
        <v>29</v>
      </c>
      <c r="M12" s="289"/>
      <c r="N12" s="289"/>
      <c r="O12" s="289"/>
      <c r="P12" s="33">
        <v>0.94979999999999998</v>
      </c>
      <c r="Q12" s="63"/>
      <c r="R12" s="62"/>
      <c r="S12" s="26"/>
      <c r="T12" s="26"/>
      <c r="U12" s="26"/>
      <c r="V12" s="77"/>
      <c r="W12" s="26"/>
      <c r="X12" s="26"/>
      <c r="Y12" s="26"/>
      <c r="Z12" s="26"/>
      <c r="AA12" s="26"/>
      <c r="AB12" s="77"/>
      <c r="AC12" s="289" t="s">
        <v>29</v>
      </c>
      <c r="AD12" s="289"/>
      <c r="AE12" s="289"/>
      <c r="AF12" s="289"/>
      <c r="AG12" s="33">
        <v>0.95840000000000003</v>
      </c>
      <c r="AH12" s="63"/>
    </row>
    <row r="13" spans="1:34" x14ac:dyDescent="0.3">
      <c r="A13" s="62"/>
      <c r="B13" s="26"/>
      <c r="C13" s="26"/>
      <c r="D13" s="26"/>
      <c r="E13" s="77"/>
      <c r="F13" s="26"/>
      <c r="G13" s="26"/>
      <c r="H13" s="26"/>
      <c r="I13" s="26"/>
      <c r="J13" s="26"/>
      <c r="K13" s="77"/>
      <c r="L13" s="289" t="s">
        <v>31</v>
      </c>
      <c r="M13" s="289"/>
      <c r="N13" s="289"/>
      <c r="O13" s="289"/>
      <c r="P13" s="33">
        <v>2.5700000000000001E-2</v>
      </c>
      <c r="Q13" s="63"/>
      <c r="R13" s="62"/>
      <c r="S13" s="26"/>
      <c r="T13" s="26"/>
      <c r="U13" s="26"/>
      <c r="V13" s="77"/>
      <c r="W13" s="26"/>
      <c r="X13" s="26"/>
      <c r="Y13" s="26"/>
      <c r="Z13" s="26"/>
      <c r="AA13" s="26"/>
      <c r="AB13" s="77"/>
      <c r="AC13" s="289" t="s">
        <v>31</v>
      </c>
      <c r="AD13" s="289"/>
      <c r="AE13" s="289"/>
      <c r="AF13" s="289"/>
      <c r="AG13" s="33">
        <v>0.5827</v>
      </c>
      <c r="AH13" s="63"/>
    </row>
    <row r="14" spans="1:34" x14ac:dyDescent="0.3">
      <c r="A14" s="62"/>
      <c r="B14" s="26"/>
      <c r="C14" s="26"/>
      <c r="D14" s="26"/>
      <c r="E14" s="77"/>
      <c r="F14" s="26"/>
      <c r="G14" s="26"/>
      <c r="H14" s="26"/>
      <c r="I14" s="26"/>
      <c r="J14" s="26"/>
      <c r="K14" s="77"/>
      <c r="L14" s="289" t="s">
        <v>32</v>
      </c>
      <c r="M14" s="289"/>
      <c r="N14" s="289"/>
      <c r="O14" s="289"/>
      <c r="P14" s="33">
        <v>4.87E-2</v>
      </c>
      <c r="Q14" s="63"/>
      <c r="R14" s="62"/>
      <c r="S14" s="26"/>
      <c r="T14" s="26"/>
      <c r="U14" s="26"/>
      <c r="V14" s="77"/>
      <c r="W14" s="26"/>
      <c r="X14" s="26"/>
      <c r="Y14" s="26"/>
      <c r="Z14" s="26"/>
      <c r="AA14" s="26"/>
      <c r="AB14" s="77"/>
      <c r="AC14" s="289" t="s">
        <v>32</v>
      </c>
      <c r="AD14" s="289"/>
      <c r="AE14" s="289"/>
      <c r="AF14" s="289"/>
      <c r="AG14" s="33">
        <v>0.20130000000000001</v>
      </c>
      <c r="AH14" s="63"/>
    </row>
    <row r="15" spans="1:34" x14ac:dyDescent="0.3">
      <c r="A15" s="62"/>
      <c r="B15" s="26"/>
      <c r="C15" s="26"/>
      <c r="D15" s="26"/>
      <c r="E15" s="77"/>
      <c r="F15" s="26"/>
      <c r="G15" s="26"/>
      <c r="H15" s="26"/>
      <c r="I15" s="26"/>
      <c r="J15" s="26"/>
      <c r="K15" s="77"/>
      <c r="L15" s="289" t="s">
        <v>30</v>
      </c>
      <c r="M15" s="289"/>
      <c r="N15" s="289"/>
      <c r="O15" s="289"/>
      <c r="P15" s="33">
        <v>0.96819999999999995</v>
      </c>
      <c r="Q15" s="63"/>
      <c r="R15" s="62"/>
      <c r="S15" s="26"/>
      <c r="T15" s="26"/>
      <c r="U15" s="26"/>
      <c r="V15" s="77"/>
      <c r="W15" s="26"/>
      <c r="X15" s="26"/>
      <c r="Y15" s="26"/>
      <c r="Z15" s="26"/>
      <c r="AA15" s="26"/>
      <c r="AB15" s="77"/>
      <c r="AC15" s="289" t="s">
        <v>30</v>
      </c>
      <c r="AD15" s="289"/>
      <c r="AE15" s="289"/>
      <c r="AF15" s="289"/>
      <c r="AG15" s="33">
        <v>0.96299999999999997</v>
      </c>
      <c r="AH15" s="63"/>
    </row>
    <row r="16" spans="1:34" x14ac:dyDescent="0.3">
      <c r="A16" s="62"/>
      <c r="B16" s="26"/>
      <c r="C16" s="26"/>
      <c r="D16" s="26"/>
      <c r="E16" s="77"/>
      <c r="F16" s="26"/>
      <c r="G16" s="26"/>
      <c r="H16" s="26"/>
      <c r="I16" s="26"/>
      <c r="J16" s="26"/>
      <c r="K16" s="77"/>
      <c r="L16" s="26"/>
      <c r="M16" s="26"/>
      <c r="N16" s="26"/>
      <c r="O16" s="26"/>
      <c r="P16" s="26"/>
      <c r="Q16" s="63"/>
      <c r="R16" s="62"/>
      <c r="S16" s="26"/>
      <c r="T16" s="26"/>
      <c r="U16" s="26"/>
      <c r="V16" s="77"/>
      <c r="W16" s="26"/>
      <c r="X16" s="26"/>
      <c r="Y16" s="26"/>
      <c r="Z16" s="26"/>
      <c r="AA16" s="26"/>
      <c r="AB16" s="77"/>
      <c r="AC16" s="26"/>
      <c r="AD16" s="26"/>
      <c r="AE16" s="26"/>
      <c r="AF16" s="26"/>
      <c r="AG16" s="26"/>
      <c r="AH16" s="63"/>
    </row>
    <row r="17" spans="1:34" x14ac:dyDescent="0.3">
      <c r="A17" s="62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63"/>
      <c r="R17" s="62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63"/>
    </row>
    <row r="18" spans="1:34" ht="15.5" x14ac:dyDescent="0.35">
      <c r="A18" s="62"/>
      <c r="B18" s="285" t="s">
        <v>21</v>
      </c>
      <c r="C18" s="285"/>
      <c r="D18" s="31"/>
      <c r="E18" s="285" t="s">
        <v>22</v>
      </c>
      <c r="F18" s="285"/>
      <c r="G18" s="31"/>
      <c r="H18" s="288" t="s">
        <v>6</v>
      </c>
      <c r="I18" s="288"/>
      <c r="J18" s="31"/>
      <c r="K18" s="290" t="s">
        <v>17</v>
      </c>
      <c r="L18" s="290"/>
      <c r="M18" s="31"/>
      <c r="N18" s="290" t="s">
        <v>23</v>
      </c>
      <c r="O18" s="290"/>
      <c r="P18" s="31"/>
      <c r="Q18" s="63"/>
      <c r="R18" s="62"/>
      <c r="S18" s="285" t="s">
        <v>21</v>
      </c>
      <c r="T18" s="285"/>
      <c r="U18" s="31"/>
      <c r="V18" s="285" t="s">
        <v>22</v>
      </c>
      <c r="W18" s="285"/>
      <c r="X18" s="31"/>
      <c r="Y18" s="288" t="s">
        <v>6</v>
      </c>
      <c r="Z18" s="288"/>
      <c r="AA18" s="31"/>
      <c r="AB18" s="290" t="s">
        <v>17</v>
      </c>
      <c r="AC18" s="290"/>
      <c r="AD18" s="31"/>
      <c r="AE18" s="290" t="s">
        <v>23</v>
      </c>
      <c r="AF18" s="290"/>
      <c r="AG18" s="26"/>
      <c r="AH18" s="63"/>
    </row>
    <row r="19" spans="1:34" x14ac:dyDescent="0.3">
      <c r="A19" s="62" t="s">
        <v>52</v>
      </c>
      <c r="B19" s="37" t="s">
        <v>2</v>
      </c>
      <c r="C19" s="37" t="s">
        <v>3</v>
      </c>
      <c r="D19" s="56"/>
      <c r="E19" s="37" t="s">
        <v>2</v>
      </c>
      <c r="F19" s="37" t="s">
        <v>3</v>
      </c>
      <c r="G19" s="56"/>
      <c r="H19" s="37" t="s">
        <v>2</v>
      </c>
      <c r="I19" s="37" t="s">
        <v>3</v>
      </c>
      <c r="J19" s="56"/>
      <c r="K19" s="37" t="s">
        <v>2</v>
      </c>
      <c r="L19" s="37" t="s">
        <v>3</v>
      </c>
      <c r="M19" s="56"/>
      <c r="N19" s="37" t="s">
        <v>2</v>
      </c>
      <c r="O19" s="37" t="s">
        <v>3</v>
      </c>
      <c r="P19" s="26"/>
      <c r="Q19" s="63"/>
      <c r="R19" s="62" t="s">
        <v>52</v>
      </c>
      <c r="S19" s="37" t="s">
        <v>2</v>
      </c>
      <c r="T19" s="37" t="s">
        <v>3</v>
      </c>
      <c r="U19" s="56"/>
      <c r="V19" s="37" t="s">
        <v>2</v>
      </c>
      <c r="W19" s="37" t="s">
        <v>3</v>
      </c>
      <c r="X19" s="56"/>
      <c r="Y19" s="37" t="s">
        <v>2</v>
      </c>
      <c r="Z19" s="37" t="s">
        <v>3</v>
      </c>
      <c r="AA19" s="56"/>
      <c r="AB19" s="37" t="s">
        <v>2</v>
      </c>
      <c r="AC19" s="37" t="s">
        <v>3</v>
      </c>
      <c r="AD19" s="56"/>
      <c r="AE19" s="37" t="s">
        <v>2</v>
      </c>
      <c r="AF19" s="37" t="s">
        <v>3</v>
      </c>
      <c r="AG19" s="26"/>
      <c r="AH19" s="63"/>
    </row>
    <row r="20" spans="1:34" x14ac:dyDescent="0.3">
      <c r="A20" s="62" t="s">
        <v>1</v>
      </c>
      <c r="B20" s="28" t="s">
        <v>50</v>
      </c>
      <c r="C20" s="28" t="s">
        <v>50</v>
      </c>
      <c r="D20" s="26"/>
      <c r="E20" s="28" t="s">
        <v>50</v>
      </c>
      <c r="F20" s="28" t="s">
        <v>50</v>
      </c>
      <c r="G20" s="26"/>
      <c r="H20" s="28" t="s">
        <v>50</v>
      </c>
      <c r="I20" s="28" t="s">
        <v>50</v>
      </c>
      <c r="J20" s="26"/>
      <c r="K20" s="28" t="s">
        <v>50</v>
      </c>
      <c r="L20" s="28" t="s">
        <v>50</v>
      </c>
      <c r="M20" s="26"/>
      <c r="N20" s="28" t="s">
        <v>50</v>
      </c>
      <c r="O20" s="28" t="s">
        <v>50</v>
      </c>
      <c r="P20" s="26"/>
      <c r="Q20" s="63"/>
      <c r="R20" s="62" t="s">
        <v>1</v>
      </c>
      <c r="S20" s="28" t="s">
        <v>51</v>
      </c>
      <c r="T20" s="28" t="s">
        <v>51</v>
      </c>
      <c r="U20" s="26"/>
      <c r="V20" s="28" t="s">
        <v>51</v>
      </c>
      <c r="W20" s="28" t="s">
        <v>51</v>
      </c>
      <c r="X20" s="26"/>
      <c r="Y20" s="28" t="s">
        <v>51</v>
      </c>
      <c r="Z20" s="28" t="s">
        <v>51</v>
      </c>
      <c r="AA20" s="26"/>
      <c r="AB20" s="28" t="s">
        <v>51</v>
      </c>
      <c r="AC20" s="28" t="s">
        <v>51</v>
      </c>
      <c r="AD20" s="26"/>
      <c r="AE20" s="28" t="s">
        <v>51</v>
      </c>
      <c r="AF20" s="28" t="s">
        <v>51</v>
      </c>
      <c r="AG20" s="26"/>
      <c r="AH20" s="63"/>
    </row>
    <row r="21" spans="1:34" x14ac:dyDescent="0.3">
      <c r="A21" s="62"/>
      <c r="B21" s="67">
        <v>299</v>
      </c>
      <c r="C21" s="68">
        <v>300</v>
      </c>
      <c r="D21" s="26"/>
      <c r="E21" s="67">
        <v>267</v>
      </c>
      <c r="F21" s="68">
        <v>299</v>
      </c>
      <c r="G21" s="26"/>
      <c r="H21" s="67">
        <v>269</v>
      </c>
      <c r="I21" s="68">
        <v>237</v>
      </c>
      <c r="J21" s="26"/>
      <c r="K21" s="67">
        <v>262</v>
      </c>
      <c r="L21" s="68">
        <v>230</v>
      </c>
      <c r="M21" s="26"/>
      <c r="N21" s="78">
        <v>264</v>
      </c>
      <c r="O21" s="68">
        <v>253</v>
      </c>
      <c r="P21" s="26"/>
      <c r="Q21" s="63"/>
      <c r="R21" s="62"/>
      <c r="S21" s="67">
        <v>373.35</v>
      </c>
      <c r="T21" s="68">
        <v>233.35</v>
      </c>
      <c r="U21" s="26"/>
      <c r="V21" s="67">
        <v>240.24</v>
      </c>
      <c r="W21" s="68">
        <v>330</v>
      </c>
      <c r="X21" s="26"/>
      <c r="Y21" s="67">
        <v>311.32</v>
      </c>
      <c r="Z21" s="68">
        <v>233.35</v>
      </c>
      <c r="AA21" s="26"/>
      <c r="AB21" s="67">
        <v>304.24</v>
      </c>
      <c r="AC21" s="68">
        <v>283.88</v>
      </c>
      <c r="AD21" s="26"/>
      <c r="AE21" s="67">
        <v>272.125</v>
      </c>
      <c r="AF21" s="68">
        <v>233.34</v>
      </c>
      <c r="AG21" s="26"/>
      <c r="AH21" s="63"/>
    </row>
    <row r="22" spans="1:34" x14ac:dyDescent="0.3">
      <c r="A22" s="62"/>
      <c r="B22" s="69">
        <v>226</v>
      </c>
      <c r="C22" s="70">
        <v>330</v>
      </c>
      <c r="D22" s="26"/>
      <c r="E22" s="69">
        <v>333</v>
      </c>
      <c r="F22" s="70">
        <v>270</v>
      </c>
      <c r="G22" s="26"/>
      <c r="H22" s="69">
        <v>293</v>
      </c>
      <c r="I22" s="70">
        <v>290</v>
      </c>
      <c r="J22" s="26"/>
      <c r="K22" s="69">
        <v>236</v>
      </c>
      <c r="L22" s="70">
        <v>272</v>
      </c>
      <c r="M22" s="26"/>
      <c r="N22" s="79">
        <v>232</v>
      </c>
      <c r="O22" s="70">
        <v>322</v>
      </c>
      <c r="P22" s="26"/>
      <c r="Q22" s="63"/>
      <c r="R22" s="62"/>
      <c r="S22" s="69">
        <v>280.01400000000001</v>
      </c>
      <c r="T22" s="70">
        <v>281.95</v>
      </c>
      <c r="U22" s="26"/>
      <c r="V22" s="69">
        <v>350.79</v>
      </c>
      <c r="W22" s="70">
        <v>211.3</v>
      </c>
      <c r="X22" s="26"/>
      <c r="Y22" s="69">
        <v>326.68</v>
      </c>
      <c r="Z22" s="70">
        <v>313.07</v>
      </c>
      <c r="AA22" s="26"/>
      <c r="AB22" s="69">
        <v>304.24</v>
      </c>
      <c r="AC22" s="70">
        <v>240.24</v>
      </c>
      <c r="AD22" s="26"/>
      <c r="AE22" s="69">
        <v>233.35</v>
      </c>
      <c r="AF22" s="70">
        <v>264</v>
      </c>
      <c r="AG22" s="26"/>
      <c r="AH22" s="63"/>
    </row>
    <row r="23" spans="1:34" x14ac:dyDescent="0.3">
      <c r="A23" s="62"/>
      <c r="B23" s="69">
        <v>330</v>
      </c>
      <c r="C23" s="70">
        <v>304</v>
      </c>
      <c r="D23" s="26"/>
      <c r="E23" s="69">
        <v>259</v>
      </c>
      <c r="F23" s="70">
        <v>268</v>
      </c>
      <c r="G23" s="26"/>
      <c r="H23" s="69">
        <v>270</v>
      </c>
      <c r="I23" s="70">
        <v>306</v>
      </c>
      <c r="J23" s="26"/>
      <c r="K23" s="69">
        <v>264</v>
      </c>
      <c r="L23" s="70">
        <v>270</v>
      </c>
      <c r="M23" s="26"/>
      <c r="N23" s="79">
        <v>233</v>
      </c>
      <c r="O23" s="70">
        <v>230</v>
      </c>
      <c r="P23" s="26"/>
      <c r="Q23" s="63"/>
      <c r="R23" s="62"/>
      <c r="S23" s="69">
        <v>366.66666666666669</v>
      </c>
      <c r="T23" s="70">
        <v>288.45999999999998</v>
      </c>
      <c r="U23" s="26"/>
      <c r="V23" s="69">
        <v>257.74</v>
      </c>
      <c r="W23" s="70">
        <v>231</v>
      </c>
      <c r="X23" s="26"/>
      <c r="Y23" s="69">
        <v>403.85</v>
      </c>
      <c r="Z23" s="70">
        <v>304.24</v>
      </c>
      <c r="AA23" s="26"/>
      <c r="AB23" s="69">
        <v>233.35</v>
      </c>
      <c r="AC23" s="70">
        <v>280.01400000000001</v>
      </c>
      <c r="AD23" s="26"/>
      <c r="AE23" s="69">
        <v>280.01</v>
      </c>
      <c r="AF23" s="70">
        <v>283.88</v>
      </c>
      <c r="AG23" s="26"/>
      <c r="AH23" s="63"/>
    </row>
    <row r="24" spans="1:34" x14ac:dyDescent="0.3">
      <c r="A24" s="62"/>
      <c r="B24" s="69">
        <v>293</v>
      </c>
      <c r="C24" s="70">
        <v>261</v>
      </c>
      <c r="D24" s="26"/>
      <c r="E24" s="69">
        <v>264</v>
      </c>
      <c r="F24" s="70">
        <v>264</v>
      </c>
      <c r="G24" s="26"/>
      <c r="H24" s="69">
        <v>292</v>
      </c>
      <c r="I24" s="70">
        <v>270</v>
      </c>
      <c r="J24" s="26"/>
      <c r="K24" s="69">
        <v>240</v>
      </c>
      <c r="L24" s="70">
        <v>300</v>
      </c>
      <c r="M24" s="26"/>
      <c r="N24" s="79">
        <v>300</v>
      </c>
      <c r="O24" s="70">
        <v>271</v>
      </c>
      <c r="P24" s="26"/>
      <c r="Q24" s="63"/>
      <c r="R24" s="62"/>
      <c r="S24" s="69">
        <v>297</v>
      </c>
      <c r="T24" s="70">
        <v>346.15</v>
      </c>
      <c r="U24" s="26"/>
      <c r="V24" s="69">
        <v>326.69</v>
      </c>
      <c r="W24" s="70">
        <v>237.97</v>
      </c>
      <c r="X24" s="26"/>
      <c r="Y24" s="69">
        <v>350.79</v>
      </c>
      <c r="Z24" s="70">
        <v>264</v>
      </c>
      <c r="AA24" s="26"/>
      <c r="AB24" s="69">
        <v>283.88</v>
      </c>
      <c r="AC24" s="70">
        <v>346.15</v>
      </c>
      <c r="AD24" s="26"/>
      <c r="AE24" s="69">
        <v>280.01</v>
      </c>
      <c r="AF24" s="70">
        <v>295.16000000000003</v>
      </c>
      <c r="AG24" s="26"/>
      <c r="AH24" s="63"/>
    </row>
    <row r="25" spans="1:34" x14ac:dyDescent="0.3">
      <c r="A25" s="62"/>
      <c r="B25" s="69">
        <v>304</v>
      </c>
      <c r="C25" s="70">
        <v>265</v>
      </c>
      <c r="D25" s="26"/>
      <c r="E25" s="69">
        <v>262</v>
      </c>
      <c r="F25" s="70">
        <v>259</v>
      </c>
      <c r="G25" s="26"/>
      <c r="H25" s="69">
        <v>297</v>
      </c>
      <c r="I25" s="70">
        <v>261</v>
      </c>
      <c r="J25" s="26"/>
      <c r="K25" s="69">
        <v>265</v>
      </c>
      <c r="L25" s="70">
        <v>297</v>
      </c>
      <c r="M25" s="26"/>
      <c r="N25" s="79">
        <v>268</v>
      </c>
      <c r="O25" s="70">
        <v>294</v>
      </c>
      <c r="P25" s="26"/>
      <c r="Q25" s="63"/>
      <c r="R25" s="62"/>
      <c r="S25" s="69">
        <v>304.24400000000003</v>
      </c>
      <c r="T25" s="70">
        <v>257.73899999999998</v>
      </c>
      <c r="U25" s="26"/>
      <c r="V25" s="69">
        <v>326.68</v>
      </c>
      <c r="W25" s="70">
        <v>283.88</v>
      </c>
      <c r="X25" s="26"/>
      <c r="Y25" s="69">
        <v>350.79</v>
      </c>
      <c r="Z25" s="70">
        <v>304.24</v>
      </c>
      <c r="AA25" s="26"/>
      <c r="AB25" s="69">
        <v>237.97</v>
      </c>
      <c r="AC25" s="70">
        <v>237.97</v>
      </c>
      <c r="AD25" s="26"/>
      <c r="AE25" s="69">
        <v>288.45999999999998</v>
      </c>
      <c r="AF25" s="70">
        <v>346.15</v>
      </c>
      <c r="AG25" s="26"/>
      <c r="AH25" s="63"/>
    </row>
    <row r="26" spans="1:34" x14ac:dyDescent="0.3">
      <c r="A26" s="62"/>
      <c r="B26" s="69">
        <v>323</v>
      </c>
      <c r="C26" s="70">
        <v>274</v>
      </c>
      <c r="D26" s="26"/>
      <c r="E26" s="69">
        <v>262</v>
      </c>
      <c r="F26" s="70">
        <v>298</v>
      </c>
      <c r="G26" s="26"/>
      <c r="H26" s="69">
        <v>293</v>
      </c>
      <c r="I26" s="70">
        <v>306</v>
      </c>
      <c r="J26" s="26"/>
      <c r="K26" s="69">
        <v>204</v>
      </c>
      <c r="L26" s="70">
        <v>229</v>
      </c>
      <c r="M26" s="26"/>
      <c r="N26" s="79">
        <v>229</v>
      </c>
      <c r="O26" s="70">
        <v>231</v>
      </c>
      <c r="P26" s="26"/>
      <c r="Q26" s="63"/>
      <c r="R26" s="62"/>
      <c r="S26" s="69">
        <v>350.79399999999998</v>
      </c>
      <c r="T26" s="70">
        <v>233.35</v>
      </c>
      <c r="U26" s="26"/>
      <c r="V26" s="69">
        <v>237.67</v>
      </c>
      <c r="W26" s="70">
        <v>386.26</v>
      </c>
      <c r="X26" s="26"/>
      <c r="Y26" s="69">
        <v>272.12</v>
      </c>
      <c r="Z26" s="70">
        <v>240.24</v>
      </c>
      <c r="AA26" s="26"/>
      <c r="AB26" s="69">
        <v>257.74</v>
      </c>
      <c r="AC26" s="70">
        <v>346.15</v>
      </c>
      <c r="AD26" s="26"/>
      <c r="AE26" s="69">
        <v>237.97</v>
      </c>
      <c r="AF26" s="70">
        <v>233.35</v>
      </c>
      <c r="AG26" s="26"/>
      <c r="AH26" s="63"/>
    </row>
    <row r="27" spans="1:34" x14ac:dyDescent="0.3">
      <c r="A27" s="62"/>
      <c r="B27" s="69">
        <v>297</v>
      </c>
      <c r="C27" s="70">
        <v>270</v>
      </c>
      <c r="D27" s="26"/>
      <c r="E27" s="69">
        <v>294</v>
      </c>
      <c r="F27" s="70">
        <v>270</v>
      </c>
      <c r="G27" s="26"/>
      <c r="H27" s="69">
        <v>269</v>
      </c>
      <c r="I27" s="70">
        <v>326</v>
      </c>
      <c r="J27" s="26"/>
      <c r="K27" s="69">
        <v>236</v>
      </c>
      <c r="L27" s="70">
        <v>200</v>
      </c>
      <c r="M27" s="26"/>
      <c r="N27" s="79">
        <v>229</v>
      </c>
      <c r="O27" s="70">
        <v>325</v>
      </c>
      <c r="P27" s="26"/>
      <c r="Q27" s="63"/>
      <c r="R27" s="62"/>
      <c r="S27" s="69">
        <v>280.01</v>
      </c>
      <c r="T27" s="70">
        <v>304</v>
      </c>
      <c r="U27" s="26"/>
      <c r="V27" s="69">
        <v>305.55555555555554</v>
      </c>
      <c r="W27" s="70">
        <v>257.74</v>
      </c>
      <c r="X27" s="26"/>
      <c r="Y27" s="69">
        <v>257.73</v>
      </c>
      <c r="Z27" s="70">
        <v>240.24</v>
      </c>
      <c r="AA27" s="26"/>
      <c r="AB27" s="69">
        <v>304.24</v>
      </c>
      <c r="AC27" s="70">
        <v>192.42</v>
      </c>
      <c r="AD27" s="26"/>
      <c r="AE27" s="69">
        <v>211.3</v>
      </c>
      <c r="AF27" s="70">
        <v>330</v>
      </c>
      <c r="AG27" s="26"/>
      <c r="AH27" s="63"/>
    </row>
    <row r="28" spans="1:34" x14ac:dyDescent="0.3">
      <c r="A28" s="62"/>
      <c r="B28" s="69">
        <v>291</v>
      </c>
      <c r="C28" s="70">
        <v>240</v>
      </c>
      <c r="D28" s="26"/>
      <c r="E28" s="69">
        <v>275</v>
      </c>
      <c r="F28" s="70">
        <v>269</v>
      </c>
      <c r="G28" s="26"/>
      <c r="H28" s="69">
        <v>295</v>
      </c>
      <c r="I28" s="70">
        <v>271</v>
      </c>
      <c r="J28" s="26"/>
      <c r="K28" s="69">
        <v>332</v>
      </c>
      <c r="L28" s="70">
        <v>261</v>
      </c>
      <c r="M28" s="26"/>
      <c r="N28" s="79">
        <v>240</v>
      </c>
      <c r="O28" s="70">
        <v>290</v>
      </c>
      <c r="P28" s="26"/>
      <c r="Q28" s="63"/>
      <c r="R28" s="62"/>
      <c r="S28" s="69">
        <v>366.66666666666669</v>
      </c>
      <c r="T28" s="70">
        <v>211.3</v>
      </c>
      <c r="U28" s="26"/>
      <c r="V28" s="69">
        <v>244.44444444444443</v>
      </c>
      <c r="W28" s="70">
        <v>283.88</v>
      </c>
      <c r="X28" s="26"/>
      <c r="Y28" s="69">
        <v>345.15</v>
      </c>
      <c r="Z28" s="70">
        <v>283.88</v>
      </c>
      <c r="AA28" s="26"/>
      <c r="AB28" s="69">
        <v>272.12</v>
      </c>
      <c r="AC28" s="70">
        <v>257.74</v>
      </c>
      <c r="AD28" s="26"/>
      <c r="AE28" s="69">
        <v>211.3</v>
      </c>
      <c r="AF28" s="70">
        <v>257.73</v>
      </c>
      <c r="AG28" s="26"/>
      <c r="AH28" s="63"/>
    </row>
    <row r="29" spans="1:34" x14ac:dyDescent="0.3">
      <c r="A29" s="62"/>
      <c r="B29" s="69">
        <v>290</v>
      </c>
      <c r="C29" s="70">
        <v>237</v>
      </c>
      <c r="D29" s="26"/>
      <c r="E29" s="69">
        <v>297</v>
      </c>
      <c r="F29" s="70">
        <v>270</v>
      </c>
      <c r="G29" s="26"/>
      <c r="H29" s="69">
        <v>292</v>
      </c>
      <c r="I29" s="70">
        <v>298</v>
      </c>
      <c r="J29" s="26"/>
      <c r="K29" s="69">
        <v>324</v>
      </c>
      <c r="L29" s="70">
        <v>266</v>
      </c>
      <c r="M29" s="26"/>
      <c r="N29" s="79">
        <v>229</v>
      </c>
      <c r="O29" s="70">
        <v>305</v>
      </c>
      <c r="P29" s="26"/>
      <c r="Q29" s="63"/>
      <c r="R29" s="62"/>
      <c r="S29" s="69">
        <v>311.32</v>
      </c>
      <c r="T29" s="70">
        <v>231</v>
      </c>
      <c r="U29" s="26"/>
      <c r="V29" s="69">
        <v>283.88</v>
      </c>
      <c r="W29" s="70">
        <v>302.245</v>
      </c>
      <c r="X29" s="26"/>
      <c r="Y29" s="69">
        <v>266.05</v>
      </c>
      <c r="Z29" s="70">
        <v>346.15</v>
      </c>
      <c r="AA29" s="26"/>
      <c r="AB29" s="69">
        <v>257.74</v>
      </c>
      <c r="AC29" s="70">
        <v>251.32</v>
      </c>
      <c r="AD29" s="26"/>
      <c r="AE29" s="69">
        <v>208.71</v>
      </c>
      <c r="AF29" s="70">
        <v>198</v>
      </c>
      <c r="AG29" s="26"/>
      <c r="AH29" s="63"/>
    </row>
    <row r="30" spans="1:34" x14ac:dyDescent="0.3">
      <c r="A30" s="62"/>
      <c r="B30" s="69">
        <v>299</v>
      </c>
      <c r="C30" s="70">
        <v>290</v>
      </c>
      <c r="D30" s="26"/>
      <c r="E30" s="69">
        <v>259</v>
      </c>
      <c r="F30" s="70">
        <v>239</v>
      </c>
      <c r="G30" s="26"/>
      <c r="H30" s="69">
        <v>230</v>
      </c>
      <c r="I30" s="70">
        <v>258</v>
      </c>
      <c r="J30" s="26"/>
      <c r="K30" s="69">
        <v>260</v>
      </c>
      <c r="L30" s="70">
        <v>230</v>
      </c>
      <c r="M30" s="26"/>
      <c r="N30" s="79">
        <v>232</v>
      </c>
      <c r="O30" s="70">
        <v>271</v>
      </c>
      <c r="P30" s="26"/>
      <c r="Q30" s="63"/>
      <c r="R30" s="62"/>
      <c r="S30" s="69">
        <v>240.24</v>
      </c>
      <c r="T30" s="70">
        <v>257.74</v>
      </c>
      <c r="U30" s="26"/>
      <c r="V30" s="69">
        <v>233.35</v>
      </c>
      <c r="W30" s="70">
        <v>264</v>
      </c>
      <c r="X30" s="26"/>
      <c r="Y30" s="69">
        <v>257.74</v>
      </c>
      <c r="Z30" s="70">
        <v>280.14</v>
      </c>
      <c r="AA30" s="26"/>
      <c r="AB30" s="69">
        <v>330</v>
      </c>
      <c r="AC30" s="70">
        <v>211.3</v>
      </c>
      <c r="AD30" s="26"/>
      <c r="AE30" s="69">
        <v>403.85</v>
      </c>
      <c r="AF30" s="70">
        <v>211.3</v>
      </c>
      <c r="AG30" s="26"/>
      <c r="AH30" s="63"/>
    </row>
    <row r="31" spans="1:34" x14ac:dyDescent="0.3">
      <c r="A31" s="62"/>
      <c r="B31" s="69">
        <v>291</v>
      </c>
      <c r="C31" s="70">
        <v>326</v>
      </c>
      <c r="D31" s="26"/>
      <c r="E31" s="69">
        <v>290</v>
      </c>
      <c r="F31" s="70">
        <v>253</v>
      </c>
      <c r="G31" s="26"/>
      <c r="H31" s="69">
        <v>329</v>
      </c>
      <c r="I31" s="70">
        <v>295</v>
      </c>
      <c r="J31" s="26"/>
      <c r="K31" s="69">
        <v>262</v>
      </c>
      <c r="L31" s="70">
        <v>242</v>
      </c>
      <c r="M31" s="26"/>
      <c r="N31" s="79">
        <v>226</v>
      </c>
      <c r="O31" s="70">
        <v>334</v>
      </c>
      <c r="P31" s="26"/>
      <c r="Q31" s="63"/>
      <c r="R31" s="62"/>
      <c r="S31" s="69">
        <v>311.32</v>
      </c>
      <c r="T31" s="70">
        <v>283.88</v>
      </c>
      <c r="U31" s="26"/>
      <c r="V31" s="69">
        <v>305.55555555555554</v>
      </c>
      <c r="W31" s="70">
        <v>233.346</v>
      </c>
      <c r="X31" s="26"/>
      <c r="Y31" s="69">
        <v>376.26</v>
      </c>
      <c r="Z31" s="70">
        <v>221.37</v>
      </c>
      <c r="AA31" s="26"/>
      <c r="AB31" s="69">
        <v>165</v>
      </c>
      <c r="AC31" s="70">
        <v>230.77</v>
      </c>
      <c r="AD31" s="26"/>
      <c r="AE31" s="69">
        <v>373.35</v>
      </c>
      <c r="AF31" s="70">
        <v>288.45999999999998</v>
      </c>
      <c r="AG31" s="26"/>
      <c r="AH31" s="63"/>
    </row>
    <row r="32" spans="1:34" x14ac:dyDescent="0.3">
      <c r="A32" s="62"/>
      <c r="B32" s="69">
        <v>270</v>
      </c>
      <c r="C32" s="70">
        <v>271</v>
      </c>
      <c r="D32" s="26"/>
      <c r="E32" s="69">
        <v>273</v>
      </c>
      <c r="F32" s="70">
        <v>322</v>
      </c>
      <c r="G32" s="26"/>
      <c r="H32" s="69">
        <v>329</v>
      </c>
      <c r="I32" s="70">
        <v>271</v>
      </c>
      <c r="J32" s="26"/>
      <c r="K32" s="69">
        <v>272</v>
      </c>
      <c r="L32" s="70">
        <v>339</v>
      </c>
      <c r="M32" s="26"/>
      <c r="N32" s="79">
        <v>294</v>
      </c>
      <c r="O32" s="70">
        <v>228</v>
      </c>
      <c r="P32" s="26"/>
      <c r="Q32" s="63"/>
      <c r="R32" s="62"/>
      <c r="S32" s="69">
        <v>221.37</v>
      </c>
      <c r="T32" s="70">
        <v>240.24</v>
      </c>
      <c r="U32" s="26"/>
      <c r="V32" s="69">
        <v>366.66666666666669</v>
      </c>
      <c r="W32" s="70">
        <v>257.74</v>
      </c>
      <c r="X32" s="26"/>
      <c r="Y32" s="69">
        <v>257.74</v>
      </c>
      <c r="Z32" s="70">
        <v>251.32</v>
      </c>
      <c r="AA32" s="26"/>
      <c r="AB32" s="69">
        <v>280.01</v>
      </c>
      <c r="AC32" s="70">
        <v>288.45999999999998</v>
      </c>
      <c r="AD32" s="26"/>
      <c r="AE32" s="69">
        <v>211.3</v>
      </c>
      <c r="AF32" s="70">
        <v>346.15</v>
      </c>
      <c r="AG32" s="26"/>
      <c r="AH32" s="63"/>
    </row>
    <row r="33" spans="1:34" x14ac:dyDescent="0.3">
      <c r="A33" s="62"/>
      <c r="B33" s="69">
        <v>297</v>
      </c>
      <c r="C33" s="70">
        <v>298</v>
      </c>
      <c r="D33" s="26"/>
      <c r="E33" s="69">
        <v>296</v>
      </c>
      <c r="F33" s="70">
        <v>231</v>
      </c>
      <c r="G33" s="26"/>
      <c r="H33" s="69">
        <v>264</v>
      </c>
      <c r="I33" s="70">
        <v>271</v>
      </c>
      <c r="J33" s="26"/>
      <c r="K33" s="69">
        <v>301</v>
      </c>
      <c r="L33" s="70">
        <v>233</v>
      </c>
      <c r="M33" s="26"/>
      <c r="N33" s="79">
        <v>263</v>
      </c>
      <c r="O33" s="70">
        <v>232</v>
      </c>
      <c r="P33" s="26"/>
      <c r="Q33" s="63"/>
      <c r="R33" s="62"/>
      <c r="S33" s="69">
        <v>240.24</v>
      </c>
      <c r="T33" s="70">
        <v>280.01400000000001</v>
      </c>
      <c r="U33" s="26"/>
      <c r="V33" s="69">
        <v>304.24400000000003</v>
      </c>
      <c r="W33" s="70">
        <v>240.24</v>
      </c>
      <c r="X33" s="26"/>
      <c r="Y33" s="69">
        <v>339.76</v>
      </c>
      <c r="Z33" s="70">
        <v>251.32</v>
      </c>
      <c r="AA33" s="26"/>
      <c r="AB33" s="69">
        <v>283.88</v>
      </c>
      <c r="AC33" s="70">
        <v>240.24</v>
      </c>
      <c r="AD33" s="26"/>
      <c r="AE33" s="69">
        <v>330</v>
      </c>
      <c r="AF33" s="70">
        <v>211.3</v>
      </c>
      <c r="AG33" s="26"/>
      <c r="AH33" s="63"/>
    </row>
    <row r="34" spans="1:34" x14ac:dyDescent="0.3">
      <c r="A34" s="62"/>
      <c r="B34" s="69">
        <v>292</v>
      </c>
      <c r="C34" s="70">
        <v>258</v>
      </c>
      <c r="D34" s="26"/>
      <c r="E34" s="69">
        <v>272</v>
      </c>
      <c r="F34" s="70">
        <v>325</v>
      </c>
      <c r="G34" s="26"/>
      <c r="H34" s="69">
        <v>333</v>
      </c>
      <c r="I34" s="70">
        <v>289</v>
      </c>
      <c r="J34" s="26"/>
      <c r="K34" s="69">
        <v>296</v>
      </c>
      <c r="L34" s="70">
        <v>333</v>
      </c>
      <c r="M34" s="26"/>
      <c r="N34" s="79">
        <v>229</v>
      </c>
      <c r="O34" s="70">
        <v>298</v>
      </c>
      <c r="P34" s="26"/>
      <c r="Q34" s="63"/>
      <c r="R34" s="62"/>
      <c r="S34" s="69">
        <v>376.26</v>
      </c>
      <c r="T34" s="70">
        <v>346.15</v>
      </c>
      <c r="U34" s="26"/>
      <c r="V34" s="69">
        <v>240.24</v>
      </c>
      <c r="W34" s="70">
        <v>346.154</v>
      </c>
      <c r="X34" s="26"/>
      <c r="Y34" s="69">
        <v>346.15</v>
      </c>
      <c r="Z34" s="70">
        <v>295.16000000000003</v>
      </c>
      <c r="AA34" s="26"/>
      <c r="AB34" s="69">
        <v>386.26</v>
      </c>
      <c r="AC34" s="70">
        <v>288.45999999999998</v>
      </c>
      <c r="AD34" s="26"/>
      <c r="AE34" s="69">
        <v>251.32</v>
      </c>
      <c r="AF34" s="70">
        <v>211.3</v>
      </c>
      <c r="AG34" s="26"/>
      <c r="AH34" s="63"/>
    </row>
    <row r="35" spans="1:34" x14ac:dyDescent="0.3">
      <c r="A35" s="62"/>
      <c r="B35" s="69">
        <v>264</v>
      </c>
      <c r="C35" s="70">
        <v>295</v>
      </c>
      <c r="D35" s="26"/>
      <c r="E35" s="69">
        <v>264</v>
      </c>
      <c r="F35" s="70">
        <v>290</v>
      </c>
      <c r="G35" s="26"/>
      <c r="H35" s="69">
        <v>262</v>
      </c>
      <c r="I35" s="70">
        <v>267</v>
      </c>
      <c r="J35" s="26"/>
      <c r="K35" s="69">
        <v>300</v>
      </c>
      <c r="L35" s="70">
        <v>262</v>
      </c>
      <c r="M35" s="26"/>
      <c r="N35" s="79">
        <v>267</v>
      </c>
      <c r="O35" s="70">
        <v>299</v>
      </c>
      <c r="P35" s="26"/>
      <c r="Q35" s="63"/>
      <c r="R35" s="62"/>
      <c r="S35" s="69">
        <v>257.74</v>
      </c>
      <c r="T35" s="70">
        <v>237.97</v>
      </c>
      <c r="U35" s="26"/>
      <c r="V35" s="69">
        <v>221.37</v>
      </c>
      <c r="W35" s="70">
        <v>281.95</v>
      </c>
      <c r="X35" s="26"/>
      <c r="Y35" s="69">
        <v>280.01</v>
      </c>
      <c r="Z35" s="70">
        <v>346.15</v>
      </c>
      <c r="AA35" s="26"/>
      <c r="AB35" s="69">
        <v>257.74</v>
      </c>
      <c r="AC35" s="70">
        <v>330</v>
      </c>
      <c r="AD35" s="26"/>
      <c r="AE35" s="69">
        <v>330</v>
      </c>
      <c r="AF35" s="70">
        <v>346.15</v>
      </c>
      <c r="AG35" s="26"/>
      <c r="AH35" s="63"/>
    </row>
    <row r="36" spans="1:34" x14ac:dyDescent="0.3">
      <c r="A36" s="62"/>
      <c r="B36" s="69">
        <v>260</v>
      </c>
      <c r="C36" s="70">
        <v>271</v>
      </c>
      <c r="D36" s="26"/>
      <c r="E36" s="69">
        <v>263</v>
      </c>
      <c r="F36" s="70">
        <v>305</v>
      </c>
      <c r="G36" s="26"/>
      <c r="H36" s="69">
        <v>258</v>
      </c>
      <c r="I36" s="70">
        <v>299</v>
      </c>
      <c r="J36" s="26"/>
      <c r="K36" s="69">
        <v>270</v>
      </c>
      <c r="L36" s="70">
        <v>258</v>
      </c>
      <c r="M36" s="26"/>
      <c r="N36" s="79">
        <v>271</v>
      </c>
      <c r="O36" s="70">
        <v>329</v>
      </c>
      <c r="P36" s="26"/>
      <c r="Q36" s="63"/>
      <c r="R36" s="62"/>
      <c r="S36" s="69">
        <v>339.76</v>
      </c>
      <c r="T36" s="70">
        <v>346.15</v>
      </c>
      <c r="U36" s="26"/>
      <c r="V36" s="69">
        <v>280.01</v>
      </c>
      <c r="W36" s="70">
        <v>211.31</v>
      </c>
      <c r="X36" s="26"/>
      <c r="Y36" s="69">
        <v>326.68</v>
      </c>
      <c r="Z36" s="70">
        <v>233.35</v>
      </c>
      <c r="AA36" s="26"/>
      <c r="AB36" s="69">
        <v>283.88</v>
      </c>
      <c r="AC36" s="70">
        <v>313.07</v>
      </c>
      <c r="AD36" s="26"/>
      <c r="AE36" s="69">
        <v>403.85</v>
      </c>
      <c r="AF36" s="70">
        <v>297</v>
      </c>
      <c r="AG36" s="26"/>
      <c r="AH36" s="63"/>
    </row>
    <row r="37" spans="1:34" x14ac:dyDescent="0.3">
      <c r="A37" s="62"/>
      <c r="B37" s="69">
        <v>304</v>
      </c>
      <c r="C37" s="70">
        <v>271</v>
      </c>
      <c r="D37" s="26"/>
      <c r="E37" s="69">
        <v>232</v>
      </c>
      <c r="F37" s="70">
        <v>271</v>
      </c>
      <c r="G37" s="26"/>
      <c r="H37" s="69">
        <v>303</v>
      </c>
      <c r="I37" s="70">
        <v>262</v>
      </c>
      <c r="J37" s="26"/>
      <c r="K37" s="69">
        <v>296</v>
      </c>
      <c r="L37" s="70">
        <v>303</v>
      </c>
      <c r="M37" s="26"/>
      <c r="N37" s="79">
        <v>235</v>
      </c>
      <c r="O37" s="70">
        <v>294</v>
      </c>
      <c r="P37" s="26"/>
      <c r="Q37" s="63"/>
      <c r="R37" s="62"/>
      <c r="S37" s="69">
        <v>346.15</v>
      </c>
      <c r="T37" s="70">
        <v>280.01</v>
      </c>
      <c r="U37" s="26"/>
      <c r="V37" s="69">
        <v>280.01</v>
      </c>
      <c r="W37" s="70">
        <v>257.73</v>
      </c>
      <c r="X37" s="26"/>
      <c r="Y37" s="69">
        <v>280.01</v>
      </c>
      <c r="Z37" s="70">
        <v>330</v>
      </c>
      <c r="AA37" s="26"/>
      <c r="AB37" s="69">
        <v>346.15</v>
      </c>
      <c r="AC37" s="70">
        <v>283.88</v>
      </c>
      <c r="AD37" s="26"/>
      <c r="AE37" s="69">
        <v>304.24</v>
      </c>
      <c r="AF37" s="70">
        <v>240.24</v>
      </c>
      <c r="AG37" s="26"/>
      <c r="AH37" s="63"/>
    </row>
    <row r="38" spans="1:34" x14ac:dyDescent="0.3">
      <c r="A38" s="62"/>
      <c r="B38" s="69">
        <v>272</v>
      </c>
      <c r="C38" s="70">
        <v>289</v>
      </c>
      <c r="D38" s="26"/>
      <c r="E38" s="69">
        <v>226</v>
      </c>
      <c r="F38" s="70">
        <v>334</v>
      </c>
      <c r="G38" s="26"/>
      <c r="H38" s="69">
        <v>271</v>
      </c>
      <c r="I38" s="70">
        <v>258</v>
      </c>
      <c r="J38" s="26"/>
      <c r="K38" s="69">
        <v>290</v>
      </c>
      <c r="L38" s="70">
        <v>271</v>
      </c>
      <c r="M38" s="26"/>
      <c r="N38" s="79">
        <v>265</v>
      </c>
      <c r="O38" s="70">
        <v>300</v>
      </c>
      <c r="P38" s="26"/>
      <c r="Q38" s="63"/>
      <c r="R38" s="62"/>
      <c r="S38" s="69">
        <v>280.01</v>
      </c>
      <c r="T38" s="70">
        <v>326.68</v>
      </c>
      <c r="U38" s="26"/>
      <c r="V38" s="69">
        <v>288.45999999999998</v>
      </c>
      <c r="W38" s="70">
        <v>302.19780219780216</v>
      </c>
      <c r="X38" s="26"/>
      <c r="Y38" s="69">
        <v>288.45999999999998</v>
      </c>
      <c r="Z38" s="70">
        <v>257.73</v>
      </c>
      <c r="AA38" s="26"/>
      <c r="AB38" s="69">
        <v>264</v>
      </c>
      <c r="AC38" s="70">
        <v>346.15</v>
      </c>
      <c r="AD38" s="26"/>
      <c r="AE38" s="69">
        <v>237.97</v>
      </c>
      <c r="AF38" s="70">
        <v>251.32</v>
      </c>
      <c r="AG38" s="26"/>
      <c r="AH38" s="63"/>
    </row>
    <row r="39" spans="1:34" x14ac:dyDescent="0.3">
      <c r="A39" s="62"/>
      <c r="B39" s="69">
        <v>293</v>
      </c>
      <c r="C39" s="70">
        <v>267</v>
      </c>
      <c r="D39" s="26"/>
      <c r="E39" s="69">
        <v>294</v>
      </c>
      <c r="F39" s="70">
        <v>228</v>
      </c>
      <c r="G39" s="26"/>
      <c r="H39" s="69">
        <v>304</v>
      </c>
      <c r="I39" s="70">
        <v>269</v>
      </c>
      <c r="J39" s="26"/>
      <c r="K39" s="69">
        <v>271</v>
      </c>
      <c r="L39" s="70">
        <v>304</v>
      </c>
      <c r="M39" s="26"/>
      <c r="N39" s="79">
        <v>237</v>
      </c>
      <c r="O39" s="70">
        <v>303</v>
      </c>
      <c r="P39" s="26"/>
      <c r="Q39" s="63"/>
      <c r="R39" s="62"/>
      <c r="S39" s="69">
        <v>326.68</v>
      </c>
      <c r="T39" s="70">
        <v>280.01</v>
      </c>
      <c r="U39" s="26"/>
      <c r="V39" s="69">
        <v>237.97</v>
      </c>
      <c r="W39" s="70">
        <v>240.24</v>
      </c>
      <c r="X39" s="26"/>
      <c r="Y39" s="69">
        <v>330</v>
      </c>
      <c r="Z39" s="70">
        <v>198</v>
      </c>
      <c r="AA39" s="26"/>
      <c r="AB39" s="69">
        <v>346.15</v>
      </c>
      <c r="AC39" s="70">
        <v>211.3</v>
      </c>
      <c r="AD39" s="26"/>
      <c r="AE39" s="69">
        <v>272.12</v>
      </c>
      <c r="AF39" s="70">
        <v>257.74</v>
      </c>
      <c r="AG39" s="26"/>
      <c r="AH39" s="63"/>
    </row>
    <row r="40" spans="1:34" x14ac:dyDescent="0.3">
      <c r="A40" s="62"/>
      <c r="B40" s="69">
        <v>269</v>
      </c>
      <c r="C40" s="70">
        <v>299</v>
      </c>
      <c r="D40" s="26"/>
      <c r="E40" s="69">
        <v>263</v>
      </c>
      <c r="F40" s="70">
        <v>232</v>
      </c>
      <c r="G40" s="26"/>
      <c r="H40" s="69">
        <v>294</v>
      </c>
      <c r="I40" s="70">
        <v>271</v>
      </c>
      <c r="J40" s="26"/>
      <c r="K40" s="69">
        <v>259</v>
      </c>
      <c r="L40" s="70">
        <v>294</v>
      </c>
      <c r="M40" s="26"/>
      <c r="N40" s="79">
        <v>234</v>
      </c>
      <c r="O40" s="70">
        <v>274</v>
      </c>
      <c r="P40" s="26"/>
      <c r="Q40" s="63"/>
      <c r="R40" s="62"/>
      <c r="S40" s="69">
        <v>280.01</v>
      </c>
      <c r="T40" s="70">
        <v>288.45999999999998</v>
      </c>
      <c r="U40" s="26"/>
      <c r="V40" s="69">
        <v>211.3</v>
      </c>
      <c r="W40" s="70">
        <v>231</v>
      </c>
      <c r="X40" s="26"/>
      <c r="Y40" s="69">
        <v>313.07</v>
      </c>
      <c r="Z40" s="70">
        <v>211.3</v>
      </c>
      <c r="AA40" s="26"/>
      <c r="AB40" s="69">
        <v>208.71</v>
      </c>
      <c r="AC40" s="70">
        <v>280.01</v>
      </c>
      <c r="AD40" s="26"/>
      <c r="AE40" s="69">
        <v>231</v>
      </c>
      <c r="AF40" s="70">
        <v>251.32</v>
      </c>
      <c r="AG40" s="26"/>
      <c r="AH40" s="63"/>
    </row>
    <row r="41" spans="1:34" x14ac:dyDescent="0.3">
      <c r="A41" s="62"/>
      <c r="B41" s="69">
        <v>295</v>
      </c>
      <c r="C41" s="70">
        <v>262</v>
      </c>
      <c r="D41" s="26"/>
      <c r="E41" s="69">
        <v>229</v>
      </c>
      <c r="F41" s="70">
        <v>297</v>
      </c>
      <c r="G41" s="26"/>
      <c r="H41" s="69">
        <v>258</v>
      </c>
      <c r="I41" s="70">
        <v>304</v>
      </c>
      <c r="J41" s="26"/>
      <c r="K41" s="69">
        <v>236</v>
      </c>
      <c r="L41" s="70">
        <v>258</v>
      </c>
      <c r="M41" s="26"/>
      <c r="N41" s="79">
        <v>299</v>
      </c>
      <c r="O41" s="70">
        <v>270</v>
      </c>
      <c r="P41" s="26"/>
      <c r="Q41" s="63"/>
      <c r="R41" s="62"/>
      <c r="S41" s="69">
        <v>288.45999999999998</v>
      </c>
      <c r="T41" s="70">
        <v>330</v>
      </c>
      <c r="U41" s="26"/>
      <c r="V41" s="69">
        <v>211.3</v>
      </c>
      <c r="W41" s="70">
        <v>192.42</v>
      </c>
      <c r="X41" s="26"/>
      <c r="Y41" s="69">
        <v>283.88</v>
      </c>
      <c r="Z41" s="70">
        <v>288.45999999999998</v>
      </c>
      <c r="AA41" s="26"/>
      <c r="AB41" s="69">
        <v>240.24</v>
      </c>
      <c r="AC41" s="70">
        <v>272.13</v>
      </c>
      <c r="AD41" s="26"/>
      <c r="AE41" s="69">
        <v>288.16000000000003</v>
      </c>
      <c r="AF41" s="70">
        <v>251.32</v>
      </c>
      <c r="AG41" s="26"/>
      <c r="AH41" s="63"/>
    </row>
    <row r="42" spans="1:34" x14ac:dyDescent="0.3">
      <c r="A42" s="62"/>
      <c r="B42" s="69">
        <v>292</v>
      </c>
      <c r="C42" s="70">
        <v>258</v>
      </c>
      <c r="D42" s="26"/>
      <c r="E42" s="69">
        <v>267</v>
      </c>
      <c r="F42" s="70">
        <v>291</v>
      </c>
      <c r="G42" s="26"/>
      <c r="H42" s="69">
        <v>300</v>
      </c>
      <c r="I42" s="70">
        <v>294</v>
      </c>
      <c r="J42" s="26"/>
      <c r="K42" s="69">
        <v>228</v>
      </c>
      <c r="L42" s="70">
        <v>300</v>
      </c>
      <c r="M42" s="26"/>
      <c r="N42" s="79">
        <v>270</v>
      </c>
      <c r="O42" s="70">
        <v>240</v>
      </c>
      <c r="P42" s="26"/>
      <c r="Q42" s="63"/>
      <c r="R42" s="62"/>
      <c r="S42" s="69">
        <v>330</v>
      </c>
      <c r="T42" s="70">
        <v>313.07</v>
      </c>
      <c r="U42" s="26"/>
      <c r="V42" s="69">
        <v>208.71</v>
      </c>
      <c r="W42" s="70">
        <v>240.24</v>
      </c>
      <c r="X42" s="26"/>
      <c r="Y42" s="69">
        <v>346.15</v>
      </c>
      <c r="Z42" s="70">
        <v>346.15</v>
      </c>
      <c r="AA42" s="26"/>
      <c r="AB42" s="69">
        <v>346.154</v>
      </c>
      <c r="AC42" s="70">
        <v>257.74</v>
      </c>
      <c r="AD42" s="26"/>
      <c r="AE42" s="69">
        <v>304.24400000000003</v>
      </c>
      <c r="AF42" s="70">
        <v>295.16000000000003</v>
      </c>
      <c r="AG42" s="26"/>
      <c r="AH42" s="63"/>
    </row>
    <row r="43" spans="1:34" x14ac:dyDescent="0.3">
      <c r="A43" s="62"/>
      <c r="B43" s="69">
        <v>230</v>
      </c>
      <c r="C43" s="70">
        <v>303</v>
      </c>
      <c r="D43" s="26"/>
      <c r="E43" s="69">
        <v>271</v>
      </c>
      <c r="F43" s="70">
        <v>290</v>
      </c>
      <c r="G43" s="26"/>
      <c r="H43" s="69">
        <v>232</v>
      </c>
      <c r="I43" s="70">
        <v>258</v>
      </c>
      <c r="J43" s="26"/>
      <c r="K43" s="69">
        <v>232</v>
      </c>
      <c r="L43" s="70">
        <v>232</v>
      </c>
      <c r="M43" s="26"/>
      <c r="N43" s="79">
        <v>268</v>
      </c>
      <c r="O43" s="70">
        <v>237</v>
      </c>
      <c r="P43" s="26"/>
      <c r="Q43" s="63"/>
      <c r="R43" s="62"/>
      <c r="S43" s="69">
        <v>313.07</v>
      </c>
      <c r="T43" s="70">
        <v>283.88</v>
      </c>
      <c r="U43" s="26"/>
      <c r="V43" s="69">
        <v>186.68</v>
      </c>
      <c r="W43" s="70">
        <v>283.88</v>
      </c>
      <c r="X43" s="26"/>
      <c r="Y43" s="69">
        <v>211.3</v>
      </c>
      <c r="Z43" s="70">
        <v>211.3</v>
      </c>
      <c r="AA43" s="26"/>
      <c r="AB43" s="69">
        <v>281.95</v>
      </c>
      <c r="AC43" s="70">
        <v>330</v>
      </c>
      <c r="AD43" s="26"/>
      <c r="AE43" s="69">
        <v>208.71</v>
      </c>
      <c r="AF43" s="70">
        <v>346.15</v>
      </c>
      <c r="AG43" s="26"/>
      <c r="AH43" s="63"/>
    </row>
    <row r="44" spans="1:34" x14ac:dyDescent="0.3">
      <c r="A44" s="62"/>
      <c r="B44" s="69">
        <v>329</v>
      </c>
      <c r="C44" s="70">
        <v>274</v>
      </c>
      <c r="D44" s="26"/>
      <c r="E44" s="69">
        <v>235</v>
      </c>
      <c r="F44" s="70">
        <v>299</v>
      </c>
      <c r="G44" s="26"/>
      <c r="H44" s="69">
        <v>331</v>
      </c>
      <c r="I44" s="70">
        <v>300</v>
      </c>
      <c r="J44" s="26"/>
      <c r="K44" s="69">
        <v>261</v>
      </c>
      <c r="L44" s="70">
        <v>298</v>
      </c>
      <c r="M44" s="26"/>
      <c r="N44" s="79">
        <v>231</v>
      </c>
      <c r="O44" s="70">
        <v>290</v>
      </c>
      <c r="P44" s="26"/>
      <c r="Q44" s="63"/>
      <c r="R44" s="62"/>
      <c r="S44" s="69">
        <v>283.88</v>
      </c>
      <c r="T44" s="70">
        <v>346.15</v>
      </c>
      <c r="U44" s="26"/>
      <c r="V44" s="69">
        <v>237.97</v>
      </c>
      <c r="W44" s="70">
        <v>283.88</v>
      </c>
      <c r="X44" s="26"/>
      <c r="Y44" s="69">
        <v>280.01</v>
      </c>
      <c r="Z44" s="70">
        <v>211.3</v>
      </c>
      <c r="AA44" s="26"/>
      <c r="AB44" s="69">
        <v>288.45999999999998</v>
      </c>
      <c r="AC44" s="70">
        <v>283.88</v>
      </c>
      <c r="AD44" s="26"/>
      <c r="AE44" s="69">
        <v>266.05</v>
      </c>
      <c r="AF44" s="70">
        <v>233.35</v>
      </c>
      <c r="AG44" s="26"/>
      <c r="AH44" s="63"/>
    </row>
    <row r="45" spans="1:34" x14ac:dyDescent="0.3">
      <c r="A45" s="62"/>
      <c r="B45" s="69">
        <v>329</v>
      </c>
      <c r="C45" s="70">
        <v>270</v>
      </c>
      <c r="D45" s="26"/>
      <c r="E45" s="69">
        <v>265</v>
      </c>
      <c r="F45" s="70">
        <v>291</v>
      </c>
      <c r="G45" s="26"/>
      <c r="H45" s="69">
        <v>304</v>
      </c>
      <c r="I45" s="70">
        <v>232</v>
      </c>
      <c r="J45" s="26"/>
      <c r="K45" s="69">
        <v>337</v>
      </c>
      <c r="L45" s="70">
        <v>258</v>
      </c>
      <c r="M45" s="26"/>
      <c r="N45" s="79">
        <v>259</v>
      </c>
      <c r="O45" s="70">
        <v>306</v>
      </c>
      <c r="P45" s="26"/>
      <c r="Q45" s="63"/>
      <c r="R45" s="62"/>
      <c r="S45" s="69">
        <v>346.15</v>
      </c>
      <c r="T45" s="70">
        <v>311.3</v>
      </c>
      <c r="U45" s="26"/>
      <c r="V45" s="69">
        <v>211.3</v>
      </c>
      <c r="W45" s="70">
        <v>257.74</v>
      </c>
      <c r="X45" s="26"/>
      <c r="Y45" s="69">
        <v>272.13</v>
      </c>
      <c r="Z45" s="70">
        <v>283.88</v>
      </c>
      <c r="AA45" s="26"/>
      <c r="AB45" s="69">
        <v>346.15</v>
      </c>
      <c r="AC45" s="70">
        <v>339.76</v>
      </c>
      <c r="AD45" s="26"/>
      <c r="AE45" s="69">
        <v>192.42</v>
      </c>
      <c r="AF45" s="70">
        <v>330</v>
      </c>
      <c r="AG45" s="26"/>
      <c r="AH45" s="63"/>
    </row>
    <row r="46" spans="1:34" x14ac:dyDescent="0.3">
      <c r="A46" s="62"/>
      <c r="B46" s="69">
        <v>264</v>
      </c>
      <c r="C46" s="70">
        <v>276</v>
      </c>
      <c r="D46" s="26"/>
      <c r="E46" s="69">
        <v>237</v>
      </c>
      <c r="F46" s="70">
        <v>270</v>
      </c>
      <c r="G46" s="26"/>
      <c r="H46" s="69">
        <v>261</v>
      </c>
      <c r="I46" s="70">
        <v>330</v>
      </c>
      <c r="J46" s="26"/>
      <c r="K46" s="69">
        <v>266</v>
      </c>
      <c r="L46" s="70">
        <v>295</v>
      </c>
      <c r="M46" s="26"/>
      <c r="N46" s="79">
        <v>298</v>
      </c>
      <c r="O46" s="70">
        <v>270</v>
      </c>
      <c r="P46" s="26"/>
      <c r="Q46" s="63"/>
      <c r="R46" s="62"/>
      <c r="S46" s="69">
        <v>211.3</v>
      </c>
      <c r="T46" s="70">
        <v>280.01</v>
      </c>
      <c r="U46" s="26"/>
      <c r="V46" s="69">
        <v>330</v>
      </c>
      <c r="W46" s="70">
        <v>288.16000000000003</v>
      </c>
      <c r="X46" s="26"/>
      <c r="Y46" s="69">
        <v>350.79</v>
      </c>
      <c r="Z46" s="70">
        <v>297</v>
      </c>
      <c r="AA46" s="26"/>
      <c r="AB46" s="69">
        <v>257.73899999999998</v>
      </c>
      <c r="AC46" s="70">
        <v>240.24</v>
      </c>
      <c r="AD46" s="26"/>
      <c r="AE46" s="69">
        <v>264</v>
      </c>
      <c r="AF46" s="70">
        <v>257.73</v>
      </c>
      <c r="AG46" s="26"/>
      <c r="AH46" s="63"/>
    </row>
    <row r="47" spans="1:34" x14ac:dyDescent="0.3">
      <c r="A47" s="62"/>
      <c r="B47" s="69">
        <v>333</v>
      </c>
      <c r="C47" s="70">
        <v>304</v>
      </c>
      <c r="D47" s="26"/>
      <c r="E47" s="69">
        <v>298</v>
      </c>
      <c r="F47" s="70">
        <v>297</v>
      </c>
      <c r="G47" s="26"/>
      <c r="H47" s="69">
        <v>265</v>
      </c>
      <c r="I47" s="70">
        <v>304</v>
      </c>
      <c r="J47" s="26"/>
      <c r="K47" s="69">
        <v>231</v>
      </c>
      <c r="L47" s="70">
        <v>271</v>
      </c>
      <c r="M47" s="26"/>
      <c r="N47" s="79">
        <v>270</v>
      </c>
      <c r="O47" s="70">
        <v>261</v>
      </c>
      <c r="P47" s="26"/>
      <c r="Q47" s="63"/>
      <c r="R47" s="62"/>
      <c r="S47" s="69">
        <v>280.01</v>
      </c>
      <c r="T47" s="70">
        <v>272.13</v>
      </c>
      <c r="U47" s="26"/>
      <c r="V47" s="69">
        <v>251.32</v>
      </c>
      <c r="W47" s="70">
        <v>280.01</v>
      </c>
      <c r="X47" s="26"/>
      <c r="Y47" s="69">
        <v>330</v>
      </c>
      <c r="Z47" s="70">
        <v>240.24</v>
      </c>
      <c r="AA47" s="26"/>
      <c r="AB47" s="69">
        <v>233.35</v>
      </c>
      <c r="AC47" s="70">
        <v>257.74</v>
      </c>
      <c r="AD47" s="26"/>
      <c r="AE47" s="69">
        <v>240.24</v>
      </c>
      <c r="AF47" s="70">
        <v>198</v>
      </c>
      <c r="AG47" s="26"/>
      <c r="AH47" s="63"/>
    </row>
    <row r="48" spans="1:34" x14ac:dyDescent="0.3">
      <c r="A48" s="62"/>
      <c r="B48" s="69">
        <v>262</v>
      </c>
      <c r="C48" s="70">
        <v>290</v>
      </c>
      <c r="D48" s="26"/>
      <c r="E48" s="71"/>
      <c r="F48" s="72">
        <v>266</v>
      </c>
      <c r="G48" s="26"/>
      <c r="H48" s="69">
        <v>274</v>
      </c>
      <c r="I48" s="70">
        <v>289</v>
      </c>
      <c r="J48" s="26"/>
      <c r="K48" s="69">
        <v>261</v>
      </c>
      <c r="L48" s="70">
        <v>271</v>
      </c>
      <c r="M48" s="26"/>
      <c r="N48" s="79">
        <v>269</v>
      </c>
      <c r="O48" s="70">
        <v>306</v>
      </c>
      <c r="P48" s="26"/>
      <c r="Q48" s="63"/>
      <c r="R48" s="62"/>
      <c r="S48" s="69">
        <v>272.13</v>
      </c>
      <c r="T48" s="70">
        <v>350.79</v>
      </c>
      <c r="U48" s="26"/>
      <c r="V48" s="71"/>
      <c r="W48" s="72">
        <v>211.3</v>
      </c>
      <c r="X48" s="26"/>
      <c r="Y48" s="69">
        <v>283.88</v>
      </c>
      <c r="Z48" s="70">
        <v>366.66666666666669</v>
      </c>
      <c r="AA48" s="26"/>
      <c r="AB48" s="69">
        <v>304</v>
      </c>
      <c r="AC48" s="70">
        <v>330</v>
      </c>
      <c r="AD48" s="26"/>
      <c r="AE48" s="69">
        <v>304.245</v>
      </c>
      <c r="AF48" s="70">
        <v>211.3</v>
      </c>
      <c r="AG48" s="26"/>
      <c r="AH48" s="63"/>
    </row>
    <row r="49" spans="1:34" x14ac:dyDescent="0.3">
      <c r="A49" s="62"/>
      <c r="B49" s="69">
        <v>258</v>
      </c>
      <c r="C49" s="70">
        <v>306</v>
      </c>
      <c r="D49" s="26"/>
      <c r="E49" s="26"/>
      <c r="F49" s="26"/>
      <c r="G49" s="26"/>
      <c r="H49" s="69">
        <v>270</v>
      </c>
      <c r="I49" s="70">
        <v>297</v>
      </c>
      <c r="J49" s="26"/>
      <c r="K49" s="69">
        <v>262</v>
      </c>
      <c r="L49" s="70">
        <v>289</v>
      </c>
      <c r="M49" s="26"/>
      <c r="N49" s="79">
        <v>270</v>
      </c>
      <c r="O49" s="70">
        <v>326</v>
      </c>
      <c r="P49" s="26"/>
      <c r="Q49" s="63"/>
      <c r="R49" s="62"/>
      <c r="S49" s="69">
        <v>350.79</v>
      </c>
      <c r="T49" s="70">
        <v>330</v>
      </c>
      <c r="U49" s="26"/>
      <c r="V49" s="26"/>
      <c r="W49" s="26"/>
      <c r="X49" s="26"/>
      <c r="Y49" s="69">
        <v>339.76</v>
      </c>
      <c r="Z49" s="70">
        <v>311.32</v>
      </c>
      <c r="AA49" s="26"/>
      <c r="AB49" s="69">
        <v>211.3</v>
      </c>
      <c r="AC49" s="70">
        <v>305.55555555555554</v>
      </c>
      <c r="AD49" s="26"/>
      <c r="AE49" s="69">
        <v>192.42</v>
      </c>
      <c r="AF49" s="70">
        <v>288.45999999999998</v>
      </c>
      <c r="AG49" s="26"/>
      <c r="AH49" s="63"/>
    </row>
    <row r="50" spans="1:34" x14ac:dyDescent="0.3">
      <c r="A50" s="62"/>
      <c r="B50" s="69">
        <v>303</v>
      </c>
      <c r="C50" s="70">
        <v>270</v>
      </c>
      <c r="D50" s="26"/>
      <c r="E50" s="26"/>
      <c r="F50" s="26"/>
      <c r="G50" s="26"/>
      <c r="H50" s="69">
        <v>240</v>
      </c>
      <c r="I50" s="70">
        <v>291</v>
      </c>
      <c r="J50" s="26"/>
      <c r="K50" s="69">
        <v>229</v>
      </c>
      <c r="L50" s="70">
        <v>267</v>
      </c>
      <c r="M50" s="26"/>
      <c r="N50" s="79">
        <v>239</v>
      </c>
      <c r="O50" s="70">
        <v>304</v>
      </c>
      <c r="P50" s="26"/>
      <c r="Q50" s="63"/>
      <c r="R50" s="62"/>
      <c r="S50" s="69">
        <v>330</v>
      </c>
      <c r="T50" s="70">
        <v>192.42</v>
      </c>
      <c r="U50" s="26"/>
      <c r="V50" s="26"/>
      <c r="W50" s="26"/>
      <c r="X50" s="26"/>
      <c r="Y50" s="69">
        <v>330</v>
      </c>
      <c r="Z50" s="70">
        <v>240.24</v>
      </c>
      <c r="AA50" s="26"/>
      <c r="AB50" s="69">
        <v>231</v>
      </c>
      <c r="AC50" s="70">
        <v>280.01400000000001</v>
      </c>
      <c r="AD50" s="26"/>
      <c r="AE50" s="69">
        <v>304.24</v>
      </c>
      <c r="AF50" s="70">
        <v>346.15</v>
      </c>
      <c r="AG50" s="26"/>
      <c r="AH50" s="63"/>
    </row>
    <row r="51" spans="1:34" x14ac:dyDescent="0.3">
      <c r="A51" s="62"/>
      <c r="B51" s="69">
        <v>271</v>
      </c>
      <c r="C51" s="70">
        <v>261</v>
      </c>
      <c r="D51" s="26"/>
      <c r="E51" s="26"/>
      <c r="F51" s="26"/>
      <c r="G51" s="26"/>
      <c r="H51" s="69"/>
      <c r="I51" s="70">
        <v>290</v>
      </c>
      <c r="J51" s="26"/>
      <c r="K51" s="69">
        <v>203</v>
      </c>
      <c r="L51" s="70">
        <v>333</v>
      </c>
      <c r="M51" s="26"/>
      <c r="N51" s="69"/>
      <c r="O51" s="70">
        <v>294</v>
      </c>
      <c r="P51" s="26"/>
      <c r="Q51" s="63"/>
      <c r="R51" s="62"/>
      <c r="S51" s="69">
        <v>283.88</v>
      </c>
      <c r="T51" s="70">
        <v>257.74</v>
      </c>
      <c r="U51" s="26"/>
      <c r="V51" s="26"/>
      <c r="W51" s="26"/>
      <c r="X51" s="26"/>
      <c r="Y51" s="69"/>
      <c r="Z51" s="70">
        <v>257.74</v>
      </c>
      <c r="AA51" s="26"/>
      <c r="AB51" s="69">
        <v>257.74</v>
      </c>
      <c r="AC51" s="70">
        <v>297</v>
      </c>
      <c r="AD51" s="26"/>
      <c r="AE51" s="69"/>
      <c r="AF51" s="70">
        <v>281.95</v>
      </c>
      <c r="AG51" s="26"/>
      <c r="AH51" s="63"/>
    </row>
    <row r="52" spans="1:34" x14ac:dyDescent="0.3">
      <c r="A52" s="62"/>
      <c r="B52" s="69">
        <v>304</v>
      </c>
      <c r="C52" s="70">
        <v>306</v>
      </c>
      <c r="D52" s="26"/>
      <c r="E52" s="26"/>
      <c r="F52" s="26"/>
      <c r="G52" s="26"/>
      <c r="H52" s="69"/>
      <c r="I52" s="70">
        <v>265</v>
      </c>
      <c r="J52" s="26"/>
      <c r="K52" s="71"/>
      <c r="L52" s="72">
        <v>262</v>
      </c>
      <c r="M52" s="26"/>
      <c r="N52" s="69"/>
      <c r="O52" s="70">
        <v>258</v>
      </c>
      <c r="P52" s="26"/>
      <c r="Q52" s="63"/>
      <c r="R52" s="62"/>
      <c r="S52" s="69">
        <v>339.76</v>
      </c>
      <c r="T52" s="70">
        <v>251.32</v>
      </c>
      <c r="U52" s="26"/>
      <c r="V52" s="26"/>
      <c r="W52" s="26"/>
      <c r="X52" s="26"/>
      <c r="Y52" s="69"/>
      <c r="Z52" s="70">
        <v>221.37</v>
      </c>
      <c r="AA52" s="26"/>
      <c r="AB52" s="71"/>
      <c r="AC52" s="72">
        <v>211.3</v>
      </c>
      <c r="AD52" s="26"/>
      <c r="AE52" s="69"/>
      <c r="AF52" s="70">
        <v>295.16000000000003</v>
      </c>
      <c r="AG52" s="26"/>
      <c r="AH52" s="63"/>
    </row>
    <row r="53" spans="1:34" x14ac:dyDescent="0.3">
      <c r="A53" s="62"/>
      <c r="B53" s="69">
        <v>294</v>
      </c>
      <c r="C53" s="70">
        <v>326</v>
      </c>
      <c r="D53" s="26"/>
      <c r="E53" s="26"/>
      <c r="F53" s="26"/>
      <c r="G53" s="26"/>
      <c r="H53" s="69"/>
      <c r="I53" s="70">
        <v>291</v>
      </c>
      <c r="J53" s="26"/>
      <c r="K53" s="26"/>
      <c r="L53" s="26"/>
      <c r="M53" s="26"/>
      <c r="N53" s="71"/>
      <c r="O53" s="72">
        <v>300</v>
      </c>
      <c r="P53" s="26"/>
      <c r="Q53" s="63"/>
      <c r="R53" s="62"/>
      <c r="S53" s="69">
        <v>330</v>
      </c>
      <c r="T53" s="70">
        <v>211.3</v>
      </c>
      <c r="U53" s="26"/>
      <c r="V53" s="26"/>
      <c r="W53" s="26"/>
      <c r="X53" s="26"/>
      <c r="Y53" s="69"/>
      <c r="Z53" s="70">
        <v>240.24</v>
      </c>
      <c r="AA53" s="26"/>
      <c r="AB53" s="26"/>
      <c r="AC53" s="26"/>
      <c r="AD53" s="26"/>
      <c r="AE53" s="71"/>
      <c r="AF53" s="72">
        <v>288.45999999999998</v>
      </c>
      <c r="AG53" s="26"/>
      <c r="AH53" s="63"/>
    </row>
    <row r="54" spans="1:34" x14ac:dyDescent="0.3">
      <c r="A54" s="62"/>
      <c r="B54" s="69"/>
      <c r="C54" s="70">
        <v>304</v>
      </c>
      <c r="D54" s="26"/>
      <c r="E54" s="26"/>
      <c r="F54" s="26"/>
      <c r="G54" s="26"/>
      <c r="H54" s="69"/>
      <c r="I54" s="70">
        <v>270</v>
      </c>
      <c r="J54" s="26"/>
      <c r="K54" s="26"/>
      <c r="L54" s="26"/>
      <c r="M54" s="26"/>
      <c r="N54" s="26"/>
      <c r="O54" s="26"/>
      <c r="P54" s="26"/>
      <c r="Q54" s="63"/>
      <c r="R54" s="62"/>
      <c r="S54" s="69"/>
      <c r="T54" s="70">
        <v>230.77</v>
      </c>
      <c r="U54" s="26"/>
      <c r="V54" s="26"/>
      <c r="W54" s="26"/>
      <c r="X54" s="26"/>
      <c r="Y54" s="69"/>
      <c r="Z54" s="70">
        <v>376.26</v>
      </c>
      <c r="AA54" s="26"/>
      <c r="AB54" s="26"/>
      <c r="AC54" s="26"/>
      <c r="AD54" s="26"/>
      <c r="AE54" s="26"/>
      <c r="AF54" s="26"/>
      <c r="AG54" s="26"/>
      <c r="AH54" s="63"/>
    </row>
    <row r="55" spans="1:34" x14ac:dyDescent="0.3">
      <c r="A55" s="62"/>
      <c r="B55" s="69"/>
      <c r="C55" s="70">
        <v>294</v>
      </c>
      <c r="D55" s="26"/>
      <c r="E55" s="26"/>
      <c r="F55" s="26"/>
      <c r="G55" s="26"/>
      <c r="H55" s="69"/>
      <c r="I55" s="70">
        <v>297</v>
      </c>
      <c r="J55" s="26"/>
      <c r="K55" s="26"/>
      <c r="L55" s="26"/>
      <c r="M55" s="26"/>
      <c r="N55" s="26"/>
      <c r="O55" s="26"/>
      <c r="P55" s="26"/>
      <c r="Q55" s="63"/>
      <c r="R55" s="62"/>
      <c r="S55" s="69"/>
      <c r="T55" s="70">
        <v>288.45999999999998</v>
      </c>
      <c r="U55" s="26"/>
      <c r="V55" s="26"/>
      <c r="W55" s="26"/>
      <c r="X55" s="26"/>
      <c r="Y55" s="69"/>
      <c r="Z55" s="70">
        <v>257.74</v>
      </c>
      <c r="AA55" s="26"/>
      <c r="AB55" s="26"/>
      <c r="AC55" s="26"/>
      <c r="AD55" s="26"/>
      <c r="AE55" s="26"/>
      <c r="AF55" s="26"/>
      <c r="AG55" s="26"/>
      <c r="AH55" s="63"/>
    </row>
    <row r="56" spans="1:34" x14ac:dyDescent="0.3">
      <c r="A56" s="62"/>
      <c r="B56" s="69"/>
      <c r="C56" s="70">
        <v>303</v>
      </c>
      <c r="D56" s="26"/>
      <c r="E56" s="26"/>
      <c r="F56" s="26"/>
      <c r="G56" s="26"/>
      <c r="H56" s="69"/>
      <c r="I56" s="70">
        <v>292</v>
      </c>
      <c r="J56" s="26"/>
      <c r="K56" s="26"/>
      <c r="L56" s="26"/>
      <c r="M56" s="26"/>
      <c r="N56" s="26"/>
      <c r="O56" s="26"/>
      <c r="P56" s="26"/>
      <c r="Q56" s="63"/>
      <c r="R56" s="62"/>
      <c r="S56" s="69"/>
      <c r="T56" s="70">
        <v>326.63</v>
      </c>
      <c r="U56" s="26"/>
      <c r="V56" s="26"/>
      <c r="W56" s="26"/>
      <c r="X56" s="26"/>
      <c r="Y56" s="69"/>
      <c r="Z56" s="70">
        <v>339.76</v>
      </c>
      <c r="AA56" s="26"/>
      <c r="AB56" s="26"/>
      <c r="AC56" s="26"/>
      <c r="AD56" s="26"/>
      <c r="AE56" s="26"/>
      <c r="AF56" s="26"/>
      <c r="AG56" s="26"/>
      <c r="AH56" s="63"/>
    </row>
    <row r="57" spans="1:34" x14ac:dyDescent="0.3">
      <c r="A57" s="62"/>
      <c r="B57" s="71"/>
      <c r="C57" s="72">
        <v>269</v>
      </c>
      <c r="D57" s="26"/>
      <c r="E57" s="26"/>
      <c r="F57" s="26"/>
      <c r="G57" s="26"/>
      <c r="H57" s="69"/>
      <c r="I57" s="70">
        <v>264</v>
      </c>
      <c r="J57" s="26"/>
      <c r="K57" s="26"/>
      <c r="L57" s="26"/>
      <c r="M57" s="26"/>
      <c r="N57" s="26"/>
      <c r="O57" s="26"/>
      <c r="P57" s="26"/>
      <c r="Q57" s="63"/>
      <c r="R57" s="62"/>
      <c r="S57" s="71"/>
      <c r="T57" s="72">
        <v>283.88</v>
      </c>
      <c r="U57" s="26"/>
      <c r="V57" s="26"/>
      <c r="W57" s="26"/>
      <c r="X57" s="26"/>
      <c r="Y57" s="69"/>
      <c r="Z57" s="70">
        <v>272.125</v>
      </c>
      <c r="AA57" s="26"/>
      <c r="AB57" s="26"/>
      <c r="AC57" s="26"/>
      <c r="AD57" s="26"/>
      <c r="AE57" s="26"/>
      <c r="AF57" s="26"/>
      <c r="AG57" s="26"/>
      <c r="AH57" s="63"/>
    </row>
    <row r="58" spans="1:34" x14ac:dyDescent="0.3">
      <c r="A58" s="62"/>
      <c r="B58" s="26"/>
      <c r="C58" s="26"/>
      <c r="D58" s="26"/>
      <c r="E58" s="26"/>
      <c r="F58" s="26"/>
      <c r="G58" s="26"/>
      <c r="H58" s="71"/>
      <c r="I58" s="72">
        <v>260</v>
      </c>
      <c r="J58" s="26"/>
      <c r="K58" s="26"/>
      <c r="L58" s="26"/>
      <c r="M58" s="26"/>
      <c r="N58" s="26"/>
      <c r="O58" s="26"/>
      <c r="P58" s="26"/>
      <c r="Q58" s="63"/>
      <c r="R58" s="62"/>
      <c r="S58" s="26"/>
      <c r="T58" s="26"/>
      <c r="U58" s="26"/>
      <c r="V58" s="26"/>
      <c r="W58" s="26"/>
      <c r="X58" s="26"/>
      <c r="Y58" s="71"/>
      <c r="Z58" s="72">
        <v>211.31</v>
      </c>
      <c r="AA58" s="26"/>
      <c r="AB58" s="26"/>
      <c r="AC58" s="26"/>
      <c r="AD58" s="26"/>
      <c r="AE58" s="26"/>
      <c r="AF58" s="26"/>
      <c r="AG58" s="26"/>
      <c r="AH58" s="63"/>
    </row>
    <row r="59" spans="1:34" ht="14.5" thickBot="1" x14ac:dyDescent="0.3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6"/>
      <c r="R59" s="64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6"/>
    </row>
  </sheetData>
  <mergeCells count="58">
    <mergeCell ref="A2:E2"/>
    <mergeCell ref="R2:V2"/>
    <mergeCell ref="G9:I9"/>
    <mergeCell ref="AC5:AF5"/>
    <mergeCell ref="AC6:AF6"/>
    <mergeCell ref="AC7:AF7"/>
    <mergeCell ref="AC8:AF8"/>
    <mergeCell ref="AC9:AF9"/>
    <mergeCell ref="G6:I6"/>
    <mergeCell ref="G7:I7"/>
    <mergeCell ref="G8:I8"/>
    <mergeCell ref="B9:D9"/>
    <mergeCell ref="X6:Z6"/>
    <mergeCell ref="X7:Z7"/>
    <mergeCell ref="X8:Z8"/>
    <mergeCell ref="X9:Z9"/>
    <mergeCell ref="X10:Z10"/>
    <mergeCell ref="G10:I10"/>
    <mergeCell ref="L5:O5"/>
    <mergeCell ref="L6:O6"/>
    <mergeCell ref="L7:O7"/>
    <mergeCell ref="S9:U9"/>
    <mergeCell ref="S10:U10"/>
    <mergeCell ref="S6:U6"/>
    <mergeCell ref="S7:U7"/>
    <mergeCell ref="S8:U8"/>
    <mergeCell ref="L8:O8"/>
    <mergeCell ref="L9:O9"/>
    <mergeCell ref="H18:I18"/>
    <mergeCell ref="N18:O18"/>
    <mergeCell ref="S18:T18"/>
    <mergeCell ref="K18:L18"/>
    <mergeCell ref="G11:I11"/>
    <mergeCell ref="L14:O14"/>
    <mergeCell ref="L15:O15"/>
    <mergeCell ref="S11:U11"/>
    <mergeCell ref="L12:O12"/>
    <mergeCell ref="L13:O13"/>
    <mergeCell ref="B6:D6"/>
    <mergeCell ref="B7:D7"/>
    <mergeCell ref="B8:D8"/>
    <mergeCell ref="B18:C18"/>
    <mergeCell ref="E18:F18"/>
    <mergeCell ref="B10:D10"/>
    <mergeCell ref="B11:D11"/>
    <mergeCell ref="V18:W18"/>
    <mergeCell ref="Y18:Z18"/>
    <mergeCell ref="L10:O10"/>
    <mergeCell ref="L11:O11"/>
    <mergeCell ref="AE18:AF18"/>
    <mergeCell ref="AC12:AF12"/>
    <mergeCell ref="AC13:AF13"/>
    <mergeCell ref="AB18:AC18"/>
    <mergeCell ref="X11:Z11"/>
    <mergeCell ref="AC10:AF10"/>
    <mergeCell ref="AC11:AF11"/>
    <mergeCell ref="AC14:AF14"/>
    <mergeCell ref="AC15:A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F515-69E4-4AB3-A053-9031EB1D6980}">
  <dimension ref="A1:AI53"/>
  <sheetViews>
    <sheetView zoomScale="70" zoomScaleNormal="70" workbookViewId="0">
      <selection activeCell="A29" sqref="A29"/>
    </sheetView>
  </sheetViews>
  <sheetFormatPr defaultColWidth="8.7265625" defaultRowHeight="14.5" x14ac:dyDescent="0.35"/>
  <cols>
    <col min="1" max="1" width="14.1796875" style="1" bestFit="1" customWidth="1"/>
    <col min="2" max="3" width="8.7265625" style="1"/>
    <col min="4" max="4" width="17.26953125" style="1" customWidth="1"/>
    <col min="5" max="5" width="9.1796875" style="1" bestFit="1" customWidth="1"/>
    <col min="6" max="7" width="8.7265625" style="1"/>
    <col min="8" max="8" width="14.1796875" style="1" bestFit="1" customWidth="1"/>
    <col min="9" max="9" width="8.7265625" style="1"/>
    <col min="10" max="10" width="16.26953125" style="1" customWidth="1"/>
    <col min="11" max="14" width="8.7265625" style="1"/>
    <col min="15" max="15" width="14.1796875" style="1" bestFit="1" customWidth="1"/>
    <col min="16" max="16" width="15" style="1" customWidth="1"/>
    <col min="17" max="21" width="8.7265625" style="1"/>
    <col min="22" max="22" width="14.1796875" style="1" bestFit="1" customWidth="1"/>
    <col min="23" max="27" width="8.7265625" style="1"/>
    <col min="28" max="28" width="14.54296875" style="1" customWidth="1"/>
    <col min="29" max="29" width="14.1796875" style="1" bestFit="1" customWidth="1"/>
    <col min="30" max="16384" width="8.7265625" style="1"/>
  </cols>
  <sheetData>
    <row r="1" spans="1:35" ht="15" thickBot="1" x14ac:dyDescent="0.4"/>
    <row r="2" spans="1:35" ht="18.5" thickBot="1" x14ac:dyDescent="0.45">
      <c r="A2" s="229" t="s">
        <v>233</v>
      </c>
      <c r="B2" s="230"/>
      <c r="C2" s="230"/>
      <c r="D2" s="230"/>
      <c r="E2" s="231"/>
    </row>
    <row r="3" spans="1:35" x14ac:dyDescent="0.3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1"/>
    </row>
    <row r="4" spans="1:35" x14ac:dyDescent="0.35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</row>
    <row r="5" spans="1:35" ht="15.5" x14ac:dyDescent="0.35">
      <c r="A5" s="34"/>
      <c r="B5" s="298" t="s">
        <v>21</v>
      </c>
      <c r="C5" s="298"/>
      <c r="D5" s="298"/>
      <c r="E5" s="28"/>
      <c r="F5" s="28"/>
      <c r="G5" s="26"/>
      <c r="H5" s="28"/>
      <c r="I5" s="298" t="s">
        <v>22</v>
      </c>
      <c r="J5" s="298"/>
      <c r="K5" s="298"/>
      <c r="L5" s="28"/>
      <c r="M5" s="28"/>
      <c r="N5" s="26"/>
      <c r="O5" s="26"/>
      <c r="P5" s="285" t="s">
        <v>6</v>
      </c>
      <c r="Q5" s="285"/>
      <c r="R5" s="285"/>
      <c r="S5" s="26"/>
      <c r="T5" s="26"/>
      <c r="U5" s="26"/>
      <c r="V5" s="26"/>
      <c r="W5" s="285" t="s">
        <v>17</v>
      </c>
      <c r="X5" s="285"/>
      <c r="Y5" s="285"/>
      <c r="Z5" s="26"/>
      <c r="AA5" s="26"/>
      <c r="AB5" s="26"/>
      <c r="AC5" s="26"/>
      <c r="AD5" s="285" t="s">
        <v>23</v>
      </c>
      <c r="AE5" s="285"/>
      <c r="AF5" s="285"/>
      <c r="AG5" s="26"/>
      <c r="AH5" s="26"/>
      <c r="AI5" s="44"/>
    </row>
    <row r="6" spans="1:35" x14ac:dyDescent="0.35">
      <c r="A6" s="34" t="s">
        <v>43</v>
      </c>
      <c r="B6" s="37" t="s">
        <v>2</v>
      </c>
      <c r="C6" s="37" t="s">
        <v>4</v>
      </c>
      <c r="D6" s="37" t="s">
        <v>20</v>
      </c>
      <c r="E6" s="36" t="s">
        <v>34</v>
      </c>
      <c r="F6" s="36" t="s">
        <v>35</v>
      </c>
      <c r="G6" s="26"/>
      <c r="H6" s="34" t="s">
        <v>43</v>
      </c>
      <c r="I6" s="37" t="s">
        <v>2</v>
      </c>
      <c r="J6" s="37" t="s">
        <v>4</v>
      </c>
      <c r="K6" s="37" t="s">
        <v>20</v>
      </c>
      <c r="L6" s="36" t="s">
        <v>34</v>
      </c>
      <c r="M6" s="36" t="s">
        <v>35</v>
      </c>
      <c r="N6" s="26"/>
      <c r="O6" s="34" t="s">
        <v>43</v>
      </c>
      <c r="P6" s="37" t="s">
        <v>2</v>
      </c>
      <c r="Q6" s="37" t="s">
        <v>4</v>
      </c>
      <c r="R6" s="37" t="s">
        <v>20</v>
      </c>
      <c r="S6" s="36" t="s">
        <v>34</v>
      </c>
      <c r="T6" s="36" t="s">
        <v>35</v>
      </c>
      <c r="U6" s="26"/>
      <c r="V6" s="34" t="s">
        <v>43</v>
      </c>
      <c r="W6" s="37" t="s">
        <v>2</v>
      </c>
      <c r="X6" s="37" t="s">
        <v>4</v>
      </c>
      <c r="Y6" s="37" t="s">
        <v>20</v>
      </c>
      <c r="Z6" s="36" t="s">
        <v>34</v>
      </c>
      <c r="AA6" s="36" t="s">
        <v>35</v>
      </c>
      <c r="AB6" s="26"/>
      <c r="AC6" s="34" t="s">
        <v>43</v>
      </c>
      <c r="AD6" s="37" t="s">
        <v>2</v>
      </c>
      <c r="AE6" s="37" t="s">
        <v>4</v>
      </c>
      <c r="AF6" s="37" t="s">
        <v>20</v>
      </c>
      <c r="AG6" s="36" t="s">
        <v>34</v>
      </c>
      <c r="AH6" s="36" t="s">
        <v>35</v>
      </c>
      <c r="AI6" s="44"/>
    </row>
    <row r="7" spans="1:35" x14ac:dyDescent="0.35">
      <c r="A7" s="34" t="s">
        <v>44</v>
      </c>
      <c r="B7" s="38">
        <v>0.34782608695652173</v>
      </c>
      <c r="C7" s="38">
        <v>0.26666666666666666</v>
      </c>
      <c r="D7" s="38">
        <v>0.27631578947368424</v>
      </c>
      <c r="E7" s="99">
        <f>AVERAGE(B7:D7)</f>
        <v>0.29693618103229086</v>
      </c>
      <c r="F7" s="97">
        <f>STDEV(B7:D7)</f>
        <v>4.4335237525799362E-2</v>
      </c>
      <c r="G7" s="56"/>
      <c r="H7" s="84" t="s">
        <v>44</v>
      </c>
      <c r="I7" s="100">
        <v>0.72602739726027399</v>
      </c>
      <c r="J7" s="100">
        <v>0.76315789473684215</v>
      </c>
      <c r="K7" s="100">
        <v>0.71212121212121215</v>
      </c>
      <c r="L7" s="99">
        <f>AVERAGE(I7:K7)</f>
        <v>0.73376883470610943</v>
      </c>
      <c r="M7" s="97">
        <f>STDEV(I7:K7)</f>
        <v>2.6384335000108956E-2</v>
      </c>
      <c r="N7" s="56"/>
      <c r="O7" s="84" t="s">
        <v>44</v>
      </c>
      <c r="P7" s="100">
        <v>0.46153846153846156</v>
      </c>
      <c r="Q7" s="100">
        <v>0.45238095238095238</v>
      </c>
      <c r="R7" s="100">
        <v>0.41176470588235292</v>
      </c>
      <c r="S7" s="99">
        <f>AVERAGE(P7:R7)</f>
        <v>0.44189470660058899</v>
      </c>
      <c r="T7" s="97">
        <f>STDEV(P7:R7)</f>
        <v>2.6492030895217226E-2</v>
      </c>
      <c r="U7" s="56"/>
      <c r="V7" s="84" t="s">
        <v>44</v>
      </c>
      <c r="W7" s="100">
        <v>0.61445783132530118</v>
      </c>
      <c r="X7" s="100">
        <v>0.63917525773195871</v>
      </c>
      <c r="Y7" s="100">
        <v>0.59701492537313428</v>
      </c>
      <c r="Z7" s="99">
        <f>AVERAGE(W7:Y7)</f>
        <v>0.61688267147679809</v>
      </c>
      <c r="AA7" s="97">
        <f>STDEV(W7:Y7)</f>
        <v>2.1184505976582703E-2</v>
      </c>
      <c r="AB7" s="56"/>
      <c r="AC7" s="84" t="s">
        <v>44</v>
      </c>
      <c r="AD7" s="100">
        <v>0.61764705882352944</v>
      </c>
      <c r="AE7" s="100">
        <v>0.625</v>
      </c>
      <c r="AF7" s="100">
        <v>0.61842105263157898</v>
      </c>
      <c r="AG7" s="99">
        <f>AVERAGE(AD7:AF7)</f>
        <v>0.62035603715170284</v>
      </c>
      <c r="AH7" s="97">
        <f>STDEV(AD7:AF7)</f>
        <v>4.0403662960179975E-3</v>
      </c>
      <c r="AI7" s="44"/>
    </row>
    <row r="8" spans="1:35" x14ac:dyDescent="0.35">
      <c r="A8" s="34" t="s">
        <v>45</v>
      </c>
      <c r="B8" s="38">
        <v>8.6956521739130432E-2</v>
      </c>
      <c r="C8" s="38">
        <v>8.8888888888888892E-2</v>
      </c>
      <c r="D8" s="38">
        <v>9.2105263157894732E-2</v>
      </c>
      <c r="E8" s="99">
        <f t="shared" ref="E8:E9" si="0">AVERAGE(B8:D8)</f>
        <v>8.9316891261971357E-2</v>
      </c>
      <c r="F8" s="97">
        <f t="shared" ref="F8:F9" si="1">STDEV(B8:D8)</f>
        <v>2.6009179288950884E-3</v>
      </c>
      <c r="G8" s="56"/>
      <c r="H8" s="84" t="s">
        <v>45</v>
      </c>
      <c r="I8" s="100">
        <v>9.5890410958904104E-2</v>
      </c>
      <c r="J8" s="100">
        <v>6.5789473684210523E-2</v>
      </c>
      <c r="K8" s="100">
        <v>7.575757575757576E-2</v>
      </c>
      <c r="L8" s="99">
        <f t="shared" ref="L8:L9" si="2">AVERAGE(I8:K8)</f>
        <v>7.9145820133563458E-2</v>
      </c>
      <c r="M8" s="97">
        <f t="shared" ref="M8:M9" si="3">STDEV(I8:K8)</f>
        <v>1.5333843489723048E-2</v>
      </c>
      <c r="N8" s="56"/>
      <c r="O8" s="84" t="s">
        <v>45</v>
      </c>
      <c r="P8" s="100">
        <v>0.1076923076923077</v>
      </c>
      <c r="Q8" s="100">
        <v>8.3333333333333329E-2</v>
      </c>
      <c r="R8" s="100">
        <v>9.4117647058823528E-2</v>
      </c>
      <c r="S8" s="99">
        <f t="shared" ref="S8:S9" si="4">AVERAGE(P8:R8)</f>
        <v>9.5047762694821514E-2</v>
      </c>
      <c r="T8" s="97">
        <f t="shared" ref="T8:T9" si="5">STDEV(P8:R8)</f>
        <v>1.2206094554669875E-2</v>
      </c>
      <c r="U8" s="56"/>
      <c r="V8" s="84" t="s">
        <v>45</v>
      </c>
      <c r="W8" s="100">
        <v>0.10843373493975904</v>
      </c>
      <c r="X8" s="100">
        <v>0.10309278350515463</v>
      </c>
      <c r="Y8" s="100">
        <v>8.9552238805970144E-2</v>
      </c>
      <c r="Z8" s="99">
        <f t="shared" ref="Z8:Z9" si="6">AVERAGE(W8:Y8)</f>
        <v>0.10035958575029459</v>
      </c>
      <c r="AA8" s="97">
        <f t="shared" ref="AA8:AA9" si="7">STDEV(W8:Y8)</f>
        <v>9.7329595467129191E-3</v>
      </c>
      <c r="AB8" s="56"/>
      <c r="AC8" s="84" t="s">
        <v>45</v>
      </c>
      <c r="AD8" s="100">
        <v>0.11764705882352941</v>
      </c>
      <c r="AE8" s="100">
        <v>0.10227272727272728</v>
      </c>
      <c r="AF8" s="100">
        <v>9.2105263157894732E-2</v>
      </c>
      <c r="AG8" s="99">
        <f t="shared" ref="AG8:AG9" si="8">AVERAGE(AD8:AF8)</f>
        <v>0.1040083497513838</v>
      </c>
      <c r="AH8" s="97">
        <f t="shared" ref="AH8:AH9" si="9">STDEV(AD8:AF8)</f>
        <v>1.2859048195631325E-2</v>
      </c>
      <c r="AI8" s="44"/>
    </row>
    <row r="9" spans="1:35" x14ac:dyDescent="0.35">
      <c r="A9" s="34" t="s">
        <v>46</v>
      </c>
      <c r="B9" s="38">
        <v>0.56521739130434778</v>
      </c>
      <c r="C9" s="38">
        <v>0.64444444444444449</v>
      </c>
      <c r="D9" s="38">
        <v>0.63157894736842102</v>
      </c>
      <c r="E9" s="99">
        <f t="shared" si="0"/>
        <v>0.6137469277057378</v>
      </c>
      <c r="F9" s="97">
        <f t="shared" si="1"/>
        <v>4.2517257452164864E-2</v>
      </c>
      <c r="G9" s="56"/>
      <c r="H9" s="84" t="s">
        <v>46</v>
      </c>
      <c r="I9" s="100">
        <v>0.17808219178082191</v>
      </c>
      <c r="J9" s="100">
        <v>0.17105263157894737</v>
      </c>
      <c r="K9" s="100">
        <v>0.21212121212121213</v>
      </c>
      <c r="L9" s="99">
        <f t="shared" si="2"/>
        <v>0.18708534516032715</v>
      </c>
      <c r="M9" s="97">
        <f t="shared" si="3"/>
        <v>2.196473662533412E-2</v>
      </c>
      <c r="N9" s="56"/>
      <c r="O9" s="84" t="s">
        <v>46</v>
      </c>
      <c r="P9" s="100">
        <v>0.43076923076923079</v>
      </c>
      <c r="Q9" s="100">
        <v>0.4642857142857143</v>
      </c>
      <c r="R9" s="100">
        <v>0.49411764705882355</v>
      </c>
      <c r="S9" s="99">
        <f t="shared" si="4"/>
        <v>0.46305753070458949</v>
      </c>
      <c r="T9" s="97">
        <f t="shared" si="5"/>
        <v>3.1692061904861818E-2</v>
      </c>
      <c r="U9" s="56"/>
      <c r="V9" s="84" t="s">
        <v>46</v>
      </c>
      <c r="W9" s="100">
        <v>0.27710843373493976</v>
      </c>
      <c r="X9" s="100">
        <v>0.25773195876288657</v>
      </c>
      <c r="Y9" s="100">
        <v>0.31343283582089554</v>
      </c>
      <c r="Z9" s="99">
        <f t="shared" si="6"/>
        <v>0.28275774277290727</v>
      </c>
      <c r="AA9" s="97">
        <f t="shared" si="7"/>
        <v>2.827689773848439E-2</v>
      </c>
      <c r="AB9" s="56"/>
      <c r="AC9" s="84" t="s">
        <v>46</v>
      </c>
      <c r="AD9" s="100">
        <v>0.26470588235294118</v>
      </c>
      <c r="AE9" s="100">
        <v>0.27272727272727271</v>
      </c>
      <c r="AF9" s="100">
        <v>0.28947368421052633</v>
      </c>
      <c r="AG9" s="99">
        <f t="shared" si="8"/>
        <v>0.27563561309691337</v>
      </c>
      <c r="AH9" s="97">
        <f t="shared" si="9"/>
        <v>1.2637437833414292E-2</v>
      </c>
      <c r="AI9" s="44"/>
    </row>
    <row r="10" spans="1:35" x14ac:dyDescent="0.3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4"/>
    </row>
    <row r="11" spans="1:35" x14ac:dyDescent="0.3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/>
    </row>
    <row r="12" spans="1:35" x14ac:dyDescent="0.35">
      <c r="A12" s="46" t="s">
        <v>14</v>
      </c>
      <c r="B12" s="43"/>
      <c r="C12" s="43"/>
      <c r="D12" s="43"/>
      <c r="E12" s="43"/>
      <c r="F12" s="43"/>
      <c r="G12" s="47" t="s">
        <v>14</v>
      </c>
      <c r="H12" s="43"/>
      <c r="I12" s="43"/>
      <c r="J12" s="43"/>
      <c r="K12" s="43"/>
      <c r="L12" s="43"/>
      <c r="M12" s="47" t="s">
        <v>14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4"/>
    </row>
    <row r="13" spans="1:35" x14ac:dyDescent="0.35">
      <c r="A13" s="299" t="s">
        <v>9</v>
      </c>
      <c r="B13" s="279"/>
      <c r="C13" s="279"/>
      <c r="D13" s="279"/>
      <c r="E13" s="7" t="s">
        <v>15</v>
      </c>
      <c r="F13" s="26"/>
      <c r="G13" s="279">
        <v>2</v>
      </c>
      <c r="H13" s="279"/>
      <c r="I13" s="279"/>
      <c r="J13" s="279"/>
      <c r="K13" s="7" t="s">
        <v>15</v>
      </c>
      <c r="L13" s="26"/>
      <c r="M13" s="279">
        <v>3</v>
      </c>
      <c r="N13" s="279"/>
      <c r="O13" s="279"/>
      <c r="P13" s="279"/>
      <c r="Q13" s="7" t="s">
        <v>15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4"/>
    </row>
    <row r="14" spans="1:35" x14ac:dyDescent="0.35">
      <c r="A14" s="300" t="s">
        <v>26</v>
      </c>
      <c r="B14" s="286"/>
      <c r="C14" s="286"/>
      <c r="D14" s="286"/>
      <c r="E14" s="33" t="s">
        <v>33</v>
      </c>
      <c r="F14" s="26"/>
      <c r="G14" s="286" t="s">
        <v>26</v>
      </c>
      <c r="H14" s="286"/>
      <c r="I14" s="286"/>
      <c r="J14" s="286"/>
      <c r="K14" s="33">
        <v>0.98509999999999998</v>
      </c>
      <c r="L14" s="26"/>
      <c r="M14" s="286" t="s">
        <v>26</v>
      </c>
      <c r="N14" s="286"/>
      <c r="O14" s="286"/>
      <c r="P14" s="286"/>
      <c r="Q14" s="33" t="s">
        <v>33</v>
      </c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4"/>
    </row>
    <row r="15" spans="1:35" x14ac:dyDescent="0.35">
      <c r="A15" s="300" t="s">
        <v>27</v>
      </c>
      <c r="B15" s="286"/>
      <c r="C15" s="286"/>
      <c r="D15" s="286"/>
      <c r="E15" s="33" t="s">
        <v>33</v>
      </c>
      <c r="F15" s="26"/>
      <c r="G15" s="286" t="s">
        <v>27</v>
      </c>
      <c r="H15" s="286"/>
      <c r="I15" s="286"/>
      <c r="J15" s="286"/>
      <c r="K15" s="33">
        <v>0.99839999999999995</v>
      </c>
      <c r="L15" s="26"/>
      <c r="M15" s="286" t="s">
        <v>27</v>
      </c>
      <c r="N15" s="286"/>
      <c r="O15" s="286"/>
      <c r="P15" s="286"/>
      <c r="Q15" s="33" t="s">
        <v>33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4"/>
    </row>
    <row r="16" spans="1:35" x14ac:dyDescent="0.35">
      <c r="A16" s="300" t="s">
        <v>39</v>
      </c>
      <c r="B16" s="286"/>
      <c r="C16" s="286"/>
      <c r="D16" s="286"/>
      <c r="E16" s="33" t="s">
        <v>33</v>
      </c>
      <c r="F16" s="26"/>
      <c r="G16" s="286" t="s">
        <v>39</v>
      </c>
      <c r="H16" s="286"/>
      <c r="I16" s="286"/>
      <c r="J16" s="286"/>
      <c r="K16" s="33">
        <v>0.9798</v>
      </c>
      <c r="L16" s="26"/>
      <c r="M16" s="286" t="s">
        <v>39</v>
      </c>
      <c r="N16" s="286"/>
      <c r="O16" s="286"/>
      <c r="P16" s="286"/>
      <c r="Q16" s="33" t="s">
        <v>33</v>
      </c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4"/>
    </row>
    <row r="17" spans="1:35" x14ac:dyDescent="0.35">
      <c r="A17" s="300" t="s">
        <v>28</v>
      </c>
      <c r="B17" s="286"/>
      <c r="C17" s="286"/>
      <c r="D17" s="286"/>
      <c r="E17" s="33" t="s">
        <v>33</v>
      </c>
      <c r="F17" s="26"/>
      <c r="G17" s="286" t="s">
        <v>28</v>
      </c>
      <c r="H17" s="286"/>
      <c r="I17" s="286"/>
      <c r="J17" s="286"/>
      <c r="K17" s="33">
        <v>0.94410000000000005</v>
      </c>
      <c r="L17" s="26"/>
      <c r="M17" s="286" t="s">
        <v>28</v>
      </c>
      <c r="N17" s="286"/>
      <c r="O17" s="286"/>
      <c r="P17" s="286"/>
      <c r="Q17" s="33" t="s">
        <v>33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4"/>
    </row>
    <row r="18" spans="1:35" x14ac:dyDescent="0.35">
      <c r="A18" s="300" t="s">
        <v>40</v>
      </c>
      <c r="B18" s="286"/>
      <c r="C18" s="286"/>
      <c r="D18" s="286"/>
      <c r="E18" s="33" t="s">
        <v>33</v>
      </c>
      <c r="F18" s="26"/>
      <c r="G18" s="286" t="s">
        <v>40</v>
      </c>
      <c r="H18" s="286"/>
      <c r="I18" s="286"/>
      <c r="J18" s="286"/>
      <c r="K18" s="33">
        <v>0.92689999999999995</v>
      </c>
      <c r="L18" s="26"/>
      <c r="M18" s="286" t="s">
        <v>40</v>
      </c>
      <c r="N18" s="286"/>
      <c r="O18" s="286"/>
      <c r="P18" s="286"/>
      <c r="Q18" s="33" t="s">
        <v>33</v>
      </c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4"/>
    </row>
    <row r="19" spans="1:35" x14ac:dyDescent="0.35">
      <c r="A19" s="300" t="s">
        <v>41</v>
      </c>
      <c r="B19" s="286"/>
      <c r="C19" s="286"/>
      <c r="D19" s="286"/>
      <c r="E19" s="33" t="s">
        <v>33</v>
      </c>
      <c r="F19" s="26"/>
      <c r="G19" s="286" t="s">
        <v>41</v>
      </c>
      <c r="H19" s="286"/>
      <c r="I19" s="286"/>
      <c r="J19" s="286"/>
      <c r="K19" s="33">
        <v>0.81710000000000005</v>
      </c>
      <c r="L19" s="26"/>
      <c r="M19" s="286" t="s">
        <v>41</v>
      </c>
      <c r="N19" s="286"/>
      <c r="O19" s="286"/>
      <c r="P19" s="286"/>
      <c r="Q19" s="33">
        <v>2.9999999999999997E-4</v>
      </c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4"/>
    </row>
    <row r="20" spans="1:35" x14ac:dyDescent="0.35">
      <c r="A20" s="300" t="s">
        <v>29</v>
      </c>
      <c r="B20" s="286"/>
      <c r="C20" s="286"/>
      <c r="D20" s="286"/>
      <c r="E20" s="33" t="s">
        <v>33</v>
      </c>
      <c r="F20" s="26"/>
      <c r="G20" s="286" t="s">
        <v>29</v>
      </c>
      <c r="H20" s="286"/>
      <c r="I20" s="286"/>
      <c r="J20" s="286"/>
      <c r="K20" s="33">
        <v>0.71640000000000004</v>
      </c>
      <c r="L20" s="26"/>
      <c r="M20" s="286" t="s">
        <v>29</v>
      </c>
      <c r="N20" s="286"/>
      <c r="O20" s="286"/>
      <c r="P20" s="286"/>
      <c r="Q20" s="33">
        <v>8.9999999999999998E-4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4"/>
    </row>
    <row r="21" spans="1:35" x14ac:dyDescent="0.35">
      <c r="A21" s="300" t="s">
        <v>31</v>
      </c>
      <c r="B21" s="286"/>
      <c r="C21" s="286"/>
      <c r="D21" s="286"/>
      <c r="E21" s="33" t="s">
        <v>33</v>
      </c>
      <c r="F21" s="26"/>
      <c r="G21" s="286" t="s">
        <v>31</v>
      </c>
      <c r="H21" s="286"/>
      <c r="I21" s="286"/>
      <c r="J21" s="286"/>
      <c r="K21" s="33">
        <v>0.99880000000000002</v>
      </c>
      <c r="L21" s="26"/>
      <c r="M21" s="286" t="s">
        <v>31</v>
      </c>
      <c r="N21" s="286"/>
      <c r="O21" s="286"/>
      <c r="P21" s="286"/>
      <c r="Q21" s="33" t="s">
        <v>33</v>
      </c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4"/>
    </row>
    <row r="22" spans="1:35" x14ac:dyDescent="0.35">
      <c r="A22" s="300" t="s">
        <v>32</v>
      </c>
      <c r="B22" s="286"/>
      <c r="C22" s="286"/>
      <c r="D22" s="286"/>
      <c r="E22" s="33" t="s">
        <v>33</v>
      </c>
      <c r="F22" s="26"/>
      <c r="G22" s="286" t="s">
        <v>32</v>
      </c>
      <c r="H22" s="286"/>
      <c r="I22" s="286"/>
      <c r="J22" s="286"/>
      <c r="K22" s="33">
        <v>0.99070000000000003</v>
      </c>
      <c r="L22" s="26"/>
      <c r="M22" s="286" t="s">
        <v>32</v>
      </c>
      <c r="N22" s="286"/>
      <c r="O22" s="286"/>
      <c r="P22" s="286"/>
      <c r="Q22" s="33" t="s">
        <v>33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4"/>
    </row>
    <row r="23" spans="1:35" x14ac:dyDescent="0.35">
      <c r="A23" s="300" t="s">
        <v>30</v>
      </c>
      <c r="B23" s="286"/>
      <c r="C23" s="286"/>
      <c r="D23" s="286"/>
      <c r="E23" s="28">
        <v>0.99980000000000002</v>
      </c>
      <c r="F23" s="26"/>
      <c r="G23" s="286" t="s">
        <v>30</v>
      </c>
      <c r="H23" s="286"/>
      <c r="I23" s="286"/>
      <c r="J23" s="286"/>
      <c r="K23" s="33">
        <v>0.99970000000000003</v>
      </c>
      <c r="L23" s="26"/>
      <c r="M23" s="286" t="s">
        <v>30</v>
      </c>
      <c r="N23" s="286"/>
      <c r="O23" s="286"/>
      <c r="P23" s="286"/>
      <c r="Q23" s="33">
        <v>0.99619999999999997</v>
      </c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4"/>
    </row>
    <row r="24" spans="1:35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4"/>
    </row>
    <row r="25" spans="1:35" ht="15" thickBot="1" x14ac:dyDescent="0.4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0"/>
    </row>
    <row r="27" spans="1:35" ht="15" thickBot="1" x14ac:dyDescent="0.4"/>
    <row r="28" spans="1:35" ht="18.5" thickBot="1" x14ac:dyDescent="0.45">
      <c r="A28" s="229" t="s">
        <v>234</v>
      </c>
      <c r="B28" s="230"/>
      <c r="C28" s="230"/>
      <c r="D28" s="230"/>
      <c r="E28" s="231"/>
    </row>
    <row r="29" spans="1:35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1"/>
    </row>
    <row r="30" spans="1:35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4"/>
    </row>
    <row r="31" spans="1:35" ht="15.5" x14ac:dyDescent="0.35">
      <c r="A31" s="45"/>
      <c r="B31" s="298" t="s">
        <v>21</v>
      </c>
      <c r="C31" s="298"/>
      <c r="D31" s="298"/>
      <c r="E31" s="30"/>
      <c r="F31" s="30"/>
      <c r="G31" s="43"/>
      <c r="H31" s="30"/>
      <c r="I31" s="298" t="s">
        <v>22</v>
      </c>
      <c r="J31" s="298"/>
      <c r="K31" s="298"/>
      <c r="L31" s="30"/>
      <c r="M31" s="30"/>
      <c r="N31" s="43"/>
      <c r="O31" s="43"/>
      <c r="P31" s="285" t="s">
        <v>6</v>
      </c>
      <c r="Q31" s="285"/>
      <c r="R31" s="285"/>
      <c r="S31" s="43"/>
      <c r="T31" s="43"/>
      <c r="U31" s="43"/>
      <c r="V31" s="43"/>
      <c r="W31" s="285" t="s">
        <v>17</v>
      </c>
      <c r="X31" s="285"/>
      <c r="Y31" s="285"/>
      <c r="Z31" s="43"/>
      <c r="AA31" s="43"/>
      <c r="AB31" s="43"/>
      <c r="AC31" s="43"/>
      <c r="AD31" s="285" t="s">
        <v>23</v>
      </c>
      <c r="AE31" s="285"/>
      <c r="AF31" s="285"/>
      <c r="AG31" s="43"/>
      <c r="AH31" s="43"/>
      <c r="AI31" s="44"/>
    </row>
    <row r="32" spans="1:35" x14ac:dyDescent="0.35">
      <c r="A32" s="134" t="s">
        <v>5</v>
      </c>
      <c r="B32" s="55" t="s">
        <v>2</v>
      </c>
      <c r="C32" s="55" t="s">
        <v>4</v>
      </c>
      <c r="D32" s="55" t="s">
        <v>20</v>
      </c>
      <c r="E32" s="180" t="s">
        <v>34</v>
      </c>
      <c r="F32" s="180" t="s">
        <v>35</v>
      </c>
      <c r="G32" s="20"/>
      <c r="H32" s="132" t="s">
        <v>5</v>
      </c>
      <c r="I32" s="55" t="s">
        <v>2</v>
      </c>
      <c r="J32" s="55" t="s">
        <v>4</v>
      </c>
      <c r="K32" s="55" t="s">
        <v>20</v>
      </c>
      <c r="L32" s="180" t="s">
        <v>34</v>
      </c>
      <c r="M32" s="180" t="s">
        <v>35</v>
      </c>
      <c r="N32" s="20"/>
      <c r="O32" s="132" t="s">
        <v>5</v>
      </c>
      <c r="P32" s="55" t="s">
        <v>2</v>
      </c>
      <c r="Q32" s="55" t="s">
        <v>4</v>
      </c>
      <c r="R32" s="55" t="s">
        <v>20</v>
      </c>
      <c r="S32" s="180" t="s">
        <v>34</v>
      </c>
      <c r="T32" s="180" t="s">
        <v>35</v>
      </c>
      <c r="U32" s="20"/>
      <c r="V32" s="132" t="s">
        <v>5</v>
      </c>
      <c r="W32" s="55" t="s">
        <v>2</v>
      </c>
      <c r="X32" s="55" t="s">
        <v>4</v>
      </c>
      <c r="Y32" s="55" t="s">
        <v>20</v>
      </c>
      <c r="Z32" s="180" t="s">
        <v>34</v>
      </c>
      <c r="AA32" s="180" t="s">
        <v>35</v>
      </c>
      <c r="AB32" s="20"/>
      <c r="AC32" s="132" t="s">
        <v>5</v>
      </c>
      <c r="AD32" s="55" t="s">
        <v>2</v>
      </c>
      <c r="AE32" s="55" t="s">
        <v>4</v>
      </c>
      <c r="AF32" s="55" t="s">
        <v>20</v>
      </c>
      <c r="AG32" s="180" t="s">
        <v>34</v>
      </c>
      <c r="AH32" s="180" t="s">
        <v>35</v>
      </c>
      <c r="AI32" s="44"/>
    </row>
    <row r="33" spans="1:35" x14ac:dyDescent="0.35">
      <c r="A33" s="134" t="s">
        <v>9</v>
      </c>
      <c r="B33" s="178">
        <v>0</v>
      </c>
      <c r="C33" s="178">
        <v>0.02</v>
      </c>
      <c r="D33" s="178">
        <v>0</v>
      </c>
      <c r="E33" s="181">
        <f>AVERAGE(B33:D33)</f>
        <v>6.6666666666666671E-3</v>
      </c>
      <c r="F33" s="166">
        <f>STDEV(B33:D33)</f>
        <v>1.1547005383792516E-2</v>
      </c>
      <c r="G33" s="106"/>
      <c r="H33" s="7" t="s">
        <v>9</v>
      </c>
      <c r="I33" s="182">
        <v>0</v>
      </c>
      <c r="J33" s="182">
        <v>0.02</v>
      </c>
      <c r="K33" s="182">
        <v>0.02</v>
      </c>
      <c r="L33" s="181">
        <f>AVERAGE(I33:K33)</f>
        <v>1.3333333333333334E-2</v>
      </c>
      <c r="M33" s="166">
        <f>STDEV(I33:K33)</f>
        <v>1.1547005383792516E-2</v>
      </c>
      <c r="N33" s="106"/>
      <c r="O33" s="7" t="s">
        <v>9</v>
      </c>
      <c r="P33" s="182">
        <v>0</v>
      </c>
      <c r="Q33" s="182">
        <v>0</v>
      </c>
      <c r="R33" s="182">
        <v>2.3255813953488372E-2</v>
      </c>
      <c r="S33" s="181">
        <f>AVERAGE(P33:R33)</f>
        <v>7.7519379844961239E-3</v>
      </c>
      <c r="T33" s="166">
        <f>STDEV(P33:R33)</f>
        <v>1.3426750446270366E-2</v>
      </c>
      <c r="U33" s="106"/>
      <c r="V33" s="7" t="s">
        <v>9</v>
      </c>
      <c r="W33" s="182">
        <v>0</v>
      </c>
      <c r="X33" s="182">
        <v>2.3255813953488372E-2</v>
      </c>
      <c r="Y33" s="182">
        <v>4.3478260869565216E-2</v>
      </c>
      <c r="Z33" s="181">
        <f>AVERAGE(W33:Y33)</f>
        <v>2.2244691607684528E-2</v>
      </c>
      <c r="AA33" s="166">
        <f>STDEV(W33:Y33)</f>
        <v>2.1756759141911032E-2</v>
      </c>
      <c r="AB33" s="106"/>
      <c r="AC33" s="7" t="s">
        <v>9</v>
      </c>
      <c r="AD33" s="182">
        <v>0</v>
      </c>
      <c r="AE33" s="182">
        <v>1.8181818181818181E-2</v>
      </c>
      <c r="AF33" s="182">
        <v>3.7037037037037035E-2</v>
      </c>
      <c r="AG33" s="181">
        <f>AVERAGE(AD33:AF33)</f>
        <v>1.840628507295174E-2</v>
      </c>
      <c r="AH33" s="166">
        <f>STDEV(AD33:AF33)</f>
        <v>1.8519538794463122E-2</v>
      </c>
      <c r="AI33" s="44"/>
    </row>
    <row r="34" spans="1:35" x14ac:dyDescent="0.35">
      <c r="A34" s="134">
        <v>2</v>
      </c>
      <c r="B34" s="178">
        <v>0.27272727272727271</v>
      </c>
      <c r="C34" s="178">
        <v>0.34</v>
      </c>
      <c r="D34" s="178">
        <v>0.32</v>
      </c>
      <c r="E34" s="181">
        <f t="shared" ref="E34:E37" si="10">AVERAGE(B34:D34)</f>
        <v>0.31090909090909097</v>
      </c>
      <c r="F34" s="166">
        <f t="shared" ref="F34:F37" si="11">STDEV(B34:D34)</f>
        <v>3.4545454545454567E-2</v>
      </c>
      <c r="G34" s="106"/>
      <c r="H34" s="7">
        <v>2</v>
      </c>
      <c r="I34" s="182">
        <v>0.52</v>
      </c>
      <c r="J34" s="182">
        <v>0.6</v>
      </c>
      <c r="K34" s="182">
        <v>0.6</v>
      </c>
      <c r="L34" s="181">
        <f t="shared" ref="L34:L37" si="12">AVERAGE(I34:K34)</f>
        <v>0.57333333333333336</v>
      </c>
      <c r="M34" s="166">
        <f t="shared" ref="M34:M37" si="13">STDEV(I34:K34)</f>
        <v>4.6188021535170036E-2</v>
      </c>
      <c r="N34" s="106"/>
      <c r="O34" s="7">
        <v>2</v>
      </c>
      <c r="P34" s="182">
        <v>0.39130434782608697</v>
      </c>
      <c r="Q34" s="182">
        <v>0.32500000000000001</v>
      </c>
      <c r="R34" s="182">
        <v>0.39534883720930231</v>
      </c>
      <c r="S34" s="181">
        <f t="shared" ref="S34:S36" si="14">AVERAGE(P34:R34)</f>
        <v>0.37055106167846308</v>
      </c>
      <c r="T34" s="166">
        <f t="shared" ref="T34:T37" si="15">STDEV(P34:R34)</f>
        <v>3.9500175804913787E-2</v>
      </c>
      <c r="U34" s="106"/>
      <c r="V34" s="7">
        <v>2</v>
      </c>
      <c r="W34" s="182">
        <v>0.5957446808510638</v>
      </c>
      <c r="X34" s="182">
        <v>0.53488372093023251</v>
      </c>
      <c r="Y34" s="182">
        <v>0.56521739130434778</v>
      </c>
      <c r="Z34" s="181">
        <f t="shared" ref="Z34:Z36" si="16">AVERAGE(W34:Y34)</f>
        <v>0.56528193102854807</v>
      </c>
      <c r="AA34" s="166">
        <f t="shared" ref="AA34:AA37" si="17">STDEV(W34:Y34)</f>
        <v>3.0430531291011961E-2</v>
      </c>
      <c r="AB34" s="106"/>
      <c r="AC34" s="7">
        <v>2</v>
      </c>
      <c r="AD34" s="182">
        <v>0.5</v>
      </c>
      <c r="AE34" s="182">
        <v>0.5636363636363636</v>
      </c>
      <c r="AF34" s="182">
        <v>0.5</v>
      </c>
      <c r="AG34" s="181">
        <f t="shared" ref="AG34:AG37" si="18">AVERAGE(AD34:AF34)</f>
        <v>0.52121212121212113</v>
      </c>
      <c r="AH34" s="166">
        <f t="shared" ref="AH34:AH37" si="19">STDEV(AD34:AF34)</f>
        <v>3.6740471675703434E-2</v>
      </c>
      <c r="AI34" s="44"/>
    </row>
    <row r="35" spans="1:35" x14ac:dyDescent="0.35">
      <c r="A35" s="134">
        <v>3</v>
      </c>
      <c r="B35" s="178">
        <v>6.8181818181818177E-2</v>
      </c>
      <c r="C35" s="178">
        <v>0.06</v>
      </c>
      <c r="D35" s="178">
        <v>0.08</v>
      </c>
      <c r="E35" s="181">
        <f t="shared" si="10"/>
        <v>6.9393939393939397E-2</v>
      </c>
      <c r="F35" s="166">
        <f t="shared" si="11"/>
        <v>1.0054945468507279E-2</v>
      </c>
      <c r="G35" s="106"/>
      <c r="H35" s="7">
        <v>3</v>
      </c>
      <c r="I35" s="182">
        <v>0.12</v>
      </c>
      <c r="J35" s="182">
        <v>0.1</v>
      </c>
      <c r="K35" s="182">
        <v>0.12</v>
      </c>
      <c r="L35" s="181">
        <f t="shared" si="12"/>
        <v>0.11333333333333333</v>
      </c>
      <c r="M35" s="166">
        <f t="shared" si="13"/>
        <v>1.1547005383792509E-2</v>
      </c>
      <c r="N35" s="106"/>
      <c r="O35" s="7">
        <v>3</v>
      </c>
      <c r="P35" s="182">
        <v>8.6956521739130432E-2</v>
      </c>
      <c r="Q35" s="182">
        <v>0.1</v>
      </c>
      <c r="R35" s="182">
        <v>4.6511627906976744E-2</v>
      </c>
      <c r="S35" s="181">
        <f t="shared" si="14"/>
        <v>7.7822716548702389E-2</v>
      </c>
      <c r="T35" s="166">
        <f t="shared" si="15"/>
        <v>2.7889447560554954E-2</v>
      </c>
      <c r="U35" s="106"/>
      <c r="V35" s="7">
        <v>3</v>
      </c>
      <c r="W35" s="182">
        <v>8.5106382978723402E-2</v>
      </c>
      <c r="X35" s="182">
        <v>9.3023255813953487E-2</v>
      </c>
      <c r="Y35" s="182">
        <v>8.6956521739130432E-2</v>
      </c>
      <c r="Z35" s="181">
        <f t="shared" si="16"/>
        <v>8.8362053510602445E-2</v>
      </c>
      <c r="AA35" s="166">
        <f t="shared" si="17"/>
        <v>4.1413595041681593E-3</v>
      </c>
      <c r="AB35" s="106"/>
      <c r="AC35" s="7">
        <v>3</v>
      </c>
      <c r="AD35" s="182">
        <v>7.407407407407407E-2</v>
      </c>
      <c r="AE35" s="182">
        <v>7.2727272727272724E-2</v>
      </c>
      <c r="AF35" s="182">
        <v>0.12962962962962962</v>
      </c>
      <c r="AG35" s="181">
        <f t="shared" si="18"/>
        <v>9.2143658810325477E-2</v>
      </c>
      <c r="AH35" s="166">
        <f t="shared" si="19"/>
        <v>3.2470786480561668E-2</v>
      </c>
      <c r="AI35" s="44"/>
    </row>
    <row r="36" spans="1:35" x14ac:dyDescent="0.35">
      <c r="A36" s="134">
        <v>4</v>
      </c>
      <c r="B36" s="178">
        <v>0.56818181818181823</v>
      </c>
      <c r="C36" s="178">
        <v>0.52</v>
      </c>
      <c r="D36" s="178">
        <v>0.54</v>
      </c>
      <c r="E36" s="181">
        <f t="shared" si="10"/>
        <v>0.54272727272727284</v>
      </c>
      <c r="F36" s="166">
        <f t="shared" si="11"/>
        <v>2.420641264671701E-2</v>
      </c>
      <c r="G36" s="106"/>
      <c r="H36" s="7">
        <v>4</v>
      </c>
      <c r="I36" s="182">
        <v>0.32</v>
      </c>
      <c r="J36" s="182">
        <v>0.28000000000000003</v>
      </c>
      <c r="K36" s="182">
        <v>0.22</v>
      </c>
      <c r="L36" s="181">
        <f t="shared" si="12"/>
        <v>0.27333333333333337</v>
      </c>
      <c r="M36" s="166">
        <f t="shared" si="13"/>
        <v>5.0332229568471512E-2</v>
      </c>
      <c r="N36" s="106"/>
      <c r="O36" s="7">
        <v>4</v>
      </c>
      <c r="P36" s="182">
        <v>0.5</v>
      </c>
      <c r="Q36" s="182">
        <v>0.47499999999999998</v>
      </c>
      <c r="R36" s="182">
        <v>0.51162790697674421</v>
      </c>
      <c r="S36" s="181">
        <f t="shared" si="14"/>
        <v>0.49554263565891477</v>
      </c>
      <c r="T36" s="166">
        <f t="shared" si="15"/>
        <v>1.8716355548721045E-2</v>
      </c>
      <c r="U36" s="106"/>
      <c r="V36" s="7">
        <v>4</v>
      </c>
      <c r="W36" s="182">
        <v>0.25531914893617019</v>
      </c>
      <c r="X36" s="182">
        <v>0.2558139534883721</v>
      </c>
      <c r="Y36" s="182">
        <v>0.28260869565217389</v>
      </c>
      <c r="Z36" s="181">
        <f t="shared" si="16"/>
        <v>0.26458059935890538</v>
      </c>
      <c r="AA36" s="166">
        <f t="shared" si="17"/>
        <v>1.5614749433011754E-2</v>
      </c>
      <c r="AB36" s="106"/>
      <c r="AC36" s="7">
        <v>4</v>
      </c>
      <c r="AD36" s="182">
        <v>0.40740740740740738</v>
      </c>
      <c r="AE36" s="182">
        <v>0.27272727272727271</v>
      </c>
      <c r="AF36" s="182">
        <v>0.27777777777777779</v>
      </c>
      <c r="AG36" s="181">
        <f t="shared" si="18"/>
        <v>0.31930415263748596</v>
      </c>
      <c r="AH36" s="166">
        <f t="shared" si="19"/>
        <v>7.6341433875101797E-2</v>
      </c>
      <c r="AI36" s="44"/>
    </row>
    <row r="37" spans="1:35" x14ac:dyDescent="0.35">
      <c r="A37" s="134" t="s">
        <v>10</v>
      </c>
      <c r="B37" s="178">
        <v>9.0909090909090912E-2</v>
      </c>
      <c r="C37" s="178">
        <v>0.06</v>
      </c>
      <c r="D37" s="178">
        <v>0.06</v>
      </c>
      <c r="E37" s="181">
        <f t="shared" si="10"/>
        <v>7.0303030303030298E-2</v>
      </c>
      <c r="F37" s="166">
        <f t="shared" si="11"/>
        <v>1.7845371956770245E-2</v>
      </c>
      <c r="G37" s="106"/>
      <c r="H37" s="7" t="s">
        <v>10</v>
      </c>
      <c r="I37" s="182">
        <v>0.04</v>
      </c>
      <c r="J37" s="182">
        <v>0</v>
      </c>
      <c r="K37" s="182">
        <v>0.04</v>
      </c>
      <c r="L37" s="181">
        <f t="shared" si="12"/>
        <v>2.6666666666666668E-2</v>
      </c>
      <c r="M37" s="166">
        <f t="shared" si="13"/>
        <v>2.3094010767585032E-2</v>
      </c>
      <c r="N37" s="106"/>
      <c r="O37" s="7" t="s">
        <v>10</v>
      </c>
      <c r="P37" s="182">
        <v>2.1739130434782608E-2</v>
      </c>
      <c r="Q37" s="182">
        <v>0.1</v>
      </c>
      <c r="R37" s="182">
        <v>2.3255813953488372E-2</v>
      </c>
      <c r="S37" s="181">
        <f>AVERAGE(P37:R37)</f>
        <v>4.8331648129423664E-2</v>
      </c>
      <c r="T37" s="166">
        <f t="shared" si="15"/>
        <v>4.4752530889216151E-2</v>
      </c>
      <c r="U37" s="106"/>
      <c r="V37" s="7" t="s">
        <v>10</v>
      </c>
      <c r="W37" s="182">
        <v>6.3829787234042548E-2</v>
      </c>
      <c r="X37" s="182">
        <v>9.3023255813953487E-2</v>
      </c>
      <c r="Y37" s="182">
        <v>2.1739130434782608E-2</v>
      </c>
      <c r="Z37" s="181">
        <f>AVERAGE(W37:Y37)</f>
        <v>5.9530724494259536E-2</v>
      </c>
      <c r="AA37" s="166">
        <f t="shared" si="17"/>
        <v>3.5835988727796836E-2</v>
      </c>
      <c r="AB37" s="106"/>
      <c r="AC37" s="7" t="s">
        <v>10</v>
      </c>
      <c r="AD37" s="182">
        <v>1.8518518518518517E-2</v>
      </c>
      <c r="AE37" s="182">
        <v>7.2727272727272724E-2</v>
      </c>
      <c r="AF37" s="182">
        <v>5.5555555555555552E-2</v>
      </c>
      <c r="AG37" s="181">
        <f t="shared" si="18"/>
        <v>4.8933782267115596E-2</v>
      </c>
      <c r="AH37" s="166">
        <f t="shared" si="19"/>
        <v>2.7704388990355024E-2</v>
      </c>
      <c r="AI37" s="44"/>
    </row>
    <row r="38" spans="1:35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4"/>
    </row>
    <row r="39" spans="1:35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4"/>
    </row>
    <row r="40" spans="1:35" x14ac:dyDescent="0.35">
      <c r="A40" s="46" t="s">
        <v>14</v>
      </c>
      <c r="B40" s="43"/>
      <c r="C40" s="43"/>
      <c r="D40" s="43"/>
      <c r="E40" s="43"/>
      <c r="F40" s="43"/>
      <c r="G40" s="47" t="s">
        <v>14</v>
      </c>
      <c r="H40" s="43"/>
      <c r="I40" s="43"/>
      <c r="J40" s="43"/>
      <c r="K40" s="43"/>
      <c r="L40" s="43"/>
      <c r="M40" s="47" t="s">
        <v>14</v>
      </c>
      <c r="N40" s="43"/>
      <c r="O40" s="43"/>
      <c r="P40" s="43"/>
      <c r="Q40" s="43"/>
      <c r="R40" s="43"/>
      <c r="S40" s="47" t="s">
        <v>14</v>
      </c>
      <c r="T40" s="43"/>
      <c r="U40" s="43"/>
      <c r="V40" s="43"/>
      <c r="W40" s="43"/>
      <c r="X40" s="43"/>
      <c r="Y40" s="47" t="s">
        <v>14</v>
      </c>
      <c r="Z40" s="43"/>
      <c r="AA40" s="43"/>
      <c r="AB40" s="43"/>
      <c r="AC40" s="43"/>
      <c r="AD40" s="43"/>
      <c r="AE40" s="43"/>
      <c r="AF40" s="43"/>
      <c r="AG40" s="43"/>
      <c r="AH40" s="43"/>
      <c r="AI40" s="44"/>
    </row>
    <row r="41" spans="1:35" x14ac:dyDescent="0.35">
      <c r="A41" s="299" t="s">
        <v>9</v>
      </c>
      <c r="B41" s="279"/>
      <c r="C41" s="279"/>
      <c r="D41" s="279"/>
      <c r="E41" s="7" t="s">
        <v>15</v>
      </c>
      <c r="F41" s="43"/>
      <c r="G41" s="279">
        <v>2</v>
      </c>
      <c r="H41" s="279"/>
      <c r="I41" s="279"/>
      <c r="J41" s="279"/>
      <c r="K41" s="7" t="s">
        <v>15</v>
      </c>
      <c r="L41" s="43"/>
      <c r="M41" s="279">
        <v>3</v>
      </c>
      <c r="N41" s="279"/>
      <c r="O41" s="279"/>
      <c r="P41" s="279"/>
      <c r="Q41" s="7" t="s">
        <v>15</v>
      </c>
      <c r="R41" s="43"/>
      <c r="S41" s="279">
        <v>4</v>
      </c>
      <c r="T41" s="279"/>
      <c r="U41" s="279"/>
      <c r="V41" s="279"/>
      <c r="W41" s="7" t="s">
        <v>15</v>
      </c>
      <c r="X41" s="43"/>
      <c r="Y41" s="279" t="s">
        <v>10</v>
      </c>
      <c r="Z41" s="279"/>
      <c r="AA41" s="279"/>
      <c r="AB41" s="279"/>
      <c r="AC41" s="7" t="s">
        <v>15</v>
      </c>
      <c r="AD41" s="43"/>
      <c r="AE41" s="43"/>
      <c r="AF41" s="43"/>
      <c r="AG41" s="43"/>
      <c r="AH41" s="43"/>
      <c r="AI41" s="44"/>
    </row>
    <row r="42" spans="1:35" x14ac:dyDescent="0.35">
      <c r="A42" s="286" t="s">
        <v>26</v>
      </c>
      <c r="B42" s="286"/>
      <c r="C42" s="286"/>
      <c r="D42" s="286"/>
      <c r="E42" s="33">
        <v>0.99739999999999995</v>
      </c>
      <c r="F42" s="26"/>
      <c r="G42" s="286" t="s">
        <v>26</v>
      </c>
      <c r="H42" s="286"/>
      <c r="I42" s="286"/>
      <c r="J42" s="286"/>
      <c r="K42" s="33" t="s">
        <v>33</v>
      </c>
      <c r="L42" s="26"/>
      <c r="M42" s="286" t="s">
        <v>26</v>
      </c>
      <c r="N42" s="286"/>
      <c r="O42" s="286"/>
      <c r="P42" s="286"/>
      <c r="Q42" s="33">
        <v>0.2122</v>
      </c>
      <c r="R42" s="26"/>
      <c r="S42" s="286" t="s">
        <v>26</v>
      </c>
      <c r="T42" s="286"/>
      <c r="U42" s="286"/>
      <c r="V42" s="286"/>
      <c r="W42" s="33" t="s">
        <v>33</v>
      </c>
      <c r="X42" s="26"/>
      <c r="Y42" s="286" t="s">
        <v>26</v>
      </c>
      <c r="Z42" s="286"/>
      <c r="AA42" s="286"/>
      <c r="AB42" s="286"/>
      <c r="AC42" s="33">
        <v>0.28100000000000003</v>
      </c>
      <c r="AD42" s="43"/>
      <c r="AE42" s="43"/>
      <c r="AF42" s="43"/>
      <c r="AG42" s="43"/>
      <c r="AH42" s="43"/>
      <c r="AI42" s="44"/>
    </row>
    <row r="43" spans="1:35" x14ac:dyDescent="0.35">
      <c r="A43" s="286" t="s">
        <v>27</v>
      </c>
      <c r="B43" s="286"/>
      <c r="C43" s="286"/>
      <c r="D43" s="286"/>
      <c r="E43" s="33" t="s">
        <v>38</v>
      </c>
      <c r="F43" s="26"/>
      <c r="G43" s="286" t="s">
        <v>27</v>
      </c>
      <c r="H43" s="286"/>
      <c r="I43" s="286"/>
      <c r="J43" s="286"/>
      <c r="K43" s="33">
        <v>3.9E-2</v>
      </c>
      <c r="L43" s="26"/>
      <c r="M43" s="286" t="s">
        <v>27</v>
      </c>
      <c r="N43" s="286"/>
      <c r="O43" s="286"/>
      <c r="P43" s="286"/>
      <c r="Q43" s="33">
        <v>0.99360000000000004</v>
      </c>
      <c r="R43" s="26"/>
      <c r="S43" s="286" t="s">
        <v>27</v>
      </c>
      <c r="T43" s="286"/>
      <c r="U43" s="286"/>
      <c r="V43" s="286"/>
      <c r="W43" s="33">
        <v>0.15579999999999999</v>
      </c>
      <c r="X43" s="26"/>
      <c r="Y43" s="286" t="s">
        <v>27</v>
      </c>
      <c r="Z43" s="286"/>
      <c r="AA43" s="286"/>
      <c r="AB43" s="286"/>
      <c r="AC43" s="33">
        <v>0.81610000000000005</v>
      </c>
      <c r="AD43" s="43"/>
      <c r="AE43" s="43"/>
      <c r="AF43" s="43"/>
      <c r="AG43" s="43"/>
      <c r="AH43" s="43"/>
      <c r="AI43" s="44"/>
    </row>
    <row r="44" spans="1:35" x14ac:dyDescent="0.35">
      <c r="A44" s="286" t="s">
        <v>39</v>
      </c>
      <c r="B44" s="286"/>
      <c r="C44" s="286"/>
      <c r="D44" s="286"/>
      <c r="E44" s="33">
        <v>0.93899999999999995</v>
      </c>
      <c r="F44" s="26"/>
      <c r="G44" s="286" t="s">
        <v>39</v>
      </c>
      <c r="H44" s="286"/>
      <c r="I44" s="286"/>
      <c r="J44" s="286"/>
      <c r="K44" s="33" t="s">
        <v>33</v>
      </c>
      <c r="L44" s="26"/>
      <c r="M44" s="286" t="s">
        <v>39</v>
      </c>
      <c r="N44" s="286"/>
      <c r="O44" s="286"/>
      <c r="P44" s="286"/>
      <c r="Q44" s="33">
        <v>0.8831</v>
      </c>
      <c r="R44" s="26"/>
      <c r="S44" s="286" t="s">
        <v>39</v>
      </c>
      <c r="T44" s="286"/>
      <c r="U44" s="286"/>
      <c r="V44" s="286"/>
      <c r="W44" s="33" t="s">
        <v>33</v>
      </c>
      <c r="X44" s="26"/>
      <c r="Y44" s="286" t="s">
        <v>39</v>
      </c>
      <c r="Z44" s="286"/>
      <c r="AA44" s="286"/>
      <c r="AB44" s="286"/>
      <c r="AC44" s="33">
        <v>0.98370000000000002</v>
      </c>
      <c r="AD44" s="43"/>
      <c r="AE44" s="43"/>
      <c r="AF44" s="43"/>
      <c r="AG44" s="43"/>
      <c r="AH44" s="43"/>
      <c r="AI44" s="44"/>
    </row>
    <row r="45" spans="1:35" x14ac:dyDescent="0.35">
      <c r="A45" s="286" t="s">
        <v>28</v>
      </c>
      <c r="B45" s="286"/>
      <c r="C45" s="286"/>
      <c r="D45" s="286"/>
      <c r="E45" s="33">
        <v>0.97789999999999999</v>
      </c>
      <c r="F45" s="26"/>
      <c r="G45" s="286" t="s">
        <v>28</v>
      </c>
      <c r="H45" s="286"/>
      <c r="I45" s="286"/>
      <c r="J45" s="286"/>
      <c r="K45" s="33" t="s">
        <v>33</v>
      </c>
      <c r="L45" s="26"/>
      <c r="M45" s="286" t="s">
        <v>28</v>
      </c>
      <c r="N45" s="286"/>
      <c r="O45" s="286"/>
      <c r="P45" s="286"/>
      <c r="Q45" s="33">
        <v>0.9859</v>
      </c>
      <c r="R45" s="26"/>
      <c r="S45" s="286" t="s">
        <v>28</v>
      </c>
      <c r="T45" s="286"/>
      <c r="U45" s="286"/>
      <c r="V45" s="286"/>
      <c r="W45" s="33" t="s">
        <v>33</v>
      </c>
      <c r="X45" s="26"/>
      <c r="Y45" s="286" t="s">
        <v>28</v>
      </c>
      <c r="Z45" s="286"/>
      <c r="AA45" s="286"/>
      <c r="AB45" s="286"/>
      <c r="AC45" s="33">
        <v>0.83069999999999999</v>
      </c>
      <c r="AD45" s="43"/>
      <c r="AE45" s="43"/>
      <c r="AF45" s="43"/>
      <c r="AG45" s="43"/>
      <c r="AH45" s="43"/>
      <c r="AI45" s="44"/>
    </row>
    <row r="46" spans="1:35" x14ac:dyDescent="0.35">
      <c r="A46" s="286" t="s">
        <v>40</v>
      </c>
      <c r="B46" s="286"/>
      <c r="C46" s="286"/>
      <c r="D46" s="286"/>
      <c r="E46" s="33">
        <v>0.98870000000000002</v>
      </c>
      <c r="F46" s="26"/>
      <c r="G46" s="286" t="s">
        <v>40</v>
      </c>
      <c r="H46" s="286"/>
      <c r="I46" s="286"/>
      <c r="J46" s="286"/>
      <c r="K46" s="33" t="s">
        <v>33</v>
      </c>
      <c r="L46" s="26"/>
      <c r="M46" s="286" t="s">
        <v>40</v>
      </c>
      <c r="N46" s="286"/>
      <c r="O46" s="286"/>
      <c r="P46" s="286"/>
      <c r="Q46" s="33">
        <v>0.41689999999999999</v>
      </c>
      <c r="R46" s="26"/>
      <c r="S46" s="286" t="s">
        <v>40</v>
      </c>
      <c r="T46" s="286"/>
      <c r="U46" s="286"/>
      <c r="V46" s="286"/>
      <c r="W46" s="33" t="s">
        <v>33</v>
      </c>
      <c r="X46" s="26"/>
      <c r="Y46" s="286" t="s">
        <v>40</v>
      </c>
      <c r="Z46" s="286"/>
      <c r="AA46" s="286"/>
      <c r="AB46" s="286"/>
      <c r="AC46" s="33">
        <v>0.82350000000000001</v>
      </c>
      <c r="AD46" s="43"/>
      <c r="AE46" s="43"/>
      <c r="AF46" s="43"/>
      <c r="AG46" s="43"/>
      <c r="AH46" s="43"/>
      <c r="AI46" s="44"/>
    </row>
    <row r="47" spans="1:35" x14ac:dyDescent="0.35">
      <c r="A47" s="286" t="s">
        <v>41</v>
      </c>
      <c r="B47" s="286"/>
      <c r="C47" s="286"/>
      <c r="D47" s="286"/>
      <c r="E47" s="33">
        <v>0.99209999999999998</v>
      </c>
      <c r="F47" s="26"/>
      <c r="G47" s="286" t="s">
        <v>41</v>
      </c>
      <c r="H47" s="286"/>
      <c r="I47" s="286"/>
      <c r="J47" s="286"/>
      <c r="K47" s="33">
        <v>0.64349999999999996</v>
      </c>
      <c r="L47" s="26"/>
      <c r="M47" s="286" t="s">
        <v>41</v>
      </c>
      <c r="N47" s="286"/>
      <c r="O47" s="286"/>
      <c r="P47" s="286"/>
      <c r="Q47" s="33">
        <v>0.7359</v>
      </c>
      <c r="R47" s="26"/>
      <c r="S47" s="286" t="s">
        <v>41</v>
      </c>
      <c r="T47" s="286"/>
      <c r="U47" s="286"/>
      <c r="V47" s="286"/>
      <c r="W47" s="33">
        <v>0.98119999999999996</v>
      </c>
      <c r="X47" s="26"/>
      <c r="Y47" s="286" t="s">
        <v>41</v>
      </c>
      <c r="Z47" s="286"/>
      <c r="AA47" s="286"/>
      <c r="AB47" s="286"/>
      <c r="AC47" s="33">
        <v>0.496</v>
      </c>
      <c r="AD47" s="43"/>
      <c r="AE47" s="43"/>
      <c r="AF47" s="43"/>
      <c r="AG47" s="43"/>
      <c r="AH47" s="43"/>
      <c r="AI47" s="44"/>
    </row>
    <row r="48" spans="1:35" x14ac:dyDescent="0.35">
      <c r="A48" s="286" t="s">
        <v>29</v>
      </c>
      <c r="B48" s="286"/>
      <c r="C48" s="286"/>
      <c r="D48" s="286"/>
      <c r="E48" s="33">
        <v>0.99909999999999999</v>
      </c>
      <c r="F48" s="26"/>
      <c r="G48" s="286" t="s">
        <v>29</v>
      </c>
      <c r="H48" s="286"/>
      <c r="I48" s="286"/>
      <c r="J48" s="286"/>
      <c r="K48" s="33" t="s">
        <v>33</v>
      </c>
      <c r="L48" s="26"/>
      <c r="M48" s="286" t="s">
        <v>29</v>
      </c>
      <c r="N48" s="286"/>
      <c r="O48" s="286"/>
      <c r="P48" s="286"/>
      <c r="Q48" s="33">
        <v>0.4748</v>
      </c>
      <c r="R48" s="26"/>
      <c r="S48" s="286" t="s">
        <v>29</v>
      </c>
      <c r="T48" s="286"/>
      <c r="U48" s="286"/>
      <c r="V48" s="286"/>
      <c r="W48" s="33" t="s">
        <v>33</v>
      </c>
      <c r="X48" s="26"/>
      <c r="Y48" s="286" t="s">
        <v>29</v>
      </c>
      <c r="Z48" s="286"/>
      <c r="AA48" s="286"/>
      <c r="AB48" s="286"/>
      <c r="AC48" s="33">
        <v>0.80869999999999997</v>
      </c>
      <c r="AD48" s="43"/>
      <c r="AE48" s="43"/>
      <c r="AF48" s="43"/>
      <c r="AG48" s="43"/>
      <c r="AH48" s="43"/>
      <c r="AI48" s="44"/>
    </row>
    <row r="49" spans="1:35" x14ac:dyDescent="0.35">
      <c r="A49" s="286" t="s">
        <v>31</v>
      </c>
      <c r="B49" s="286"/>
      <c r="C49" s="286"/>
      <c r="D49" s="286"/>
      <c r="E49" s="33">
        <v>0.95269999999999999</v>
      </c>
      <c r="F49" s="26"/>
      <c r="G49" s="286" t="s">
        <v>31</v>
      </c>
      <c r="H49" s="286"/>
      <c r="I49" s="286"/>
      <c r="J49" s="286"/>
      <c r="K49" s="33" t="s">
        <v>33</v>
      </c>
      <c r="L49" s="26"/>
      <c r="M49" s="286" t="s">
        <v>31</v>
      </c>
      <c r="N49" s="286"/>
      <c r="O49" s="286"/>
      <c r="P49" s="286"/>
      <c r="Q49" s="33">
        <v>0.98519999999999996</v>
      </c>
      <c r="R49" s="26"/>
      <c r="S49" s="286" t="s">
        <v>31</v>
      </c>
      <c r="T49" s="286"/>
      <c r="U49" s="286"/>
      <c r="V49" s="286"/>
      <c r="W49" s="33" t="s">
        <v>33</v>
      </c>
      <c r="X49" s="26"/>
      <c r="Y49" s="286" t="s">
        <v>31</v>
      </c>
      <c r="Z49" s="286"/>
      <c r="AA49" s="286"/>
      <c r="AB49" s="286"/>
      <c r="AC49" s="33">
        <v>0.98160000000000003</v>
      </c>
      <c r="AD49" s="43"/>
      <c r="AE49" s="43"/>
      <c r="AF49" s="43"/>
      <c r="AG49" s="43"/>
      <c r="AH49" s="43"/>
      <c r="AI49" s="44"/>
    </row>
    <row r="50" spans="1:35" x14ac:dyDescent="0.35">
      <c r="A50" s="286" t="s">
        <v>32</v>
      </c>
      <c r="B50" s="286"/>
      <c r="C50" s="286"/>
      <c r="D50" s="286"/>
      <c r="E50" s="33">
        <v>0.98470000000000002</v>
      </c>
      <c r="F50" s="26"/>
      <c r="G50" s="286" t="s">
        <v>32</v>
      </c>
      <c r="H50" s="286"/>
      <c r="I50" s="286"/>
      <c r="J50" s="286"/>
      <c r="K50" s="33" t="s">
        <v>33</v>
      </c>
      <c r="L50" s="26"/>
      <c r="M50" s="286" t="s">
        <v>32</v>
      </c>
      <c r="N50" s="286"/>
      <c r="O50" s="286"/>
      <c r="P50" s="286"/>
      <c r="Q50" s="33" t="s">
        <v>42</v>
      </c>
      <c r="R50" s="26"/>
      <c r="S50" s="286" t="s">
        <v>32</v>
      </c>
      <c r="T50" s="286"/>
      <c r="U50" s="286"/>
      <c r="V50" s="286"/>
      <c r="W50" s="33" t="s">
        <v>33</v>
      </c>
      <c r="X50" s="26"/>
      <c r="Y50" s="286" t="s">
        <v>32</v>
      </c>
      <c r="Z50" s="286"/>
      <c r="AA50" s="286"/>
      <c r="AB50" s="286"/>
      <c r="AC50" s="33" t="s">
        <v>42</v>
      </c>
      <c r="AD50" s="43"/>
      <c r="AE50" s="43"/>
      <c r="AF50" s="43"/>
      <c r="AG50" s="43"/>
      <c r="AH50" s="43"/>
      <c r="AI50" s="44"/>
    </row>
    <row r="51" spans="1:35" x14ac:dyDescent="0.35">
      <c r="A51" s="286" t="s">
        <v>30</v>
      </c>
      <c r="B51" s="286"/>
      <c r="C51" s="286"/>
      <c r="D51" s="286"/>
      <c r="E51" s="28">
        <v>0.99970000000000003</v>
      </c>
      <c r="F51" s="26"/>
      <c r="G51" s="286" t="s">
        <v>30</v>
      </c>
      <c r="H51" s="286"/>
      <c r="I51" s="286"/>
      <c r="J51" s="286"/>
      <c r="K51" s="28">
        <v>5.1999999999999998E-3</v>
      </c>
      <c r="L51" s="26"/>
      <c r="M51" s="286" t="s">
        <v>30</v>
      </c>
      <c r="N51" s="286"/>
      <c r="O51" s="286"/>
      <c r="P51" s="286"/>
      <c r="Q51" s="28">
        <v>0.99319999999999997</v>
      </c>
      <c r="R51" s="26"/>
      <c r="S51" s="286" t="s">
        <v>30</v>
      </c>
      <c r="T51" s="286"/>
      <c r="U51" s="286"/>
      <c r="V51" s="286"/>
      <c r="W51" s="28">
        <v>1E-4</v>
      </c>
      <c r="X51" s="26"/>
      <c r="Y51" s="286" t="s">
        <v>30</v>
      </c>
      <c r="Z51" s="286"/>
      <c r="AA51" s="286"/>
      <c r="AB51" s="286"/>
      <c r="AC51" s="28">
        <v>0.98499999999999999</v>
      </c>
      <c r="AD51" s="43"/>
      <c r="AE51" s="43"/>
      <c r="AF51" s="43"/>
      <c r="AG51" s="43"/>
      <c r="AH51" s="43"/>
      <c r="AI51" s="44"/>
    </row>
    <row r="52" spans="1:35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4"/>
    </row>
    <row r="53" spans="1:35" ht="15" thickBot="1" x14ac:dyDescent="0.4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50"/>
    </row>
  </sheetData>
  <mergeCells count="100">
    <mergeCell ref="A20:D20"/>
    <mergeCell ref="G20:J20"/>
    <mergeCell ref="M20:P20"/>
    <mergeCell ref="A23:D23"/>
    <mergeCell ref="G23:J23"/>
    <mergeCell ref="M23:P23"/>
    <mergeCell ref="A21:D21"/>
    <mergeCell ref="G21:J21"/>
    <mergeCell ref="M21:P21"/>
    <mergeCell ref="A22:D22"/>
    <mergeCell ref="G22:J22"/>
    <mergeCell ref="M22:P22"/>
    <mergeCell ref="M17:P17"/>
    <mergeCell ref="A18:D18"/>
    <mergeCell ref="G18:J18"/>
    <mergeCell ref="M18:P18"/>
    <mergeCell ref="A19:D19"/>
    <mergeCell ref="G19:J19"/>
    <mergeCell ref="M19:P19"/>
    <mergeCell ref="Y51:AB51"/>
    <mergeCell ref="AD5:AF5"/>
    <mergeCell ref="A13:D13"/>
    <mergeCell ref="G13:J13"/>
    <mergeCell ref="M13:P13"/>
    <mergeCell ref="A14:D14"/>
    <mergeCell ref="G14:J14"/>
    <mergeCell ref="M14:P14"/>
    <mergeCell ref="A15:D15"/>
    <mergeCell ref="G15:J15"/>
    <mergeCell ref="M15:P15"/>
    <mergeCell ref="A16:D16"/>
    <mergeCell ref="G16:J16"/>
    <mergeCell ref="M16:P16"/>
    <mergeCell ref="A17:D17"/>
    <mergeCell ref="G17:J17"/>
    <mergeCell ref="A2:E2"/>
    <mergeCell ref="B5:D5"/>
    <mergeCell ref="I5:K5"/>
    <mergeCell ref="P5:R5"/>
    <mergeCell ref="W5:Y5"/>
    <mergeCell ref="S51:V51"/>
    <mergeCell ref="Y41:AB41"/>
    <mergeCell ref="Y42:AB42"/>
    <mergeCell ref="Y43:AB43"/>
    <mergeCell ref="Y44:AB44"/>
    <mergeCell ref="Y45:AB45"/>
    <mergeCell ref="Y46:AB46"/>
    <mergeCell ref="S42:V42"/>
    <mergeCell ref="S43:V43"/>
    <mergeCell ref="S44:V44"/>
    <mergeCell ref="S45:V45"/>
    <mergeCell ref="S46:V46"/>
    <mergeCell ref="S47:V47"/>
    <mergeCell ref="Y47:AB47"/>
    <mergeCell ref="Y48:AB48"/>
    <mergeCell ref="Y49:AB49"/>
    <mergeCell ref="M51:P51"/>
    <mergeCell ref="G47:J47"/>
    <mergeCell ref="G48:J48"/>
    <mergeCell ref="G49:J49"/>
    <mergeCell ref="G50:J50"/>
    <mergeCell ref="G51:J51"/>
    <mergeCell ref="M47:P47"/>
    <mergeCell ref="M48:P48"/>
    <mergeCell ref="M49:P49"/>
    <mergeCell ref="M50:P50"/>
    <mergeCell ref="A51:D51"/>
    <mergeCell ref="G41:J41"/>
    <mergeCell ref="G42:J42"/>
    <mergeCell ref="G43:J43"/>
    <mergeCell ref="G44:J44"/>
    <mergeCell ref="G45:J45"/>
    <mergeCell ref="G46:J46"/>
    <mergeCell ref="A42:D42"/>
    <mergeCell ref="A43:D43"/>
    <mergeCell ref="A44:D44"/>
    <mergeCell ref="A45:D45"/>
    <mergeCell ref="A46:D46"/>
    <mergeCell ref="A47:D47"/>
    <mergeCell ref="W31:Y31"/>
    <mergeCell ref="AD31:AF31"/>
    <mergeCell ref="A48:D48"/>
    <mergeCell ref="A49:D49"/>
    <mergeCell ref="A50:D50"/>
    <mergeCell ref="M41:P41"/>
    <mergeCell ref="M42:P42"/>
    <mergeCell ref="M43:P43"/>
    <mergeCell ref="M44:P44"/>
    <mergeCell ref="M45:P45"/>
    <mergeCell ref="M46:P46"/>
    <mergeCell ref="S48:V48"/>
    <mergeCell ref="S49:V49"/>
    <mergeCell ref="S50:V50"/>
    <mergeCell ref="Y50:AB50"/>
    <mergeCell ref="A41:D41"/>
    <mergeCell ref="S41:V41"/>
    <mergeCell ref="A28:E28"/>
    <mergeCell ref="B31:D31"/>
    <mergeCell ref="I31:K31"/>
    <mergeCell ref="P31:R31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56FB-88B3-43A3-89BE-A8331750D32E}">
  <dimension ref="A1:AN80"/>
  <sheetViews>
    <sheetView zoomScale="70" zoomScaleNormal="70" workbookViewId="0">
      <selection activeCell="J1" sqref="J1"/>
    </sheetView>
  </sheetViews>
  <sheetFormatPr defaultColWidth="8.7265625" defaultRowHeight="14" x14ac:dyDescent="0.3"/>
  <cols>
    <col min="1" max="1" width="8.7265625" style="3"/>
    <col min="2" max="2" width="9.54296875" style="3" customWidth="1"/>
    <col min="3" max="3" width="9.81640625" style="3" customWidth="1"/>
    <col min="4" max="4" width="12.26953125" style="3" bestFit="1" customWidth="1"/>
    <col min="5" max="5" width="8.7265625" style="3"/>
    <col min="6" max="6" width="9.1796875" style="3" customWidth="1"/>
    <col min="7" max="7" width="9.7265625" style="3" customWidth="1"/>
    <col min="8" max="8" width="10" style="3" customWidth="1"/>
    <col min="9" max="9" width="8.7265625" style="3"/>
    <col min="10" max="10" width="9.54296875" style="3" customWidth="1"/>
    <col min="11" max="11" width="10.54296875" style="3" customWidth="1"/>
    <col min="12" max="12" width="10.453125" style="3" customWidth="1"/>
    <col min="13" max="13" width="8.7265625" style="3"/>
    <col min="14" max="15" width="10.1796875" style="3" customWidth="1"/>
    <col min="16" max="17" width="8.7265625" style="3"/>
    <col min="18" max="19" width="10.1796875" style="3" customWidth="1"/>
    <col min="20" max="20" width="9.453125" style="3" customWidth="1"/>
    <col min="21" max="21" width="8.7265625" style="3"/>
    <col min="22" max="22" width="11.1796875" style="3" customWidth="1"/>
    <col min="23" max="23" width="10.1796875" style="3" customWidth="1"/>
    <col min="24" max="24" width="10.453125" style="3" customWidth="1"/>
    <col min="25" max="25" width="8.7265625" style="3"/>
    <col min="26" max="26" width="9.453125" style="3" customWidth="1"/>
    <col min="27" max="28" width="10.1796875" style="3" customWidth="1"/>
    <col min="29" max="29" width="8.7265625" style="3"/>
    <col min="30" max="30" width="10" style="3" customWidth="1"/>
    <col min="31" max="31" width="9.7265625" style="3" customWidth="1"/>
    <col min="32" max="32" width="10.54296875" style="3" customWidth="1"/>
    <col min="33" max="33" width="8.7265625" style="3"/>
    <col min="34" max="34" width="9.81640625" style="3" customWidth="1"/>
    <col min="35" max="35" width="10.453125" style="3" customWidth="1"/>
    <col min="36" max="36" width="11" style="3" customWidth="1"/>
    <col min="37" max="37" width="8.7265625" style="3"/>
    <col min="38" max="38" width="9.54296875" style="3" customWidth="1"/>
    <col min="39" max="39" width="10" style="3" customWidth="1"/>
    <col min="40" max="40" width="10.54296875" style="3" customWidth="1"/>
    <col min="41" max="16384" width="8.7265625" style="3"/>
  </cols>
  <sheetData>
    <row r="1" spans="1:40" ht="14.5" thickBot="1" x14ac:dyDescent="0.35"/>
    <row r="2" spans="1:40" ht="18.5" thickBot="1" x14ac:dyDescent="0.45">
      <c r="A2" s="229" t="s">
        <v>235</v>
      </c>
      <c r="B2" s="230"/>
      <c r="C2" s="230"/>
      <c r="D2" s="230"/>
      <c r="E2" s="230"/>
      <c r="F2" s="230"/>
      <c r="G2" s="230"/>
      <c r="H2" s="231"/>
    </row>
    <row r="3" spans="1:40" x14ac:dyDescent="0.3">
      <c r="A3" s="32"/>
      <c r="B3" s="16"/>
      <c r="C3" s="16"/>
      <c r="D3" s="16"/>
      <c r="E3" s="16"/>
      <c r="F3" s="16"/>
      <c r="G3" s="16"/>
      <c r="H3" s="16"/>
      <c r="I3" s="214"/>
      <c r="J3" s="214"/>
      <c r="K3" s="21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7"/>
    </row>
    <row r="4" spans="1:40" x14ac:dyDescent="0.3">
      <c r="A4" s="18"/>
      <c r="B4" s="19"/>
      <c r="C4" s="19"/>
      <c r="D4" s="19"/>
      <c r="E4" s="19"/>
      <c r="F4" s="19"/>
      <c r="G4" s="19"/>
      <c r="H4" s="19"/>
      <c r="I4" s="159"/>
      <c r="J4" s="159"/>
      <c r="K4" s="15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22"/>
    </row>
    <row r="5" spans="1:40" ht="15.5" x14ac:dyDescent="0.35">
      <c r="A5" s="18"/>
      <c r="B5" s="306" t="s">
        <v>167</v>
      </c>
      <c r="C5" s="306"/>
      <c r="D5" s="306"/>
      <c r="E5" s="19"/>
      <c r="F5" s="19"/>
      <c r="G5" s="19"/>
      <c r="H5" s="19"/>
      <c r="I5" s="159"/>
      <c r="J5" s="159"/>
      <c r="K5" s="15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22"/>
    </row>
    <row r="6" spans="1:40" x14ac:dyDescent="0.3">
      <c r="A6" s="18"/>
      <c r="B6" s="19"/>
      <c r="C6" s="19"/>
      <c r="D6" s="19"/>
      <c r="E6" s="19"/>
      <c r="F6" s="19"/>
      <c r="G6" s="19"/>
      <c r="H6" s="19"/>
      <c r="I6" s="159"/>
      <c r="J6" s="159"/>
      <c r="K6" s="15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2"/>
    </row>
    <row r="7" spans="1:40" ht="14.15" customHeight="1" x14ac:dyDescent="0.3">
      <c r="A7" s="18"/>
      <c r="B7" s="225" t="s">
        <v>168</v>
      </c>
      <c r="C7" s="225"/>
      <c r="D7" s="225"/>
      <c r="E7" s="19"/>
      <c r="F7" s="225" t="s">
        <v>173</v>
      </c>
      <c r="G7" s="225"/>
      <c r="H7" s="225"/>
      <c r="I7" s="19"/>
      <c r="J7" s="225" t="s">
        <v>175</v>
      </c>
      <c r="K7" s="225"/>
      <c r="L7" s="225"/>
      <c r="M7" s="19"/>
      <c r="N7" s="225" t="s">
        <v>177</v>
      </c>
      <c r="O7" s="225"/>
      <c r="P7" s="225"/>
      <c r="Q7" s="19"/>
      <c r="R7" s="225" t="s">
        <v>179</v>
      </c>
      <c r="S7" s="225"/>
      <c r="T7" s="225"/>
      <c r="U7" s="19"/>
      <c r="V7" s="225" t="s">
        <v>181</v>
      </c>
      <c r="W7" s="225"/>
      <c r="X7" s="225"/>
      <c r="Y7" s="19"/>
      <c r="Z7" s="225" t="s">
        <v>183</v>
      </c>
      <c r="AA7" s="225"/>
      <c r="AB7" s="225"/>
      <c r="AC7" s="19"/>
      <c r="AD7" s="225" t="s">
        <v>185</v>
      </c>
      <c r="AE7" s="225"/>
      <c r="AF7" s="225"/>
      <c r="AG7" s="19"/>
      <c r="AH7" s="153"/>
      <c r="AI7" s="153"/>
      <c r="AJ7" s="153"/>
      <c r="AK7" s="153"/>
      <c r="AL7" s="153"/>
      <c r="AM7" s="215"/>
      <c r="AN7" s="187"/>
    </row>
    <row r="8" spans="1:40" x14ac:dyDescent="0.3">
      <c r="A8" s="18"/>
      <c r="B8" s="226" t="s">
        <v>169</v>
      </c>
      <c r="C8" s="226"/>
      <c r="D8" s="183">
        <v>363.54845133333328</v>
      </c>
      <c r="E8" s="19"/>
      <c r="F8" s="226" t="s">
        <v>169</v>
      </c>
      <c r="G8" s="226"/>
      <c r="H8" s="183">
        <v>191.76777961236928</v>
      </c>
      <c r="I8" s="19"/>
      <c r="J8" s="226" t="s">
        <v>169</v>
      </c>
      <c r="K8" s="226"/>
      <c r="L8" s="183">
        <v>98.600574743014093</v>
      </c>
      <c r="M8" s="19"/>
      <c r="N8" s="226" t="s">
        <v>169</v>
      </c>
      <c r="O8" s="226"/>
      <c r="P8" s="183">
        <v>260.38562908543867</v>
      </c>
      <c r="Q8" s="19"/>
      <c r="R8" s="226" t="s">
        <v>169</v>
      </c>
      <c r="S8" s="226"/>
      <c r="T8" s="183">
        <v>161.78505434242459</v>
      </c>
      <c r="U8" s="19"/>
      <c r="V8" s="226" t="s">
        <v>169</v>
      </c>
      <c r="W8" s="226"/>
      <c r="X8" s="183">
        <v>66.718726614817371</v>
      </c>
      <c r="Y8" s="19"/>
      <c r="Z8" s="226" t="s">
        <v>169</v>
      </c>
      <c r="AA8" s="226"/>
      <c r="AB8" s="183">
        <v>218.20555555555558</v>
      </c>
      <c r="AC8" s="19"/>
      <c r="AD8" s="226" t="s">
        <v>169</v>
      </c>
      <c r="AE8" s="226"/>
      <c r="AF8" s="183">
        <v>5.2501662482334419</v>
      </c>
      <c r="AG8" s="19"/>
      <c r="AH8" s="156"/>
      <c r="AI8" s="156"/>
      <c r="AJ8" s="156"/>
      <c r="AK8" s="156"/>
      <c r="AL8" s="184"/>
      <c r="AM8" s="216"/>
      <c r="AN8" s="185"/>
    </row>
    <row r="9" spans="1:40" x14ac:dyDescent="0.3">
      <c r="A9" s="18"/>
      <c r="B9" s="226" t="s">
        <v>170</v>
      </c>
      <c r="C9" s="226"/>
      <c r="D9" s="183">
        <v>305.70711799999998</v>
      </c>
      <c r="E9" s="19"/>
      <c r="F9" s="226" t="s">
        <v>170</v>
      </c>
      <c r="G9" s="226"/>
      <c r="H9" s="183">
        <v>195.22955903887015</v>
      </c>
      <c r="I9" s="19"/>
      <c r="J9" s="226" t="s">
        <v>170</v>
      </c>
      <c r="K9" s="226"/>
      <c r="L9" s="183">
        <v>97.368106914572905</v>
      </c>
      <c r="M9" s="19"/>
      <c r="N9" s="226" t="s">
        <v>170</v>
      </c>
      <c r="O9" s="226"/>
      <c r="P9" s="183">
        <v>279.36842274740945</v>
      </c>
      <c r="Q9" s="19"/>
      <c r="R9" s="226" t="s">
        <v>170</v>
      </c>
      <c r="S9" s="226"/>
      <c r="T9" s="183">
        <v>182.00031583283652</v>
      </c>
      <c r="U9" s="19"/>
      <c r="V9" s="226" t="s">
        <v>170</v>
      </c>
      <c r="W9" s="226"/>
      <c r="X9" s="183">
        <v>67.543342720646351</v>
      </c>
      <c r="Y9" s="19"/>
      <c r="Z9" s="226" t="s">
        <v>170</v>
      </c>
      <c r="AA9" s="226"/>
      <c r="AB9" s="183">
        <v>93.466666666666683</v>
      </c>
      <c r="AC9" s="19"/>
      <c r="AD9" s="226" t="s">
        <v>170</v>
      </c>
      <c r="AE9" s="226"/>
      <c r="AF9" s="183">
        <v>2.6879445360983256</v>
      </c>
      <c r="AG9" s="19"/>
      <c r="AH9" s="156"/>
      <c r="AI9" s="156"/>
      <c r="AJ9" s="156"/>
      <c r="AK9" s="156"/>
      <c r="AL9" s="184"/>
      <c r="AM9" s="216"/>
      <c r="AN9" s="185"/>
    </row>
    <row r="10" spans="1:40" x14ac:dyDescent="0.3">
      <c r="A10" s="18"/>
      <c r="B10" s="226" t="s">
        <v>171</v>
      </c>
      <c r="C10" s="226"/>
      <c r="D10" s="183">
        <v>349.7252646666667</v>
      </c>
      <c r="E10" s="19"/>
      <c r="F10" s="226" t="s">
        <v>171</v>
      </c>
      <c r="G10" s="226"/>
      <c r="H10" s="183">
        <v>198.80055539699052</v>
      </c>
      <c r="I10" s="19"/>
      <c r="J10" s="226" t="s">
        <v>171</v>
      </c>
      <c r="K10" s="226"/>
      <c r="L10" s="183">
        <v>109.83224713514059</v>
      </c>
      <c r="M10" s="19"/>
      <c r="N10" s="226" t="s">
        <v>171</v>
      </c>
      <c r="O10" s="226"/>
      <c r="P10" s="183">
        <v>287.43698203018226</v>
      </c>
      <c r="Q10" s="19"/>
      <c r="R10" s="226" t="s">
        <v>171</v>
      </c>
      <c r="S10" s="226"/>
      <c r="T10" s="183">
        <v>177.60473489504164</v>
      </c>
      <c r="U10" s="19"/>
      <c r="V10" s="226" t="s">
        <v>171</v>
      </c>
      <c r="W10" s="226"/>
      <c r="X10" s="183">
        <v>82.556712691978362</v>
      </c>
      <c r="Y10" s="19"/>
      <c r="Z10" s="226" t="s">
        <v>171</v>
      </c>
      <c r="AA10" s="226"/>
      <c r="AB10" s="183">
        <v>108.1111111111111</v>
      </c>
      <c r="AC10" s="19"/>
      <c r="AD10" s="226" t="s">
        <v>171</v>
      </c>
      <c r="AE10" s="226"/>
      <c r="AF10" s="183">
        <v>2.6660412297887106</v>
      </c>
      <c r="AG10" s="19"/>
      <c r="AH10" s="156"/>
      <c r="AI10" s="156"/>
      <c r="AJ10" s="156"/>
      <c r="AK10" s="156"/>
      <c r="AL10" s="184"/>
      <c r="AM10" s="216"/>
      <c r="AN10" s="185"/>
    </row>
    <row r="11" spans="1:40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59"/>
      <c r="AI11" s="159"/>
      <c r="AJ11" s="159"/>
      <c r="AK11" s="159"/>
      <c r="AL11" s="186"/>
      <c r="AM11" s="217"/>
      <c r="AN11" s="186"/>
    </row>
    <row r="12" spans="1:40" ht="14.15" customHeight="1" x14ac:dyDescent="0.3">
      <c r="A12" s="18"/>
      <c r="B12" s="225" t="s">
        <v>172</v>
      </c>
      <c r="C12" s="225"/>
      <c r="D12" s="225"/>
      <c r="E12" s="19"/>
      <c r="F12" s="225" t="s">
        <v>174</v>
      </c>
      <c r="G12" s="225"/>
      <c r="H12" s="225"/>
      <c r="I12" s="19"/>
      <c r="J12" s="225" t="s">
        <v>176</v>
      </c>
      <c r="K12" s="225"/>
      <c r="L12" s="225"/>
      <c r="M12" s="19"/>
      <c r="N12" s="225" t="s">
        <v>178</v>
      </c>
      <c r="O12" s="225"/>
      <c r="P12" s="225"/>
      <c r="Q12" s="19"/>
      <c r="R12" s="225" t="s">
        <v>180</v>
      </c>
      <c r="S12" s="225"/>
      <c r="T12" s="225"/>
      <c r="U12" s="19"/>
      <c r="V12" s="225" t="s">
        <v>182</v>
      </c>
      <c r="W12" s="225"/>
      <c r="X12" s="225"/>
      <c r="Y12" s="19"/>
      <c r="Z12" s="225" t="s">
        <v>184</v>
      </c>
      <c r="AA12" s="225"/>
      <c r="AB12" s="225"/>
      <c r="AC12" s="19"/>
      <c r="AD12" s="225" t="s">
        <v>186</v>
      </c>
      <c r="AE12" s="225"/>
      <c r="AF12" s="225"/>
      <c r="AG12" s="19"/>
      <c r="AH12" s="153"/>
      <c r="AI12" s="153"/>
      <c r="AJ12" s="153"/>
      <c r="AK12" s="153"/>
      <c r="AL12" s="153"/>
      <c r="AM12" s="218"/>
      <c r="AN12" s="187"/>
    </row>
    <row r="13" spans="1:40" x14ac:dyDescent="0.3">
      <c r="A13" s="18"/>
      <c r="B13" s="226" t="s">
        <v>169</v>
      </c>
      <c r="C13" s="226"/>
      <c r="D13" s="183">
        <v>69.172499795853398</v>
      </c>
      <c r="E13" s="19"/>
      <c r="F13" s="226" t="s">
        <v>169</v>
      </c>
      <c r="G13" s="226"/>
      <c r="H13" s="183">
        <v>12.019886028853664</v>
      </c>
      <c r="I13" s="19"/>
      <c r="J13" s="226" t="s">
        <v>169</v>
      </c>
      <c r="K13" s="226"/>
      <c r="L13" s="183">
        <v>12.088867624536521</v>
      </c>
      <c r="M13" s="19"/>
      <c r="N13" s="226" t="s">
        <v>169</v>
      </c>
      <c r="O13" s="226"/>
      <c r="P13" s="183">
        <v>15.585231121860637</v>
      </c>
      <c r="Q13" s="19"/>
      <c r="R13" s="226" t="s">
        <v>169</v>
      </c>
      <c r="S13" s="226"/>
      <c r="T13" s="183">
        <v>18.431149330605241</v>
      </c>
      <c r="U13" s="19"/>
      <c r="V13" s="226" t="s">
        <v>169</v>
      </c>
      <c r="W13" s="226"/>
      <c r="X13" s="183">
        <v>17.41251049640287</v>
      </c>
      <c r="Y13" s="19"/>
      <c r="Z13" s="226" t="s">
        <v>169</v>
      </c>
      <c r="AA13" s="226"/>
      <c r="AB13" s="183">
        <v>73.745721335843712</v>
      </c>
      <c r="AC13" s="19"/>
      <c r="AD13" s="226" t="s">
        <v>169</v>
      </c>
      <c r="AE13" s="226"/>
      <c r="AF13" s="183">
        <v>1.4471232482162928</v>
      </c>
      <c r="AG13" s="19"/>
      <c r="AH13" s="156"/>
      <c r="AI13" s="156"/>
      <c r="AJ13" s="156"/>
      <c r="AK13" s="156"/>
      <c r="AL13" s="184"/>
      <c r="AM13" s="216"/>
      <c r="AN13" s="185"/>
    </row>
    <row r="14" spans="1:40" x14ac:dyDescent="0.3">
      <c r="A14" s="18"/>
      <c r="B14" s="226" t="s">
        <v>170</v>
      </c>
      <c r="C14" s="226"/>
      <c r="D14" s="183">
        <v>57.662543154243835</v>
      </c>
      <c r="E14" s="19"/>
      <c r="F14" s="226" t="s">
        <v>170</v>
      </c>
      <c r="G14" s="226"/>
      <c r="H14" s="183">
        <v>20.892477332676691</v>
      </c>
      <c r="I14" s="19"/>
      <c r="J14" s="226" t="s">
        <v>170</v>
      </c>
      <c r="K14" s="226"/>
      <c r="L14" s="183">
        <v>20.216542118919314</v>
      </c>
      <c r="M14" s="19"/>
      <c r="N14" s="226" t="s">
        <v>170</v>
      </c>
      <c r="O14" s="226"/>
      <c r="P14" s="183">
        <v>34.732492163698687</v>
      </c>
      <c r="Q14" s="19"/>
      <c r="R14" s="226" t="s">
        <v>170</v>
      </c>
      <c r="S14" s="226"/>
      <c r="T14" s="183">
        <v>34.617813155571156</v>
      </c>
      <c r="U14" s="19"/>
      <c r="V14" s="226" t="s">
        <v>170</v>
      </c>
      <c r="W14" s="226"/>
      <c r="X14" s="183">
        <v>25.288447141668566</v>
      </c>
      <c r="Y14" s="19"/>
      <c r="Z14" s="226" t="s">
        <v>170</v>
      </c>
      <c r="AA14" s="226"/>
      <c r="AB14" s="183">
        <v>40.60784191996445</v>
      </c>
      <c r="AC14" s="19"/>
      <c r="AD14" s="226" t="s">
        <v>170</v>
      </c>
      <c r="AE14" s="226"/>
      <c r="AF14" s="183">
        <v>1.7946790371166537</v>
      </c>
      <c r="AG14" s="19"/>
      <c r="AH14" s="156"/>
      <c r="AI14" s="156"/>
      <c r="AJ14" s="156"/>
      <c r="AK14" s="156"/>
      <c r="AL14" s="184"/>
      <c r="AM14" s="216"/>
      <c r="AN14" s="185"/>
    </row>
    <row r="15" spans="1:40" x14ac:dyDescent="0.3">
      <c r="A15" s="18"/>
      <c r="B15" s="226" t="s">
        <v>171</v>
      </c>
      <c r="C15" s="226"/>
      <c r="D15" s="183">
        <v>58.592822205849117</v>
      </c>
      <c r="E15" s="19"/>
      <c r="F15" s="226" t="s">
        <v>171</v>
      </c>
      <c r="G15" s="226"/>
      <c r="H15" s="183">
        <v>28.303614473326405</v>
      </c>
      <c r="I15" s="19"/>
      <c r="J15" s="226" t="s">
        <v>171</v>
      </c>
      <c r="K15" s="226"/>
      <c r="L15" s="183">
        <v>25.016660646572223</v>
      </c>
      <c r="M15" s="19"/>
      <c r="N15" s="226" t="s">
        <v>171</v>
      </c>
      <c r="O15" s="226"/>
      <c r="P15" s="183">
        <v>54.107980031946397</v>
      </c>
      <c r="Q15" s="19"/>
      <c r="R15" s="226" t="s">
        <v>171</v>
      </c>
      <c r="S15" s="226"/>
      <c r="T15" s="183">
        <v>49.2838836724735</v>
      </c>
      <c r="U15" s="19"/>
      <c r="V15" s="226" t="s">
        <v>171</v>
      </c>
      <c r="W15" s="226"/>
      <c r="X15" s="183">
        <v>58.592822205849117</v>
      </c>
      <c r="Y15" s="19"/>
      <c r="Z15" s="226" t="s">
        <v>171</v>
      </c>
      <c r="AA15" s="226"/>
      <c r="AB15" s="183">
        <v>47.498816470913994</v>
      </c>
      <c r="AC15" s="19"/>
      <c r="AD15" s="226" t="s">
        <v>171</v>
      </c>
      <c r="AE15" s="226"/>
      <c r="AF15" s="183">
        <v>1.6987955637280567</v>
      </c>
      <c r="AG15" s="19"/>
      <c r="AH15" s="156"/>
      <c r="AI15" s="156"/>
      <c r="AJ15" s="156"/>
      <c r="AK15" s="156"/>
      <c r="AL15" s="184"/>
      <c r="AM15" s="216"/>
      <c r="AN15" s="185"/>
    </row>
    <row r="16" spans="1:40" x14ac:dyDescent="0.3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59"/>
      <c r="AI16" s="159"/>
      <c r="AJ16" s="159"/>
      <c r="AK16" s="159"/>
      <c r="AL16" s="159"/>
      <c r="AM16" s="22"/>
    </row>
    <row r="17" spans="1:39" ht="14.5" x14ac:dyDescent="0.35">
      <c r="A17" s="18"/>
      <c r="B17" s="47" t="s">
        <v>14</v>
      </c>
      <c r="C17" s="43"/>
      <c r="D17" s="43"/>
      <c r="E17" s="43"/>
      <c r="F17" s="47" t="s">
        <v>14</v>
      </c>
      <c r="G17" s="43"/>
      <c r="H17" s="43"/>
      <c r="I17" s="19"/>
      <c r="J17" s="47" t="s">
        <v>14</v>
      </c>
      <c r="K17" s="43"/>
      <c r="L17" s="43"/>
      <c r="M17" s="19"/>
      <c r="N17" s="47" t="s">
        <v>14</v>
      </c>
      <c r="O17" s="43"/>
      <c r="P17" s="43"/>
      <c r="Q17" s="19"/>
      <c r="R17" s="47" t="s">
        <v>14</v>
      </c>
      <c r="S17" s="43"/>
      <c r="T17" s="43"/>
      <c r="U17" s="19"/>
      <c r="V17" s="47" t="s">
        <v>14</v>
      </c>
      <c r="W17" s="43"/>
      <c r="X17" s="43"/>
      <c r="Y17" s="19"/>
      <c r="Z17" s="47" t="s">
        <v>14</v>
      </c>
      <c r="AA17" s="43"/>
      <c r="AB17" s="43"/>
      <c r="AC17" s="19"/>
      <c r="AD17" s="47" t="s">
        <v>14</v>
      </c>
      <c r="AE17" s="43"/>
      <c r="AF17" s="43"/>
      <c r="AG17" s="19"/>
      <c r="AH17" s="19"/>
      <c r="AI17" s="19"/>
      <c r="AJ17" s="19"/>
      <c r="AK17" s="19"/>
      <c r="AL17" s="19"/>
      <c r="AM17" s="22"/>
    </row>
    <row r="18" spans="1:39" x14ac:dyDescent="0.3">
      <c r="A18" s="129"/>
      <c r="B18" s="279"/>
      <c r="C18" s="279"/>
      <c r="D18" s="7" t="s">
        <v>15</v>
      </c>
      <c r="E18" s="155"/>
      <c r="F18" s="279"/>
      <c r="G18" s="279"/>
      <c r="H18" s="7" t="s">
        <v>15</v>
      </c>
      <c r="I18" s="20"/>
      <c r="J18" s="279"/>
      <c r="K18" s="279"/>
      <c r="L18" s="7" t="s">
        <v>15</v>
      </c>
      <c r="M18" s="20"/>
      <c r="N18" s="279"/>
      <c r="O18" s="279"/>
      <c r="P18" s="7" t="s">
        <v>15</v>
      </c>
      <c r="Q18" s="20"/>
      <c r="R18" s="279"/>
      <c r="S18" s="279"/>
      <c r="T18" s="7" t="s">
        <v>15</v>
      </c>
      <c r="U18" s="20"/>
      <c r="V18" s="279"/>
      <c r="W18" s="279"/>
      <c r="X18" s="7" t="s">
        <v>15</v>
      </c>
      <c r="Y18" s="20"/>
      <c r="Z18" s="279"/>
      <c r="AA18" s="279"/>
      <c r="AB18" s="7" t="s">
        <v>15</v>
      </c>
      <c r="AC18" s="20"/>
      <c r="AD18" s="279"/>
      <c r="AE18" s="279"/>
      <c r="AF18" s="7" t="s">
        <v>15</v>
      </c>
      <c r="AG18" s="19"/>
      <c r="AH18" s="19"/>
      <c r="AI18" s="19"/>
      <c r="AJ18" s="19"/>
      <c r="AK18" s="19"/>
      <c r="AL18" s="19"/>
      <c r="AM18" s="22"/>
    </row>
    <row r="19" spans="1:39" x14ac:dyDescent="0.3">
      <c r="A19" s="129"/>
      <c r="B19" s="226" t="s">
        <v>189</v>
      </c>
      <c r="C19" s="226"/>
      <c r="D19" s="110">
        <v>3.7499999999999999E-2</v>
      </c>
      <c r="E19" s="20"/>
      <c r="F19" s="226" t="s">
        <v>189</v>
      </c>
      <c r="G19" s="226"/>
      <c r="H19" s="110">
        <v>0.89829999999999999</v>
      </c>
      <c r="I19" s="20"/>
      <c r="J19" s="226" t="s">
        <v>189</v>
      </c>
      <c r="K19" s="226"/>
      <c r="L19" s="110">
        <v>0.98419999999999996</v>
      </c>
      <c r="M19" s="20"/>
      <c r="N19" s="226" t="s">
        <v>189</v>
      </c>
      <c r="O19" s="226"/>
      <c r="P19" s="110">
        <v>0.37030000000000002</v>
      </c>
      <c r="Q19" s="20"/>
      <c r="R19" s="226" t="s">
        <v>189</v>
      </c>
      <c r="S19" s="226"/>
      <c r="T19" s="110">
        <v>0.29089999999999999</v>
      </c>
      <c r="U19" s="20"/>
      <c r="V19" s="226" t="s">
        <v>189</v>
      </c>
      <c r="W19" s="226"/>
      <c r="X19" s="110">
        <v>0.99739999999999995</v>
      </c>
      <c r="Y19" s="20"/>
      <c r="Z19" s="226" t="s">
        <v>189</v>
      </c>
      <c r="AA19" s="226"/>
      <c r="AB19" s="110" t="s">
        <v>33</v>
      </c>
      <c r="AC19" s="20"/>
      <c r="AD19" s="226" t="s">
        <v>189</v>
      </c>
      <c r="AE19" s="226"/>
      <c r="AF19" s="110">
        <v>2.9999999999999997E-4</v>
      </c>
      <c r="AG19" s="19"/>
      <c r="AH19" s="19"/>
      <c r="AI19" s="19"/>
      <c r="AJ19" s="19"/>
      <c r="AK19" s="19"/>
      <c r="AL19" s="19"/>
      <c r="AM19" s="22"/>
    </row>
    <row r="20" spans="1:39" x14ac:dyDescent="0.3">
      <c r="A20" s="129"/>
      <c r="B20" s="226" t="s">
        <v>190</v>
      </c>
      <c r="C20" s="226"/>
      <c r="D20" s="110">
        <v>0.81530000000000002</v>
      </c>
      <c r="E20" s="20"/>
      <c r="F20" s="226" t="s">
        <v>190</v>
      </c>
      <c r="G20" s="226"/>
      <c r="H20" s="110">
        <v>0.64500000000000002</v>
      </c>
      <c r="I20" s="20"/>
      <c r="J20" s="226" t="s">
        <v>190</v>
      </c>
      <c r="K20" s="226"/>
      <c r="L20" s="110">
        <v>0.27829999999999999</v>
      </c>
      <c r="M20" s="20"/>
      <c r="N20" s="226" t="s">
        <v>190</v>
      </c>
      <c r="O20" s="226"/>
      <c r="P20" s="110">
        <v>0.14030000000000001</v>
      </c>
      <c r="Q20" s="20"/>
      <c r="R20" s="226" t="s">
        <v>190</v>
      </c>
      <c r="S20" s="226"/>
      <c r="T20" s="110">
        <v>0.46479999999999999</v>
      </c>
      <c r="U20" s="20"/>
      <c r="V20" s="226" t="s">
        <v>190</v>
      </c>
      <c r="W20" s="226"/>
      <c r="X20" s="110">
        <v>0.3871</v>
      </c>
      <c r="Y20" s="20"/>
      <c r="Z20" s="226" t="s">
        <v>190</v>
      </c>
      <c r="AA20" s="226"/>
      <c r="AB20" s="110" t="s">
        <v>33</v>
      </c>
      <c r="AC20" s="20"/>
      <c r="AD20" s="226" t="s">
        <v>190</v>
      </c>
      <c r="AE20" s="226"/>
      <c r="AF20" s="110">
        <v>2.9999999999999997E-4</v>
      </c>
      <c r="AG20" s="19"/>
      <c r="AH20" s="19"/>
      <c r="AI20" s="19"/>
      <c r="AJ20" s="19"/>
      <c r="AK20" s="19"/>
      <c r="AL20" s="19"/>
      <c r="AM20" s="22"/>
    </row>
    <row r="21" spans="1:39" x14ac:dyDescent="0.3">
      <c r="A21" s="129"/>
      <c r="B21" s="226" t="s">
        <v>192</v>
      </c>
      <c r="C21" s="226"/>
      <c r="D21" s="110">
        <v>0.13919999999999999</v>
      </c>
      <c r="E21" s="20"/>
      <c r="F21" s="226" t="s">
        <v>192</v>
      </c>
      <c r="G21" s="226"/>
      <c r="H21" s="110">
        <v>0.89219999999999999</v>
      </c>
      <c r="I21" s="20"/>
      <c r="J21" s="226" t="s">
        <v>192</v>
      </c>
      <c r="K21" s="226"/>
      <c r="L21" s="110">
        <v>0.20949999999999999</v>
      </c>
      <c r="M21" s="20"/>
      <c r="N21" s="226" t="s">
        <v>192</v>
      </c>
      <c r="O21" s="226"/>
      <c r="P21" s="110">
        <v>0.83230000000000004</v>
      </c>
      <c r="Q21" s="20"/>
      <c r="R21" s="226" t="s">
        <v>192</v>
      </c>
      <c r="S21" s="226"/>
      <c r="T21" s="110">
        <v>0.9415</v>
      </c>
      <c r="U21" s="20"/>
      <c r="V21" s="226" t="s">
        <v>192</v>
      </c>
      <c r="W21" s="226"/>
      <c r="X21" s="110">
        <v>0.42530000000000001</v>
      </c>
      <c r="Y21" s="20"/>
      <c r="Z21" s="226" t="s">
        <v>192</v>
      </c>
      <c r="AA21" s="226"/>
      <c r="AB21" s="110">
        <v>0.75339999999999996</v>
      </c>
      <c r="AC21" s="20"/>
      <c r="AD21" s="226" t="s">
        <v>192</v>
      </c>
      <c r="AE21" s="226"/>
      <c r="AF21" s="110">
        <v>0.99929999999999997</v>
      </c>
      <c r="AG21" s="19"/>
      <c r="AH21" s="19"/>
      <c r="AI21" s="19"/>
      <c r="AJ21" s="19"/>
      <c r="AK21" s="19"/>
      <c r="AL21" s="19"/>
      <c r="AM21" s="22"/>
    </row>
    <row r="22" spans="1:39" x14ac:dyDescent="0.3">
      <c r="A22" s="12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19"/>
      <c r="AH22" s="19"/>
      <c r="AI22" s="19"/>
      <c r="AJ22" s="19"/>
      <c r="AK22" s="19"/>
      <c r="AL22" s="19"/>
      <c r="AM22" s="22"/>
    </row>
    <row r="23" spans="1:39" x14ac:dyDescent="0.3">
      <c r="A23" s="12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19"/>
      <c r="AH23" s="19"/>
      <c r="AI23" s="19"/>
      <c r="AJ23" s="19"/>
      <c r="AK23" s="19"/>
      <c r="AL23" s="19"/>
      <c r="AM23" s="22"/>
    </row>
    <row r="24" spans="1:39" x14ac:dyDescent="0.3">
      <c r="A24" s="134"/>
      <c r="B24" s="317" t="s">
        <v>51</v>
      </c>
      <c r="C24" s="317"/>
      <c r="D24" s="317"/>
      <c r="E24" s="132"/>
      <c r="F24" s="317" t="s">
        <v>196</v>
      </c>
      <c r="G24" s="317"/>
      <c r="H24" s="317"/>
      <c r="I24" s="132"/>
      <c r="J24" s="317" t="s">
        <v>197</v>
      </c>
      <c r="K24" s="317"/>
      <c r="L24" s="317"/>
      <c r="M24" s="132"/>
      <c r="N24" s="317" t="s">
        <v>198</v>
      </c>
      <c r="O24" s="317"/>
      <c r="P24" s="317"/>
      <c r="Q24" s="132"/>
      <c r="R24" s="317" t="s">
        <v>199</v>
      </c>
      <c r="S24" s="317"/>
      <c r="T24" s="317"/>
      <c r="U24" s="132"/>
      <c r="V24" s="317" t="s">
        <v>200</v>
      </c>
      <c r="W24" s="317"/>
      <c r="X24" s="317"/>
      <c r="Y24" s="132"/>
      <c r="Z24" s="317" t="s">
        <v>201</v>
      </c>
      <c r="AA24" s="317"/>
      <c r="AB24" s="317"/>
      <c r="AC24" s="132"/>
      <c r="AD24" s="317" t="s">
        <v>202</v>
      </c>
      <c r="AE24" s="317"/>
      <c r="AF24" s="317"/>
      <c r="AG24" s="19"/>
      <c r="AH24" s="19"/>
      <c r="AI24" s="19"/>
      <c r="AJ24" s="19"/>
      <c r="AK24" s="19"/>
      <c r="AL24" s="19"/>
      <c r="AM24" s="22"/>
    </row>
    <row r="25" spans="1:39" x14ac:dyDescent="0.3">
      <c r="A25" s="134" t="s">
        <v>1</v>
      </c>
      <c r="B25" s="188" t="s">
        <v>193</v>
      </c>
      <c r="C25" s="132" t="s">
        <v>191</v>
      </c>
      <c r="D25" s="132" t="s">
        <v>194</v>
      </c>
      <c r="E25" s="132" t="s">
        <v>1</v>
      </c>
      <c r="F25" s="188" t="s">
        <v>193</v>
      </c>
      <c r="G25" s="132" t="s">
        <v>191</v>
      </c>
      <c r="H25" s="132" t="s">
        <v>194</v>
      </c>
      <c r="I25" s="132" t="s">
        <v>1</v>
      </c>
      <c r="J25" s="188" t="s">
        <v>193</v>
      </c>
      <c r="K25" s="132" t="s">
        <v>191</v>
      </c>
      <c r="L25" s="132" t="s">
        <v>194</v>
      </c>
      <c r="M25" s="132" t="s">
        <v>1</v>
      </c>
      <c r="N25" s="188" t="s">
        <v>193</v>
      </c>
      <c r="O25" s="132" t="s">
        <v>191</v>
      </c>
      <c r="P25" s="132" t="s">
        <v>194</v>
      </c>
      <c r="Q25" s="132" t="s">
        <v>1</v>
      </c>
      <c r="R25" s="188" t="s">
        <v>193</v>
      </c>
      <c r="S25" s="132" t="s">
        <v>191</v>
      </c>
      <c r="T25" s="132" t="s">
        <v>194</v>
      </c>
      <c r="U25" s="132" t="s">
        <v>1</v>
      </c>
      <c r="V25" s="188" t="s">
        <v>193</v>
      </c>
      <c r="W25" s="132" t="s">
        <v>191</v>
      </c>
      <c r="X25" s="132" t="s">
        <v>194</v>
      </c>
      <c r="Y25" s="132" t="s">
        <v>1</v>
      </c>
      <c r="Z25" s="188" t="s">
        <v>193</v>
      </c>
      <c r="AA25" s="132" t="s">
        <v>191</v>
      </c>
      <c r="AB25" s="132" t="s">
        <v>194</v>
      </c>
      <c r="AC25" s="132" t="s">
        <v>1</v>
      </c>
      <c r="AD25" s="188" t="s">
        <v>193</v>
      </c>
      <c r="AE25" s="132" t="s">
        <v>191</v>
      </c>
      <c r="AF25" s="132" t="s">
        <v>194</v>
      </c>
      <c r="AG25" s="19"/>
      <c r="AH25" s="19"/>
      <c r="AI25" s="19"/>
      <c r="AJ25" s="19"/>
      <c r="AK25" s="19"/>
      <c r="AL25" s="19"/>
      <c r="AM25" s="22"/>
    </row>
    <row r="26" spans="1:39" x14ac:dyDescent="0.3">
      <c r="A26" s="319" t="s">
        <v>2</v>
      </c>
      <c r="B26" s="116">
        <v>356.3664</v>
      </c>
      <c r="C26" s="109">
        <v>296.58190000000002</v>
      </c>
      <c r="D26" s="117">
        <v>335.76179999999999</v>
      </c>
      <c r="E26" s="318" t="s">
        <v>2</v>
      </c>
      <c r="F26" s="116">
        <v>209.4169</v>
      </c>
      <c r="G26" s="109">
        <v>205.29012890000001</v>
      </c>
      <c r="H26" s="117">
        <v>163.76460560000001</v>
      </c>
      <c r="I26" s="318" t="s">
        <v>2</v>
      </c>
      <c r="J26" s="116">
        <v>107.46639999999999</v>
      </c>
      <c r="K26" s="109">
        <v>89.52167</v>
      </c>
      <c r="L26" s="117">
        <v>140.44970000000001</v>
      </c>
      <c r="M26" s="318" t="s">
        <v>2</v>
      </c>
      <c r="N26" s="116">
        <v>277.01139999999998</v>
      </c>
      <c r="O26" s="109">
        <v>296.19470000000001</v>
      </c>
      <c r="P26" s="117">
        <v>317.03120000000001</v>
      </c>
      <c r="Q26" s="318" t="s">
        <v>2</v>
      </c>
      <c r="R26" s="116">
        <v>169.54499000000001</v>
      </c>
      <c r="S26" s="109">
        <v>206.67302609999999</v>
      </c>
      <c r="T26" s="117">
        <v>176.58152240000001</v>
      </c>
      <c r="U26" s="318" t="s">
        <v>2</v>
      </c>
      <c r="V26" s="116">
        <v>72.979820000000004</v>
      </c>
      <c r="W26" s="109">
        <v>74.275637599999996</v>
      </c>
      <c r="X26" s="117">
        <v>85.211736180000003</v>
      </c>
      <c r="Y26" s="318" t="s">
        <v>2</v>
      </c>
      <c r="Z26" s="116">
        <v>228</v>
      </c>
      <c r="AA26" s="109">
        <v>98</v>
      </c>
      <c r="AB26" s="117">
        <v>147</v>
      </c>
      <c r="AC26" s="318" t="s">
        <v>2</v>
      </c>
      <c r="AD26" s="116">
        <v>5.0146890859999997</v>
      </c>
      <c r="AE26" s="109">
        <v>2.117832656</v>
      </c>
      <c r="AF26" s="117">
        <v>2.762765098</v>
      </c>
      <c r="AG26" s="19"/>
      <c r="AH26" s="19"/>
      <c r="AI26" s="19"/>
      <c r="AJ26" s="19"/>
      <c r="AK26" s="19"/>
      <c r="AL26" s="19"/>
      <c r="AM26" s="22"/>
    </row>
    <row r="27" spans="1:39" x14ac:dyDescent="0.3">
      <c r="A27" s="319"/>
      <c r="B27" s="118">
        <v>308.30829999999997</v>
      </c>
      <c r="C27" s="115">
        <v>228.77</v>
      </c>
      <c r="D27" s="119">
        <v>319.30829999999997</v>
      </c>
      <c r="E27" s="318"/>
      <c r="F27" s="118">
        <v>208.9984</v>
      </c>
      <c r="G27" s="115">
        <v>195.25639709999999</v>
      </c>
      <c r="H27" s="119">
        <v>239.5455886</v>
      </c>
      <c r="I27" s="318"/>
      <c r="J27" s="118">
        <v>106.015</v>
      </c>
      <c r="K27" s="115">
        <v>94.376009999999994</v>
      </c>
      <c r="L27" s="119">
        <v>118.8989</v>
      </c>
      <c r="M27" s="318"/>
      <c r="N27" s="118">
        <v>276.67790000000002</v>
      </c>
      <c r="O27" s="115">
        <v>292.3073</v>
      </c>
      <c r="P27" s="119">
        <v>250.72460000000001</v>
      </c>
      <c r="Q27" s="318"/>
      <c r="R27" s="118">
        <v>170.66288</v>
      </c>
      <c r="S27" s="115">
        <v>197.93128960000001</v>
      </c>
      <c r="T27" s="119">
        <v>131.8256102</v>
      </c>
      <c r="U27" s="318"/>
      <c r="V27" s="118">
        <v>63.259326999999999</v>
      </c>
      <c r="W27" s="115">
        <v>55.007111000000002</v>
      </c>
      <c r="X27" s="119">
        <v>48.878676239999997</v>
      </c>
      <c r="Y27" s="318"/>
      <c r="Z27" s="118">
        <v>170</v>
      </c>
      <c r="AA27" s="115">
        <v>93</v>
      </c>
      <c r="AB27" s="119">
        <v>159</v>
      </c>
      <c r="AC27" s="318"/>
      <c r="AD27" s="118">
        <v>4.3135646359999997</v>
      </c>
      <c r="AE27" s="115">
        <v>2.7137889249999998</v>
      </c>
      <c r="AF27" s="119">
        <v>5.2214321879999996</v>
      </c>
      <c r="AG27" s="19"/>
      <c r="AH27" s="19"/>
      <c r="AI27" s="19"/>
      <c r="AJ27" s="19"/>
      <c r="AK27" s="19"/>
      <c r="AL27" s="19"/>
      <c r="AM27" s="22"/>
    </row>
    <row r="28" spans="1:39" x14ac:dyDescent="0.3">
      <c r="A28" s="319"/>
      <c r="B28" s="118">
        <v>354.85899999999998</v>
      </c>
      <c r="C28" s="115">
        <v>325.42329999999998</v>
      </c>
      <c r="D28" s="119">
        <v>305.79500000000002</v>
      </c>
      <c r="E28" s="318"/>
      <c r="F28" s="118">
        <v>204.41569999999999</v>
      </c>
      <c r="G28" s="115">
        <v>189.9774548</v>
      </c>
      <c r="H28" s="119">
        <v>213.95751150000001</v>
      </c>
      <c r="I28" s="318"/>
      <c r="J28" s="118">
        <v>120.4106</v>
      </c>
      <c r="K28" s="115">
        <v>106.26730000000001</v>
      </c>
      <c r="L28" s="119">
        <v>137.3108</v>
      </c>
      <c r="M28" s="318"/>
      <c r="N28" s="118">
        <v>277.1112</v>
      </c>
      <c r="O28" s="115">
        <v>270.28489999999999</v>
      </c>
      <c r="P28" s="119">
        <v>316.06389999999999</v>
      </c>
      <c r="Q28" s="318"/>
      <c r="R28" s="118">
        <v>156.70056</v>
      </c>
      <c r="S28" s="115">
        <v>164.01755850000001</v>
      </c>
      <c r="T28" s="119">
        <v>178.75313389999999</v>
      </c>
      <c r="U28" s="318"/>
      <c r="V28" s="118">
        <v>69.444395999999998</v>
      </c>
      <c r="W28" s="115">
        <v>63.141373100000003</v>
      </c>
      <c r="X28" s="119">
        <v>77.855851770000001</v>
      </c>
      <c r="Y28" s="318"/>
      <c r="Z28" s="118">
        <v>239</v>
      </c>
      <c r="AA28" s="115">
        <v>76</v>
      </c>
      <c r="AB28" s="119">
        <v>159</v>
      </c>
      <c r="AC28" s="318"/>
      <c r="AD28" s="118">
        <v>5.5184629169999999</v>
      </c>
      <c r="AE28" s="115">
        <v>1.93201958</v>
      </c>
      <c r="AF28" s="119">
        <v>3.278066935</v>
      </c>
      <c r="AG28" s="19"/>
      <c r="AH28" s="19"/>
      <c r="AI28" s="19"/>
      <c r="AJ28" s="19"/>
      <c r="AK28" s="19"/>
      <c r="AL28" s="19"/>
      <c r="AM28" s="22"/>
    </row>
    <row r="29" spans="1:39" x14ac:dyDescent="0.3">
      <c r="A29" s="319"/>
      <c r="B29" s="118">
        <v>372.87049999999999</v>
      </c>
      <c r="C29" s="115">
        <v>310.90800000000002</v>
      </c>
      <c r="D29" s="119">
        <v>429.11970000000002</v>
      </c>
      <c r="E29" s="318"/>
      <c r="F29" s="118">
        <v>172.01400000000001</v>
      </c>
      <c r="G29" s="115">
        <v>219.8950457</v>
      </c>
      <c r="H29" s="119">
        <v>188.069862</v>
      </c>
      <c r="I29" s="318"/>
      <c r="J29" s="118">
        <v>80.621229999999997</v>
      </c>
      <c r="K29" s="115">
        <v>88.244330000000005</v>
      </c>
      <c r="L29" s="119">
        <v>112.596</v>
      </c>
      <c r="M29" s="318"/>
      <c r="N29" s="118">
        <v>265.61059999999998</v>
      </c>
      <c r="O29" s="115">
        <v>336.22719999999998</v>
      </c>
      <c r="P29" s="119">
        <v>409.22699999999998</v>
      </c>
      <c r="Q29" s="318"/>
      <c r="R29" s="118">
        <v>184.98934</v>
      </c>
      <c r="S29" s="115">
        <v>247.9829005</v>
      </c>
      <c r="T29" s="119">
        <v>296.63098730000002</v>
      </c>
      <c r="U29" s="318"/>
      <c r="V29" s="118">
        <v>75.027692999999999</v>
      </c>
      <c r="W29" s="115">
        <v>102.81396599999999</v>
      </c>
      <c r="X29" s="119">
        <v>208.67384799999999</v>
      </c>
      <c r="Y29" s="318"/>
      <c r="Z29" s="118">
        <v>268</v>
      </c>
      <c r="AA29" s="115">
        <v>72</v>
      </c>
      <c r="AB29" s="119">
        <v>114</v>
      </c>
      <c r="AC29" s="318"/>
      <c r="AD29" s="118">
        <v>5.7335704950000004</v>
      </c>
      <c r="AE29" s="115">
        <v>1.124067366</v>
      </c>
      <c r="AF29" s="119">
        <v>0.87689739499999997</v>
      </c>
      <c r="AG29" s="19"/>
      <c r="AH29" s="19"/>
      <c r="AI29" s="19"/>
      <c r="AJ29" s="19"/>
      <c r="AK29" s="19"/>
      <c r="AL29" s="19"/>
      <c r="AM29" s="22"/>
    </row>
    <row r="30" spans="1:39" x14ac:dyDescent="0.3">
      <c r="A30" s="319"/>
      <c r="B30" s="120">
        <v>545.59500000000003</v>
      </c>
      <c r="C30" s="122">
        <v>387.87599999999998</v>
      </c>
      <c r="D30" s="121">
        <v>338.34199999999998</v>
      </c>
      <c r="E30" s="318"/>
      <c r="F30" s="120">
        <v>196.53440000000001</v>
      </c>
      <c r="G30" s="122">
        <v>215.8826449</v>
      </c>
      <c r="H30" s="121">
        <v>230.59236110000001</v>
      </c>
      <c r="I30" s="318"/>
      <c r="J30" s="120">
        <v>97.661609999999996</v>
      </c>
      <c r="K30" s="122">
        <v>127.663</v>
      </c>
      <c r="L30" s="121">
        <v>114.5598</v>
      </c>
      <c r="M30" s="318"/>
      <c r="N30" s="120">
        <v>276.45600000000002</v>
      </c>
      <c r="O30" s="122">
        <v>272.26089999999999</v>
      </c>
      <c r="P30" s="121">
        <v>227.0119</v>
      </c>
      <c r="Q30" s="318"/>
      <c r="R30" s="120">
        <v>178.79437999999999</v>
      </c>
      <c r="S30" s="122">
        <v>144.59786690000001</v>
      </c>
      <c r="T30" s="121">
        <v>112.4521257</v>
      </c>
      <c r="U30" s="318"/>
      <c r="V30" s="120">
        <v>114.65217</v>
      </c>
      <c r="W30" s="122">
        <v>70.4663963</v>
      </c>
      <c r="X30" s="121">
        <v>40.827745329999999</v>
      </c>
      <c r="Y30" s="318"/>
      <c r="Z30" s="120">
        <v>324</v>
      </c>
      <c r="AA30" s="122">
        <v>152</v>
      </c>
      <c r="AB30" s="121">
        <v>36</v>
      </c>
      <c r="AC30" s="318"/>
      <c r="AD30" s="120">
        <v>4.5360173069999998</v>
      </c>
      <c r="AE30" s="122">
        <v>3.462370027</v>
      </c>
      <c r="AF30" s="121">
        <v>1.4153343819999999</v>
      </c>
      <c r="AG30" s="19"/>
      <c r="AH30" s="19"/>
      <c r="AI30" s="19"/>
      <c r="AJ30" s="19"/>
      <c r="AK30" s="19"/>
      <c r="AL30" s="19"/>
      <c r="AM30" s="22"/>
    </row>
    <row r="31" spans="1:39" x14ac:dyDescent="0.3">
      <c r="A31" s="319" t="s">
        <v>4</v>
      </c>
      <c r="B31" s="116">
        <v>321.37099999999998</v>
      </c>
      <c r="C31" s="109">
        <v>338.459</v>
      </c>
      <c r="D31" s="117">
        <v>403.404</v>
      </c>
      <c r="E31" s="318" t="s">
        <v>4</v>
      </c>
      <c r="F31" s="116">
        <v>208.80680000000001</v>
      </c>
      <c r="G31" s="109">
        <v>190.84060969999999</v>
      </c>
      <c r="H31" s="117">
        <v>176.70969339999999</v>
      </c>
      <c r="I31" s="318" t="s">
        <v>4</v>
      </c>
      <c r="J31" s="116">
        <v>98.804100000000005</v>
      </c>
      <c r="K31" s="109">
        <v>90.184529999999995</v>
      </c>
      <c r="L31" s="117">
        <v>128.27070000000001</v>
      </c>
      <c r="M31" s="318" t="s">
        <v>4</v>
      </c>
      <c r="N31" s="116">
        <v>272.03120000000001</v>
      </c>
      <c r="O31" s="109">
        <v>304.26990000000001</v>
      </c>
      <c r="P31" s="117">
        <v>228.70160000000001</v>
      </c>
      <c r="Q31" s="318" t="s">
        <v>4</v>
      </c>
      <c r="R31" s="116">
        <v>173.22711000000001</v>
      </c>
      <c r="S31" s="109">
        <v>214.08536359999999</v>
      </c>
      <c r="T31" s="117">
        <v>100.4309914</v>
      </c>
      <c r="U31" s="318" t="s">
        <v>4</v>
      </c>
      <c r="V31" s="116">
        <v>64.856503000000004</v>
      </c>
      <c r="W31" s="109">
        <v>89.792435999999995</v>
      </c>
      <c r="X31" s="117">
        <v>45.435188760000003</v>
      </c>
      <c r="Y31" s="318" t="s">
        <v>4</v>
      </c>
      <c r="Z31" s="116">
        <v>260</v>
      </c>
      <c r="AA31" s="109">
        <v>62</v>
      </c>
      <c r="AB31" s="117">
        <v>41</v>
      </c>
      <c r="AC31" s="318" t="s">
        <v>4</v>
      </c>
      <c r="AD31" s="116">
        <v>6.4347513709999999</v>
      </c>
      <c r="AE31" s="109">
        <v>1.1083167300000001</v>
      </c>
      <c r="AF31" s="117">
        <v>1.448449884</v>
      </c>
      <c r="AG31" s="19"/>
      <c r="AH31" s="19"/>
      <c r="AI31" s="19"/>
      <c r="AJ31" s="19"/>
      <c r="AK31" s="19"/>
      <c r="AL31" s="19"/>
      <c r="AM31" s="22"/>
    </row>
    <row r="32" spans="1:39" x14ac:dyDescent="0.3">
      <c r="A32" s="319"/>
      <c r="B32" s="118">
        <v>326.97199999999998</v>
      </c>
      <c r="C32" s="115">
        <v>295.649</v>
      </c>
      <c r="D32" s="119">
        <v>267.80430000000001</v>
      </c>
      <c r="E32" s="318"/>
      <c r="F32" s="118">
        <v>191.22579999999999</v>
      </c>
      <c r="G32" s="115">
        <v>188.6927063</v>
      </c>
      <c r="H32" s="119">
        <v>157.75377739999999</v>
      </c>
      <c r="I32" s="318"/>
      <c r="J32" s="118">
        <v>91.268900000000002</v>
      </c>
      <c r="K32" s="115">
        <v>95.787840000000003</v>
      </c>
      <c r="L32" s="119">
        <v>80.632810000000006</v>
      </c>
      <c r="M32" s="318"/>
      <c r="N32" s="118">
        <v>275.67189999999999</v>
      </c>
      <c r="O32" s="115">
        <v>263.91829999999999</v>
      </c>
      <c r="P32" s="119">
        <v>272.1087</v>
      </c>
      <c r="Q32" s="318"/>
      <c r="R32" s="118">
        <v>184.40297000000001</v>
      </c>
      <c r="S32" s="115">
        <v>168.13043579999999</v>
      </c>
      <c r="T32" s="119">
        <v>191.4758818</v>
      </c>
      <c r="U32" s="318"/>
      <c r="V32" s="118">
        <v>69.506322999999995</v>
      </c>
      <c r="W32" s="115">
        <v>56.1720714</v>
      </c>
      <c r="X32" s="119">
        <v>56.824818319999999</v>
      </c>
      <c r="Y32" s="318"/>
      <c r="Z32" s="118">
        <v>176</v>
      </c>
      <c r="AA32" s="115">
        <v>129</v>
      </c>
      <c r="AB32" s="119">
        <v>144</v>
      </c>
      <c r="AC32" s="318"/>
      <c r="AD32" s="118">
        <v>4.0644361900000003</v>
      </c>
      <c r="AE32" s="115">
        <v>3.695744892</v>
      </c>
      <c r="AF32" s="119">
        <v>4.0675826820000003</v>
      </c>
      <c r="AG32" s="19"/>
      <c r="AH32" s="19"/>
      <c r="AI32" s="19"/>
      <c r="AJ32" s="19"/>
      <c r="AK32" s="19"/>
      <c r="AL32" s="19"/>
      <c r="AM32" s="22"/>
    </row>
    <row r="33" spans="1:39" x14ac:dyDescent="0.3">
      <c r="A33" s="319"/>
      <c r="B33" s="118">
        <v>399.95</v>
      </c>
      <c r="C33" s="115">
        <v>251.0677</v>
      </c>
      <c r="D33" s="119">
        <v>362.80759999999998</v>
      </c>
      <c r="E33" s="318"/>
      <c r="F33" s="118">
        <v>188.41329999999999</v>
      </c>
      <c r="G33" s="115">
        <v>193.64701959999999</v>
      </c>
      <c r="H33" s="119">
        <v>183.4967643</v>
      </c>
      <c r="I33" s="318"/>
      <c r="J33" s="118">
        <v>94.227919999999997</v>
      </c>
      <c r="K33" s="115">
        <v>130.5444</v>
      </c>
      <c r="L33" s="119">
        <v>92.741470000000007</v>
      </c>
      <c r="M33" s="318"/>
      <c r="N33" s="118">
        <v>255.3415</v>
      </c>
      <c r="O33" s="115">
        <v>258.0915</v>
      </c>
      <c r="P33" s="119">
        <v>285.94639999999998</v>
      </c>
      <c r="Q33" s="318"/>
      <c r="R33" s="118">
        <v>161.11359999999999</v>
      </c>
      <c r="S33" s="115">
        <v>127.5470558</v>
      </c>
      <c r="T33" s="119">
        <v>193.20489000000001</v>
      </c>
      <c r="U33" s="318"/>
      <c r="V33" s="118">
        <v>70.765443000000005</v>
      </c>
      <c r="W33" s="115">
        <v>39.097952900000003</v>
      </c>
      <c r="X33" s="119">
        <v>83.39225313</v>
      </c>
      <c r="Y33" s="318"/>
      <c r="Z33" s="118">
        <v>314</v>
      </c>
      <c r="AA33" s="115">
        <v>61</v>
      </c>
      <c r="AB33" s="119">
        <v>144</v>
      </c>
      <c r="AC33" s="318"/>
      <c r="AD33" s="118">
        <v>7.1223018260000002</v>
      </c>
      <c r="AE33" s="115">
        <v>2.504308167</v>
      </c>
      <c r="AF33" s="119">
        <v>2.7717160550000002</v>
      </c>
      <c r="AG33" s="19"/>
      <c r="AH33" s="19"/>
      <c r="AI33" s="19"/>
      <c r="AJ33" s="19"/>
      <c r="AK33" s="19"/>
      <c r="AL33" s="19"/>
      <c r="AM33" s="22"/>
    </row>
    <row r="34" spans="1:39" x14ac:dyDescent="0.3">
      <c r="A34" s="319"/>
      <c r="B34" s="118">
        <v>489.863</v>
      </c>
      <c r="C34" s="115">
        <v>273.29399999999998</v>
      </c>
      <c r="D34" s="119">
        <v>359.69749999999999</v>
      </c>
      <c r="E34" s="318"/>
      <c r="F34" s="118">
        <v>195.39590000000001</v>
      </c>
      <c r="G34" s="115">
        <v>154.96598420000001</v>
      </c>
      <c r="H34" s="119">
        <v>182.39246869999999</v>
      </c>
      <c r="I34" s="318"/>
      <c r="J34" s="118">
        <v>90.622069999999994</v>
      </c>
      <c r="K34" s="115">
        <v>74.863680000000002</v>
      </c>
      <c r="L34" s="119">
        <v>85.041219999999996</v>
      </c>
      <c r="M34" s="318"/>
      <c r="N34" s="118">
        <v>252.88050000000001</v>
      </c>
      <c r="O34" s="115">
        <v>225.685</v>
      </c>
      <c r="P34" s="119">
        <v>220.19739999999999</v>
      </c>
      <c r="Q34" s="318"/>
      <c r="R34" s="118">
        <v>162.25838999999999</v>
      </c>
      <c r="S34" s="115">
        <v>150.82128130000001</v>
      </c>
      <c r="T34" s="119">
        <v>135.15619169999999</v>
      </c>
      <c r="U34" s="318"/>
      <c r="V34" s="118">
        <v>85.775178999999994</v>
      </c>
      <c r="W34" s="115">
        <v>38.918612899999999</v>
      </c>
      <c r="X34" s="119">
        <v>46.618976320000002</v>
      </c>
      <c r="Y34" s="318"/>
      <c r="Z34" s="118">
        <v>297</v>
      </c>
      <c r="AA34" s="115">
        <v>142</v>
      </c>
      <c r="AB34" s="119">
        <v>156</v>
      </c>
      <c r="AC34" s="318"/>
      <c r="AD34" s="118">
        <v>5.5578493399999997</v>
      </c>
      <c r="AE34" s="115">
        <v>5.8565646820000001</v>
      </c>
      <c r="AF34" s="119">
        <v>5.3712308560000004</v>
      </c>
      <c r="AG34" s="19"/>
      <c r="AH34" s="19"/>
      <c r="AI34" s="19"/>
      <c r="AJ34" s="19"/>
      <c r="AK34" s="19"/>
      <c r="AL34" s="19"/>
      <c r="AM34" s="22"/>
    </row>
    <row r="35" spans="1:39" x14ac:dyDescent="0.3">
      <c r="A35" s="319"/>
      <c r="B35" s="120">
        <v>342.78899999999999</v>
      </c>
      <c r="C35" s="122">
        <v>305.80889999999999</v>
      </c>
      <c r="D35" s="121">
        <v>243.9718</v>
      </c>
      <c r="E35" s="318"/>
      <c r="F35" s="120">
        <v>187.77539999999999</v>
      </c>
      <c r="G35" s="122">
        <v>208.026073</v>
      </c>
      <c r="H35" s="121">
        <v>171.2071138</v>
      </c>
      <c r="I35" s="318"/>
      <c r="J35" s="120">
        <v>110.76009999999999</v>
      </c>
      <c r="K35" s="122">
        <v>88.614329999999995</v>
      </c>
      <c r="L35" s="121">
        <v>84.827629999999999</v>
      </c>
      <c r="M35" s="318"/>
      <c r="N35" s="120">
        <v>253.58789999999999</v>
      </c>
      <c r="O35" s="122">
        <v>278.52179999999998</v>
      </c>
      <c r="P35" s="121">
        <v>241.8724</v>
      </c>
      <c r="Q35" s="318"/>
      <c r="R35" s="120">
        <v>142.82775000000001</v>
      </c>
      <c r="S35" s="122">
        <v>189.90749750000001</v>
      </c>
      <c r="T35" s="121">
        <v>157.04475149999999</v>
      </c>
      <c r="U35" s="318"/>
      <c r="V35" s="120">
        <v>56.040987000000001</v>
      </c>
      <c r="W35" s="122">
        <v>66.983721000000003</v>
      </c>
      <c r="X35" s="121">
        <v>39.32439668</v>
      </c>
      <c r="Y35" s="318"/>
      <c r="Z35" s="120">
        <v>100</v>
      </c>
      <c r="AA35" s="122">
        <v>106</v>
      </c>
      <c r="AB35" s="121">
        <v>128</v>
      </c>
      <c r="AC35" s="318"/>
      <c r="AD35" s="120">
        <v>2.864218712</v>
      </c>
      <c r="AE35" s="122">
        <v>2.5400867520000001</v>
      </c>
      <c r="AF35" s="121">
        <v>5.224681908</v>
      </c>
      <c r="AG35" s="19"/>
      <c r="AH35" s="19"/>
      <c r="AI35" s="19"/>
      <c r="AJ35" s="19"/>
      <c r="AK35" s="19"/>
      <c r="AL35" s="19"/>
      <c r="AM35" s="22"/>
    </row>
    <row r="36" spans="1:39" x14ac:dyDescent="0.3">
      <c r="A36" s="319" t="s">
        <v>195</v>
      </c>
      <c r="B36" s="116">
        <v>346.41</v>
      </c>
      <c r="C36" s="109">
        <v>198.16659999999999</v>
      </c>
      <c r="D36" s="117">
        <v>403.8091</v>
      </c>
      <c r="E36" s="318" t="s">
        <v>195</v>
      </c>
      <c r="F36" s="116">
        <v>183.7533</v>
      </c>
      <c r="G36" s="109">
        <v>156.78864870000001</v>
      </c>
      <c r="H36" s="117">
        <v>190.60728589999999</v>
      </c>
      <c r="I36" s="318" t="s">
        <v>195</v>
      </c>
      <c r="J36" s="116">
        <v>102.3754</v>
      </c>
      <c r="K36" s="109">
        <v>96.444869999999995</v>
      </c>
      <c r="L36" s="117">
        <v>128.22540000000001</v>
      </c>
      <c r="M36" s="318" t="s">
        <v>195</v>
      </c>
      <c r="N36" s="116">
        <v>247.75739999999999</v>
      </c>
      <c r="O36" s="109">
        <v>234.20490000000001</v>
      </c>
      <c r="P36" s="117">
        <v>347.94040000000001</v>
      </c>
      <c r="Q36" s="318" t="s">
        <v>195</v>
      </c>
      <c r="R36" s="116">
        <v>145.38195999999999</v>
      </c>
      <c r="S36" s="109">
        <v>137.7600798</v>
      </c>
      <c r="T36" s="117">
        <v>219.71494200000001</v>
      </c>
      <c r="U36" s="318" t="s">
        <v>195</v>
      </c>
      <c r="V36" s="116">
        <v>55.396672000000002</v>
      </c>
      <c r="W36" s="109">
        <v>28.357765499999999</v>
      </c>
      <c r="X36" s="117">
        <v>132.7222581</v>
      </c>
      <c r="Y36" s="318" t="s">
        <v>195</v>
      </c>
      <c r="Z36" s="116">
        <v>146</v>
      </c>
      <c r="AA36" s="109">
        <v>120</v>
      </c>
      <c r="AB36" s="117">
        <v>40</v>
      </c>
      <c r="AC36" s="318" t="s">
        <v>195</v>
      </c>
      <c r="AD36" s="116">
        <v>4.2303971159999998</v>
      </c>
      <c r="AE36" s="109">
        <v>6.792367778</v>
      </c>
      <c r="AF36" s="117">
        <v>0.48375802499999998</v>
      </c>
      <c r="AG36" s="19"/>
      <c r="AH36" s="19"/>
      <c r="AI36" s="19"/>
      <c r="AJ36" s="19"/>
      <c r="AK36" s="19"/>
      <c r="AL36" s="19"/>
      <c r="AM36" s="22"/>
    </row>
    <row r="37" spans="1:39" x14ac:dyDescent="0.3">
      <c r="A37" s="319"/>
      <c r="B37" s="118">
        <v>346.95499999999998</v>
      </c>
      <c r="C37" s="115">
        <v>274.05410000000001</v>
      </c>
      <c r="D37" s="119">
        <v>284.07400000000001</v>
      </c>
      <c r="E37" s="318"/>
      <c r="F37" s="118">
        <v>176.5453</v>
      </c>
      <c r="G37" s="115">
        <v>202.2835954</v>
      </c>
      <c r="H37" s="119">
        <v>248.1180574</v>
      </c>
      <c r="I37" s="318"/>
      <c r="J37" s="118">
        <v>78.379570000000001</v>
      </c>
      <c r="K37" s="115">
        <v>75.559579999999997</v>
      </c>
      <c r="L37" s="119">
        <v>74.048969999999997</v>
      </c>
      <c r="M37" s="318"/>
      <c r="N37" s="118">
        <v>247.023</v>
      </c>
      <c r="O37" s="115">
        <v>297.73849999999999</v>
      </c>
      <c r="P37" s="119">
        <v>268.10320000000002</v>
      </c>
      <c r="Q37" s="318"/>
      <c r="R37" s="118">
        <v>168.64345</v>
      </c>
      <c r="S37" s="115">
        <v>222.1788967</v>
      </c>
      <c r="T37" s="119">
        <v>194.0541815</v>
      </c>
      <c r="U37" s="318"/>
      <c r="V37" s="118">
        <v>59.815466000000001</v>
      </c>
      <c r="W37" s="115">
        <v>71.4076448</v>
      </c>
      <c r="X37" s="119">
        <v>59.254809000000002</v>
      </c>
      <c r="Y37" s="318"/>
      <c r="Z37" s="118">
        <v>197</v>
      </c>
      <c r="AA37" s="115">
        <v>66</v>
      </c>
      <c r="AB37" s="119">
        <v>86</v>
      </c>
      <c r="AC37" s="318"/>
      <c r="AD37" s="118">
        <v>5.2954017789999996</v>
      </c>
      <c r="AE37" s="115">
        <v>1.4835807160000001</v>
      </c>
      <c r="AF37" s="119">
        <v>2.3296292049999998</v>
      </c>
      <c r="AG37" s="19"/>
      <c r="AH37" s="19"/>
      <c r="AI37" s="19"/>
      <c r="AJ37" s="19"/>
      <c r="AK37" s="19"/>
      <c r="AL37" s="19"/>
      <c r="AM37" s="22"/>
    </row>
    <row r="38" spans="1:39" x14ac:dyDescent="0.3">
      <c r="A38" s="319"/>
      <c r="B38" s="118">
        <v>295.39699999999999</v>
      </c>
      <c r="C38" s="115">
        <v>311.82830000000001</v>
      </c>
      <c r="D38" s="119">
        <v>445.31200000000001</v>
      </c>
      <c r="E38" s="318"/>
      <c r="F38" s="118">
        <v>188.3922</v>
      </c>
      <c r="G38" s="115">
        <v>207.55214119999999</v>
      </c>
      <c r="H38" s="119">
        <v>224.34747770000001</v>
      </c>
      <c r="I38" s="318"/>
      <c r="J38" s="118">
        <v>84.136110000000002</v>
      </c>
      <c r="K38" s="115">
        <v>82.497519999999994</v>
      </c>
      <c r="L38" s="119">
        <v>112.0677</v>
      </c>
      <c r="M38" s="318"/>
      <c r="N38" s="118">
        <v>254.512</v>
      </c>
      <c r="O38" s="115">
        <v>259.71019999999999</v>
      </c>
      <c r="P38" s="119">
        <v>342.40480000000002</v>
      </c>
      <c r="Q38" s="318"/>
      <c r="R38" s="118">
        <v>170.37593000000001</v>
      </c>
      <c r="S38" s="115">
        <v>177.2126695</v>
      </c>
      <c r="T38" s="119">
        <v>230.3371118</v>
      </c>
      <c r="U38" s="318"/>
      <c r="V38" s="118">
        <v>53.544255999999997</v>
      </c>
      <c r="W38" s="115">
        <v>59.408685699999999</v>
      </c>
      <c r="X38" s="119">
        <v>146.4487862</v>
      </c>
      <c r="Y38" s="318"/>
      <c r="Z38" s="118">
        <v>276</v>
      </c>
      <c r="AA38" s="115">
        <v>35</v>
      </c>
      <c r="AB38" s="119">
        <v>94</v>
      </c>
      <c r="AC38" s="318"/>
      <c r="AD38" s="118">
        <v>8.2738596740000006</v>
      </c>
      <c r="AE38" s="115">
        <v>0.94564918600000003</v>
      </c>
      <c r="AF38" s="119">
        <v>1.030277061</v>
      </c>
      <c r="AG38" s="19"/>
      <c r="AH38" s="19"/>
      <c r="AI38" s="19"/>
      <c r="AJ38" s="19"/>
      <c r="AK38" s="19"/>
      <c r="AL38" s="19"/>
      <c r="AM38" s="22"/>
    </row>
    <row r="39" spans="1:39" x14ac:dyDescent="0.3">
      <c r="A39" s="319"/>
      <c r="B39" s="118">
        <v>347.37799999999999</v>
      </c>
      <c r="C39" s="115">
        <v>390.44499999999999</v>
      </c>
      <c r="D39" s="119">
        <v>378.17500000000001</v>
      </c>
      <c r="E39" s="318"/>
      <c r="F39" s="118">
        <v>178.66579999999999</v>
      </c>
      <c r="G39" s="115">
        <v>225.93089570000001</v>
      </c>
      <c r="H39" s="119">
        <v>193.75318770000001</v>
      </c>
      <c r="I39" s="318"/>
      <c r="J39" s="118">
        <v>105.4671</v>
      </c>
      <c r="K39" s="115">
        <v>140.1242</v>
      </c>
      <c r="L39" s="119">
        <v>153.86369999999999</v>
      </c>
      <c r="M39" s="318"/>
      <c r="N39" s="118">
        <v>224.11199999999999</v>
      </c>
      <c r="O39" s="115">
        <v>351.62810000000002</v>
      </c>
      <c r="P39" s="119">
        <v>324.33170000000001</v>
      </c>
      <c r="Q39" s="318"/>
      <c r="R39" s="118">
        <v>118.64489</v>
      </c>
      <c r="S39" s="115">
        <v>211.50381820000001</v>
      </c>
      <c r="T39" s="119">
        <v>170.46800229999999</v>
      </c>
      <c r="U39" s="318"/>
      <c r="V39" s="118">
        <v>42.673746999999999</v>
      </c>
      <c r="W39" s="115">
        <v>127.57757599999999</v>
      </c>
      <c r="X39" s="119">
        <v>96.848075109999996</v>
      </c>
      <c r="Y39" s="318"/>
      <c r="Z39" s="118">
        <v>88</v>
      </c>
      <c r="AA39" s="115">
        <v>31</v>
      </c>
      <c r="AB39" s="119">
        <v>44</v>
      </c>
      <c r="AC39" s="318"/>
      <c r="AD39" s="118">
        <v>3.3100446209999999</v>
      </c>
      <c r="AE39" s="115">
        <v>0.39003115700000002</v>
      </c>
      <c r="AF39" s="119">
        <v>0.72924529599999999</v>
      </c>
      <c r="AG39" s="19"/>
      <c r="AH39" s="19"/>
      <c r="AI39" s="19"/>
      <c r="AJ39" s="19"/>
      <c r="AK39" s="19"/>
      <c r="AL39" s="19"/>
      <c r="AM39" s="22"/>
    </row>
    <row r="40" spans="1:39" x14ac:dyDescent="0.3">
      <c r="A40" s="319"/>
      <c r="B40" s="120">
        <v>298.14249999999998</v>
      </c>
      <c r="C40" s="122">
        <v>397.27499999999998</v>
      </c>
      <c r="D40" s="121">
        <v>368.49689999999998</v>
      </c>
      <c r="E40" s="318"/>
      <c r="F40" s="120">
        <v>186.1635</v>
      </c>
      <c r="G40" s="122">
        <v>173.41404030000001</v>
      </c>
      <c r="H40" s="121">
        <v>217.69257579999999</v>
      </c>
      <c r="I40" s="318"/>
      <c r="J40" s="120">
        <v>110.7925</v>
      </c>
      <c r="K40" s="122">
        <v>79.828239999999994</v>
      </c>
      <c r="L40" s="121">
        <v>83.948849999999993</v>
      </c>
      <c r="M40" s="318"/>
      <c r="N40" s="120">
        <v>250.0001</v>
      </c>
      <c r="O40" s="122">
        <v>249.48320000000001</v>
      </c>
      <c r="P40" s="121">
        <v>259.88959999999997</v>
      </c>
      <c r="Q40" s="318"/>
      <c r="R40" s="120">
        <v>139.20761999999999</v>
      </c>
      <c r="S40" s="122">
        <v>169.6549976</v>
      </c>
      <c r="T40" s="121">
        <v>175.94069999999999</v>
      </c>
      <c r="U40" s="318"/>
      <c r="V40" s="120">
        <v>47.042923999999999</v>
      </c>
      <c r="W40" s="122">
        <v>69.729191400000005</v>
      </c>
      <c r="X40" s="121">
        <v>70.033271279999994</v>
      </c>
      <c r="Y40" s="318"/>
      <c r="Z40" s="120">
        <v>190</v>
      </c>
      <c r="AA40" s="122">
        <v>159</v>
      </c>
      <c r="AB40" s="121">
        <v>130</v>
      </c>
      <c r="AC40" s="318"/>
      <c r="AD40" s="120">
        <v>6.4829286530000001</v>
      </c>
      <c r="AE40" s="122">
        <v>3.6524394280000001</v>
      </c>
      <c r="AF40" s="121">
        <v>2.9795514750000001</v>
      </c>
      <c r="AG40" s="19"/>
      <c r="AH40" s="19"/>
      <c r="AI40" s="19"/>
      <c r="AJ40" s="19"/>
      <c r="AK40" s="19"/>
      <c r="AL40" s="19"/>
      <c r="AM40" s="22"/>
    </row>
    <row r="41" spans="1:39" x14ac:dyDescent="0.3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22"/>
    </row>
    <row r="42" spans="1:39" x14ac:dyDescent="0.3">
      <c r="A42" s="18"/>
      <c r="B42" s="19"/>
      <c r="C42" s="19"/>
      <c r="D42" s="19"/>
      <c r="E42" s="19"/>
      <c r="F42" s="19"/>
      <c r="G42" s="19"/>
      <c r="H42" s="19"/>
      <c r="I42" s="159"/>
      <c r="J42" s="159"/>
      <c r="K42" s="15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22"/>
    </row>
    <row r="43" spans="1:39" ht="15.5" x14ac:dyDescent="0.35">
      <c r="A43" s="18"/>
      <c r="B43" s="306" t="s">
        <v>203</v>
      </c>
      <c r="C43" s="306"/>
      <c r="D43" s="306"/>
      <c r="E43" s="306"/>
      <c r="F43" s="19"/>
      <c r="G43" s="19"/>
      <c r="H43" s="19"/>
      <c r="I43" s="159"/>
      <c r="J43" s="159"/>
      <c r="K43" s="15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22"/>
    </row>
    <row r="44" spans="1:39" x14ac:dyDescent="0.3">
      <c r="A44" s="18"/>
      <c r="B44" s="19"/>
      <c r="C44" s="19"/>
      <c r="D44" s="19"/>
      <c r="E44" s="19"/>
      <c r="F44" s="19"/>
      <c r="G44" s="19"/>
      <c r="H44" s="19"/>
      <c r="I44" s="159"/>
      <c r="J44" s="159"/>
      <c r="K44" s="15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22"/>
    </row>
    <row r="45" spans="1:39" x14ac:dyDescent="0.3">
      <c r="A45" s="18"/>
      <c r="B45" s="233" t="s">
        <v>168</v>
      </c>
      <c r="C45" s="234"/>
      <c r="D45" s="235"/>
      <c r="E45" s="19"/>
      <c r="F45" s="233" t="s">
        <v>173</v>
      </c>
      <c r="G45" s="234"/>
      <c r="H45" s="235"/>
      <c r="I45" s="19"/>
      <c r="J45" s="233" t="s">
        <v>175</v>
      </c>
      <c r="K45" s="234"/>
      <c r="L45" s="235"/>
      <c r="M45" s="19"/>
      <c r="N45" s="233" t="s">
        <v>177</v>
      </c>
      <c r="O45" s="234"/>
      <c r="P45" s="235"/>
      <c r="Q45" s="19"/>
      <c r="R45" s="233" t="s">
        <v>179</v>
      </c>
      <c r="S45" s="234"/>
      <c r="T45" s="235"/>
      <c r="U45" s="19"/>
      <c r="V45" s="233" t="s">
        <v>181</v>
      </c>
      <c r="W45" s="234"/>
      <c r="X45" s="235"/>
      <c r="Y45" s="19"/>
      <c r="Z45" s="233" t="s">
        <v>183</v>
      </c>
      <c r="AA45" s="234"/>
      <c r="AB45" s="235"/>
      <c r="AC45" s="19"/>
      <c r="AD45" s="233" t="s">
        <v>185</v>
      </c>
      <c r="AE45" s="234"/>
      <c r="AF45" s="235"/>
      <c r="AG45" s="19"/>
      <c r="AH45" s="233" t="s">
        <v>187</v>
      </c>
      <c r="AI45" s="234"/>
      <c r="AJ45" s="234"/>
      <c r="AK45" s="234"/>
      <c r="AL45" s="235"/>
      <c r="AM45" s="22"/>
    </row>
    <row r="46" spans="1:39" x14ac:dyDescent="0.3">
      <c r="A46" s="18"/>
      <c r="B46" s="301" t="s">
        <v>169</v>
      </c>
      <c r="C46" s="302"/>
      <c r="D46" s="114">
        <v>262.41798666666699</v>
      </c>
      <c r="E46" s="19"/>
      <c r="F46" s="301" t="s">
        <v>169</v>
      </c>
      <c r="G46" s="302"/>
      <c r="H46" s="114">
        <v>192.0654299395834</v>
      </c>
      <c r="I46" s="19"/>
      <c r="J46" s="301" t="s">
        <v>169</v>
      </c>
      <c r="K46" s="302"/>
      <c r="L46" s="114">
        <v>132.91825651094058</v>
      </c>
      <c r="M46" s="19"/>
      <c r="N46" s="301" t="s">
        <v>169</v>
      </c>
      <c r="O46" s="302"/>
      <c r="P46" s="114">
        <v>241.57755817663721</v>
      </c>
      <c r="Q46" s="19"/>
      <c r="R46" s="301" t="s">
        <v>169</v>
      </c>
      <c r="S46" s="302"/>
      <c r="T46" s="114">
        <v>108.65930166569666</v>
      </c>
      <c r="U46" s="19"/>
      <c r="V46" s="301" t="s">
        <v>169</v>
      </c>
      <c r="W46" s="302"/>
      <c r="X46" s="114">
        <v>33.121218410061196</v>
      </c>
      <c r="Y46" s="19"/>
      <c r="Z46" s="301" t="s">
        <v>169</v>
      </c>
      <c r="AA46" s="302"/>
      <c r="AB46" s="176">
        <v>177.78333333333336</v>
      </c>
      <c r="AC46" s="19"/>
      <c r="AD46" s="301" t="s">
        <v>169</v>
      </c>
      <c r="AE46" s="302"/>
      <c r="AF46" s="114">
        <v>8.6364100583490053</v>
      </c>
      <c r="AG46" s="19"/>
      <c r="AH46" s="301" t="s">
        <v>169</v>
      </c>
      <c r="AI46" s="316"/>
      <c r="AJ46" s="316"/>
      <c r="AK46" s="302"/>
      <c r="AL46" s="208">
        <v>0.1038013188</v>
      </c>
      <c r="AM46" s="22"/>
    </row>
    <row r="47" spans="1:39" x14ac:dyDescent="0.3">
      <c r="A47" s="18"/>
      <c r="B47" s="301" t="s">
        <v>170</v>
      </c>
      <c r="C47" s="302"/>
      <c r="D47" s="114">
        <v>219.03816666666668</v>
      </c>
      <c r="E47" s="19"/>
      <c r="F47" s="301" t="s">
        <v>170</v>
      </c>
      <c r="G47" s="302"/>
      <c r="H47" s="114">
        <v>198.25557113113146</v>
      </c>
      <c r="I47" s="19"/>
      <c r="J47" s="301" t="s">
        <v>170</v>
      </c>
      <c r="K47" s="302"/>
      <c r="L47" s="114">
        <v>145.21973678607586</v>
      </c>
      <c r="M47" s="19"/>
      <c r="N47" s="301" t="s">
        <v>170</v>
      </c>
      <c r="O47" s="302"/>
      <c r="P47" s="114">
        <v>253.25688230082795</v>
      </c>
      <c r="Q47" s="19"/>
      <c r="R47" s="301" t="s">
        <v>170</v>
      </c>
      <c r="S47" s="302"/>
      <c r="T47" s="114">
        <v>108.03714551475211</v>
      </c>
      <c r="U47" s="19"/>
      <c r="V47" s="301" t="s">
        <v>170</v>
      </c>
      <c r="W47" s="302"/>
      <c r="X47" s="114">
        <v>29.483819870279312</v>
      </c>
      <c r="Y47" s="19"/>
      <c r="Z47" s="301" t="s">
        <v>170</v>
      </c>
      <c r="AA47" s="302"/>
      <c r="AB47" s="176">
        <v>72.8</v>
      </c>
      <c r="AC47" s="19"/>
      <c r="AD47" s="301" t="s">
        <v>170</v>
      </c>
      <c r="AE47" s="302"/>
      <c r="AF47" s="114">
        <v>4.3180951821368803</v>
      </c>
      <c r="AG47" s="19"/>
      <c r="AH47" s="301" t="s">
        <v>170</v>
      </c>
      <c r="AI47" s="316"/>
      <c r="AJ47" s="316"/>
      <c r="AK47" s="302"/>
      <c r="AL47" s="209">
        <v>0.17549527619999999</v>
      </c>
      <c r="AM47" s="22"/>
    </row>
    <row r="48" spans="1:39" x14ac:dyDescent="0.3">
      <c r="A48" s="18"/>
      <c r="B48" s="301" t="s">
        <v>171</v>
      </c>
      <c r="C48" s="302"/>
      <c r="D48" s="114">
        <v>268.03075333333334</v>
      </c>
      <c r="E48" s="19"/>
      <c r="F48" s="301" t="s">
        <v>171</v>
      </c>
      <c r="G48" s="302"/>
      <c r="H48" s="114">
        <v>199.3044084667157</v>
      </c>
      <c r="I48" s="19"/>
      <c r="J48" s="301" t="s">
        <v>171</v>
      </c>
      <c r="K48" s="302"/>
      <c r="L48" s="114">
        <v>139.47053092894456</v>
      </c>
      <c r="M48" s="19"/>
      <c r="N48" s="301" t="s">
        <v>171</v>
      </c>
      <c r="O48" s="302"/>
      <c r="P48" s="114">
        <v>262.17898559286721</v>
      </c>
      <c r="Q48" s="19"/>
      <c r="R48" s="301" t="s">
        <v>171</v>
      </c>
      <c r="S48" s="302"/>
      <c r="T48" s="114">
        <v>122.70845466392265</v>
      </c>
      <c r="U48" s="19"/>
      <c r="V48" s="301" t="s">
        <v>171</v>
      </c>
      <c r="W48" s="302"/>
      <c r="X48" s="114">
        <v>40.35674422604221</v>
      </c>
      <c r="Y48" s="19"/>
      <c r="Z48" s="301" t="s">
        <v>171</v>
      </c>
      <c r="AA48" s="302"/>
      <c r="AB48" s="176">
        <v>87.933333333333337</v>
      </c>
      <c r="AC48" s="19"/>
      <c r="AD48" s="301" t="s">
        <v>171</v>
      </c>
      <c r="AE48" s="302"/>
      <c r="AF48" s="114">
        <v>4.1952325375673416</v>
      </c>
      <c r="AG48" s="19"/>
      <c r="AH48" s="301" t="s">
        <v>171</v>
      </c>
      <c r="AI48" s="316"/>
      <c r="AJ48" s="316"/>
      <c r="AK48" s="302"/>
      <c r="AL48" s="210">
        <v>0.19654790933333333</v>
      </c>
      <c r="AM48" s="22"/>
    </row>
    <row r="49" spans="1:39" x14ac:dyDescent="0.3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86"/>
      <c r="AM49" s="22"/>
    </row>
    <row r="50" spans="1:39" x14ac:dyDescent="0.3">
      <c r="A50" s="18"/>
      <c r="B50" s="233" t="s">
        <v>172</v>
      </c>
      <c r="C50" s="234"/>
      <c r="D50" s="235"/>
      <c r="E50" s="19"/>
      <c r="F50" s="233" t="s">
        <v>174</v>
      </c>
      <c r="G50" s="234"/>
      <c r="H50" s="235"/>
      <c r="I50" s="19"/>
      <c r="J50" s="233" t="s">
        <v>176</v>
      </c>
      <c r="K50" s="234"/>
      <c r="L50" s="235"/>
      <c r="M50" s="19"/>
      <c r="N50" s="233" t="s">
        <v>178</v>
      </c>
      <c r="O50" s="234"/>
      <c r="P50" s="235"/>
      <c r="Q50" s="19"/>
      <c r="R50" s="233" t="s">
        <v>180</v>
      </c>
      <c r="S50" s="234"/>
      <c r="T50" s="235"/>
      <c r="U50" s="19"/>
      <c r="V50" s="233" t="s">
        <v>182</v>
      </c>
      <c r="W50" s="234"/>
      <c r="X50" s="235"/>
      <c r="Y50" s="19"/>
      <c r="Z50" s="233" t="s">
        <v>184</v>
      </c>
      <c r="AA50" s="234"/>
      <c r="AB50" s="235"/>
      <c r="AC50" s="19"/>
      <c r="AD50" s="233" t="s">
        <v>186</v>
      </c>
      <c r="AE50" s="234"/>
      <c r="AF50" s="235"/>
      <c r="AG50" s="19"/>
      <c r="AH50" s="233" t="s">
        <v>188</v>
      </c>
      <c r="AI50" s="234"/>
      <c r="AJ50" s="234"/>
      <c r="AK50" s="234"/>
      <c r="AL50" s="235"/>
      <c r="AM50" s="22"/>
    </row>
    <row r="51" spans="1:39" x14ac:dyDescent="0.3">
      <c r="A51" s="18"/>
      <c r="B51" s="301" t="s">
        <v>169</v>
      </c>
      <c r="C51" s="302"/>
      <c r="D51" s="114">
        <v>43.457981274886222</v>
      </c>
      <c r="E51" s="19"/>
      <c r="F51" s="301" t="s">
        <v>169</v>
      </c>
      <c r="G51" s="302"/>
      <c r="H51" s="114">
        <v>12.097184193744493</v>
      </c>
      <c r="I51" s="19"/>
      <c r="J51" s="301" t="s">
        <v>169</v>
      </c>
      <c r="K51" s="302"/>
      <c r="L51" s="114">
        <v>19.088214187922464</v>
      </c>
      <c r="M51" s="19"/>
      <c r="N51" s="301" t="s">
        <v>169</v>
      </c>
      <c r="O51" s="302"/>
      <c r="P51" s="114">
        <v>13.198158305515149</v>
      </c>
      <c r="Q51" s="19"/>
      <c r="R51" s="301" t="s">
        <v>169</v>
      </c>
      <c r="S51" s="302"/>
      <c r="T51" s="114">
        <v>22.010795266238013</v>
      </c>
      <c r="U51" s="19"/>
      <c r="V51" s="301" t="s">
        <v>169</v>
      </c>
      <c r="W51" s="302"/>
      <c r="X51" s="114">
        <v>6.9079908455844024</v>
      </c>
      <c r="Y51" s="19"/>
      <c r="Z51" s="301" t="s">
        <v>169</v>
      </c>
      <c r="AA51" s="302"/>
      <c r="AB51" s="114">
        <v>60.165461338671925</v>
      </c>
      <c r="AC51" s="19"/>
      <c r="AD51" s="301" t="s">
        <v>169</v>
      </c>
      <c r="AE51" s="302"/>
      <c r="AF51" s="114">
        <v>2.5395497945346097</v>
      </c>
      <c r="AG51" s="19"/>
      <c r="AH51" s="301" t="s">
        <v>169</v>
      </c>
      <c r="AI51" s="316"/>
      <c r="AJ51" s="316"/>
      <c r="AK51" s="302"/>
      <c r="AL51" s="208">
        <v>5.1723224179498102E-2</v>
      </c>
      <c r="AM51" s="22"/>
    </row>
    <row r="52" spans="1:39" x14ac:dyDescent="0.3">
      <c r="A52" s="18"/>
      <c r="B52" s="301" t="s">
        <v>170</v>
      </c>
      <c r="C52" s="302"/>
      <c r="D52" s="114">
        <v>61.640360568863585</v>
      </c>
      <c r="E52" s="19"/>
      <c r="F52" s="301" t="s">
        <v>170</v>
      </c>
      <c r="G52" s="302"/>
      <c r="H52" s="114">
        <v>22.020178538348105</v>
      </c>
      <c r="I52" s="19"/>
      <c r="J52" s="301" t="s">
        <v>170</v>
      </c>
      <c r="K52" s="302"/>
      <c r="L52" s="114">
        <v>25.561454757369258</v>
      </c>
      <c r="M52" s="19"/>
      <c r="N52" s="301" t="s">
        <v>170</v>
      </c>
      <c r="O52" s="302"/>
      <c r="P52" s="114">
        <v>27.821875520850664</v>
      </c>
      <c r="Q52" s="19"/>
      <c r="R52" s="301" t="s">
        <v>170</v>
      </c>
      <c r="S52" s="302"/>
      <c r="T52" s="114">
        <v>23.190975190828425</v>
      </c>
      <c r="U52" s="19"/>
      <c r="V52" s="301" t="s">
        <v>170</v>
      </c>
      <c r="W52" s="302"/>
      <c r="X52" s="114">
        <v>10.399369594116164</v>
      </c>
      <c r="Y52" s="19"/>
      <c r="Z52" s="301" t="s">
        <v>170</v>
      </c>
      <c r="AA52" s="302"/>
      <c r="AB52" s="114">
        <v>33.963285499267599</v>
      </c>
      <c r="AC52" s="19"/>
      <c r="AD52" s="301" t="s">
        <v>170</v>
      </c>
      <c r="AE52" s="302"/>
      <c r="AF52" s="114">
        <v>2.3567704827350071</v>
      </c>
      <c r="AG52" s="19"/>
      <c r="AH52" s="301" t="s">
        <v>170</v>
      </c>
      <c r="AI52" s="316"/>
      <c r="AJ52" s="316"/>
      <c r="AK52" s="302"/>
      <c r="AL52" s="209">
        <v>8.9683838960740822E-2</v>
      </c>
      <c r="AM52" s="22"/>
    </row>
    <row r="53" spans="1:39" x14ac:dyDescent="0.3">
      <c r="A53" s="18"/>
      <c r="B53" s="301" t="s">
        <v>171</v>
      </c>
      <c r="C53" s="302"/>
      <c r="D53" s="114">
        <v>49.033617716709273</v>
      </c>
      <c r="E53" s="19"/>
      <c r="F53" s="301" t="s">
        <v>171</v>
      </c>
      <c r="G53" s="302"/>
      <c r="H53" s="114">
        <v>27.969711627203523</v>
      </c>
      <c r="I53" s="19"/>
      <c r="J53" s="301" t="s">
        <v>171</v>
      </c>
      <c r="K53" s="302"/>
      <c r="L53" s="114">
        <v>24.750292835171951</v>
      </c>
      <c r="M53" s="19"/>
      <c r="N53" s="301" t="s">
        <v>171</v>
      </c>
      <c r="O53" s="302"/>
      <c r="P53" s="114">
        <v>42.085270258121021</v>
      </c>
      <c r="Q53" s="19"/>
      <c r="R53" s="301" t="s">
        <v>171</v>
      </c>
      <c r="S53" s="302"/>
      <c r="T53" s="114">
        <v>37.950793389933807</v>
      </c>
      <c r="U53" s="19"/>
      <c r="V53" s="301" t="s">
        <v>171</v>
      </c>
      <c r="W53" s="302"/>
      <c r="X53" s="114">
        <v>18.932312302750471</v>
      </c>
      <c r="Y53" s="19"/>
      <c r="Z53" s="301" t="s">
        <v>171</v>
      </c>
      <c r="AA53" s="302"/>
      <c r="AB53" s="114">
        <v>38.787823322471169</v>
      </c>
      <c r="AC53" s="19"/>
      <c r="AD53" s="301" t="s">
        <v>171</v>
      </c>
      <c r="AE53" s="302"/>
      <c r="AF53" s="114">
        <v>2.5066175489230078</v>
      </c>
      <c r="AG53" s="19"/>
      <c r="AH53" s="301" t="s">
        <v>171</v>
      </c>
      <c r="AI53" s="316"/>
      <c r="AJ53" s="316"/>
      <c r="AK53" s="302"/>
      <c r="AL53" s="210">
        <v>0.13925905547832748</v>
      </c>
      <c r="AM53" s="22"/>
    </row>
    <row r="54" spans="1:39" x14ac:dyDescent="0.3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22"/>
    </row>
    <row r="55" spans="1:39" ht="14.5" x14ac:dyDescent="0.35">
      <c r="A55" s="18"/>
      <c r="B55" s="47" t="s">
        <v>14</v>
      </c>
      <c r="C55" s="43"/>
      <c r="D55" s="43"/>
      <c r="E55" s="43"/>
      <c r="F55" s="47" t="s">
        <v>14</v>
      </c>
      <c r="G55" s="43"/>
      <c r="H55" s="43"/>
      <c r="I55" s="19"/>
      <c r="J55" s="47" t="s">
        <v>14</v>
      </c>
      <c r="K55" s="43"/>
      <c r="L55" s="43"/>
      <c r="M55" s="19"/>
      <c r="N55" s="47" t="s">
        <v>14</v>
      </c>
      <c r="O55" s="43"/>
      <c r="P55" s="43"/>
      <c r="Q55" s="19"/>
      <c r="R55" s="47" t="s">
        <v>14</v>
      </c>
      <c r="S55" s="43"/>
      <c r="T55" s="43"/>
      <c r="U55" s="19"/>
      <c r="V55" s="47" t="s">
        <v>14</v>
      </c>
      <c r="W55" s="43"/>
      <c r="X55" s="43"/>
      <c r="Y55" s="19"/>
      <c r="Z55" s="47" t="s">
        <v>14</v>
      </c>
      <c r="AA55" s="43"/>
      <c r="AB55" s="43"/>
      <c r="AC55" s="19"/>
      <c r="AD55" s="47" t="s">
        <v>14</v>
      </c>
      <c r="AE55" s="43"/>
      <c r="AF55" s="43"/>
      <c r="AG55" s="19"/>
      <c r="AH55" s="47" t="s">
        <v>14</v>
      </c>
      <c r="AI55" s="43"/>
      <c r="AJ55" s="43"/>
      <c r="AK55" s="19"/>
      <c r="AL55" s="19"/>
      <c r="AM55" s="22"/>
    </row>
    <row r="56" spans="1:39" x14ac:dyDescent="0.3">
      <c r="A56" s="129"/>
      <c r="B56" s="260"/>
      <c r="C56" s="262"/>
      <c r="D56" s="7" t="s">
        <v>15</v>
      </c>
      <c r="E56" s="155"/>
      <c r="F56" s="260"/>
      <c r="G56" s="262"/>
      <c r="H56" s="7" t="s">
        <v>15</v>
      </c>
      <c r="I56" s="20"/>
      <c r="J56" s="260"/>
      <c r="K56" s="262"/>
      <c r="L56" s="7" t="s">
        <v>15</v>
      </c>
      <c r="M56" s="20"/>
      <c r="N56" s="260"/>
      <c r="O56" s="262"/>
      <c r="P56" s="7" t="s">
        <v>15</v>
      </c>
      <c r="Q56" s="20"/>
      <c r="R56" s="260"/>
      <c r="S56" s="262"/>
      <c r="T56" s="7" t="s">
        <v>15</v>
      </c>
      <c r="U56" s="20"/>
      <c r="V56" s="260"/>
      <c r="W56" s="262"/>
      <c r="X56" s="7" t="s">
        <v>15</v>
      </c>
      <c r="Y56" s="20"/>
      <c r="Z56" s="260"/>
      <c r="AA56" s="262"/>
      <c r="AB56" s="7" t="s">
        <v>15</v>
      </c>
      <c r="AC56" s="20"/>
      <c r="AD56" s="260"/>
      <c r="AE56" s="262"/>
      <c r="AF56" s="7" t="s">
        <v>15</v>
      </c>
      <c r="AG56" s="19"/>
      <c r="AH56" s="260"/>
      <c r="AI56" s="262"/>
      <c r="AJ56" s="7" t="s">
        <v>15</v>
      </c>
      <c r="AK56" s="19"/>
      <c r="AL56" s="19"/>
      <c r="AM56" s="22"/>
    </row>
    <row r="57" spans="1:39" x14ac:dyDescent="0.3">
      <c r="A57" s="129"/>
      <c r="B57" s="301" t="s">
        <v>189</v>
      </c>
      <c r="C57" s="302"/>
      <c r="D57" s="110">
        <v>6.8599999999999994E-2</v>
      </c>
      <c r="E57" s="20"/>
      <c r="F57" s="301" t="s">
        <v>189</v>
      </c>
      <c r="G57" s="302"/>
      <c r="H57" s="110">
        <v>0.7167</v>
      </c>
      <c r="I57" s="20"/>
      <c r="J57" s="301" t="s">
        <v>189</v>
      </c>
      <c r="K57" s="302"/>
      <c r="L57" s="110">
        <v>0.32750000000000001</v>
      </c>
      <c r="M57" s="20"/>
      <c r="N57" s="301" t="s">
        <v>189</v>
      </c>
      <c r="O57" s="302"/>
      <c r="P57" s="110">
        <v>0.54239999999999999</v>
      </c>
      <c r="Q57" s="20"/>
      <c r="R57" s="301" t="s">
        <v>189</v>
      </c>
      <c r="S57" s="302"/>
      <c r="T57" s="110">
        <v>0.99809999999999999</v>
      </c>
      <c r="U57" s="20"/>
      <c r="V57" s="301" t="s">
        <v>189</v>
      </c>
      <c r="W57" s="302"/>
      <c r="X57" s="110">
        <v>0.7288</v>
      </c>
      <c r="Y57" s="20"/>
      <c r="Z57" s="301" t="s">
        <v>189</v>
      </c>
      <c r="AA57" s="302"/>
      <c r="AB57" s="110" t="s">
        <v>33</v>
      </c>
      <c r="AC57" s="20"/>
      <c r="AD57" s="301" t="s">
        <v>189</v>
      </c>
      <c r="AE57" s="302"/>
      <c r="AF57" s="110" t="s">
        <v>33</v>
      </c>
      <c r="AG57" s="19"/>
      <c r="AH57" s="301" t="s">
        <v>189</v>
      </c>
      <c r="AI57" s="302"/>
      <c r="AJ57" s="211">
        <v>1.21E-2</v>
      </c>
      <c r="AK57" s="19"/>
      <c r="AL57" s="19"/>
      <c r="AM57" s="22"/>
    </row>
    <row r="58" spans="1:39" x14ac:dyDescent="0.3">
      <c r="A58" s="129"/>
      <c r="B58" s="301" t="s">
        <v>190</v>
      </c>
      <c r="C58" s="302"/>
      <c r="D58" s="110">
        <v>0.95289999999999997</v>
      </c>
      <c r="E58" s="20"/>
      <c r="F58" s="301" t="s">
        <v>190</v>
      </c>
      <c r="G58" s="302"/>
      <c r="H58" s="110">
        <v>0.63500000000000001</v>
      </c>
      <c r="I58" s="20"/>
      <c r="J58" s="301" t="s">
        <v>190</v>
      </c>
      <c r="K58" s="302"/>
      <c r="L58" s="110">
        <v>0.72340000000000004</v>
      </c>
      <c r="M58" s="20"/>
      <c r="N58" s="301" t="s">
        <v>190</v>
      </c>
      <c r="O58" s="302"/>
      <c r="P58" s="110">
        <v>0.1588</v>
      </c>
      <c r="Q58" s="20"/>
      <c r="R58" s="301" t="s">
        <v>190</v>
      </c>
      <c r="S58" s="302"/>
      <c r="T58" s="110">
        <v>0.37990000000000002</v>
      </c>
      <c r="U58" s="20"/>
      <c r="V58" s="301" t="s">
        <v>190</v>
      </c>
      <c r="W58" s="302"/>
      <c r="X58" s="110">
        <v>0.29499999999999998</v>
      </c>
      <c r="Y58" s="20"/>
      <c r="Z58" s="301" t="s">
        <v>190</v>
      </c>
      <c r="AA58" s="302"/>
      <c r="AB58" s="110" t="s">
        <v>33</v>
      </c>
      <c r="AC58" s="20"/>
      <c r="AD58" s="301" t="s">
        <v>190</v>
      </c>
      <c r="AE58" s="302"/>
      <c r="AF58" s="110" t="s">
        <v>33</v>
      </c>
      <c r="AG58" s="19"/>
      <c r="AH58" s="301" t="s">
        <v>190</v>
      </c>
      <c r="AI58" s="302"/>
      <c r="AJ58" s="212">
        <v>2.24E-2</v>
      </c>
      <c r="AK58" s="19"/>
      <c r="AL58" s="19"/>
      <c r="AM58" s="22"/>
    </row>
    <row r="59" spans="1:39" x14ac:dyDescent="0.3">
      <c r="A59" s="129"/>
      <c r="B59" s="301" t="s">
        <v>192</v>
      </c>
      <c r="C59" s="302"/>
      <c r="D59" s="110">
        <v>3.49E-2</v>
      </c>
      <c r="E59" s="20"/>
      <c r="F59" s="301" t="s">
        <v>192</v>
      </c>
      <c r="G59" s="302"/>
      <c r="H59" s="110">
        <v>0.99039999999999995</v>
      </c>
      <c r="I59" s="20"/>
      <c r="J59" s="301" t="s">
        <v>192</v>
      </c>
      <c r="K59" s="302"/>
      <c r="L59" s="110">
        <v>0.77900000000000003</v>
      </c>
      <c r="M59" s="20"/>
      <c r="N59" s="301" t="s">
        <v>192</v>
      </c>
      <c r="O59" s="302"/>
      <c r="P59" s="110">
        <v>0.69799999999999995</v>
      </c>
      <c r="Q59" s="20"/>
      <c r="R59" s="301" t="s">
        <v>192</v>
      </c>
      <c r="S59" s="302"/>
      <c r="T59" s="110">
        <v>0.34889999999999999</v>
      </c>
      <c r="U59" s="20"/>
      <c r="V59" s="301" t="s">
        <v>192</v>
      </c>
      <c r="W59" s="302"/>
      <c r="X59" s="110">
        <v>7.0599999999999996E-2</v>
      </c>
      <c r="Y59" s="20"/>
      <c r="Z59" s="301" t="s">
        <v>192</v>
      </c>
      <c r="AA59" s="302"/>
      <c r="AB59" s="110">
        <v>0.63870000000000005</v>
      </c>
      <c r="AC59" s="20"/>
      <c r="AD59" s="301" t="s">
        <v>192</v>
      </c>
      <c r="AE59" s="302"/>
      <c r="AF59" s="110">
        <v>0.98980000000000001</v>
      </c>
      <c r="AG59" s="19"/>
      <c r="AH59" s="301" t="s">
        <v>192</v>
      </c>
      <c r="AI59" s="302"/>
      <c r="AJ59" s="213">
        <v>0.83389999999999997</v>
      </c>
      <c r="AK59" s="19"/>
      <c r="AL59" s="19"/>
      <c r="AM59" s="22"/>
    </row>
    <row r="60" spans="1:39" x14ac:dyDescent="0.3">
      <c r="A60" s="12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19"/>
      <c r="AH60" s="19"/>
      <c r="AI60" s="19"/>
      <c r="AJ60" s="19"/>
      <c r="AK60" s="19"/>
      <c r="AL60" s="19"/>
      <c r="AM60" s="22"/>
    </row>
    <row r="61" spans="1:39" x14ac:dyDescent="0.3">
      <c r="A61" s="12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19"/>
      <c r="AH61" s="19"/>
      <c r="AI61" s="19"/>
      <c r="AJ61" s="19"/>
      <c r="AK61" s="19"/>
      <c r="AL61" s="19"/>
      <c r="AM61" s="22"/>
    </row>
    <row r="62" spans="1:39" x14ac:dyDescent="0.3">
      <c r="A62" s="134"/>
      <c r="B62" s="310" t="s">
        <v>51</v>
      </c>
      <c r="C62" s="311"/>
      <c r="D62" s="312"/>
      <c r="E62" s="132"/>
      <c r="F62" s="310" t="s">
        <v>196</v>
      </c>
      <c r="G62" s="311"/>
      <c r="H62" s="312"/>
      <c r="I62" s="132"/>
      <c r="J62" s="310" t="s">
        <v>197</v>
      </c>
      <c r="K62" s="311"/>
      <c r="L62" s="312"/>
      <c r="M62" s="132"/>
      <c r="N62" s="310" t="s">
        <v>198</v>
      </c>
      <c r="O62" s="311"/>
      <c r="P62" s="312"/>
      <c r="Q62" s="132"/>
      <c r="R62" s="310" t="s">
        <v>199</v>
      </c>
      <c r="S62" s="311"/>
      <c r="T62" s="312"/>
      <c r="U62" s="132"/>
      <c r="V62" s="310" t="s">
        <v>200</v>
      </c>
      <c r="W62" s="311"/>
      <c r="X62" s="312"/>
      <c r="Y62" s="132"/>
      <c r="Z62" s="310" t="s">
        <v>201</v>
      </c>
      <c r="AA62" s="311"/>
      <c r="AB62" s="312"/>
      <c r="AC62" s="132"/>
      <c r="AD62" s="310" t="s">
        <v>202</v>
      </c>
      <c r="AE62" s="311"/>
      <c r="AF62" s="312"/>
      <c r="AG62" s="132"/>
      <c r="AH62" s="307" t="s">
        <v>204</v>
      </c>
      <c r="AI62" s="308"/>
      <c r="AJ62" s="309"/>
      <c r="AK62" s="19"/>
      <c r="AL62" s="19"/>
      <c r="AM62" s="22"/>
    </row>
    <row r="63" spans="1:39" x14ac:dyDescent="0.3">
      <c r="A63" s="134" t="s">
        <v>1</v>
      </c>
      <c r="B63" s="188" t="s">
        <v>193</v>
      </c>
      <c r="C63" s="132" t="s">
        <v>191</v>
      </c>
      <c r="D63" s="132" t="s">
        <v>194</v>
      </c>
      <c r="E63" s="132" t="s">
        <v>1</v>
      </c>
      <c r="F63" s="188" t="s">
        <v>193</v>
      </c>
      <c r="G63" s="132" t="s">
        <v>191</v>
      </c>
      <c r="H63" s="132" t="s">
        <v>194</v>
      </c>
      <c r="I63" s="132" t="s">
        <v>1</v>
      </c>
      <c r="J63" s="188" t="s">
        <v>193</v>
      </c>
      <c r="K63" s="132" t="s">
        <v>191</v>
      </c>
      <c r="L63" s="132" t="s">
        <v>194</v>
      </c>
      <c r="M63" s="132" t="s">
        <v>1</v>
      </c>
      <c r="N63" s="188" t="s">
        <v>193</v>
      </c>
      <c r="O63" s="132" t="s">
        <v>191</v>
      </c>
      <c r="P63" s="132" t="s">
        <v>194</v>
      </c>
      <c r="Q63" s="132" t="s">
        <v>1</v>
      </c>
      <c r="R63" s="188" t="s">
        <v>193</v>
      </c>
      <c r="S63" s="132" t="s">
        <v>191</v>
      </c>
      <c r="T63" s="132" t="s">
        <v>194</v>
      </c>
      <c r="U63" s="132" t="s">
        <v>1</v>
      </c>
      <c r="V63" s="188" t="s">
        <v>193</v>
      </c>
      <c r="W63" s="132" t="s">
        <v>191</v>
      </c>
      <c r="X63" s="132" t="s">
        <v>194</v>
      </c>
      <c r="Y63" s="132" t="s">
        <v>1</v>
      </c>
      <c r="Z63" s="188" t="s">
        <v>193</v>
      </c>
      <c r="AA63" s="132" t="s">
        <v>191</v>
      </c>
      <c r="AB63" s="132" t="s">
        <v>194</v>
      </c>
      <c r="AC63" s="132" t="s">
        <v>1</v>
      </c>
      <c r="AD63" s="188" t="s">
        <v>193</v>
      </c>
      <c r="AE63" s="132" t="s">
        <v>191</v>
      </c>
      <c r="AF63" s="132" t="s">
        <v>194</v>
      </c>
      <c r="AG63" s="132" t="s">
        <v>1</v>
      </c>
      <c r="AH63" s="188" t="s">
        <v>193</v>
      </c>
      <c r="AI63" s="132" t="s">
        <v>191</v>
      </c>
      <c r="AJ63" s="132" t="s">
        <v>194</v>
      </c>
      <c r="AK63" s="19"/>
      <c r="AL63" s="19"/>
      <c r="AM63" s="22"/>
    </row>
    <row r="64" spans="1:39" x14ac:dyDescent="0.3">
      <c r="A64" s="313" t="s">
        <v>2</v>
      </c>
      <c r="B64" s="116">
        <v>227.46420000000001</v>
      </c>
      <c r="C64" s="109">
        <v>244.54800000000003</v>
      </c>
      <c r="D64" s="117">
        <v>253.3476</v>
      </c>
      <c r="E64" s="303" t="s">
        <v>2</v>
      </c>
      <c r="F64" s="116">
        <v>208.25458494757135</v>
      </c>
      <c r="G64" s="109">
        <v>209.34220993567521</v>
      </c>
      <c r="H64" s="117">
        <v>214.31510269767728</v>
      </c>
      <c r="I64" s="303" t="s">
        <v>2</v>
      </c>
      <c r="J64" s="116">
        <v>158.25114249192589</v>
      </c>
      <c r="K64" s="109">
        <v>149.17969030668979</v>
      </c>
      <c r="L64" s="117">
        <v>155.8240032857606</v>
      </c>
      <c r="M64" s="303" t="s">
        <v>2</v>
      </c>
      <c r="N64" s="116">
        <v>260.57373716474274</v>
      </c>
      <c r="O64" s="109">
        <v>268.91087742967932</v>
      </c>
      <c r="P64" s="117">
        <v>287.61914053136331</v>
      </c>
      <c r="Q64" s="303" t="s">
        <v>2</v>
      </c>
      <c r="R64" s="116">
        <v>102.32259467281685</v>
      </c>
      <c r="S64" s="109">
        <v>119.73118712298952</v>
      </c>
      <c r="T64" s="117">
        <v>131.79513724560272</v>
      </c>
      <c r="U64" s="303" t="s">
        <v>2</v>
      </c>
      <c r="V64" s="116">
        <v>30.624354492963999</v>
      </c>
      <c r="W64" s="109">
        <v>38.458438453814566</v>
      </c>
      <c r="X64" s="117">
        <v>46.51617529149128</v>
      </c>
      <c r="Y64" s="303" t="s">
        <v>2</v>
      </c>
      <c r="Z64" s="189">
        <v>181</v>
      </c>
      <c r="AA64" s="190">
        <v>77</v>
      </c>
      <c r="AB64" s="191">
        <v>121.33333333333333</v>
      </c>
      <c r="AC64" s="303" t="s">
        <v>2</v>
      </c>
      <c r="AD64" s="116">
        <v>9.4868838816121706</v>
      </c>
      <c r="AE64" s="109">
        <v>3.2137421743320549</v>
      </c>
      <c r="AF64" s="117">
        <v>4.1868565737979084</v>
      </c>
      <c r="AG64" s="303" t="s">
        <v>2</v>
      </c>
      <c r="AH64" s="198">
        <v>0.12663755500000001</v>
      </c>
      <c r="AI64" s="199">
        <v>0.178217822</v>
      </c>
      <c r="AJ64" s="200">
        <v>0.17391304299999999</v>
      </c>
      <c r="AK64" s="19"/>
      <c r="AL64" s="19"/>
      <c r="AM64" s="22"/>
    </row>
    <row r="65" spans="1:39" x14ac:dyDescent="0.3">
      <c r="A65" s="314"/>
      <c r="B65" s="118">
        <v>214.19099999999997</v>
      </c>
      <c r="C65" s="115">
        <v>162.84999999999997</v>
      </c>
      <c r="D65" s="119">
        <v>243.65220000000005</v>
      </c>
      <c r="E65" s="304"/>
      <c r="F65" s="118">
        <v>209.41057690680327</v>
      </c>
      <c r="G65" s="115">
        <v>195.76019439926586</v>
      </c>
      <c r="H65" s="119">
        <v>192.84726769107451</v>
      </c>
      <c r="I65" s="304"/>
      <c r="J65" s="118">
        <v>150.4307867426046</v>
      </c>
      <c r="K65" s="115">
        <v>138.55801131655926</v>
      </c>
      <c r="L65" s="119">
        <v>137.38724249361712</v>
      </c>
      <c r="M65" s="304"/>
      <c r="N65" s="118">
        <v>260.80868773873493</v>
      </c>
      <c r="O65" s="115">
        <v>268.48511616102644</v>
      </c>
      <c r="P65" s="119">
        <v>238.56380362494099</v>
      </c>
      <c r="Q65" s="304"/>
      <c r="R65" s="118">
        <v>110.37790099613034</v>
      </c>
      <c r="S65" s="115">
        <v>129.92710484446718</v>
      </c>
      <c r="T65" s="119">
        <v>101.17656113132387</v>
      </c>
      <c r="U65" s="304"/>
      <c r="V65" s="118">
        <v>30.544148159560113</v>
      </c>
      <c r="W65" s="115">
        <v>27.056886715928801</v>
      </c>
      <c r="X65" s="119">
        <v>29.115980617401952</v>
      </c>
      <c r="Y65" s="304"/>
      <c r="Z65" s="192">
        <v>139</v>
      </c>
      <c r="AA65" s="193">
        <v>72</v>
      </c>
      <c r="AB65" s="194">
        <v>129</v>
      </c>
      <c r="AC65" s="304"/>
      <c r="AD65" s="118">
        <v>7.3046386339363414</v>
      </c>
      <c r="AE65" s="115">
        <v>4.271364427414122</v>
      </c>
      <c r="AF65" s="119">
        <v>7.1116478281095823</v>
      </c>
      <c r="AG65" s="304"/>
      <c r="AH65" s="201">
        <v>0.15606936399999999</v>
      </c>
      <c r="AI65" s="202">
        <v>0.13684210499999999</v>
      </c>
      <c r="AJ65" s="203">
        <v>4.3209877000000001E-2</v>
      </c>
      <c r="AK65" s="19"/>
      <c r="AL65" s="19"/>
      <c r="AM65" s="22"/>
    </row>
    <row r="66" spans="1:39" x14ac:dyDescent="0.3">
      <c r="A66" s="314"/>
      <c r="B66" s="118">
        <v>306.80200000000002</v>
      </c>
      <c r="C66" s="115">
        <v>203.7175</v>
      </c>
      <c r="D66" s="119">
        <v>216.471</v>
      </c>
      <c r="E66" s="304"/>
      <c r="F66" s="118">
        <v>205.98657477903458</v>
      </c>
      <c r="G66" s="115">
        <v>193.21833870108929</v>
      </c>
      <c r="H66" s="119">
        <v>225.03295156717877</v>
      </c>
      <c r="I66" s="304"/>
      <c r="J66" s="118">
        <v>144.15717117091171</v>
      </c>
      <c r="K66" s="115">
        <v>160.07619671156613</v>
      </c>
      <c r="L66" s="119">
        <v>158.52129194527456</v>
      </c>
      <c r="M66" s="304"/>
      <c r="N66" s="118">
        <v>246.78624353881474</v>
      </c>
      <c r="O66" s="115">
        <v>232.04470042644803</v>
      </c>
      <c r="P66" s="119">
        <v>276.62313713787574</v>
      </c>
      <c r="Q66" s="304"/>
      <c r="R66" s="118">
        <v>102.62907236790304</v>
      </c>
      <c r="S66" s="115">
        <v>71.968503714881905</v>
      </c>
      <c r="T66" s="119">
        <v>118.10184519260119</v>
      </c>
      <c r="U66" s="304"/>
      <c r="V66" s="118">
        <v>38.671619910706795</v>
      </c>
      <c r="W66" s="115">
        <v>18.060953381914565</v>
      </c>
      <c r="X66" s="119">
        <v>34.9493986000072</v>
      </c>
      <c r="Y66" s="304"/>
      <c r="Z66" s="192">
        <v>193.75</v>
      </c>
      <c r="AA66" s="193">
        <v>58</v>
      </c>
      <c r="AB66" s="194">
        <v>129</v>
      </c>
      <c r="AC66" s="304"/>
      <c r="AD66" s="118">
        <v>8.0419487290364771</v>
      </c>
      <c r="AE66" s="115">
        <v>5.154651105841209</v>
      </c>
      <c r="AF66" s="119">
        <v>5.9246398683662802</v>
      </c>
      <c r="AG66" s="304"/>
      <c r="AH66" s="201">
        <v>6.1855670000000001E-2</v>
      </c>
      <c r="AI66" s="202">
        <v>5.1948052000000002E-2</v>
      </c>
      <c r="AJ66" s="203">
        <v>0.239263804</v>
      </c>
      <c r="AK66" s="19"/>
      <c r="AL66" s="19"/>
      <c r="AM66" s="22"/>
    </row>
    <row r="67" spans="1:39" x14ac:dyDescent="0.3">
      <c r="A67" s="314"/>
      <c r="B67" s="118">
        <v>246.05869999999999</v>
      </c>
      <c r="C67" s="115">
        <v>224.029</v>
      </c>
      <c r="D67" s="119">
        <v>337.56090000000006</v>
      </c>
      <c r="E67" s="304"/>
      <c r="F67" s="118">
        <v>171.05349360199565</v>
      </c>
      <c r="G67" s="115">
        <v>222.00899147469141</v>
      </c>
      <c r="H67" s="119">
        <v>247.64123891887945</v>
      </c>
      <c r="I67" s="304"/>
      <c r="J67" s="118">
        <v>99.381455010480209</v>
      </c>
      <c r="K67" s="115">
        <v>167.81339070527079</v>
      </c>
      <c r="L67" s="119">
        <v>169.34890020310053</v>
      </c>
      <c r="M67" s="304"/>
      <c r="N67" s="118">
        <v>243.80935913126908</v>
      </c>
      <c r="O67" s="115">
        <v>311.18031043110636</v>
      </c>
      <c r="P67" s="119">
        <v>329.29161847821126</v>
      </c>
      <c r="Q67" s="304"/>
      <c r="R67" s="118">
        <v>144.42790412078887</v>
      </c>
      <c r="S67" s="115">
        <v>143.36691972583557</v>
      </c>
      <c r="T67" s="119">
        <v>159.94271827511074</v>
      </c>
      <c r="U67" s="304"/>
      <c r="V67" s="118">
        <v>38.315576276286194</v>
      </c>
      <c r="W67" s="115">
        <v>48.3317888870424</v>
      </c>
      <c r="X67" s="119">
        <v>84.577344852504893</v>
      </c>
      <c r="Y67" s="304"/>
      <c r="Z67" s="192">
        <v>221.33333333333334</v>
      </c>
      <c r="AA67" s="193">
        <v>54</v>
      </c>
      <c r="AB67" s="194">
        <v>91</v>
      </c>
      <c r="AC67" s="304"/>
      <c r="AD67" s="118">
        <v>9.2722133527378698</v>
      </c>
      <c r="AE67" s="115">
        <v>1.7933821522480808</v>
      </c>
      <c r="AF67" s="119">
        <v>1.7270276808176612</v>
      </c>
      <c r="AG67" s="304"/>
      <c r="AH67" s="201">
        <v>0.15384615400000001</v>
      </c>
      <c r="AI67" s="202">
        <v>0.246575342</v>
      </c>
      <c r="AJ67" s="203">
        <v>0.53043478300000002</v>
      </c>
      <c r="AK67" s="19"/>
      <c r="AL67" s="19"/>
      <c r="AM67" s="22"/>
    </row>
    <row r="68" spans="1:39" x14ac:dyDescent="0.3">
      <c r="A68" s="315"/>
      <c r="B68" s="120">
        <v>256.03210000000001</v>
      </c>
      <c r="C68" s="122">
        <v>325.76900000000001</v>
      </c>
      <c r="D68" s="121">
        <v>271.81</v>
      </c>
      <c r="E68" s="305"/>
      <c r="F68" s="120">
        <v>197.03774131036081</v>
      </c>
      <c r="G68" s="122">
        <v>219.0827475525499</v>
      </c>
      <c r="H68" s="121">
        <v>191.8681213636838</v>
      </c>
      <c r="I68" s="305"/>
      <c r="J68" s="120">
        <v>127.79100476950508</v>
      </c>
      <c r="K68" s="122">
        <v>171.43601751090728</v>
      </c>
      <c r="L68" s="121">
        <v>151.61003297935201</v>
      </c>
      <c r="M68" s="305"/>
      <c r="N68" s="120">
        <v>251.61045785101894</v>
      </c>
      <c r="O68" s="122">
        <v>263.93226479534394</v>
      </c>
      <c r="P68" s="121">
        <v>214.53689216542651</v>
      </c>
      <c r="Q68" s="305"/>
      <c r="R68" s="120">
        <v>123.81945308151386</v>
      </c>
      <c r="S68" s="122">
        <v>92.496247284436663</v>
      </c>
      <c r="T68" s="121">
        <v>62.926859186074495</v>
      </c>
      <c r="U68" s="305"/>
      <c r="V68" s="120">
        <v>37.786109016402193</v>
      </c>
      <c r="W68" s="122">
        <v>41.213597644478583</v>
      </c>
      <c r="X68" s="121">
        <v>19.674637997086545</v>
      </c>
      <c r="Y68" s="305"/>
      <c r="Z68" s="195">
        <v>265.33333333333331</v>
      </c>
      <c r="AA68" s="196">
        <v>121.33333333333333</v>
      </c>
      <c r="AB68" s="197">
        <v>28</v>
      </c>
      <c r="AC68" s="305"/>
      <c r="AD68" s="120">
        <v>11.271237294960089</v>
      </c>
      <c r="AE68" s="122">
        <v>4.7255412154781347</v>
      </c>
      <c r="AF68" s="121">
        <v>2.284353096172568</v>
      </c>
      <c r="AG68" s="305"/>
      <c r="AH68" s="204">
        <v>0.109311741</v>
      </c>
      <c r="AI68" s="205">
        <v>0.163793103</v>
      </c>
      <c r="AJ68" s="206">
        <v>5.5555555999999999E-2</v>
      </c>
      <c r="AK68" s="19"/>
      <c r="AL68" s="19"/>
      <c r="AM68" s="22"/>
    </row>
    <row r="69" spans="1:39" x14ac:dyDescent="0.3">
      <c r="A69" s="313" t="s">
        <v>4</v>
      </c>
      <c r="B69" s="116">
        <v>213.15530000000001</v>
      </c>
      <c r="C69" s="109">
        <v>243.91199999999998</v>
      </c>
      <c r="D69" s="117">
        <v>284.02980000000002</v>
      </c>
      <c r="E69" s="303" t="s">
        <v>4</v>
      </c>
      <c r="F69" s="116">
        <v>208.99859227371846</v>
      </c>
      <c r="G69" s="109">
        <v>195.60943522489907</v>
      </c>
      <c r="H69" s="117">
        <v>170.55289059462109</v>
      </c>
      <c r="I69" s="303" t="s">
        <v>4</v>
      </c>
      <c r="J69" s="116">
        <v>160.28998721068189</v>
      </c>
      <c r="K69" s="109">
        <v>126.51426797005912</v>
      </c>
      <c r="L69" s="117">
        <v>143.94046026048289</v>
      </c>
      <c r="M69" s="303" t="s">
        <v>4</v>
      </c>
      <c r="N69" s="116">
        <v>247.3446987505493</v>
      </c>
      <c r="O69" s="109">
        <v>273.55337687551986</v>
      </c>
      <c r="P69" s="117">
        <v>222.19943766805483</v>
      </c>
      <c r="Q69" s="303" t="s">
        <v>4</v>
      </c>
      <c r="R69" s="116">
        <v>87.054711539867412</v>
      </c>
      <c r="S69" s="109">
        <v>147.03910890546075</v>
      </c>
      <c r="T69" s="117">
        <v>78.258977407571933</v>
      </c>
      <c r="U69" s="303" t="s">
        <v>4</v>
      </c>
      <c r="V69" s="116">
        <v>23.763446078417996</v>
      </c>
      <c r="W69" s="109">
        <v>45.076411166806928</v>
      </c>
      <c r="X69" s="117">
        <v>25.567896853112803</v>
      </c>
      <c r="Y69" s="303" t="s">
        <v>4</v>
      </c>
      <c r="Z69" s="189">
        <v>190</v>
      </c>
      <c r="AA69" s="190">
        <v>50</v>
      </c>
      <c r="AB69" s="191">
        <v>36</v>
      </c>
      <c r="AC69" s="303" t="s">
        <v>4</v>
      </c>
      <c r="AD69" s="116">
        <v>12.833825613803999</v>
      </c>
      <c r="AE69" s="109">
        <v>1.7804616594888667</v>
      </c>
      <c r="AF69" s="117">
        <v>2.2600572917463442</v>
      </c>
      <c r="AG69" s="303" t="s">
        <v>4</v>
      </c>
      <c r="AH69" s="198">
        <v>0.12121212100000001</v>
      </c>
      <c r="AI69" s="199">
        <v>0.253731343</v>
      </c>
      <c r="AJ69" s="200">
        <v>2.1739129999999999E-2</v>
      </c>
      <c r="AK69" s="19"/>
      <c r="AL69" s="19"/>
      <c r="AM69" s="22"/>
    </row>
    <row r="70" spans="1:39" x14ac:dyDescent="0.3">
      <c r="A70" s="314"/>
      <c r="B70" s="118">
        <v>281.90500000000003</v>
      </c>
      <c r="C70" s="115">
        <v>239.82999999999998</v>
      </c>
      <c r="D70" s="119">
        <v>219.48380000000003</v>
      </c>
      <c r="E70" s="304"/>
      <c r="F70" s="118">
        <v>192.17304092866388</v>
      </c>
      <c r="G70" s="115">
        <v>192.52444604037123</v>
      </c>
      <c r="H70" s="119">
        <v>182.7552694526799</v>
      </c>
      <c r="I70" s="304"/>
      <c r="J70" s="118">
        <v>110.26216214096343</v>
      </c>
      <c r="K70" s="115">
        <v>136.02249850668079</v>
      </c>
      <c r="L70" s="119">
        <v>111.84940768729744</v>
      </c>
      <c r="M70" s="304"/>
      <c r="N70" s="118">
        <v>259.34861191068762</v>
      </c>
      <c r="O70" s="115">
        <v>234.92562652890774</v>
      </c>
      <c r="P70" s="119">
        <v>241.07187724826318</v>
      </c>
      <c r="Q70" s="304"/>
      <c r="R70" s="118">
        <v>149.0864497697242</v>
      </c>
      <c r="S70" s="115">
        <v>98.903128022226952</v>
      </c>
      <c r="T70" s="119">
        <v>129.22246956096575</v>
      </c>
      <c r="U70" s="304"/>
      <c r="V70" s="118">
        <v>48.801755718046692</v>
      </c>
      <c r="W70" s="115">
        <v>27.64245350154328</v>
      </c>
      <c r="X70" s="119">
        <v>31.446204304785578</v>
      </c>
      <c r="Y70" s="304"/>
      <c r="Z70" s="192">
        <v>146</v>
      </c>
      <c r="AA70" s="193">
        <v>101.33333333333333</v>
      </c>
      <c r="AB70" s="194">
        <v>116</v>
      </c>
      <c r="AC70" s="304"/>
      <c r="AD70" s="118">
        <v>4.8020796853527239</v>
      </c>
      <c r="AE70" s="115">
        <v>5.8842036422741177</v>
      </c>
      <c r="AF70" s="119">
        <v>5.9210906613911751</v>
      </c>
      <c r="AG70" s="304"/>
      <c r="AH70" s="201">
        <v>0.21505376300000001</v>
      </c>
      <c r="AI70" s="202">
        <v>8.0808081000000004E-2</v>
      </c>
      <c r="AJ70" s="203">
        <v>0.15753424699999999</v>
      </c>
      <c r="AK70" s="19"/>
      <c r="AL70" s="19"/>
      <c r="AM70" s="22"/>
    </row>
    <row r="71" spans="1:39" x14ac:dyDescent="0.3">
      <c r="A71" s="314"/>
      <c r="B71" s="118">
        <v>323.89999999999998</v>
      </c>
      <c r="C71" s="115">
        <v>155.41899999999998</v>
      </c>
      <c r="D71" s="119">
        <v>330.65140000000002</v>
      </c>
      <c r="E71" s="304"/>
      <c r="F71" s="118">
        <v>188.57518492028382</v>
      </c>
      <c r="G71" s="115">
        <v>195.49545295581456</v>
      </c>
      <c r="H71" s="119">
        <v>184.15113228724346</v>
      </c>
      <c r="I71" s="304"/>
      <c r="J71" s="118">
        <v>138.13942232396965</v>
      </c>
      <c r="K71" s="115">
        <v>159.83790038661141</v>
      </c>
      <c r="L71" s="119">
        <v>122.56120919769229</v>
      </c>
      <c r="M71" s="304"/>
      <c r="N71" s="118">
        <v>233.79623606893233</v>
      </c>
      <c r="O71" s="115">
        <v>234.32862586547247</v>
      </c>
      <c r="P71" s="119">
        <v>241.71987919904254</v>
      </c>
      <c r="Q71" s="304"/>
      <c r="R71" s="118">
        <v>95.656813744962676</v>
      </c>
      <c r="S71" s="115">
        <v>74.490725478861066</v>
      </c>
      <c r="T71" s="119">
        <v>119.15867000135025</v>
      </c>
      <c r="U71" s="304"/>
      <c r="V71" s="118">
        <v>36.202999033923163</v>
      </c>
      <c r="W71" s="115">
        <v>14.33626192283789</v>
      </c>
      <c r="X71" s="119">
        <v>45.090236293705871</v>
      </c>
      <c r="Y71" s="304"/>
      <c r="Z71" s="192">
        <v>256</v>
      </c>
      <c r="AA71" s="193">
        <v>45</v>
      </c>
      <c r="AB71" s="194">
        <v>121.33333333333333</v>
      </c>
      <c r="AC71" s="304"/>
      <c r="AD71" s="118">
        <v>11.350300768834712</v>
      </c>
      <c r="AE71" s="115">
        <v>5.0383523986684873</v>
      </c>
      <c r="AF71" s="119">
        <v>4.3192622242767467</v>
      </c>
      <c r="AG71" s="304"/>
      <c r="AH71" s="201">
        <v>4.3209877000000001E-2</v>
      </c>
      <c r="AI71" s="202">
        <v>3.2786885000000002E-2</v>
      </c>
      <c r="AJ71" s="203">
        <v>9.5652174000000006E-2</v>
      </c>
      <c r="AK71" s="19"/>
      <c r="AL71" s="19"/>
      <c r="AM71" s="22"/>
    </row>
    <row r="72" spans="1:39" x14ac:dyDescent="0.3">
      <c r="A72" s="314"/>
      <c r="B72" s="118">
        <v>351.12119999999993</v>
      </c>
      <c r="C72" s="115">
        <v>179.85800000000006</v>
      </c>
      <c r="D72" s="119">
        <v>282.47069999999997</v>
      </c>
      <c r="E72" s="304"/>
      <c r="F72" s="118">
        <v>195.09289660467402</v>
      </c>
      <c r="G72" s="115">
        <v>157.56832238078451</v>
      </c>
      <c r="H72" s="119">
        <v>157.49320379986298</v>
      </c>
      <c r="I72" s="304"/>
      <c r="J72" s="118">
        <v>145.96537260597111</v>
      </c>
      <c r="K72" s="115">
        <v>92.150366249950466</v>
      </c>
      <c r="L72" s="119">
        <v>107.31684350557553</v>
      </c>
      <c r="M72" s="304"/>
      <c r="N72" s="118">
        <v>240.41690872316113</v>
      </c>
      <c r="O72" s="115">
        <v>204.18408361084369</v>
      </c>
      <c r="P72" s="119">
        <v>204.96395390409521</v>
      </c>
      <c r="Q72" s="304"/>
      <c r="R72" s="118">
        <v>94.451536117190017</v>
      </c>
      <c r="S72" s="115">
        <v>112.03371736089322</v>
      </c>
      <c r="T72" s="119">
        <v>97.647110398519672</v>
      </c>
      <c r="U72" s="304"/>
      <c r="V72" s="118">
        <v>40.256234812265809</v>
      </c>
      <c r="W72" s="115">
        <v>18.759036201132204</v>
      </c>
      <c r="X72" s="119">
        <v>27.060010114086865</v>
      </c>
      <c r="Y72" s="304"/>
      <c r="Z72" s="192">
        <v>252</v>
      </c>
      <c r="AA72" s="193">
        <v>110</v>
      </c>
      <c r="AB72" s="194">
        <v>125.33333333333333</v>
      </c>
      <c r="AC72" s="304"/>
      <c r="AD72" s="118">
        <v>10.047993407948454</v>
      </c>
      <c r="AE72" s="115">
        <v>9.4122643686260155</v>
      </c>
      <c r="AF72" s="119">
        <v>7.4344798544172033</v>
      </c>
      <c r="AG72" s="304"/>
      <c r="AH72" s="201">
        <v>3.8461538000000003E-2</v>
      </c>
      <c r="AI72" s="202">
        <v>0.25</v>
      </c>
      <c r="AJ72" s="203">
        <v>0.18260869599999999</v>
      </c>
      <c r="AK72" s="19"/>
      <c r="AL72" s="19"/>
      <c r="AM72" s="22"/>
    </row>
    <row r="73" spans="1:39" x14ac:dyDescent="0.3">
      <c r="A73" s="315"/>
      <c r="B73" s="120">
        <v>282.18130000000002</v>
      </c>
      <c r="C73" s="122">
        <v>240.71600000000001</v>
      </c>
      <c r="D73" s="121">
        <v>165.24799999999999</v>
      </c>
      <c r="E73" s="305"/>
      <c r="F73" s="120">
        <v>188.61536180043296</v>
      </c>
      <c r="G73" s="122">
        <v>211.75338236448619</v>
      </c>
      <c r="H73" s="121">
        <v>176.92858306062578</v>
      </c>
      <c r="I73" s="305"/>
      <c r="J73" s="120">
        <v>137.62158260970543</v>
      </c>
      <c r="K73" s="122">
        <v>151.61705049235061</v>
      </c>
      <c r="L73" s="121">
        <v>117.8327781222175</v>
      </c>
      <c r="M73" s="305"/>
      <c r="N73" s="120">
        <v>228.55108838069438</v>
      </c>
      <c r="O73" s="122">
        <v>261.15598786931719</v>
      </c>
      <c r="P73" s="121">
        <v>218.16366081453549</v>
      </c>
      <c r="Q73" s="305"/>
      <c r="R73" s="120">
        <v>90.929505770988953</v>
      </c>
      <c r="S73" s="122">
        <v>109.53893737696657</v>
      </c>
      <c r="T73" s="121">
        <v>100.33088269231799</v>
      </c>
      <c r="U73" s="305"/>
      <c r="V73" s="120">
        <v>29.516772034045754</v>
      </c>
      <c r="W73" s="122">
        <v>34.19280082691315</v>
      </c>
      <c r="X73" s="121">
        <v>17.500698877036847</v>
      </c>
      <c r="Y73" s="305"/>
      <c r="Z73" s="195">
        <v>84</v>
      </c>
      <c r="AA73" s="196">
        <v>85</v>
      </c>
      <c r="AB73" s="197">
        <v>100</v>
      </c>
      <c r="AC73" s="305"/>
      <c r="AD73" s="120">
        <v>4.5679609043508425</v>
      </c>
      <c r="AE73" s="122">
        <v>3.9902141331272634</v>
      </c>
      <c r="AF73" s="121">
        <v>9.171841924000276</v>
      </c>
      <c r="AG73" s="305"/>
      <c r="AH73" s="204">
        <v>6.6037736E-2</v>
      </c>
      <c r="AI73" s="205">
        <v>0.190909091</v>
      </c>
      <c r="AJ73" s="206">
        <v>9.375E-2</v>
      </c>
      <c r="AK73" s="19"/>
      <c r="AL73" s="19"/>
      <c r="AM73" s="22"/>
    </row>
    <row r="74" spans="1:39" x14ac:dyDescent="0.3">
      <c r="A74" s="313" t="s">
        <v>195</v>
      </c>
      <c r="B74" s="116">
        <v>303.09500000000003</v>
      </c>
      <c r="C74" s="109">
        <v>153.279</v>
      </c>
      <c r="D74" s="117">
        <v>293.23249999999996</v>
      </c>
      <c r="E74" s="303" t="s">
        <v>195</v>
      </c>
      <c r="F74" s="116">
        <v>183.36570045119188</v>
      </c>
      <c r="G74" s="109">
        <v>152.84109907534594</v>
      </c>
      <c r="H74" s="117">
        <v>231.93845152160981</v>
      </c>
      <c r="I74" s="303" t="s">
        <v>195</v>
      </c>
      <c r="J74" s="116">
        <v>134.63313113791764</v>
      </c>
      <c r="K74" s="109">
        <v>96.719092737679546</v>
      </c>
      <c r="L74" s="117">
        <v>144.24014697718724</v>
      </c>
      <c r="M74" s="303" t="s">
        <v>195</v>
      </c>
      <c r="N74" s="116">
        <v>220.5716436897554</v>
      </c>
      <c r="O74" s="109">
        <v>228.82713999873533</v>
      </c>
      <c r="P74" s="117">
        <v>312.49315192496806</v>
      </c>
      <c r="Q74" s="303" t="s">
        <v>195</v>
      </c>
      <c r="R74" s="116">
        <v>85.938512551837761</v>
      </c>
      <c r="S74" s="109">
        <v>132.10804726105579</v>
      </c>
      <c r="T74" s="117">
        <v>168.25300494778082</v>
      </c>
      <c r="U74" s="303" t="s">
        <v>195</v>
      </c>
      <c r="V74" s="116">
        <v>29.066669493287517</v>
      </c>
      <c r="W74" s="109">
        <v>20.709731971079254</v>
      </c>
      <c r="X74" s="117">
        <v>70.792537704481347</v>
      </c>
      <c r="Y74" s="303" t="s">
        <v>195</v>
      </c>
      <c r="Z74" s="189">
        <v>120</v>
      </c>
      <c r="AA74" s="190">
        <v>102</v>
      </c>
      <c r="AB74" s="191">
        <v>32</v>
      </c>
      <c r="AC74" s="303" t="s">
        <v>195</v>
      </c>
      <c r="AD74" s="116">
        <v>6.626709414924024</v>
      </c>
      <c r="AE74" s="109">
        <v>7.9056511577041473</v>
      </c>
      <c r="AF74" s="117">
        <v>0.7255618690422514</v>
      </c>
      <c r="AG74" s="303" t="s">
        <v>195</v>
      </c>
      <c r="AH74" s="198">
        <v>5.2631578999999998E-2</v>
      </c>
      <c r="AI74" s="199">
        <v>0.264705882</v>
      </c>
      <c r="AJ74" s="200">
        <v>0.32500000000000001</v>
      </c>
      <c r="AK74" s="19"/>
      <c r="AL74" s="19"/>
      <c r="AM74" s="22"/>
    </row>
    <row r="75" spans="1:39" x14ac:dyDescent="0.3">
      <c r="A75" s="314"/>
      <c r="B75" s="118">
        <v>225.67</v>
      </c>
      <c r="C75" s="115">
        <v>210.84899999999999</v>
      </c>
      <c r="D75" s="119">
        <v>212.17399999999998</v>
      </c>
      <c r="E75" s="304"/>
      <c r="F75" s="118">
        <v>176.80284011639685</v>
      </c>
      <c r="G75" s="115">
        <v>207.53121336239059</v>
      </c>
      <c r="H75" s="119">
        <v>192.73928495985348</v>
      </c>
      <c r="I75" s="304"/>
      <c r="J75" s="118">
        <v>110.24246187381905</v>
      </c>
      <c r="K75" s="115">
        <v>166.519788613846</v>
      </c>
      <c r="L75" s="119">
        <v>123.66931713242506</v>
      </c>
      <c r="M75" s="304"/>
      <c r="N75" s="118">
        <v>231.63074061963414</v>
      </c>
      <c r="O75" s="115">
        <v>261.9890264877518</v>
      </c>
      <c r="P75" s="119">
        <v>240.54116071890684</v>
      </c>
      <c r="Q75" s="304"/>
      <c r="R75" s="118">
        <v>121.38827874581509</v>
      </c>
      <c r="S75" s="115">
        <v>95.469237873905797</v>
      </c>
      <c r="T75" s="119">
        <v>116.87184358648177</v>
      </c>
      <c r="U75" s="304"/>
      <c r="V75" s="118">
        <v>29.421547725113832</v>
      </c>
      <c r="W75" s="115">
        <v>27.098461478854432</v>
      </c>
      <c r="X75" s="119">
        <v>28.37294180076151</v>
      </c>
      <c r="Y75" s="304"/>
      <c r="Z75" s="192">
        <v>160</v>
      </c>
      <c r="AA75" s="193">
        <v>49</v>
      </c>
      <c r="AB75" s="194">
        <v>70</v>
      </c>
      <c r="AC75" s="304"/>
      <c r="AD75" s="118">
        <v>8.7290387390571613</v>
      </c>
      <c r="AE75" s="115">
        <v>2.9024409911474933</v>
      </c>
      <c r="AF75" s="119">
        <v>3.9600951974173539</v>
      </c>
      <c r="AG75" s="304"/>
      <c r="AH75" s="201">
        <v>0.12666666700000001</v>
      </c>
      <c r="AI75" s="202">
        <v>0.13636363600000001</v>
      </c>
      <c r="AJ75" s="203">
        <v>0.15555555600000001</v>
      </c>
      <c r="AK75" s="19"/>
      <c r="AL75" s="19"/>
      <c r="AM75" s="22"/>
    </row>
    <row r="76" spans="1:39" x14ac:dyDescent="0.3">
      <c r="A76" s="314"/>
      <c r="B76" s="118">
        <v>223.26100000000002</v>
      </c>
      <c r="C76" s="115">
        <v>211.94499999999999</v>
      </c>
      <c r="D76" s="119">
        <v>288.762</v>
      </c>
      <c r="E76" s="304"/>
      <c r="F76" s="118">
        <v>189.52321747103076</v>
      </c>
      <c r="G76" s="115">
        <v>219.19981701446</v>
      </c>
      <c r="H76" s="119">
        <v>217.71589757565607</v>
      </c>
      <c r="I76" s="304"/>
      <c r="J76" s="118">
        <v>105.77597837410879</v>
      </c>
      <c r="K76" s="115">
        <v>165.79339552587794</v>
      </c>
      <c r="L76" s="119">
        <v>159.76519771214143</v>
      </c>
      <c r="M76" s="304"/>
      <c r="N76" s="118">
        <v>242.8857259618201</v>
      </c>
      <c r="O76" s="115">
        <v>256.87570924476347</v>
      </c>
      <c r="P76" s="119">
        <v>273.10712714976904</v>
      </c>
      <c r="Q76" s="304"/>
      <c r="R76" s="118">
        <v>137.1097475877113</v>
      </c>
      <c r="S76" s="115">
        <v>91.08231371888553</v>
      </c>
      <c r="T76" s="119">
        <v>113.34192943762761</v>
      </c>
      <c r="U76" s="304"/>
      <c r="V76" s="118">
        <v>33.530136267374203</v>
      </c>
      <c r="W76" s="115">
        <v>25.633482156092445</v>
      </c>
      <c r="X76" s="119">
        <v>44.50823125615689</v>
      </c>
      <c r="Y76" s="304"/>
      <c r="Z76" s="192">
        <v>229.33333333333334</v>
      </c>
      <c r="AA76" s="193">
        <v>24</v>
      </c>
      <c r="AB76" s="194">
        <v>74</v>
      </c>
      <c r="AC76" s="304"/>
      <c r="AD76" s="118">
        <v>10.978520532223039</v>
      </c>
      <c r="AE76" s="115">
        <v>1.5028498369338645</v>
      </c>
      <c r="AF76" s="119">
        <v>2.6687220083982819</v>
      </c>
      <c r="AG76" s="304"/>
      <c r="AH76" s="201">
        <v>0.14953271000000001</v>
      </c>
      <c r="AI76" s="202">
        <v>0.2</v>
      </c>
      <c r="AJ76" s="203">
        <v>0.26530612199999998</v>
      </c>
      <c r="AK76" s="19"/>
      <c r="AL76" s="19"/>
      <c r="AM76" s="22"/>
    </row>
    <row r="77" spans="1:39" x14ac:dyDescent="0.3">
      <c r="A77" s="314"/>
      <c r="B77" s="118">
        <v>252.73179999999999</v>
      </c>
      <c r="C77" s="115">
        <v>132.845</v>
      </c>
      <c r="D77" s="119">
        <v>300.89300000000003</v>
      </c>
      <c r="E77" s="304"/>
      <c r="F77" s="118">
        <v>179.30254286709069</v>
      </c>
      <c r="G77" s="115">
        <v>224.91908686793855</v>
      </c>
      <c r="H77" s="119">
        <v>237.80094382309167</v>
      </c>
      <c r="I77" s="304"/>
      <c r="J77" s="118">
        <v>143.37984516660615</v>
      </c>
      <c r="K77" s="115">
        <v>169.45775284713284</v>
      </c>
      <c r="L77" s="119">
        <v>186.54152593993649</v>
      </c>
      <c r="M77" s="304"/>
      <c r="N77" s="118">
        <v>221.80353919628956</v>
      </c>
      <c r="O77" s="115">
        <v>281.98244626217428</v>
      </c>
      <c r="P77" s="119">
        <v>311.11554332755543</v>
      </c>
      <c r="Q77" s="304"/>
      <c r="R77" s="118">
        <v>78.423694029683418</v>
      </c>
      <c r="S77" s="115">
        <v>112.52469341504144</v>
      </c>
      <c r="T77" s="119">
        <v>124.57401738761894</v>
      </c>
      <c r="U77" s="304"/>
      <c r="V77" s="118">
        <v>22.738827527256941</v>
      </c>
      <c r="W77" s="115">
        <v>21.200355963036532</v>
      </c>
      <c r="X77" s="119">
        <v>58.602967077203907</v>
      </c>
      <c r="Y77" s="304"/>
      <c r="Z77" s="192">
        <v>73</v>
      </c>
      <c r="AA77" s="193">
        <v>18</v>
      </c>
      <c r="AB77" s="194">
        <v>36</v>
      </c>
      <c r="AC77" s="304"/>
      <c r="AD77" s="118">
        <v>5.1530783516050658</v>
      </c>
      <c r="AE77" s="115">
        <v>1.3628288085880669</v>
      </c>
      <c r="AF77" s="119">
        <v>0.98604071772287227</v>
      </c>
      <c r="AG77" s="304"/>
      <c r="AH77" s="201">
        <v>7.5268817000000002E-2</v>
      </c>
      <c r="AI77" s="202">
        <v>0.35483871</v>
      </c>
      <c r="AJ77" s="203">
        <v>0.39130434800000002</v>
      </c>
      <c r="AK77" s="19"/>
      <c r="AL77" s="19"/>
      <c r="AM77" s="22"/>
    </row>
    <row r="78" spans="1:39" x14ac:dyDescent="0.3">
      <c r="A78" s="315"/>
      <c r="B78" s="120">
        <v>228.70119999999997</v>
      </c>
      <c r="C78" s="122">
        <v>356.00599999999997</v>
      </c>
      <c r="D78" s="121">
        <v>320.67439999999999</v>
      </c>
      <c r="E78" s="305"/>
      <c r="F78" s="120">
        <v>186.78910011450151</v>
      </c>
      <c r="G78" s="122">
        <v>176.97882961721018</v>
      </c>
      <c r="H78" s="121">
        <v>165.78578768699757</v>
      </c>
      <c r="I78" s="305"/>
      <c r="J78" s="120">
        <v>127.45234403493788</v>
      </c>
      <c r="K78" s="122">
        <v>126.60063190995552</v>
      </c>
      <c r="L78" s="121">
        <v>101.64960649210816</v>
      </c>
      <c r="M78" s="305"/>
      <c r="N78" s="120">
        <v>233.72569392345412</v>
      </c>
      <c r="O78" s="122">
        <v>216.47794252532938</v>
      </c>
      <c r="P78" s="121">
        <v>320.67439999999999</v>
      </c>
      <c r="Q78" s="305"/>
      <c r="R78" s="120">
        <v>106.27334988851624</v>
      </c>
      <c r="S78" s="122">
        <v>89.877310615373858</v>
      </c>
      <c r="T78" s="121">
        <v>219.02479350789184</v>
      </c>
      <c r="U78" s="305"/>
      <c r="V78" s="120">
        <v>27.578079605266812</v>
      </c>
      <c r="W78" s="122">
        <v>34.486637782714645</v>
      </c>
      <c r="X78" s="121">
        <v>41.575901750809791</v>
      </c>
      <c r="Y78" s="305"/>
      <c r="Z78" s="195">
        <v>156</v>
      </c>
      <c r="AA78" s="196">
        <v>125.33333333333333</v>
      </c>
      <c r="AB78" s="197">
        <v>110</v>
      </c>
      <c r="AC78" s="305"/>
      <c r="AD78" s="120">
        <v>9.0797215648521128</v>
      </c>
      <c r="AE78" s="122">
        <v>5.8334796601812631</v>
      </c>
      <c r="AF78" s="121">
        <v>4.2468112678336114</v>
      </c>
      <c r="AG78" s="305"/>
      <c r="AH78" s="204">
        <v>6.1224489999999999E-2</v>
      </c>
      <c r="AI78" s="205">
        <v>9.0909090999999997E-2</v>
      </c>
      <c r="AJ78" s="206">
        <v>0.21739130400000001</v>
      </c>
      <c r="AK78" s="19"/>
      <c r="AL78" s="19"/>
      <c r="AM78" s="22"/>
    </row>
    <row r="79" spans="1:39" ht="14.5" thickBo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5"/>
    </row>
    <row r="80" spans="1:39" x14ac:dyDescent="0.3">
      <c r="AH80" s="207"/>
      <c r="AI80" s="207"/>
      <c r="AJ80" s="207"/>
    </row>
  </sheetData>
  <mergeCells count="275">
    <mergeCell ref="B15:C15"/>
    <mergeCell ref="F7:H7"/>
    <mergeCell ref="B8:C8"/>
    <mergeCell ref="B9:C9"/>
    <mergeCell ref="B10:C10"/>
    <mergeCell ref="B12:D12"/>
    <mergeCell ref="B13:C13"/>
    <mergeCell ref="B14:C14"/>
    <mergeCell ref="A2:H2"/>
    <mergeCell ref="B5:D5"/>
    <mergeCell ref="B7:D7"/>
    <mergeCell ref="R7:T7"/>
    <mergeCell ref="R8:S8"/>
    <mergeCell ref="R9:S9"/>
    <mergeCell ref="R10:S10"/>
    <mergeCell ref="R12:T12"/>
    <mergeCell ref="R13:S13"/>
    <mergeCell ref="F15:G15"/>
    <mergeCell ref="J7:L7"/>
    <mergeCell ref="J8:K8"/>
    <mergeCell ref="J9:K9"/>
    <mergeCell ref="J10:K10"/>
    <mergeCell ref="J12:L12"/>
    <mergeCell ref="J13:K13"/>
    <mergeCell ref="J14:K14"/>
    <mergeCell ref="J15:K15"/>
    <mergeCell ref="F8:G8"/>
    <mergeCell ref="F9:G9"/>
    <mergeCell ref="F10:G10"/>
    <mergeCell ref="F12:H12"/>
    <mergeCell ref="F13:G13"/>
    <mergeCell ref="F14:G14"/>
    <mergeCell ref="N7:P7"/>
    <mergeCell ref="N8:O8"/>
    <mergeCell ref="N9:O9"/>
    <mergeCell ref="V9:W9"/>
    <mergeCell ref="V10:W10"/>
    <mergeCell ref="V12:X12"/>
    <mergeCell ref="V13:W13"/>
    <mergeCell ref="V14:W14"/>
    <mergeCell ref="V15:W15"/>
    <mergeCell ref="N12:P12"/>
    <mergeCell ref="N13:O13"/>
    <mergeCell ref="N14:O14"/>
    <mergeCell ref="N15:O15"/>
    <mergeCell ref="N10:O10"/>
    <mergeCell ref="B18:C18"/>
    <mergeCell ref="B19:C19"/>
    <mergeCell ref="B20:C20"/>
    <mergeCell ref="B21:C21"/>
    <mergeCell ref="Z14:AA14"/>
    <mergeCell ref="Z15:AA15"/>
    <mergeCell ref="AD7:AF7"/>
    <mergeCell ref="AD8:AE8"/>
    <mergeCell ref="AD9:AE9"/>
    <mergeCell ref="AD10:AE10"/>
    <mergeCell ref="AD12:AF12"/>
    <mergeCell ref="AD13:AE13"/>
    <mergeCell ref="AD14:AE14"/>
    <mergeCell ref="AD15:AE15"/>
    <mergeCell ref="Z7:AB7"/>
    <mergeCell ref="Z8:AA8"/>
    <mergeCell ref="Z9:AA9"/>
    <mergeCell ref="Z10:AA10"/>
    <mergeCell ref="Z12:AB12"/>
    <mergeCell ref="Z13:AA13"/>
    <mergeCell ref="R14:S14"/>
    <mergeCell ref="R15:S15"/>
    <mergeCell ref="V7:X7"/>
    <mergeCell ref="V8:W8"/>
    <mergeCell ref="R20:S20"/>
    <mergeCell ref="R21:S21"/>
    <mergeCell ref="F18:G18"/>
    <mergeCell ref="F19:G19"/>
    <mergeCell ref="F20:G20"/>
    <mergeCell ref="F21:G21"/>
    <mergeCell ref="J18:K18"/>
    <mergeCell ref="J19:K19"/>
    <mergeCell ref="J20:K20"/>
    <mergeCell ref="J21:K21"/>
    <mergeCell ref="AD18:AE18"/>
    <mergeCell ref="AD19:AE19"/>
    <mergeCell ref="AD20:AE20"/>
    <mergeCell ref="AD21:AE21"/>
    <mergeCell ref="B24:D24"/>
    <mergeCell ref="A26:A30"/>
    <mergeCell ref="J24:L24"/>
    <mergeCell ref="I26:I30"/>
    <mergeCell ref="R24:T24"/>
    <mergeCell ref="Q26:Q30"/>
    <mergeCell ref="V18:W18"/>
    <mergeCell ref="V19:W19"/>
    <mergeCell ref="V20:W20"/>
    <mergeCell ref="V21:W21"/>
    <mergeCell ref="Z18:AA18"/>
    <mergeCell ref="Z19:AA19"/>
    <mergeCell ref="Z20:AA20"/>
    <mergeCell ref="Z21:AA21"/>
    <mergeCell ref="N18:O18"/>
    <mergeCell ref="N19:O19"/>
    <mergeCell ref="N20:O20"/>
    <mergeCell ref="N21:O21"/>
    <mergeCell ref="R18:S18"/>
    <mergeCell ref="R19:S19"/>
    <mergeCell ref="I31:I35"/>
    <mergeCell ref="I36:I40"/>
    <mergeCell ref="N24:P24"/>
    <mergeCell ref="M26:M30"/>
    <mergeCell ref="M31:M35"/>
    <mergeCell ref="M36:M40"/>
    <mergeCell ref="A31:A35"/>
    <mergeCell ref="A36:A40"/>
    <mergeCell ref="F24:H24"/>
    <mergeCell ref="E26:E30"/>
    <mergeCell ref="E31:E35"/>
    <mergeCell ref="E36:E40"/>
    <mergeCell ref="Z24:AB24"/>
    <mergeCell ref="Y26:Y30"/>
    <mergeCell ref="Y31:Y35"/>
    <mergeCell ref="Y36:Y40"/>
    <mergeCell ref="AD24:AF24"/>
    <mergeCell ref="AC26:AC30"/>
    <mergeCell ref="AC31:AC35"/>
    <mergeCell ref="AC36:AC40"/>
    <mergeCell ref="Q31:Q35"/>
    <mergeCell ref="Q36:Q40"/>
    <mergeCell ref="V24:X24"/>
    <mergeCell ref="U26:U30"/>
    <mergeCell ref="U31:U35"/>
    <mergeCell ref="U36:U40"/>
    <mergeCell ref="V45:X45"/>
    <mergeCell ref="Z45:AB45"/>
    <mergeCell ref="AD45:AF45"/>
    <mergeCell ref="AH45:AL45"/>
    <mergeCell ref="B46:C46"/>
    <mergeCell ref="F46:G46"/>
    <mergeCell ref="J46:K46"/>
    <mergeCell ref="N46:O46"/>
    <mergeCell ref="R46:S46"/>
    <mergeCell ref="V46:W46"/>
    <mergeCell ref="B45:D45"/>
    <mergeCell ref="F45:H45"/>
    <mergeCell ref="J45:L45"/>
    <mergeCell ref="N45:P45"/>
    <mergeCell ref="R45:T45"/>
    <mergeCell ref="Z46:AA46"/>
    <mergeCell ref="AD46:AE46"/>
    <mergeCell ref="AH46:AK46"/>
    <mergeCell ref="B47:C47"/>
    <mergeCell ref="F47:G47"/>
    <mergeCell ref="J47:K47"/>
    <mergeCell ref="N47:O47"/>
    <mergeCell ref="R47:S47"/>
    <mergeCell ref="V47:W47"/>
    <mergeCell ref="Z47:AA47"/>
    <mergeCell ref="AD47:AE47"/>
    <mergeCell ref="AH47:AK47"/>
    <mergeCell ref="B48:C48"/>
    <mergeCell ref="F48:G48"/>
    <mergeCell ref="J48:K48"/>
    <mergeCell ref="N48:O48"/>
    <mergeCell ref="R48:S48"/>
    <mergeCell ref="V48:W48"/>
    <mergeCell ref="Z48:AA48"/>
    <mergeCell ref="AD48:AE48"/>
    <mergeCell ref="AH48:AK48"/>
    <mergeCell ref="B50:D50"/>
    <mergeCell ref="F50:H50"/>
    <mergeCell ref="J50:L50"/>
    <mergeCell ref="N50:P50"/>
    <mergeCell ref="R50:T50"/>
    <mergeCell ref="V50:X50"/>
    <mergeCell ref="Z50:AB50"/>
    <mergeCell ref="AD50:AF50"/>
    <mergeCell ref="AH50:AL50"/>
    <mergeCell ref="Z51:AA51"/>
    <mergeCell ref="AD51:AE51"/>
    <mergeCell ref="AH51:AK51"/>
    <mergeCell ref="B52:C52"/>
    <mergeCell ref="F52:G52"/>
    <mergeCell ref="J52:K52"/>
    <mergeCell ref="N52:O52"/>
    <mergeCell ref="R52:S52"/>
    <mergeCell ref="V52:W52"/>
    <mergeCell ref="Z52:AA52"/>
    <mergeCell ref="B51:C51"/>
    <mergeCell ref="F51:G51"/>
    <mergeCell ref="J51:K51"/>
    <mergeCell ref="N51:O51"/>
    <mergeCell ref="R51:S51"/>
    <mergeCell ref="V51:W51"/>
    <mergeCell ref="AD52:AE52"/>
    <mergeCell ref="AH52:AK52"/>
    <mergeCell ref="B53:C53"/>
    <mergeCell ref="F53:G53"/>
    <mergeCell ref="J53:K53"/>
    <mergeCell ref="N53:O53"/>
    <mergeCell ref="R53:S53"/>
    <mergeCell ref="V53:W53"/>
    <mergeCell ref="Z53:AA53"/>
    <mergeCell ref="AD53:AE53"/>
    <mergeCell ref="AH53:AK53"/>
    <mergeCell ref="B56:C56"/>
    <mergeCell ref="F56:G56"/>
    <mergeCell ref="J56:K56"/>
    <mergeCell ref="N56:O56"/>
    <mergeCell ref="R56:S56"/>
    <mergeCell ref="V56:W56"/>
    <mergeCell ref="Z56:AA56"/>
    <mergeCell ref="AD56:AE56"/>
    <mergeCell ref="N59:O59"/>
    <mergeCell ref="R59:S59"/>
    <mergeCell ref="V59:W59"/>
    <mergeCell ref="Z57:AA57"/>
    <mergeCell ref="AD57:AE57"/>
    <mergeCell ref="B58:C58"/>
    <mergeCell ref="F58:G58"/>
    <mergeCell ref="J58:K58"/>
    <mergeCell ref="N58:O58"/>
    <mergeCell ref="R58:S58"/>
    <mergeCell ref="V58:W58"/>
    <mergeCell ref="Z58:AA58"/>
    <mergeCell ref="AD58:AE58"/>
    <mergeCell ref="B57:C57"/>
    <mergeCell ref="F57:G57"/>
    <mergeCell ref="J57:K57"/>
    <mergeCell ref="N57:O57"/>
    <mergeCell ref="R57:S57"/>
    <mergeCell ref="V57:W57"/>
    <mergeCell ref="A74:A78"/>
    <mergeCell ref="E74:E78"/>
    <mergeCell ref="I74:I78"/>
    <mergeCell ref="M74:M78"/>
    <mergeCell ref="Q74:Q78"/>
    <mergeCell ref="U74:U78"/>
    <mergeCell ref="Y64:Y68"/>
    <mergeCell ref="AC64:AC68"/>
    <mergeCell ref="A69:A73"/>
    <mergeCell ref="E69:E73"/>
    <mergeCell ref="I69:I73"/>
    <mergeCell ref="M69:M73"/>
    <mergeCell ref="Q69:Q73"/>
    <mergeCell ref="U69:U73"/>
    <mergeCell ref="Y69:Y73"/>
    <mergeCell ref="AC69:AC73"/>
    <mergeCell ref="A64:A68"/>
    <mergeCell ref="E64:E68"/>
    <mergeCell ref="I64:I68"/>
    <mergeCell ref="M64:M68"/>
    <mergeCell ref="Q64:Q68"/>
    <mergeCell ref="U64:U68"/>
    <mergeCell ref="AH59:AI59"/>
    <mergeCell ref="Y74:Y78"/>
    <mergeCell ref="AC74:AC78"/>
    <mergeCell ref="B43:E43"/>
    <mergeCell ref="AH62:AJ62"/>
    <mergeCell ref="AG64:AG68"/>
    <mergeCell ref="AG69:AG73"/>
    <mergeCell ref="AG74:AG78"/>
    <mergeCell ref="AH56:AI56"/>
    <mergeCell ref="AH57:AI57"/>
    <mergeCell ref="AH58:AI58"/>
    <mergeCell ref="Z59:AA59"/>
    <mergeCell ref="AD59:AE59"/>
    <mergeCell ref="B62:D62"/>
    <mergeCell ref="F62:H62"/>
    <mergeCell ref="J62:L62"/>
    <mergeCell ref="N62:P62"/>
    <mergeCell ref="R62:T62"/>
    <mergeCell ref="V62:X62"/>
    <mergeCell ref="Z62:AB62"/>
    <mergeCell ref="AD62:AF62"/>
    <mergeCell ref="B59:C59"/>
    <mergeCell ref="F59:G59"/>
    <mergeCell ref="J59:K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B7CF-E2FE-44F7-A1EB-B8CD03D55088}">
  <dimension ref="A1:AP99"/>
  <sheetViews>
    <sheetView zoomScale="70" zoomScaleNormal="70" workbookViewId="0">
      <selection activeCell="A3" sqref="A3"/>
    </sheetView>
  </sheetViews>
  <sheetFormatPr defaultColWidth="8.7265625" defaultRowHeight="14" x14ac:dyDescent="0.3"/>
  <cols>
    <col min="1" max="1" width="8.7265625" style="3"/>
    <col min="2" max="2" width="10.54296875" style="3" bestFit="1" customWidth="1"/>
    <col min="3" max="4" width="8.7265625" style="3" customWidth="1"/>
    <col min="5" max="6" width="8.7265625" style="3"/>
    <col min="7" max="7" width="10.54296875" style="3" bestFit="1" customWidth="1"/>
    <col min="8" max="12" width="8.7265625" style="3"/>
    <col min="13" max="13" width="8.81640625" style="3" bestFit="1" customWidth="1"/>
    <col min="14" max="21" width="8.7265625" style="3"/>
    <col min="22" max="22" width="9.81640625" style="3" bestFit="1" customWidth="1"/>
    <col min="23" max="23" width="10.54296875" style="3" bestFit="1" customWidth="1"/>
    <col min="24" max="16384" width="8.7265625" style="3"/>
  </cols>
  <sheetData>
    <row r="1" spans="1:42" ht="14.5" thickBot="1" x14ac:dyDescent="0.35"/>
    <row r="2" spans="1:42" ht="18.5" thickBot="1" x14ac:dyDescent="0.45">
      <c r="A2" s="229" t="s">
        <v>236</v>
      </c>
      <c r="B2" s="230"/>
      <c r="C2" s="230"/>
      <c r="D2" s="230"/>
      <c r="E2" s="231"/>
    </row>
    <row r="3" spans="1:42" x14ac:dyDescent="0.3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7"/>
    </row>
    <row r="4" spans="1:42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22"/>
    </row>
    <row r="5" spans="1:42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22"/>
    </row>
    <row r="6" spans="1:42" x14ac:dyDescent="0.3">
      <c r="A6" s="18"/>
      <c r="B6" s="132"/>
      <c r="C6" s="322" t="s">
        <v>114</v>
      </c>
      <c r="D6" s="322"/>
      <c r="E6" s="322"/>
      <c r="F6" s="19"/>
      <c r="G6" s="132"/>
      <c r="H6" s="322" t="s">
        <v>119</v>
      </c>
      <c r="I6" s="322"/>
      <c r="J6" s="322"/>
      <c r="K6" s="19"/>
      <c r="L6" s="163" t="s">
        <v>14</v>
      </c>
      <c r="M6" s="158"/>
      <c r="N6" s="158"/>
      <c r="O6" s="158"/>
      <c r="P6" s="158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2"/>
    </row>
    <row r="7" spans="1:42" ht="28" x14ac:dyDescent="0.3">
      <c r="A7" s="18"/>
      <c r="B7" s="132" t="s">
        <v>116</v>
      </c>
      <c r="C7" s="151" t="s">
        <v>123</v>
      </c>
      <c r="D7" s="151" t="s">
        <v>124</v>
      </c>
      <c r="E7" s="151" t="s">
        <v>125</v>
      </c>
      <c r="F7" s="19"/>
      <c r="G7" s="132" t="s">
        <v>116</v>
      </c>
      <c r="H7" s="151" t="s">
        <v>123</v>
      </c>
      <c r="I7" s="151" t="s">
        <v>124</v>
      </c>
      <c r="J7" s="151" t="s">
        <v>125</v>
      </c>
      <c r="K7" s="19"/>
      <c r="L7" s="132" t="s">
        <v>115</v>
      </c>
      <c r="M7" s="226"/>
      <c r="N7" s="226"/>
      <c r="O7" s="226"/>
      <c r="P7" s="7" t="s">
        <v>15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2"/>
    </row>
    <row r="8" spans="1:42" x14ac:dyDescent="0.3">
      <c r="A8" s="18"/>
      <c r="B8" s="132">
        <v>-3</v>
      </c>
      <c r="C8" s="114">
        <v>1</v>
      </c>
      <c r="D8" s="114">
        <v>1</v>
      </c>
      <c r="E8" s="114">
        <v>1</v>
      </c>
      <c r="F8" s="19"/>
      <c r="G8" s="132">
        <v>-3</v>
      </c>
      <c r="H8" s="114">
        <v>0</v>
      </c>
      <c r="I8" s="114">
        <v>0</v>
      </c>
      <c r="J8" s="114">
        <v>0</v>
      </c>
      <c r="K8" s="19"/>
      <c r="L8" s="226">
        <v>-3</v>
      </c>
      <c r="M8" s="322" t="s">
        <v>121</v>
      </c>
      <c r="N8" s="322"/>
      <c r="O8" s="322"/>
      <c r="P8" s="33" t="s">
        <v>42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22"/>
    </row>
    <row r="9" spans="1:42" x14ac:dyDescent="0.3">
      <c r="A9" s="18"/>
      <c r="B9" s="132">
        <f>B8+3</f>
        <v>0</v>
      </c>
      <c r="C9" s="114">
        <v>0</v>
      </c>
      <c r="D9" s="114">
        <v>0</v>
      </c>
      <c r="E9" s="114">
        <v>0</v>
      </c>
      <c r="F9" s="19"/>
      <c r="G9" s="132">
        <f>G8+3</f>
        <v>0</v>
      </c>
      <c r="H9" s="114">
        <v>0</v>
      </c>
      <c r="I9" s="114">
        <v>0</v>
      </c>
      <c r="J9" s="114">
        <v>0</v>
      </c>
      <c r="K9" s="19"/>
      <c r="L9" s="226"/>
      <c r="M9" s="322" t="s">
        <v>122</v>
      </c>
      <c r="N9" s="322"/>
      <c r="O9" s="322"/>
      <c r="P9" s="33" t="s">
        <v>42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22"/>
    </row>
    <row r="10" spans="1:42" x14ac:dyDescent="0.3">
      <c r="A10" s="18"/>
      <c r="B10" s="132">
        <f t="shared" ref="B10:B23" si="0">B9+3</f>
        <v>3</v>
      </c>
      <c r="C10" s="114">
        <v>0.15180733660398124</v>
      </c>
      <c r="D10" s="114">
        <v>6.6879668552593127E-2</v>
      </c>
      <c r="E10" s="114">
        <v>7.155596903352128E-2</v>
      </c>
      <c r="F10" s="19"/>
      <c r="G10" s="132">
        <f t="shared" ref="G10:G23" si="1">G9+3</f>
        <v>3</v>
      </c>
      <c r="H10" s="114">
        <v>0.11460364944373772</v>
      </c>
      <c r="I10" s="114">
        <v>4.9510917867077647E-2</v>
      </c>
      <c r="J10" s="114">
        <v>3.8770723488733158E-2</v>
      </c>
      <c r="K10" s="19"/>
      <c r="L10" s="226">
        <f>L8+3</f>
        <v>0</v>
      </c>
      <c r="M10" s="322" t="s">
        <v>121</v>
      </c>
      <c r="N10" s="322"/>
      <c r="O10" s="322"/>
      <c r="P10" s="33" t="s">
        <v>42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22"/>
    </row>
    <row r="11" spans="1:42" x14ac:dyDescent="0.3">
      <c r="A11" s="18"/>
      <c r="B11" s="132">
        <f t="shared" si="0"/>
        <v>6</v>
      </c>
      <c r="C11" s="114">
        <v>0.24208907995762738</v>
      </c>
      <c r="D11" s="114">
        <v>0.10191420679866645</v>
      </c>
      <c r="E11" s="114">
        <v>0.11712244666698074</v>
      </c>
      <c r="F11" s="19"/>
      <c r="G11" s="132">
        <f t="shared" si="1"/>
        <v>6</v>
      </c>
      <c r="H11" s="114">
        <v>0.18966920163691328</v>
      </c>
      <c r="I11" s="114">
        <v>5.3529345626432634E-2</v>
      </c>
      <c r="J11" s="114">
        <v>6.6574748974237027E-2</v>
      </c>
      <c r="K11" s="19"/>
      <c r="L11" s="226"/>
      <c r="M11" s="322" t="s">
        <v>122</v>
      </c>
      <c r="N11" s="322"/>
      <c r="O11" s="322"/>
      <c r="P11" s="33" t="s">
        <v>42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22"/>
    </row>
    <row r="12" spans="1:42" x14ac:dyDescent="0.3">
      <c r="A12" s="18"/>
      <c r="B12" s="132">
        <f t="shared" si="0"/>
        <v>9</v>
      </c>
      <c r="C12" s="114">
        <v>0.30560254012852373</v>
      </c>
      <c r="D12" s="114">
        <v>0.15047452077253112</v>
      </c>
      <c r="E12" s="114">
        <v>0.1755094498220314</v>
      </c>
      <c r="F12" s="19"/>
      <c r="G12" s="132">
        <f t="shared" si="1"/>
        <v>9</v>
      </c>
      <c r="H12" s="114">
        <v>0.2346689347439436</v>
      </c>
      <c r="I12" s="114">
        <v>6.2121469876832251E-2</v>
      </c>
      <c r="J12" s="114">
        <v>0.11956125079275984</v>
      </c>
      <c r="K12" s="19"/>
      <c r="L12" s="226">
        <f>L10+3</f>
        <v>3</v>
      </c>
      <c r="M12" s="322" t="s">
        <v>121</v>
      </c>
      <c r="N12" s="322"/>
      <c r="O12" s="322"/>
      <c r="P12" s="33">
        <v>0.1323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22"/>
    </row>
    <row r="13" spans="1:42" x14ac:dyDescent="0.3">
      <c r="A13" s="18"/>
      <c r="B13" s="132">
        <f t="shared" si="0"/>
        <v>12</v>
      </c>
      <c r="C13" s="114">
        <v>0.35181583430182445</v>
      </c>
      <c r="D13" s="114">
        <v>0.18328341411360882</v>
      </c>
      <c r="E13" s="114">
        <v>0.16775053458143668</v>
      </c>
      <c r="F13" s="19"/>
      <c r="G13" s="132">
        <f t="shared" si="1"/>
        <v>12</v>
      </c>
      <c r="H13" s="114">
        <v>0.24668988299842365</v>
      </c>
      <c r="I13" s="114">
        <v>9.1065822088889053E-2</v>
      </c>
      <c r="J13" s="114">
        <v>0.12281606839164314</v>
      </c>
      <c r="K13" s="19"/>
      <c r="L13" s="226"/>
      <c r="M13" s="322" t="s">
        <v>122</v>
      </c>
      <c r="N13" s="322"/>
      <c r="O13" s="322"/>
      <c r="P13" s="33">
        <v>0.15379999999999999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22"/>
    </row>
    <row r="14" spans="1:42" x14ac:dyDescent="0.3">
      <c r="A14" s="18"/>
      <c r="B14" s="132">
        <f t="shared" si="0"/>
        <v>15</v>
      </c>
      <c r="C14" s="114">
        <v>0.42962249826540405</v>
      </c>
      <c r="D14" s="114">
        <v>0.20197991460846712</v>
      </c>
      <c r="E14" s="114">
        <v>0.21760468420975965</v>
      </c>
      <c r="F14" s="19"/>
      <c r="G14" s="132">
        <f t="shared" si="1"/>
        <v>15</v>
      </c>
      <c r="H14" s="114">
        <v>0.24747167391037508</v>
      </c>
      <c r="I14" s="114">
        <v>9.2422064086454106E-2</v>
      </c>
      <c r="J14" s="114">
        <v>0.12463996526324048</v>
      </c>
      <c r="K14" s="19"/>
      <c r="L14" s="226">
        <f>L12+3</f>
        <v>6</v>
      </c>
      <c r="M14" s="322" t="s">
        <v>121</v>
      </c>
      <c r="N14" s="322"/>
      <c r="O14" s="322"/>
      <c r="P14" s="33">
        <v>6.3E-3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22"/>
    </row>
    <row r="15" spans="1:42" x14ac:dyDescent="0.3">
      <c r="A15" s="18"/>
      <c r="B15" s="132">
        <f t="shared" si="0"/>
        <v>18</v>
      </c>
      <c r="C15" s="114">
        <v>0.43434174644244811</v>
      </c>
      <c r="D15" s="114">
        <v>0.20985742652037009</v>
      </c>
      <c r="E15" s="114">
        <v>0.26036797343180507</v>
      </c>
      <c r="F15" s="19"/>
      <c r="G15" s="132">
        <f t="shared" si="1"/>
        <v>18</v>
      </c>
      <c r="H15" s="114">
        <v>0.24270606348994309</v>
      </c>
      <c r="I15" s="114">
        <v>0.1186661741641488</v>
      </c>
      <c r="J15" s="114">
        <v>0.14987169889975258</v>
      </c>
      <c r="K15" s="19"/>
      <c r="L15" s="226"/>
      <c r="M15" s="322" t="s">
        <v>122</v>
      </c>
      <c r="N15" s="322"/>
      <c r="O15" s="322"/>
      <c r="P15" s="33">
        <v>1.4800000000000001E-2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22"/>
    </row>
    <row r="16" spans="1:42" x14ac:dyDescent="0.3">
      <c r="A16" s="18"/>
      <c r="B16" s="132">
        <f t="shared" si="0"/>
        <v>21</v>
      </c>
      <c r="C16" s="114">
        <v>0.39383530443473447</v>
      </c>
      <c r="D16" s="114">
        <v>0.23366366357684892</v>
      </c>
      <c r="E16" s="114">
        <v>0.24728025892933894</v>
      </c>
      <c r="F16" s="19"/>
      <c r="G16" s="132">
        <f t="shared" si="1"/>
        <v>21</v>
      </c>
      <c r="H16" s="114">
        <v>0.17726243934459052</v>
      </c>
      <c r="I16" s="114">
        <v>0.1097477036012269</v>
      </c>
      <c r="J16" s="114">
        <v>0.13669928903454617</v>
      </c>
      <c r="K16" s="19"/>
      <c r="L16" s="226">
        <f>L14+3</f>
        <v>9</v>
      </c>
      <c r="M16" s="322" t="s">
        <v>121</v>
      </c>
      <c r="N16" s="322"/>
      <c r="O16" s="322"/>
      <c r="P16" s="33">
        <v>2.2000000000000001E-3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22"/>
    </row>
    <row r="17" spans="1:42" x14ac:dyDescent="0.3">
      <c r="A17" s="18"/>
      <c r="B17" s="132">
        <f t="shared" si="0"/>
        <v>24</v>
      </c>
      <c r="C17" s="114">
        <v>0.45086116751355132</v>
      </c>
      <c r="D17" s="114">
        <v>0.26537799818215047</v>
      </c>
      <c r="E17" s="114">
        <v>0.26824891890275576</v>
      </c>
      <c r="F17" s="19"/>
      <c r="G17" s="132">
        <f t="shared" si="1"/>
        <v>24</v>
      </c>
      <c r="H17" s="114">
        <v>0.17104177736889431</v>
      </c>
      <c r="I17" s="114">
        <v>0.11571811932442709</v>
      </c>
      <c r="J17" s="114">
        <v>0.13186451661698356</v>
      </c>
      <c r="K17" s="19"/>
      <c r="L17" s="226"/>
      <c r="M17" s="322" t="s">
        <v>122</v>
      </c>
      <c r="N17" s="322"/>
      <c r="O17" s="322"/>
      <c r="P17" s="33">
        <v>1.0699999999999999E-2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22"/>
    </row>
    <row r="18" spans="1:42" x14ac:dyDescent="0.3">
      <c r="A18" s="18"/>
      <c r="B18" s="132">
        <f t="shared" si="0"/>
        <v>27</v>
      </c>
      <c r="C18" s="114">
        <v>0.4503273072170052</v>
      </c>
      <c r="D18" s="114">
        <v>0.28721212621930015</v>
      </c>
      <c r="E18" s="114">
        <v>0.25255554197540936</v>
      </c>
      <c r="F18" s="19"/>
      <c r="G18" s="132">
        <f t="shared" si="1"/>
        <v>27</v>
      </c>
      <c r="H18" s="114">
        <v>0.16536801793043401</v>
      </c>
      <c r="I18" s="114">
        <v>0.11821903420557647</v>
      </c>
      <c r="J18" s="114">
        <v>0.18144592660179087</v>
      </c>
      <c r="K18" s="19"/>
      <c r="L18" s="226">
        <f>L16+3</f>
        <v>12</v>
      </c>
      <c r="M18" s="322" t="s">
        <v>121</v>
      </c>
      <c r="N18" s="322"/>
      <c r="O18" s="322"/>
      <c r="P18" s="33">
        <v>8.0000000000000004E-4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22"/>
    </row>
    <row r="19" spans="1:42" x14ac:dyDescent="0.3">
      <c r="A19" s="18"/>
      <c r="B19" s="132">
        <f t="shared" si="0"/>
        <v>30</v>
      </c>
      <c r="C19" s="114">
        <v>0.50346703669061288</v>
      </c>
      <c r="D19" s="114">
        <v>0.34551808360588254</v>
      </c>
      <c r="E19" s="114">
        <v>0.28961233704316364</v>
      </c>
      <c r="F19" s="19"/>
      <c r="G19" s="132">
        <f t="shared" si="1"/>
        <v>30</v>
      </c>
      <c r="H19" s="114">
        <v>0.15582865078883859</v>
      </c>
      <c r="I19" s="114">
        <v>0.13109655797443709</v>
      </c>
      <c r="J19" s="114">
        <v>0.1661567650752114</v>
      </c>
      <c r="K19" s="19"/>
      <c r="L19" s="226"/>
      <c r="M19" s="322" t="s">
        <v>122</v>
      </c>
      <c r="N19" s="322"/>
      <c r="O19" s="322"/>
      <c r="P19" s="33">
        <v>2.0000000000000001E-4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22"/>
    </row>
    <row r="20" spans="1:42" x14ac:dyDescent="0.3">
      <c r="A20" s="18"/>
      <c r="B20" s="132">
        <f t="shared" si="0"/>
        <v>33</v>
      </c>
      <c r="C20" s="114">
        <v>0.52149849191118203</v>
      </c>
      <c r="D20" s="114">
        <v>0.36493731066747576</v>
      </c>
      <c r="E20" s="114">
        <v>0.2790526287692342</v>
      </c>
      <c r="F20" s="19"/>
      <c r="G20" s="132">
        <f t="shared" si="1"/>
        <v>33</v>
      </c>
      <c r="H20" s="114">
        <v>0.17350284174393202</v>
      </c>
      <c r="I20" s="114">
        <v>0.11652633138075036</v>
      </c>
      <c r="J20" s="114">
        <v>0.14425887783197239</v>
      </c>
      <c r="K20" s="19"/>
      <c r="L20" s="226">
        <f>L18+3</f>
        <v>15</v>
      </c>
      <c r="M20" s="322" t="s">
        <v>121</v>
      </c>
      <c r="N20" s="322"/>
      <c r="O20" s="322"/>
      <c r="P20" s="33" t="s">
        <v>33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22"/>
    </row>
    <row r="21" spans="1:42" x14ac:dyDescent="0.3">
      <c r="A21" s="18"/>
      <c r="B21" s="132">
        <f t="shared" si="0"/>
        <v>36</v>
      </c>
      <c r="C21" s="114">
        <v>0.54717282256458222</v>
      </c>
      <c r="D21" s="114">
        <v>0.3493560030054455</v>
      </c>
      <c r="E21" s="114">
        <v>0.30993104409900429</v>
      </c>
      <c r="F21" s="19"/>
      <c r="G21" s="132">
        <f t="shared" si="1"/>
        <v>36</v>
      </c>
      <c r="H21" s="114">
        <v>0.14329460200303043</v>
      </c>
      <c r="I21" s="114">
        <v>0.12629744336337675</v>
      </c>
      <c r="J21" s="114">
        <v>0.18766795309275092</v>
      </c>
      <c r="K21" s="19"/>
      <c r="L21" s="226"/>
      <c r="M21" s="322" t="s">
        <v>122</v>
      </c>
      <c r="N21" s="322"/>
      <c r="O21" s="322"/>
      <c r="P21" s="33" t="s">
        <v>33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22"/>
    </row>
    <row r="22" spans="1:42" x14ac:dyDescent="0.3">
      <c r="A22" s="18"/>
      <c r="B22" s="132">
        <f t="shared" si="0"/>
        <v>39</v>
      </c>
      <c r="C22" s="114">
        <v>0.54224125294231729</v>
      </c>
      <c r="D22" s="114">
        <v>0.35168369873623717</v>
      </c>
      <c r="E22" s="114">
        <v>0.29448770019631604</v>
      </c>
      <c r="F22" s="19"/>
      <c r="G22" s="132">
        <f t="shared" si="1"/>
        <v>39</v>
      </c>
      <c r="H22" s="114">
        <v>0.15339655289333518</v>
      </c>
      <c r="I22" s="114">
        <v>0.12028762843228075</v>
      </c>
      <c r="J22" s="114">
        <v>0.17877353967397119</v>
      </c>
      <c r="K22" s="19"/>
      <c r="L22" s="226">
        <f>L20+3</f>
        <v>18</v>
      </c>
      <c r="M22" s="322" t="s">
        <v>121</v>
      </c>
      <c r="N22" s="322"/>
      <c r="O22" s="322"/>
      <c r="P22" s="33" t="s">
        <v>33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22"/>
    </row>
    <row r="23" spans="1:42" x14ac:dyDescent="0.3">
      <c r="A23" s="18"/>
      <c r="B23" s="132">
        <f t="shared" si="0"/>
        <v>42</v>
      </c>
      <c r="C23" s="114">
        <v>0.57666630821039222</v>
      </c>
      <c r="D23" s="114">
        <v>0.33550653887134019</v>
      </c>
      <c r="E23" s="114">
        <v>0.29424085457958282</v>
      </c>
      <c r="F23" s="19"/>
      <c r="G23" s="132">
        <f t="shared" si="1"/>
        <v>42</v>
      </c>
      <c r="H23" s="114">
        <v>0.15120070356671372</v>
      </c>
      <c r="I23" s="114">
        <v>0.12259978016248878</v>
      </c>
      <c r="J23" s="114">
        <v>0.16823040429374372</v>
      </c>
      <c r="K23" s="19"/>
      <c r="L23" s="226"/>
      <c r="M23" s="322" t="s">
        <v>122</v>
      </c>
      <c r="N23" s="322"/>
      <c r="O23" s="322"/>
      <c r="P23" s="33">
        <v>4.0000000000000002E-4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22"/>
    </row>
    <row r="24" spans="1:42" x14ac:dyDescent="0.3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26">
        <f>L22+3</f>
        <v>21</v>
      </c>
      <c r="M24" s="322" t="s">
        <v>121</v>
      </c>
      <c r="N24" s="322"/>
      <c r="O24" s="322"/>
      <c r="P24" s="33">
        <v>1.6000000000000001E-3</v>
      </c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22"/>
    </row>
    <row r="25" spans="1:42" x14ac:dyDescent="0.3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26"/>
      <c r="M25" s="322" t="s">
        <v>122</v>
      </c>
      <c r="N25" s="322"/>
      <c r="O25" s="322"/>
      <c r="P25" s="33">
        <v>3.5000000000000001E-3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22"/>
    </row>
    <row r="26" spans="1:42" x14ac:dyDescent="0.3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26">
        <f>L24+3</f>
        <v>24</v>
      </c>
      <c r="M26" s="322" t="s">
        <v>121</v>
      </c>
      <c r="N26" s="322"/>
      <c r="O26" s="322"/>
      <c r="P26" s="33">
        <v>2.0000000000000001E-4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22"/>
    </row>
    <row r="27" spans="1:42" x14ac:dyDescent="0.3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26"/>
      <c r="M27" s="322" t="s">
        <v>122</v>
      </c>
      <c r="N27" s="322"/>
      <c r="O27" s="322"/>
      <c r="P27" s="33">
        <v>2.0000000000000001E-4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22"/>
    </row>
    <row r="28" spans="1:42" x14ac:dyDescent="0.3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26">
        <f>L26+3</f>
        <v>27</v>
      </c>
      <c r="M28" s="322" t="s">
        <v>121</v>
      </c>
      <c r="N28" s="322"/>
      <c r="O28" s="322"/>
      <c r="P28" s="33">
        <v>1.1999999999999999E-3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22"/>
    </row>
    <row r="29" spans="1:42" x14ac:dyDescent="0.3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26"/>
      <c r="M29" s="322" t="s">
        <v>122</v>
      </c>
      <c r="N29" s="322"/>
      <c r="O29" s="322"/>
      <c r="P29" s="33" t="s">
        <v>33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22"/>
    </row>
    <row r="30" spans="1:42" x14ac:dyDescent="0.3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26">
        <f>L28+3</f>
        <v>30</v>
      </c>
      <c r="M30" s="322" t="s">
        <v>121</v>
      </c>
      <c r="N30" s="322"/>
      <c r="O30" s="322"/>
      <c r="P30" s="33">
        <v>1.8E-3</v>
      </c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22"/>
    </row>
    <row r="31" spans="1:42" x14ac:dyDescent="0.3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26"/>
      <c r="M31" s="322" t="s">
        <v>122</v>
      </c>
      <c r="N31" s="322"/>
      <c r="O31" s="322"/>
      <c r="P31" s="33" t="s">
        <v>33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22"/>
    </row>
    <row r="32" spans="1:42" x14ac:dyDescent="0.3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26">
        <f>L30+3</f>
        <v>33</v>
      </c>
      <c r="M32" s="322" t="s">
        <v>121</v>
      </c>
      <c r="N32" s="322"/>
      <c r="O32" s="322"/>
      <c r="P32" s="33">
        <v>2E-3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22"/>
    </row>
    <row r="33" spans="1:42" x14ac:dyDescent="0.3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26"/>
      <c r="M33" s="322" t="s">
        <v>122</v>
      </c>
      <c r="N33" s="322"/>
      <c r="O33" s="322"/>
      <c r="P33" s="33" t="s">
        <v>33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22"/>
    </row>
    <row r="34" spans="1:42" x14ac:dyDescent="0.3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26">
        <f>L32+3</f>
        <v>36</v>
      </c>
      <c r="M34" s="322" t="s">
        <v>121</v>
      </c>
      <c r="N34" s="322"/>
      <c r="O34" s="322"/>
      <c r="P34" s="33" t="s">
        <v>33</v>
      </c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2"/>
    </row>
    <row r="35" spans="1:42" x14ac:dyDescent="0.3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26"/>
      <c r="M35" s="322" t="s">
        <v>122</v>
      </c>
      <c r="N35" s="322"/>
      <c r="O35" s="322"/>
      <c r="P35" s="33" t="s">
        <v>33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2"/>
    </row>
    <row r="36" spans="1:42" x14ac:dyDescent="0.3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26">
        <f>L34+3</f>
        <v>39</v>
      </c>
      <c r="M36" s="322" t="s">
        <v>121</v>
      </c>
      <c r="N36" s="322"/>
      <c r="O36" s="322"/>
      <c r="P36" s="33">
        <v>1E-4</v>
      </c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2"/>
    </row>
    <row r="37" spans="1:42" x14ac:dyDescent="0.3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226"/>
      <c r="M37" s="322" t="s">
        <v>122</v>
      </c>
      <c r="N37" s="322"/>
      <c r="O37" s="322"/>
      <c r="P37" s="33" t="s">
        <v>33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2"/>
    </row>
    <row r="38" spans="1:42" x14ac:dyDescent="0.3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26">
        <f>L36+3</f>
        <v>42</v>
      </c>
      <c r="M38" s="322" t="s">
        <v>121</v>
      </c>
      <c r="N38" s="322"/>
      <c r="O38" s="322"/>
      <c r="P38" s="33" t="s">
        <v>33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22"/>
    </row>
    <row r="39" spans="1:42" x14ac:dyDescent="0.3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226"/>
      <c r="M39" s="322" t="s">
        <v>122</v>
      </c>
      <c r="N39" s="322"/>
      <c r="O39" s="322"/>
      <c r="P39" s="33" t="s">
        <v>33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22"/>
    </row>
    <row r="40" spans="1:42" x14ac:dyDescent="0.3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22"/>
    </row>
    <row r="41" spans="1:42" x14ac:dyDescent="0.3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22"/>
    </row>
    <row r="42" spans="1:42" x14ac:dyDescent="0.3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22"/>
    </row>
    <row r="43" spans="1:42" x14ac:dyDescent="0.3">
      <c r="A43" s="18"/>
      <c r="B43" s="320" t="s">
        <v>118</v>
      </c>
      <c r="C43" s="321"/>
      <c r="D43" s="321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 t="s">
        <v>49</v>
      </c>
      <c r="W43" s="320" t="s">
        <v>118</v>
      </c>
      <c r="X43" s="321"/>
      <c r="Y43" s="321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22"/>
    </row>
    <row r="44" spans="1:42" x14ac:dyDescent="0.3">
      <c r="A44" s="18"/>
      <c r="B44" s="160" t="s">
        <v>116</v>
      </c>
      <c r="C44" s="164" t="s">
        <v>126</v>
      </c>
      <c r="D44" s="164" t="s">
        <v>3</v>
      </c>
      <c r="E44" s="164" t="s">
        <v>20</v>
      </c>
      <c r="F44" s="164" t="s">
        <v>127</v>
      </c>
      <c r="G44" s="164" t="s">
        <v>128</v>
      </c>
      <c r="H44" s="164" t="s">
        <v>129</v>
      </c>
      <c r="I44" s="164" t="s">
        <v>130</v>
      </c>
      <c r="J44" s="164" t="s">
        <v>131</v>
      </c>
      <c r="K44" s="164" t="s">
        <v>132</v>
      </c>
      <c r="L44" s="164" t="s">
        <v>133</v>
      </c>
      <c r="M44" s="164" t="s">
        <v>134</v>
      </c>
      <c r="N44" s="164" t="s">
        <v>135</v>
      </c>
      <c r="O44" s="164" t="s">
        <v>136</v>
      </c>
      <c r="P44" s="164" t="s">
        <v>137</v>
      </c>
      <c r="Q44" s="164" t="s">
        <v>138</v>
      </c>
      <c r="R44" s="164" t="s">
        <v>139</v>
      </c>
      <c r="S44" s="164" t="s">
        <v>140</v>
      </c>
      <c r="T44" s="164" t="s">
        <v>141</v>
      </c>
      <c r="U44" s="19"/>
      <c r="V44" s="19"/>
      <c r="W44" s="132" t="s">
        <v>116</v>
      </c>
      <c r="X44" s="8" t="s">
        <v>126</v>
      </c>
      <c r="Y44" s="8" t="s">
        <v>3</v>
      </c>
      <c r="Z44" s="8" t="s">
        <v>20</v>
      </c>
      <c r="AA44" s="8" t="s">
        <v>127</v>
      </c>
      <c r="AB44" s="8" t="s">
        <v>128</v>
      </c>
      <c r="AC44" s="8" t="s">
        <v>129</v>
      </c>
      <c r="AD44" s="8" t="s">
        <v>130</v>
      </c>
      <c r="AE44" s="8" t="s">
        <v>131</v>
      </c>
      <c r="AF44" s="8" t="s">
        <v>132</v>
      </c>
      <c r="AG44" s="8" t="s">
        <v>133</v>
      </c>
      <c r="AH44" s="8" t="s">
        <v>134</v>
      </c>
      <c r="AI44" s="8" t="s">
        <v>135</v>
      </c>
      <c r="AJ44" s="8" t="s">
        <v>136</v>
      </c>
      <c r="AK44" s="8" t="s">
        <v>137</v>
      </c>
      <c r="AL44" s="8" t="s">
        <v>138</v>
      </c>
      <c r="AM44" s="8" t="s">
        <v>139</v>
      </c>
      <c r="AN44" s="8" t="s">
        <v>140</v>
      </c>
      <c r="AO44" s="8" t="s">
        <v>141</v>
      </c>
      <c r="AP44" s="22"/>
    </row>
    <row r="45" spans="1:42" x14ac:dyDescent="0.3">
      <c r="A45" s="18"/>
      <c r="B45" s="132">
        <v>-3</v>
      </c>
      <c r="C45" s="5">
        <v>0.27689877875751484</v>
      </c>
      <c r="D45" s="5">
        <v>0.54950994950994947</v>
      </c>
      <c r="E45" s="5">
        <v>1.1331654397520341</v>
      </c>
      <c r="F45" s="5">
        <v>0.38184733777547464</v>
      </c>
      <c r="G45" s="5">
        <v>0.40129383472751901</v>
      </c>
      <c r="H45" s="5">
        <v>0.30990856493349628</v>
      </c>
      <c r="I45" s="5">
        <v>1.184215203015536</v>
      </c>
      <c r="J45" s="5">
        <v>0.44961208807447917</v>
      </c>
      <c r="K45" s="5">
        <v>1.4791937442627008</v>
      </c>
      <c r="L45" s="5">
        <v>1.7424573505032612</v>
      </c>
      <c r="M45" s="5">
        <v>3.142899357818826</v>
      </c>
      <c r="N45" s="5">
        <v>0.43642686396745833</v>
      </c>
      <c r="O45" s="5">
        <v>2.7090486142210279</v>
      </c>
      <c r="P45" s="5">
        <v>2.0499053030303029</v>
      </c>
      <c r="Q45" s="5">
        <v>2.4775224775224776</v>
      </c>
      <c r="R45" s="5">
        <v>1.5717992154798812</v>
      </c>
      <c r="S45" s="5">
        <v>0.90432283858070961</v>
      </c>
      <c r="T45" s="5">
        <v>0.83584081639797647</v>
      </c>
      <c r="W45" s="132">
        <v>-3</v>
      </c>
      <c r="X45" s="5">
        <v>1</v>
      </c>
      <c r="Y45" s="5">
        <v>1</v>
      </c>
      <c r="Z45" s="5">
        <v>1</v>
      </c>
      <c r="AA45" s="5">
        <v>1</v>
      </c>
      <c r="AB45" s="5">
        <v>1</v>
      </c>
      <c r="AC45" s="5">
        <v>1</v>
      </c>
      <c r="AD45" s="5">
        <v>1</v>
      </c>
      <c r="AE45" s="5">
        <v>1</v>
      </c>
      <c r="AF45" s="5">
        <v>1</v>
      </c>
      <c r="AG45" s="5">
        <v>1</v>
      </c>
      <c r="AH45" s="5">
        <v>1</v>
      </c>
      <c r="AI45" s="5">
        <v>1</v>
      </c>
      <c r="AJ45" s="5">
        <v>1</v>
      </c>
      <c r="AK45" s="5">
        <v>1</v>
      </c>
      <c r="AL45" s="5">
        <v>1</v>
      </c>
      <c r="AM45" s="5">
        <v>1</v>
      </c>
      <c r="AN45" s="5">
        <v>1</v>
      </c>
      <c r="AO45" s="5">
        <v>1</v>
      </c>
      <c r="AP45" s="22"/>
    </row>
    <row r="46" spans="1:42" x14ac:dyDescent="0.3">
      <c r="A46" s="18"/>
      <c r="B46" s="132">
        <f>B45+3</f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W46" s="132">
        <f>W45+3</f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22"/>
    </row>
    <row r="47" spans="1:42" x14ac:dyDescent="0.3">
      <c r="A47" s="18"/>
      <c r="B47" s="132">
        <f t="shared" ref="B47:B60" si="2">B46+3</f>
        <v>3</v>
      </c>
      <c r="C47" s="5">
        <v>9.6587131960854403E-2</v>
      </c>
      <c r="D47" s="5">
        <v>0.17698284978619708</v>
      </c>
      <c r="E47" s="5">
        <v>8.2706596592968473E-2</v>
      </c>
      <c r="F47" s="5">
        <v>4.4847928875703255E-2</v>
      </c>
      <c r="G47" s="5">
        <v>8.8031078228715559E-2</v>
      </c>
      <c r="H47" s="5">
        <v>0.1063842250325254</v>
      </c>
      <c r="I47" s="5">
        <v>9.1840733628561363E-2</v>
      </c>
      <c r="J47" s="5">
        <v>7.4664032528542867E-2</v>
      </c>
      <c r="K47" s="5">
        <v>0.12217823938185013</v>
      </c>
      <c r="L47" s="5">
        <v>0.3000853470145986</v>
      </c>
      <c r="M47" s="5">
        <v>0.47457950590377274</v>
      </c>
      <c r="N47" s="5">
        <v>0.13510470581059264</v>
      </c>
      <c r="O47" s="5">
        <v>0.23371647509578553</v>
      </c>
      <c r="P47" s="5">
        <v>4.0072278911564618E-2</v>
      </c>
      <c r="Q47" s="5">
        <v>2.8144179580210926E-3</v>
      </c>
      <c r="R47" s="5">
        <v>0.26155918079616175</v>
      </c>
      <c r="S47" s="5">
        <v>4.8457822370865822E-2</v>
      </c>
      <c r="T47" s="5">
        <v>1.8893975728508094E-2</v>
      </c>
      <c r="W47" s="132">
        <f t="shared" ref="W47:W60" si="3">W46+3</f>
        <v>3</v>
      </c>
      <c r="X47" s="5">
        <v>0.3488174718366579</v>
      </c>
      <c r="Y47" s="5">
        <v>0.32207396780354858</v>
      </c>
      <c r="Z47" s="5">
        <v>7.298722118728472E-2</v>
      </c>
      <c r="AA47" s="5">
        <v>0.11744989276859574</v>
      </c>
      <c r="AB47" s="5">
        <v>0.21936813030902708</v>
      </c>
      <c r="AC47" s="5">
        <v>0.34327616939323552</v>
      </c>
      <c r="AD47" s="5">
        <v>7.7554091008707041E-2</v>
      </c>
      <c r="AE47" s="5">
        <v>0.16606322318490382</v>
      </c>
      <c r="AF47" s="5">
        <v>8.2597861068395381E-2</v>
      </c>
      <c r="AG47" s="5">
        <v>0.17221962243605396</v>
      </c>
      <c r="AH47" s="5">
        <v>0.15100054181599096</v>
      </c>
      <c r="AI47" s="5">
        <v>0.30957009516413858</v>
      </c>
      <c r="AJ47" s="5">
        <v>8.627252898633915E-2</v>
      </c>
      <c r="AK47" s="5">
        <v>1.9548356137391896E-2</v>
      </c>
      <c r="AL47" s="5">
        <v>1.1359807967657716E-3</v>
      </c>
      <c r="AM47" s="5">
        <v>0.1664075018107869</v>
      </c>
      <c r="AN47" s="5">
        <v>5.3584649533918664E-2</v>
      </c>
      <c r="AO47" s="5">
        <v>2.2604753629920767E-2</v>
      </c>
      <c r="AP47" s="22"/>
    </row>
    <row r="48" spans="1:42" x14ac:dyDescent="0.3">
      <c r="A48" s="18"/>
      <c r="B48" s="132">
        <f t="shared" si="2"/>
        <v>6</v>
      </c>
      <c r="C48" s="5">
        <v>0.14266501893133793</v>
      </c>
      <c r="D48" s="5">
        <v>0.21358520057566024</v>
      </c>
      <c r="E48" s="5">
        <v>0.2929469351429525</v>
      </c>
      <c r="F48" s="5">
        <v>0.14529522454290983</v>
      </c>
      <c r="G48" s="5">
        <v>5.6051418389863786E-2</v>
      </c>
      <c r="H48" s="5">
        <v>0.14679186834462729</v>
      </c>
      <c r="I48" s="5">
        <v>0.17991056071551426</v>
      </c>
      <c r="J48" s="5">
        <v>0.1240003399481579</v>
      </c>
      <c r="K48" s="5">
        <v>0.33397661567075743</v>
      </c>
      <c r="L48" s="5">
        <v>0.20371963798490716</v>
      </c>
      <c r="M48" s="5">
        <v>0.79564180177211052</v>
      </c>
      <c r="N48" s="5">
        <v>0.31483821852253996</v>
      </c>
      <c r="O48" s="5">
        <v>0.30635131152372541</v>
      </c>
      <c r="P48" s="5">
        <v>0.10271692439862534</v>
      </c>
      <c r="Q48" s="5">
        <v>0.17380491848576957</v>
      </c>
      <c r="R48" s="5">
        <v>0.23591049175934614</v>
      </c>
      <c r="S48" s="5">
        <v>1.5141437779693678E-2</v>
      </c>
      <c r="T48" s="5">
        <v>4.6958555039624816E-2</v>
      </c>
      <c r="W48" s="132">
        <f t="shared" si="3"/>
        <v>6</v>
      </c>
      <c r="X48" s="5">
        <v>0.51522444256163447</v>
      </c>
      <c r="Y48" s="5">
        <v>0.38868304525902503</v>
      </c>
      <c r="Z48" s="5">
        <v>0.25852088747699264</v>
      </c>
      <c r="AA48" s="5">
        <v>0.38050605613582433</v>
      </c>
      <c r="AB48" s="5">
        <v>0.13967674940215077</v>
      </c>
      <c r="AC48" s="5">
        <v>0.47366186338259986</v>
      </c>
      <c r="AD48" s="5">
        <v>0.15192387351334652</v>
      </c>
      <c r="AE48" s="5">
        <v>0.27579405277826291</v>
      </c>
      <c r="AF48" s="5">
        <v>0.22578287460053245</v>
      </c>
      <c r="AG48" s="5">
        <v>0.11691513592919121</v>
      </c>
      <c r="AH48" s="5">
        <v>0.25315535471816264</v>
      </c>
      <c r="AI48" s="5">
        <v>0.72139972241950601</v>
      </c>
      <c r="AJ48" s="5">
        <v>0.11308446438190443</v>
      </c>
      <c r="AK48" s="5">
        <v>5.0108131456990973E-2</v>
      </c>
      <c r="AL48" s="5">
        <v>7.0152711050102956E-2</v>
      </c>
      <c r="AM48" s="5">
        <v>0.15008945763299739</v>
      </c>
      <c r="AN48" s="5">
        <v>1.6743398633454202E-2</v>
      </c>
      <c r="AO48" s="5">
        <v>5.6181217904613563E-2</v>
      </c>
      <c r="AP48" s="22"/>
    </row>
    <row r="49" spans="1:42" x14ac:dyDescent="0.3">
      <c r="A49" s="18"/>
      <c r="B49" s="132">
        <f t="shared" si="2"/>
        <v>9</v>
      </c>
      <c r="C49" s="5">
        <v>0.17006717651306852</v>
      </c>
      <c r="D49" s="5">
        <v>0.228881921402697</v>
      </c>
      <c r="E49" s="5">
        <v>0.16386997491409655</v>
      </c>
      <c r="F49" s="5">
        <v>0.19211960723674038</v>
      </c>
      <c r="G49" s="5">
        <v>0.13725490196078433</v>
      </c>
      <c r="H49" s="5">
        <v>7.1525739312369246E-2</v>
      </c>
      <c r="I49" s="5">
        <v>0.17081706824606271</v>
      </c>
      <c r="J49" s="5">
        <v>0.33154172560113149</v>
      </c>
      <c r="K49" s="5">
        <v>0.55064696371192501</v>
      </c>
      <c r="L49" s="5">
        <v>0.36732815813252678</v>
      </c>
      <c r="M49" s="5">
        <v>1.0160585725620532</v>
      </c>
      <c r="N49" s="5">
        <v>0.35083384906041598</v>
      </c>
      <c r="O49" s="5">
        <v>0.55542592112465083</v>
      </c>
      <c r="P49" s="5">
        <v>0.16762329931972786</v>
      </c>
      <c r="Q49" s="5">
        <v>0.17650857429862954</v>
      </c>
      <c r="R49" s="5">
        <v>0.41386541204521748</v>
      </c>
      <c r="S49" s="5">
        <v>9.0250329380764382E-3</v>
      </c>
      <c r="T49" s="5">
        <v>2.2035859684345543E-2</v>
      </c>
      <c r="W49" s="132">
        <f t="shared" si="3"/>
        <v>9</v>
      </c>
      <c r="X49" s="5">
        <v>0.6141853614385181</v>
      </c>
      <c r="Y49" s="5">
        <v>0.41652006775639439</v>
      </c>
      <c r="Z49" s="5">
        <v>0.14461257744496298</v>
      </c>
      <c r="AA49" s="5">
        <v>0.50313198032483408</v>
      </c>
      <c r="AB49" s="5">
        <v>0.34203092617652908</v>
      </c>
      <c r="AC49" s="5">
        <v>0.23079626511038201</v>
      </c>
      <c r="AD49" s="5">
        <v>0.14424495464260792</v>
      </c>
      <c r="AE49" s="5">
        <v>0.7373950442947409</v>
      </c>
      <c r="AF49" s="5">
        <v>0.37226155522067406</v>
      </c>
      <c r="AG49" s="5">
        <v>0.21081041554700555</v>
      </c>
      <c r="AH49" s="5">
        <v>0.32328702159498945</v>
      </c>
      <c r="AI49" s="5">
        <v>0.80387775828248631</v>
      </c>
      <c r="AJ49" s="5">
        <v>0.20502619192913984</v>
      </c>
      <c r="AK49" s="5">
        <v>8.1771240394342234E-2</v>
      </c>
      <c r="AL49" s="5">
        <v>7.1243985029406515E-2</v>
      </c>
      <c r="AM49" s="5">
        <v>0.26330679387625316</v>
      </c>
      <c r="AN49" s="5">
        <v>9.9798794778209795E-3</v>
      </c>
      <c r="AO49" s="5">
        <v>2.6363703772338164E-2</v>
      </c>
      <c r="AP49" s="22"/>
    </row>
    <row r="50" spans="1:42" x14ac:dyDescent="0.3">
      <c r="A50" s="18"/>
      <c r="B50" s="132">
        <f t="shared" si="2"/>
        <v>12</v>
      </c>
      <c r="C50" s="5">
        <v>0.17776720037061727</v>
      </c>
      <c r="D50" s="5">
        <v>0.24180167658428528</v>
      </c>
      <c r="E50" s="5">
        <v>0.57043078391392998</v>
      </c>
      <c r="F50" s="5">
        <v>0.18211044424773593</v>
      </c>
      <c r="G50" s="5">
        <v>0.19086143319041779</v>
      </c>
      <c r="H50" s="5">
        <v>0.23807091286145685</v>
      </c>
      <c r="I50" s="5">
        <v>0.22239422084623323</v>
      </c>
      <c r="J50" s="5">
        <v>8.3405079638398633E-2</v>
      </c>
      <c r="K50" s="5">
        <v>0.47432032402454471</v>
      </c>
      <c r="L50" s="5">
        <v>0.43555992123143367</v>
      </c>
      <c r="M50" s="5">
        <v>0.63153397648915521</v>
      </c>
      <c r="N50" s="5">
        <v>0.41192983704718222</v>
      </c>
      <c r="O50" s="5">
        <v>0.52776348144335805</v>
      </c>
      <c r="P50" s="5">
        <v>0.18292942176870741</v>
      </c>
      <c r="Q50" s="5">
        <v>0.38596813950921599</v>
      </c>
      <c r="R50" s="5">
        <v>0.51837655510776237</v>
      </c>
      <c r="S50" s="5">
        <v>6.7820956778248065E-2</v>
      </c>
      <c r="T50" s="5">
        <v>7.7862034696567051E-2</v>
      </c>
      <c r="W50" s="132">
        <f t="shared" si="3"/>
        <v>12</v>
      </c>
      <c r="X50" s="5">
        <v>0.64199344312129003</v>
      </c>
      <c r="Y50" s="5">
        <v>0.44003148041254381</v>
      </c>
      <c r="Z50" s="5">
        <v>0.5033958536881914</v>
      </c>
      <c r="AA50" s="5">
        <v>0.47691950743628453</v>
      </c>
      <c r="AB50" s="5">
        <v>0.47561516443434493</v>
      </c>
      <c r="AC50" s="5">
        <v>0.76819726783783737</v>
      </c>
      <c r="AD50" s="5">
        <v>0.18779882261257846</v>
      </c>
      <c r="AE50" s="5">
        <v>0.18550453124067787</v>
      </c>
      <c r="AF50" s="5">
        <v>0.32066139129121868</v>
      </c>
      <c r="AG50" s="5">
        <v>0.24996877031488551</v>
      </c>
      <c r="AH50" s="5">
        <v>0.20093992985109144</v>
      </c>
      <c r="AI50" s="5">
        <v>0.94386911314858313</v>
      </c>
      <c r="AJ50" s="5">
        <v>0.19481506484338729</v>
      </c>
      <c r="AK50" s="5">
        <v>8.9237986505176253E-2</v>
      </c>
      <c r="AL50" s="5">
        <v>0.15578794663255049</v>
      </c>
      <c r="AM50" s="5">
        <v>0.32979820196022835</v>
      </c>
      <c r="AN50" s="5">
        <v>7.4996399388397333E-2</v>
      </c>
      <c r="AO50" s="5">
        <v>9.3154142713573695E-2</v>
      </c>
      <c r="AP50" s="22"/>
    </row>
    <row r="51" spans="1:42" x14ac:dyDescent="0.3">
      <c r="A51" s="18"/>
      <c r="B51" s="132">
        <f t="shared" si="2"/>
        <v>15</v>
      </c>
      <c r="C51" s="5">
        <v>0.22146952875279313</v>
      </c>
      <c r="D51" s="5">
        <v>0.30511013650027097</v>
      </c>
      <c r="E51" s="5">
        <v>0.49030135871408226</v>
      </c>
      <c r="F51" s="5">
        <v>0.20211262768494076</v>
      </c>
      <c r="G51" s="5">
        <v>0.1996867941140387</v>
      </c>
      <c r="H51" s="5">
        <v>0.29181267885941375</v>
      </c>
      <c r="I51" s="5">
        <v>0.27393105179482891</v>
      </c>
      <c r="J51" s="5">
        <v>0.22881299365891647</v>
      </c>
      <c r="K51" s="5">
        <v>0.62132183529134177</v>
      </c>
      <c r="L51" s="5">
        <v>0.48799396991335292</v>
      </c>
      <c r="M51" s="5">
        <v>1.3907600903693258</v>
      </c>
      <c r="N51" s="5">
        <v>0.37022644333690174</v>
      </c>
      <c r="O51" s="5">
        <v>0.72412368784628756</v>
      </c>
      <c r="P51" s="5">
        <v>0.14030934343434343</v>
      </c>
      <c r="Q51" s="5">
        <v>0.33140933140933138</v>
      </c>
      <c r="R51" s="5">
        <v>0.61927960582833141</v>
      </c>
      <c r="S51" s="5">
        <v>0.232533119943096</v>
      </c>
      <c r="T51" s="5">
        <v>0.10460353029052166</v>
      </c>
      <c r="W51" s="132">
        <f t="shared" si="3"/>
        <v>15</v>
      </c>
      <c r="X51" s="5">
        <v>0.79982125506858204</v>
      </c>
      <c r="Y51" s="5">
        <v>0.55524042243887817</v>
      </c>
      <c r="Z51" s="5">
        <v>0.43268294417924791</v>
      </c>
      <c r="AA51" s="5">
        <v>0.52930217835846882</v>
      </c>
      <c r="AB51" s="5">
        <v>0.49760743084833903</v>
      </c>
      <c r="AC51" s="5">
        <v>0.94160895140808465</v>
      </c>
      <c r="AD51" s="5">
        <v>0.23131864132235361</v>
      </c>
      <c r="AE51" s="5">
        <v>0.50891201488562543</v>
      </c>
      <c r="AF51" s="5">
        <v>0.42004087544396529</v>
      </c>
      <c r="AG51" s="5">
        <v>0.28006078299271381</v>
      </c>
      <c r="AH51" s="5">
        <v>0.44250863041777899</v>
      </c>
      <c r="AI51" s="5">
        <v>0.84831268169712681</v>
      </c>
      <c r="AJ51" s="5">
        <v>0.26729815184749106</v>
      </c>
      <c r="AK51" s="5">
        <v>6.8446743967601364E-2</v>
      </c>
      <c r="AL51" s="5">
        <v>0.13376642771804059</v>
      </c>
      <c r="AM51" s="5">
        <v>0.3939940927119378</v>
      </c>
      <c r="AN51" s="5">
        <v>0.2571350739167943</v>
      </c>
      <c r="AO51" s="5">
        <v>0.12514766955424181</v>
      </c>
      <c r="AP51" s="22"/>
    </row>
    <row r="52" spans="1:42" x14ac:dyDescent="0.3">
      <c r="A52" s="18"/>
      <c r="B52" s="132">
        <f t="shared" si="2"/>
        <v>18</v>
      </c>
      <c r="C52" s="5">
        <v>0.20064458862432116</v>
      </c>
      <c r="D52" s="5">
        <v>0.206023606023606</v>
      </c>
      <c r="E52" s="5">
        <v>0.64930337078651679</v>
      </c>
      <c r="F52" s="5">
        <v>0.25880994246355848</v>
      </c>
      <c r="G52" s="5">
        <v>0.22619482381016617</v>
      </c>
      <c r="H52" s="5">
        <v>0.27065467649039365</v>
      </c>
      <c r="I52" s="5">
        <v>0.43629796416174127</v>
      </c>
      <c r="J52" s="5">
        <v>0.16698898861848802</v>
      </c>
      <c r="K52" s="5">
        <v>0.44317733250272384</v>
      </c>
      <c r="L52" s="5">
        <v>0.48268686058324412</v>
      </c>
      <c r="M52" s="5">
        <v>1.5470462565569483</v>
      </c>
      <c r="N52" s="5">
        <v>0.40088471701959233</v>
      </c>
      <c r="O52" s="5">
        <v>0.68939974457215847</v>
      </c>
      <c r="P52" s="5">
        <v>0.19081439393939392</v>
      </c>
      <c r="Q52" s="5">
        <v>0.38797305846016444</v>
      </c>
      <c r="R52" s="5">
        <v>0.58756042002333464</v>
      </c>
      <c r="S52" s="5">
        <v>0.2527080870440912</v>
      </c>
      <c r="T52" s="5">
        <v>0.12216396374425881</v>
      </c>
      <c r="W52" s="132">
        <f t="shared" si="3"/>
        <v>18</v>
      </c>
      <c r="X52" s="5">
        <v>0.72461348339867249</v>
      </c>
      <c r="Y52" s="5">
        <v>0.37492243080828097</v>
      </c>
      <c r="Z52" s="5">
        <v>0.57299962389304882</v>
      </c>
      <c r="AA52" s="5">
        <v>0.67778380745380018</v>
      </c>
      <c r="AB52" s="5">
        <v>0.56366383989864643</v>
      </c>
      <c r="AC52" s="5">
        <v>0.87333719398324416</v>
      </c>
      <c r="AD52" s="5">
        <v>0.36842793695836162</v>
      </c>
      <c r="AE52" s="5">
        <v>0.37140680388207431</v>
      </c>
      <c r="AF52" s="5">
        <v>0.29960735990242043</v>
      </c>
      <c r="AG52" s="5">
        <v>0.2770150215979939</v>
      </c>
      <c r="AH52" s="5">
        <v>0.49223537900068148</v>
      </c>
      <c r="AI52" s="5">
        <v>0.91856104680458861</v>
      </c>
      <c r="AJ52" s="5">
        <v>0.25448038878046919</v>
      </c>
      <c r="AK52" s="5">
        <v>9.3084492077424114E-2</v>
      </c>
      <c r="AL52" s="5">
        <v>0.15659719012847767</v>
      </c>
      <c r="AM52" s="5">
        <v>0.37381391607575548</v>
      </c>
      <c r="AN52" s="5">
        <v>0.27944454818890141</v>
      </c>
      <c r="AO52" s="5">
        <v>0.14615697313122331</v>
      </c>
      <c r="AP52" s="22"/>
    </row>
    <row r="53" spans="1:42" x14ac:dyDescent="0.3">
      <c r="A53" s="18"/>
      <c r="B53" s="132">
        <f t="shared" si="2"/>
        <v>21</v>
      </c>
      <c r="C53" s="5">
        <v>0.17653692894271095</v>
      </c>
      <c r="D53" s="5">
        <v>0.22407264097404941</v>
      </c>
      <c r="E53" s="5">
        <v>0.41136841143692332</v>
      </c>
      <c r="F53" s="5">
        <v>0.16111537251199748</v>
      </c>
      <c r="G53" s="5">
        <v>0.16191605421563923</v>
      </c>
      <c r="H53" s="5">
        <v>0.12610969780199163</v>
      </c>
      <c r="I53" s="5">
        <v>0.48238120319103839</v>
      </c>
      <c r="J53" s="5">
        <v>0.1652653789969161</v>
      </c>
      <c r="K53" s="5">
        <v>0.66574774114022961</v>
      </c>
      <c r="L53" s="5">
        <v>0.56156886507089965</v>
      </c>
      <c r="M53" s="5">
        <v>1.4213154322926547</v>
      </c>
      <c r="N53" s="5">
        <v>0.40755396606411315</v>
      </c>
      <c r="O53" s="5">
        <v>0.8721247078025367</v>
      </c>
      <c r="P53" s="5">
        <v>0.26966411564625847</v>
      </c>
      <c r="Q53" s="5">
        <v>0.53410486361775755</v>
      </c>
      <c r="R53" s="5">
        <v>0.63158995461148448</v>
      </c>
      <c r="S53" s="5">
        <v>0.23910359634997325</v>
      </c>
      <c r="T53" s="5">
        <v>0.15020710704163942</v>
      </c>
      <c r="W53" s="132">
        <f t="shared" si="3"/>
        <v>21</v>
      </c>
      <c r="X53" s="5">
        <v>0.63755040645125938</v>
      </c>
      <c r="Y53" s="5">
        <v>0.40776812353238806</v>
      </c>
      <c r="Z53" s="5">
        <v>0.36302590690282732</v>
      </c>
      <c r="AA53" s="5">
        <v>0.42193661333507304</v>
      </c>
      <c r="AB53" s="5">
        <v>0.40348502818534759</v>
      </c>
      <c r="AC53" s="5">
        <v>0.40692550020053075</v>
      </c>
      <c r="AD53" s="5">
        <v>0.40734251845668118</v>
      </c>
      <c r="AE53" s="5">
        <v>0.36757325565841892</v>
      </c>
      <c r="AF53" s="5">
        <v>0.45007474086639637</v>
      </c>
      <c r="AG53" s="5">
        <v>0.32228557267625851</v>
      </c>
      <c r="AH53" s="5">
        <v>0.4522306540795657</v>
      </c>
      <c r="AI53" s="5">
        <v>0.93384252829702519</v>
      </c>
      <c r="AJ53" s="5">
        <v>0.32193025375194728</v>
      </c>
      <c r="AK53" s="5">
        <v>0.13154954779990252</v>
      </c>
      <c r="AL53" s="5">
        <v>0.215580229226361</v>
      </c>
      <c r="AM53" s="5">
        <v>0.40182610373593786</v>
      </c>
      <c r="AN53" s="5">
        <v>0.26440070531142906</v>
      </c>
      <c r="AO53" s="5">
        <v>0.17970779135787016</v>
      </c>
      <c r="AP53" s="22"/>
    </row>
    <row r="54" spans="1:42" x14ac:dyDescent="0.3">
      <c r="A54" s="18"/>
      <c r="B54" s="132">
        <f t="shared" si="2"/>
        <v>24</v>
      </c>
      <c r="C54" s="5">
        <v>0.20271087243964464</v>
      </c>
      <c r="D54" s="5">
        <v>0.28800072521429076</v>
      </c>
      <c r="E54" s="5">
        <v>0.37884808623367133</v>
      </c>
      <c r="F54" s="5">
        <v>0.21784864086807282</v>
      </c>
      <c r="G54" s="5">
        <v>0.22288494757663876</v>
      </c>
      <c r="H54" s="5">
        <v>0.13724254331866678</v>
      </c>
      <c r="I54" s="5">
        <v>0.48386054650693233</v>
      </c>
      <c r="J54" s="5">
        <v>0.24812396133230344</v>
      </c>
      <c r="K54" s="5">
        <v>0.84151824247736584</v>
      </c>
      <c r="L54" s="5">
        <v>0.68435524577835194</v>
      </c>
      <c r="M54" s="5">
        <v>1.4063271732095755</v>
      </c>
      <c r="N54" s="5">
        <v>0.36168684773263987</v>
      </c>
      <c r="O54" s="5">
        <v>0.70383141762452106</v>
      </c>
      <c r="P54" s="5">
        <v>0.40741921768707479</v>
      </c>
      <c r="Q54" s="5">
        <v>0.60254839500122515</v>
      </c>
      <c r="R54" s="5">
        <v>0.74597319704450582</v>
      </c>
      <c r="S54" s="5">
        <v>0.31602590987464474</v>
      </c>
      <c r="T54" s="5">
        <v>0.19397815081268316</v>
      </c>
      <c r="W54" s="132">
        <f t="shared" si="3"/>
        <v>24</v>
      </c>
      <c r="X54" s="5">
        <v>0.73207571860460297</v>
      </c>
      <c r="Y54" s="5">
        <v>0.52410465992677391</v>
      </c>
      <c r="Z54" s="5">
        <v>0.33432725085277315</v>
      </c>
      <c r="AA54" s="5">
        <v>0.57051239937193776</v>
      </c>
      <c r="AB54" s="5">
        <v>0.55541582822466984</v>
      </c>
      <c r="AC54" s="5">
        <v>0.4428485006476599</v>
      </c>
      <c r="AD54" s="5">
        <v>0.40859173676778449</v>
      </c>
      <c r="AE54" s="5">
        <v>0.55186230066661646</v>
      </c>
      <c r="AF54" s="5">
        <v>0.56890332705998414</v>
      </c>
      <c r="AG54" s="5">
        <v>0.39275293916416065</v>
      </c>
      <c r="AH54" s="5">
        <v>0.44746172660952382</v>
      </c>
      <c r="AI54" s="5">
        <v>0.82874561030598848</v>
      </c>
      <c r="AJ54" s="5">
        <v>0.25980759958672944</v>
      </c>
      <c r="AK54" s="5">
        <v>0.19875026279740887</v>
      </c>
      <c r="AL54" s="5">
        <v>0.2432060255629945</v>
      </c>
      <c r="AM54" s="5">
        <v>0.47459827546532718</v>
      </c>
      <c r="AN54" s="5">
        <v>0.34946138302846791</v>
      </c>
      <c r="AO54" s="5">
        <v>0.23207547060051992</v>
      </c>
      <c r="AP54" s="22"/>
    </row>
    <row r="55" spans="1:42" x14ac:dyDescent="0.3">
      <c r="A55" s="18"/>
      <c r="B55" s="132">
        <f t="shared" si="2"/>
        <v>27</v>
      </c>
      <c r="C55" s="5">
        <v>0.21089838345775647</v>
      </c>
      <c r="D55" s="5">
        <v>0.29120879120879117</v>
      </c>
      <c r="E55" s="5">
        <v>0.61147003745318362</v>
      </c>
      <c r="F55" s="5">
        <v>0.21737380705990572</v>
      </c>
      <c r="G55" s="5">
        <v>0.15650445716315575</v>
      </c>
      <c r="H55" s="5">
        <v>0.14909566581298175</v>
      </c>
      <c r="I55" s="5">
        <v>0.59184073362856127</v>
      </c>
      <c r="J55" s="5">
        <v>0.12137903337915695</v>
      </c>
      <c r="K55" s="5">
        <v>0.65971638627802831</v>
      </c>
      <c r="L55" s="5">
        <v>0.68077215602244312</v>
      </c>
      <c r="M55" s="5">
        <v>1.3471886647356961</v>
      </c>
      <c r="N55" s="5">
        <v>0.36969531364134572</v>
      </c>
      <c r="O55" s="5">
        <v>0.91294471811713196</v>
      </c>
      <c r="P55" s="5">
        <v>0.44823554421768708</v>
      </c>
      <c r="Q55" s="5">
        <v>0.71372713308197178</v>
      </c>
      <c r="R55" s="5">
        <v>0.62907189425137755</v>
      </c>
      <c r="S55" s="5">
        <v>0.42054312649500503</v>
      </c>
      <c r="T55" s="5">
        <v>0.20323741007194246</v>
      </c>
      <c r="W55" s="132">
        <f t="shared" si="3"/>
        <v>27</v>
      </c>
      <c r="X55" s="5">
        <v>0.76164432506379498</v>
      </c>
      <c r="Y55" s="5">
        <v>0.52994270889633555</v>
      </c>
      <c r="Z55" s="5">
        <v>0.53961232491081712</v>
      </c>
      <c r="AA55" s="5">
        <v>0.56926888197324821</v>
      </c>
      <c r="AB55" s="5">
        <v>0.38999965516396046</v>
      </c>
      <c r="AC55" s="5">
        <v>0.48109566073133991</v>
      </c>
      <c r="AD55" s="5">
        <v>0.499774645791975</v>
      </c>
      <c r="AE55" s="5">
        <v>0.26996390132431286</v>
      </c>
      <c r="AF55" s="5">
        <v>0.44599727982683007</v>
      </c>
      <c r="AG55" s="5">
        <v>0.39069659629018794</v>
      </c>
      <c r="AH55" s="5">
        <v>0.42864518120320777</v>
      </c>
      <c r="AI55" s="5">
        <v>0.84709568581669992</v>
      </c>
      <c r="AJ55" s="5">
        <v>0.33699827803926075</v>
      </c>
      <c r="AK55" s="5">
        <v>0.21866158575963301</v>
      </c>
      <c r="AL55" s="5">
        <v>0.28808099202219911</v>
      </c>
      <c r="AM55" s="5">
        <v>0.40022407954906475</v>
      </c>
      <c r="AN55" s="5">
        <v>0.46503649864137775</v>
      </c>
      <c r="AO55" s="5">
        <v>0.24315324890184972</v>
      </c>
      <c r="AP55" s="22"/>
    </row>
    <row r="56" spans="1:42" x14ac:dyDescent="0.3">
      <c r="A56" s="18"/>
      <c r="B56" s="132">
        <f t="shared" si="2"/>
        <v>30</v>
      </c>
      <c r="C56" s="5">
        <v>0.22422110107983717</v>
      </c>
      <c r="D56" s="5">
        <v>0.21580484147809101</v>
      </c>
      <c r="E56" s="5">
        <v>0.5336830617357442</v>
      </c>
      <c r="F56" s="5">
        <v>0.20315638606282366</v>
      </c>
      <c r="G56" s="5">
        <v>0.21476710501428528</v>
      </c>
      <c r="H56" s="5">
        <v>0.22528367162331583</v>
      </c>
      <c r="I56" s="5">
        <v>0.67501561275063449</v>
      </c>
      <c r="J56" s="5">
        <v>0.31413780972005834</v>
      </c>
      <c r="K56" s="5">
        <v>0.50574091603231575</v>
      </c>
      <c r="L56" s="5">
        <v>0.69289977326055552</v>
      </c>
      <c r="M56" s="5">
        <v>1.4621180354755976</v>
      </c>
      <c r="N56" s="5">
        <v>0.33145409243769108</v>
      </c>
      <c r="O56" s="5">
        <v>1.024815587461311</v>
      </c>
      <c r="P56" s="5">
        <v>0.6851911512027492</v>
      </c>
      <c r="Q56" s="5">
        <v>0.86844636844636847</v>
      </c>
      <c r="R56" s="5">
        <v>0.74106120876256543</v>
      </c>
      <c r="S56" s="5">
        <v>0.46939799331103682</v>
      </c>
      <c r="T56" s="5">
        <v>0.25764512357056502</v>
      </c>
      <c r="W56" s="132">
        <f t="shared" si="3"/>
        <v>30</v>
      </c>
      <c r="X56" s="5">
        <v>0.80975836038696136</v>
      </c>
      <c r="Y56" s="5">
        <v>0.39272235501931274</v>
      </c>
      <c r="Z56" s="5">
        <v>0.4709665888261893</v>
      </c>
      <c r="AA56" s="5">
        <v>0.53203562252482994</v>
      </c>
      <c r="AB56" s="5">
        <v>0.53518665483638306</v>
      </c>
      <c r="AC56" s="5">
        <v>0.72693593244723576</v>
      </c>
      <c r="AD56" s="5">
        <v>0.57001093300588102</v>
      </c>
      <c r="AE56" s="5">
        <v>0.69868630771337437</v>
      </c>
      <c r="AF56" s="5">
        <v>0.34190309281249742</v>
      </c>
      <c r="AG56" s="5">
        <v>0.39765666176014602</v>
      </c>
      <c r="AH56" s="5">
        <v>0.4652131261658688</v>
      </c>
      <c r="AI56" s="5">
        <v>0.75947225022886211</v>
      </c>
      <c r="AJ56" s="5">
        <v>0.37829353895001661</v>
      </c>
      <c r="AK56" s="5">
        <v>0.33425502641017379</v>
      </c>
      <c r="AL56" s="5">
        <v>0.35053016726403824</v>
      </c>
      <c r="AM56" s="5">
        <v>0.47147320183406144</v>
      </c>
      <c r="AN56" s="5">
        <v>0.51906019983718865</v>
      </c>
      <c r="AO56" s="5">
        <v>0.30824664040801053</v>
      </c>
      <c r="AP56" s="22"/>
    </row>
    <row r="57" spans="1:42" x14ac:dyDescent="0.3">
      <c r="A57" s="18"/>
      <c r="B57" s="132">
        <f t="shared" si="2"/>
        <v>33</v>
      </c>
      <c r="C57" s="5">
        <v>0.22427763658413385</v>
      </c>
      <c r="D57" s="5">
        <v>0.20979286200525135</v>
      </c>
      <c r="E57" s="5">
        <v>0.79366700715015326</v>
      </c>
      <c r="F57" s="5">
        <v>0.25219093578566387</v>
      </c>
      <c r="G57" s="5">
        <v>0.19943925404348981</v>
      </c>
      <c r="H57" s="5">
        <v>0.18039893236228735</v>
      </c>
      <c r="I57" s="5">
        <v>0.66639555019153063</v>
      </c>
      <c r="J57" s="5">
        <v>0.31000547290909997</v>
      </c>
      <c r="K57" s="5">
        <v>0.73961427086901443</v>
      </c>
      <c r="L57" s="5">
        <v>0.57575990449834591</v>
      </c>
      <c r="M57" s="5">
        <v>1.4850561677109939</v>
      </c>
      <c r="N57" s="5">
        <v>0.38513845299908872</v>
      </c>
      <c r="O57" s="5">
        <v>1.1192683228278335</v>
      </c>
      <c r="P57" s="5">
        <v>0.66666666666666663</v>
      </c>
      <c r="Q57" s="5">
        <v>0.72223299088970727</v>
      </c>
      <c r="R57" s="5">
        <v>0.81292129608107477</v>
      </c>
      <c r="S57" s="5">
        <v>0.42283292316106103</v>
      </c>
      <c r="T57" s="5">
        <v>0.25323741007194245</v>
      </c>
      <c r="W57" s="132">
        <f t="shared" si="3"/>
        <v>33</v>
      </c>
      <c r="X57" s="5">
        <v>0.80996253428960674</v>
      </c>
      <c r="Y57" s="5">
        <v>0.38178173514846037</v>
      </c>
      <c r="Z57" s="5">
        <v>0.70039817603670307</v>
      </c>
      <c r="AA57" s="5">
        <v>0.6604496374253932</v>
      </c>
      <c r="AB57" s="5">
        <v>0.49699057594271362</v>
      </c>
      <c r="AC57" s="5">
        <v>0.58210373243798352</v>
      </c>
      <c r="AD57" s="5">
        <v>0.56273179781393845</v>
      </c>
      <c r="AE57" s="5">
        <v>0.68949541422860261</v>
      </c>
      <c r="AF57" s="5">
        <v>0.50001176231155087</v>
      </c>
      <c r="AG57" s="5">
        <v>0.33042984055366026</v>
      </c>
      <c r="AH57" s="5">
        <v>0.47251152475388958</v>
      </c>
      <c r="AI57" s="5">
        <v>0.88248108628758959</v>
      </c>
      <c r="AJ57" s="5">
        <v>0.4131591869382798</v>
      </c>
      <c r="AK57" s="5">
        <v>0.32521827504966044</v>
      </c>
      <c r="AL57" s="5">
        <v>0.29151420317766008</v>
      </c>
      <c r="AM57" s="5">
        <v>0.5171915649753549</v>
      </c>
      <c r="AN57" s="5">
        <v>0.46756855530119817</v>
      </c>
      <c r="AO57" s="5">
        <v>0.30297325172903045</v>
      </c>
      <c r="AP57" s="22"/>
    </row>
    <row r="58" spans="1:42" x14ac:dyDescent="0.3">
      <c r="A58" s="18"/>
      <c r="B58" s="132">
        <f t="shared" si="2"/>
        <v>36</v>
      </c>
      <c r="C58" s="5">
        <v>0.20076635494297179</v>
      </c>
      <c r="D58" s="5">
        <v>0.23206900626255464</v>
      </c>
      <c r="E58" s="5">
        <v>0.78314606741573023</v>
      </c>
      <c r="F58" s="5">
        <v>0.19585596142145706</v>
      </c>
      <c r="G58" s="5">
        <v>0.2232266345552876</v>
      </c>
      <c r="H58" s="5">
        <v>0.1848465131533705</v>
      </c>
      <c r="I58" s="5">
        <v>0.74473011172432357</v>
      </c>
      <c r="J58" s="5">
        <v>0.36980703172358054</v>
      </c>
      <c r="K58" s="5">
        <v>0.88679368272814962</v>
      </c>
      <c r="L58" s="5">
        <v>0.73905177444207482</v>
      </c>
      <c r="M58" s="5">
        <v>1.3309799025539897</v>
      </c>
      <c r="N58" s="5">
        <v>0.34792444769831682</v>
      </c>
      <c r="O58" s="5">
        <v>1.1260312666051404</v>
      </c>
      <c r="P58" s="5">
        <v>0.83983032646048106</v>
      </c>
      <c r="Q58" s="5">
        <v>0.9865864062944355</v>
      </c>
      <c r="R58" s="5">
        <v>0.84414578587699318</v>
      </c>
      <c r="S58" s="5">
        <v>0.49134826526130881</v>
      </c>
      <c r="T58" s="5">
        <v>0.28861155973180641</v>
      </c>
      <c r="W58" s="132">
        <f t="shared" si="3"/>
        <v>36</v>
      </c>
      <c r="X58" s="5">
        <v>0.7250532336900859</v>
      </c>
      <c r="Y58" s="5">
        <v>0.42231993518863992</v>
      </c>
      <c r="Z58" s="5">
        <v>0.69111361849078523</v>
      </c>
      <c r="AA58" s="5">
        <v>0.51291692266981292</v>
      </c>
      <c r="AB58" s="5">
        <v>0.5562672915392779</v>
      </c>
      <c r="AC58" s="5">
        <v>0.59645500018057573</v>
      </c>
      <c r="AD58" s="5">
        <v>0.6288807218720982</v>
      </c>
      <c r="AE58" s="5">
        <v>0.82250242271582619</v>
      </c>
      <c r="AF58" s="5">
        <v>0.59951151508565159</v>
      </c>
      <c r="AG58" s="5">
        <v>0.42414339394225054</v>
      </c>
      <c r="AH58" s="5">
        <v>0.42348791705429933</v>
      </c>
      <c r="AI58" s="5">
        <v>0.79721134610141553</v>
      </c>
      <c r="AJ58" s="5">
        <v>0.41565561455563782</v>
      </c>
      <c r="AK58" s="5">
        <v>0.40969225515880631</v>
      </c>
      <c r="AL58" s="5">
        <v>0.39821491641158463</v>
      </c>
      <c r="AM58" s="5">
        <v>0.53705700929445344</v>
      </c>
      <c r="AN58" s="5">
        <v>0.54333280582900667</v>
      </c>
      <c r="AO58" s="5">
        <v>0.34529488638227396</v>
      </c>
      <c r="AP58" s="22"/>
    </row>
    <row r="59" spans="1:42" x14ac:dyDescent="0.3">
      <c r="A59" s="18"/>
      <c r="B59" s="132">
        <f t="shared" si="2"/>
        <v>39</v>
      </c>
      <c r="C59" s="5">
        <v>0.24213992664114975</v>
      </c>
      <c r="D59" s="5">
        <v>0.200788458852975</v>
      </c>
      <c r="E59" s="5">
        <v>0.75082855064263199</v>
      </c>
      <c r="F59" s="5">
        <v>0.20803119931304265</v>
      </c>
      <c r="G59" s="5">
        <v>0.25082495636331203</v>
      </c>
      <c r="H59" s="5">
        <v>0.23662994274287677</v>
      </c>
      <c r="I59" s="5">
        <v>0.70304437564499478</v>
      </c>
      <c r="J59" s="5">
        <v>0.31985684056532304</v>
      </c>
      <c r="K59" s="5">
        <v>0.67660245388921825</v>
      </c>
      <c r="L59" s="5">
        <v>0.7228392862783799</v>
      </c>
      <c r="M59" s="5">
        <v>1.3580365990430538</v>
      </c>
      <c r="N59" s="5">
        <v>0.31958703613481659</v>
      </c>
      <c r="O59" s="5">
        <v>1.1105637657361795</v>
      </c>
      <c r="P59" s="5">
        <v>0.8085416666666666</v>
      </c>
      <c r="Q59" s="5">
        <v>1.1154507257448434</v>
      </c>
      <c r="R59" s="5">
        <v>0.80439269945724012</v>
      </c>
      <c r="S59" s="5">
        <v>0.38240165631469969</v>
      </c>
      <c r="T59" s="5">
        <v>0.32894362476120798</v>
      </c>
      <c r="W59" s="132">
        <f t="shared" si="3"/>
        <v>39</v>
      </c>
      <c r="X59" s="5">
        <v>0.87447090856690257</v>
      </c>
      <c r="Y59" s="5">
        <v>0.36539549289696621</v>
      </c>
      <c r="Z59" s="5">
        <v>0.66259393756919793</v>
      </c>
      <c r="AA59" s="5">
        <v>0.54480201570860376</v>
      </c>
      <c r="AB59" s="5">
        <v>0.62504064268424087</v>
      </c>
      <c r="AC59" s="5">
        <v>0.76354760570639768</v>
      </c>
      <c r="AD59" s="5">
        <v>0.59367957264417204</v>
      </c>
      <c r="AE59" s="5">
        <v>0.71140623005744918</v>
      </c>
      <c r="AF59" s="5">
        <v>0.45741300388372619</v>
      </c>
      <c r="AG59" s="5">
        <v>0.41483901231189818</v>
      </c>
      <c r="AH59" s="5">
        <v>0.43209675030304884</v>
      </c>
      <c r="AI59" s="5">
        <v>0.73228085280892841</v>
      </c>
      <c r="AJ59" s="5">
        <v>0.40994604523016875</v>
      </c>
      <c r="AK59" s="5">
        <v>0.39442878920866631</v>
      </c>
      <c r="AL59" s="5">
        <v>0.45022829696394684</v>
      </c>
      <c r="AM59" s="5">
        <v>0.51176555601705997</v>
      </c>
      <c r="AN59" s="5">
        <v>0.42285966913636769</v>
      </c>
      <c r="AO59" s="5">
        <v>0.39354817126397074</v>
      </c>
      <c r="AP59" s="22"/>
    </row>
    <row r="60" spans="1:42" x14ac:dyDescent="0.3">
      <c r="A60" s="18"/>
      <c r="B60" s="132">
        <f t="shared" si="2"/>
        <v>42</v>
      </c>
      <c r="C60" s="5">
        <v>0.20726560257748372</v>
      </c>
      <c r="D60" s="5">
        <v>0.31956700016401507</v>
      </c>
      <c r="E60" s="5">
        <v>0.82815764214330079</v>
      </c>
      <c r="F60" s="5">
        <v>0.20953704288511338</v>
      </c>
      <c r="G60" s="5">
        <v>0.22028658477890531</v>
      </c>
      <c r="H60" s="5">
        <v>0.24947036058409514</v>
      </c>
      <c r="I60" s="5">
        <v>0.6305247144229742</v>
      </c>
      <c r="J60" s="5">
        <v>0.4152318774111744</v>
      </c>
      <c r="K60" s="5">
        <v>1.0150382475894961</v>
      </c>
      <c r="L60" s="5">
        <v>0.71202670462686868</v>
      </c>
      <c r="M60" s="5">
        <v>1.6480694716678184</v>
      </c>
      <c r="N60" s="5">
        <v>0.29071012938064628</v>
      </c>
      <c r="O60" s="5">
        <v>1.3450618815292594</v>
      </c>
      <c r="P60" s="5">
        <v>0.86854166666666666</v>
      </c>
      <c r="Q60" s="5">
        <v>1.0561093835741724</v>
      </c>
      <c r="R60" s="5">
        <v>0.72287996309218316</v>
      </c>
      <c r="S60" s="5">
        <v>0.36548436308161714</v>
      </c>
      <c r="T60" s="5">
        <v>0.38830234513687756</v>
      </c>
      <c r="W60" s="132">
        <f t="shared" si="3"/>
        <v>42</v>
      </c>
      <c r="X60" s="5">
        <v>0.74852479851126352</v>
      </c>
      <c r="Y60" s="5">
        <v>0.58154907012876378</v>
      </c>
      <c r="Z60" s="5">
        <v>0.73083559830815448</v>
      </c>
      <c r="AA60" s="5">
        <v>0.5487455905960007</v>
      </c>
      <c r="AB60" s="5">
        <v>0.54894086506083817</v>
      </c>
      <c r="AC60" s="5">
        <v>0.80498052913648688</v>
      </c>
      <c r="AD60" s="5">
        <v>0.53244098945645968</v>
      </c>
      <c r="AE60" s="5">
        <v>0.92353361580970306</v>
      </c>
      <c r="AF60" s="5">
        <v>0.68621047886829634</v>
      </c>
      <c r="AG60" s="5">
        <v>0.40863364857752138</v>
      </c>
      <c r="AH60" s="5">
        <v>0.52437869751310762</v>
      </c>
      <c r="AI60" s="5">
        <v>0.66611419548711082</v>
      </c>
      <c r="AJ60" s="5">
        <v>0.49650710381069502</v>
      </c>
      <c r="AK60" s="5">
        <v>0.42369843396313578</v>
      </c>
      <c r="AL60" s="5">
        <v>0.42627640845070425</v>
      </c>
      <c r="AM60" s="5">
        <v>0.45990604650574463</v>
      </c>
      <c r="AN60" s="5">
        <v>0.4041525299252941</v>
      </c>
      <c r="AO60" s="5">
        <v>0.46456494767777845</v>
      </c>
      <c r="AP60" s="22"/>
    </row>
    <row r="61" spans="1:42" x14ac:dyDescent="0.3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22"/>
    </row>
    <row r="62" spans="1:42" x14ac:dyDescent="0.3">
      <c r="A62" s="18"/>
      <c r="B62" s="320" t="s">
        <v>120</v>
      </c>
      <c r="C62" s="321"/>
      <c r="D62" s="321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 t="s">
        <v>49</v>
      </c>
      <c r="W62" s="320" t="s">
        <v>120</v>
      </c>
      <c r="X62" s="321"/>
      <c r="Y62" s="321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22"/>
    </row>
    <row r="63" spans="1:42" x14ac:dyDescent="0.3">
      <c r="A63" s="18"/>
      <c r="B63" s="132" t="s">
        <v>116</v>
      </c>
      <c r="C63" s="164" t="s">
        <v>126</v>
      </c>
      <c r="D63" s="164" t="s">
        <v>3</v>
      </c>
      <c r="E63" s="164" t="s">
        <v>20</v>
      </c>
      <c r="F63" s="164" t="s">
        <v>127</v>
      </c>
      <c r="G63" s="164" t="s">
        <v>128</v>
      </c>
      <c r="H63" s="164" t="s">
        <v>129</v>
      </c>
      <c r="I63" s="164" t="s">
        <v>130</v>
      </c>
      <c r="J63" s="164" t="s">
        <v>131</v>
      </c>
      <c r="K63" s="164" t="s">
        <v>132</v>
      </c>
      <c r="L63" s="164" t="s">
        <v>133</v>
      </c>
      <c r="M63" s="164" t="s">
        <v>134</v>
      </c>
      <c r="N63" s="164" t="s">
        <v>135</v>
      </c>
      <c r="O63" s="164" t="s">
        <v>136</v>
      </c>
      <c r="P63" s="164" t="s">
        <v>137</v>
      </c>
      <c r="Q63" s="164" t="s">
        <v>138</v>
      </c>
      <c r="R63" s="164" t="s">
        <v>139</v>
      </c>
      <c r="S63" s="164" t="s">
        <v>140</v>
      </c>
      <c r="T63" s="159"/>
      <c r="U63" s="19"/>
      <c r="V63" s="19"/>
      <c r="W63" s="132" t="s">
        <v>116</v>
      </c>
      <c r="X63" s="8" t="s">
        <v>126</v>
      </c>
      <c r="Y63" s="8" t="s">
        <v>3</v>
      </c>
      <c r="Z63" s="8" t="s">
        <v>20</v>
      </c>
      <c r="AA63" s="8" t="s">
        <v>127</v>
      </c>
      <c r="AB63" s="8" t="s">
        <v>128</v>
      </c>
      <c r="AC63" s="8" t="s">
        <v>129</v>
      </c>
      <c r="AD63" s="8" t="s">
        <v>130</v>
      </c>
      <c r="AE63" s="8" t="s">
        <v>131</v>
      </c>
      <c r="AF63" s="8" t="s">
        <v>132</v>
      </c>
      <c r="AG63" s="8" t="s">
        <v>133</v>
      </c>
      <c r="AH63" s="8" t="s">
        <v>134</v>
      </c>
      <c r="AI63" s="8" t="s">
        <v>135</v>
      </c>
      <c r="AJ63" s="8" t="s">
        <v>136</v>
      </c>
      <c r="AK63" s="8" t="s">
        <v>137</v>
      </c>
      <c r="AL63" s="8" t="s">
        <v>138</v>
      </c>
      <c r="AM63" s="8" t="s">
        <v>139</v>
      </c>
      <c r="AN63" s="8" t="s">
        <v>140</v>
      </c>
      <c r="AO63" s="159"/>
      <c r="AP63" s="22"/>
    </row>
    <row r="64" spans="1:42" x14ac:dyDescent="0.3">
      <c r="A64" s="18"/>
      <c r="B64" s="132">
        <v>-3</v>
      </c>
      <c r="C64" s="5">
        <v>0.86481236733549594</v>
      </c>
      <c r="D64" s="5">
        <v>0.98040397949954783</v>
      </c>
      <c r="E64" s="5">
        <v>0.73434088215110105</v>
      </c>
      <c r="F64" s="5">
        <v>0.28912490601348695</v>
      </c>
      <c r="G64" s="5">
        <v>0.82823777064955895</v>
      </c>
      <c r="H64" s="5">
        <v>2.1818866149141378</v>
      </c>
      <c r="I64" s="5">
        <v>1.6566561053315203</v>
      </c>
      <c r="J64" s="5">
        <v>1.9600341526340292</v>
      </c>
      <c r="K64" s="5">
        <v>2.3320214366965746</v>
      </c>
      <c r="L64" s="5">
        <v>1.3979354103852251</v>
      </c>
      <c r="M64" s="5">
        <v>1.9531725431813216</v>
      </c>
      <c r="N64" s="5">
        <v>1.241900099904246</v>
      </c>
      <c r="O64" s="5">
        <v>1.0437403231388549</v>
      </c>
      <c r="P64" s="5">
        <v>2.2163322050290133</v>
      </c>
      <c r="Q64" s="5">
        <v>2.1607556967130468</v>
      </c>
      <c r="R64" s="5">
        <v>1.0979190443582136</v>
      </c>
      <c r="S64" s="5">
        <v>2.0397130764579785</v>
      </c>
      <c r="T64" s="159"/>
      <c r="U64" s="19"/>
      <c r="V64" s="19"/>
      <c r="W64" s="132">
        <v>-3</v>
      </c>
      <c r="X64" s="5">
        <v>1</v>
      </c>
      <c r="Y64" s="5">
        <v>1</v>
      </c>
      <c r="Z64" s="5">
        <v>1</v>
      </c>
      <c r="AA64" s="5">
        <v>1</v>
      </c>
      <c r="AB64" s="5">
        <v>1</v>
      </c>
      <c r="AC64" s="5">
        <v>1</v>
      </c>
      <c r="AD64" s="5">
        <v>1</v>
      </c>
      <c r="AE64" s="5">
        <v>1</v>
      </c>
      <c r="AF64" s="5">
        <v>1</v>
      </c>
      <c r="AG64" s="5">
        <v>1</v>
      </c>
      <c r="AH64" s="5">
        <v>1</v>
      </c>
      <c r="AI64" s="5">
        <v>1</v>
      </c>
      <c r="AJ64" s="5">
        <v>1</v>
      </c>
      <c r="AK64" s="5">
        <v>1</v>
      </c>
      <c r="AL64" s="5">
        <v>1</v>
      </c>
      <c r="AM64" s="5">
        <v>1</v>
      </c>
      <c r="AN64" s="5">
        <v>1</v>
      </c>
      <c r="AO64" s="159"/>
      <c r="AP64" s="22"/>
    </row>
    <row r="65" spans="1:42" x14ac:dyDescent="0.3">
      <c r="A65" s="18"/>
      <c r="B65" s="132">
        <f>B64+3</f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159"/>
      <c r="U65" s="19"/>
      <c r="V65" s="19"/>
      <c r="W65" s="132">
        <f>W64+3</f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159"/>
      <c r="AP65" s="22"/>
    </row>
    <row r="66" spans="1:42" x14ac:dyDescent="0.3">
      <c r="A66" s="18"/>
      <c r="B66" s="132">
        <f t="shared" ref="B66:B79" si="4">B65+3</f>
        <v>3</v>
      </c>
      <c r="C66" s="5">
        <v>7.512293967924466E-3</v>
      </c>
      <c r="D66" s="5">
        <v>4.6400187003272586E-2</v>
      </c>
      <c r="E66" s="5">
        <v>1.9516900186446612E-2</v>
      </c>
      <c r="F66" s="5">
        <v>4.4482777500313819E-2</v>
      </c>
      <c r="G66" s="5">
        <v>5.6162927015458441E-3</v>
      </c>
      <c r="H66" s="5">
        <v>0.10806430184668514</v>
      </c>
      <c r="I66" s="5">
        <v>8.9454399827281317E-2</v>
      </c>
      <c r="J66" s="5">
        <v>0.12924643494022287</v>
      </c>
      <c r="K66" s="5">
        <v>0.22707279153670679</v>
      </c>
      <c r="L66" s="5">
        <v>0.12389492314688755</v>
      </c>
      <c r="M66" s="5">
        <v>0.14420674231969755</v>
      </c>
      <c r="N66" s="5">
        <v>0.22020848152226252</v>
      </c>
      <c r="O66" s="5">
        <v>9.4108343888215429E-2</v>
      </c>
      <c r="P66" s="5">
        <v>8.799140049140064E-3</v>
      </c>
      <c r="Q66" s="5">
        <v>2.8735632183908039E-2</v>
      </c>
      <c r="R66" s="5">
        <v>0.10684720328637243</v>
      </c>
      <c r="S66" s="5">
        <v>0.16800037657691583</v>
      </c>
      <c r="T66" s="159"/>
      <c r="U66" s="19"/>
      <c r="V66" s="19"/>
      <c r="W66" s="132">
        <f t="shared" ref="W66:W79" si="5">W65+3</f>
        <v>3</v>
      </c>
      <c r="X66" s="5">
        <v>8.6866171804064196E-3</v>
      </c>
      <c r="Y66" s="5">
        <v>4.7327620015330613E-2</v>
      </c>
      <c r="Z66" s="5">
        <v>2.65774392531107E-2</v>
      </c>
      <c r="AA66" s="5">
        <v>0.15385314988477267</v>
      </c>
      <c r="AB66" s="5">
        <v>6.781014945914837E-3</v>
      </c>
      <c r="AC66" s="5">
        <v>4.9527918228206243E-2</v>
      </c>
      <c r="AD66" s="5">
        <v>5.3996963847472872E-2</v>
      </c>
      <c r="AE66" s="5">
        <v>6.5940909634932932E-2</v>
      </c>
      <c r="AF66" s="5">
        <v>9.7371657036895334E-2</v>
      </c>
      <c r="AG66" s="5">
        <v>8.8627072629018089E-2</v>
      </c>
      <c r="AH66" s="5">
        <v>7.3832054839770594E-2</v>
      </c>
      <c r="AI66" s="5">
        <v>0.17731577728292414</v>
      </c>
      <c r="AJ66" s="5">
        <v>9.0164518704424573E-2</v>
      </c>
      <c r="AK66" s="5">
        <v>3.9701358980274697E-3</v>
      </c>
      <c r="AL66" s="5">
        <v>1.329888067754297E-2</v>
      </c>
      <c r="AM66" s="5">
        <v>9.7317925065075944E-2</v>
      </c>
      <c r="AN66" s="5">
        <v>8.2364710270256936E-2</v>
      </c>
      <c r="AO66" s="159"/>
      <c r="AP66" s="22"/>
    </row>
    <row r="67" spans="1:42" x14ac:dyDescent="0.3">
      <c r="A67" s="18"/>
      <c r="B67" s="132">
        <f t="shared" si="4"/>
        <v>6</v>
      </c>
      <c r="C67" s="5">
        <v>0.11585261781957296</v>
      </c>
      <c r="D67" s="5">
        <v>7.0065078695357552E-2</v>
      </c>
      <c r="E67" s="5">
        <v>5.2777326033139976E-2</v>
      </c>
      <c r="F67" s="5">
        <v>3.8893245493296952E-2</v>
      </c>
      <c r="G67" s="5">
        <v>2.771545827633376E-2</v>
      </c>
      <c r="H67" s="5">
        <v>4.9695424281059553E-2</v>
      </c>
      <c r="I67" s="5">
        <v>0.2690492864111742</v>
      </c>
      <c r="J67" s="5">
        <v>0.31641419975399587</v>
      </c>
      <c r="K67" s="5">
        <v>0.16724969465227457</v>
      </c>
      <c r="L67" s="5">
        <v>0.22073819049350318</v>
      </c>
      <c r="M67" s="5">
        <v>0.33516042423516634</v>
      </c>
      <c r="N67" s="5">
        <v>0.19129849660343062</v>
      </c>
      <c r="O67" s="5">
        <v>4.1142942318223574E-2</v>
      </c>
      <c r="P67" s="5">
        <v>0.18959721561161352</v>
      </c>
      <c r="Q67" s="5">
        <v>5.888245444707671E-2</v>
      </c>
      <c r="R67" s="5">
        <v>9.3471810089020724E-2</v>
      </c>
      <c r="S67" s="5">
        <v>0.30195427728613566</v>
      </c>
      <c r="T67" s="159"/>
      <c r="U67" s="19"/>
      <c r="V67" s="19"/>
      <c r="W67" s="132">
        <f t="shared" si="5"/>
        <v>6</v>
      </c>
      <c r="X67" s="5">
        <v>0.1339627209269881</v>
      </c>
      <c r="Y67" s="5">
        <v>7.1465518460178651E-2</v>
      </c>
      <c r="Z67" s="5">
        <v>7.187033612855602E-2</v>
      </c>
      <c r="AA67" s="5">
        <v>0.1345205642418183</v>
      </c>
      <c r="AB67" s="5">
        <v>3.3463166325531687E-2</v>
      </c>
      <c r="AC67" s="5">
        <v>2.2776355077926531E-2</v>
      </c>
      <c r="AD67" s="5">
        <v>0.16240503116205499</v>
      </c>
      <c r="AE67" s="5">
        <v>0.16143300326107921</v>
      </c>
      <c r="AF67" s="5">
        <v>7.1718763824569362E-2</v>
      </c>
      <c r="AG67" s="5">
        <v>0.15790299670045199</v>
      </c>
      <c r="AH67" s="5">
        <v>0.17159796015218298</v>
      </c>
      <c r="AI67" s="5">
        <v>0.15403694437111348</v>
      </c>
      <c r="AJ67" s="5">
        <v>3.9418753310683473E-2</v>
      </c>
      <c r="AK67" s="5">
        <v>8.5545485997723686E-2</v>
      </c>
      <c r="AL67" s="5">
        <v>2.7250861602100142E-2</v>
      </c>
      <c r="AM67" s="5">
        <v>8.5135430129695475E-2</v>
      </c>
      <c r="AN67" s="5">
        <v>0.1480376239046759</v>
      </c>
      <c r="AO67" s="159"/>
      <c r="AP67" s="22"/>
    </row>
    <row r="68" spans="1:42" x14ac:dyDescent="0.3">
      <c r="A68" s="18"/>
      <c r="B68" s="132">
        <f t="shared" si="4"/>
        <v>9</v>
      </c>
      <c r="C68" s="5">
        <v>6.6957026713124257E-2</v>
      </c>
      <c r="D68" s="5">
        <v>0.17603128054740957</v>
      </c>
      <c r="E68" s="5">
        <v>0.10497132965487396</v>
      </c>
      <c r="F68" s="5">
        <v>5.0557312203867513E-2</v>
      </c>
      <c r="G68" s="5">
        <v>9.7757475083056489E-2</v>
      </c>
      <c r="H68" s="5">
        <v>0.1692307692307693</v>
      </c>
      <c r="I68" s="5">
        <v>0.4339210318713359</v>
      </c>
      <c r="J68" s="5">
        <v>0.18393038484456264</v>
      </c>
      <c r="K68" s="5">
        <v>0.36661982641488411</v>
      </c>
      <c r="L68" s="5">
        <v>0.34981446274966399</v>
      </c>
      <c r="M68" s="5">
        <v>0.36848341136625018</v>
      </c>
      <c r="N68" s="5">
        <v>0.25321117126228937</v>
      </c>
      <c r="O68" s="5">
        <v>0.21712763010438574</v>
      </c>
      <c r="P68" s="5">
        <v>0.24263094139363178</v>
      </c>
      <c r="Q68" s="5">
        <v>0.12195961944121572</v>
      </c>
      <c r="R68" s="5">
        <v>9.3471810089020724E-2</v>
      </c>
      <c r="S68" s="5">
        <v>0.35255939485183418</v>
      </c>
      <c r="T68" s="159"/>
      <c r="U68" s="19"/>
      <c r="V68" s="19"/>
      <c r="W68" s="132">
        <f t="shared" si="5"/>
        <v>9</v>
      </c>
      <c r="X68" s="5">
        <v>7.7423761780165315E-2</v>
      </c>
      <c r="Y68" s="5">
        <v>0.17954974095195497</v>
      </c>
      <c r="Z68" s="5">
        <v>0.14294632398428095</v>
      </c>
      <c r="AA68" s="5">
        <v>0.1748632205400843</v>
      </c>
      <c r="AB68" s="5">
        <v>0.11803068943159715</v>
      </c>
      <c r="AC68" s="5">
        <v>7.7561669829222038E-2</v>
      </c>
      <c r="AD68" s="5">
        <v>0.26192583389809931</v>
      </c>
      <c r="AE68" s="5">
        <v>9.3840397932548419E-2</v>
      </c>
      <c r="AF68" s="5">
        <v>0.15721117338193061</v>
      </c>
      <c r="AG68" s="5">
        <v>0.25023649887605798</v>
      </c>
      <c r="AH68" s="5">
        <v>0.18865891426369608</v>
      </c>
      <c r="AI68" s="5">
        <v>0.2038901287485303</v>
      </c>
      <c r="AJ68" s="5">
        <v>0.20802840063840283</v>
      </c>
      <c r="AK68" s="5">
        <v>0.10947408553784724</v>
      </c>
      <c r="AL68" s="5">
        <v>5.6443039639669283E-2</v>
      </c>
      <c r="AM68" s="5">
        <v>8.5135430129695475E-2</v>
      </c>
      <c r="AN68" s="5">
        <v>0.17284754356924745</v>
      </c>
      <c r="AO68" s="159"/>
      <c r="AP68" s="22"/>
    </row>
    <row r="69" spans="1:42" x14ac:dyDescent="0.3">
      <c r="A69" s="18"/>
      <c r="B69" s="132">
        <f t="shared" si="4"/>
        <v>12</v>
      </c>
      <c r="C69" s="5">
        <v>0.10308257649321223</v>
      </c>
      <c r="D69" s="5">
        <v>0.16132985452245419</v>
      </c>
      <c r="E69" s="5">
        <v>1.5197245758800826E-2</v>
      </c>
      <c r="F69" s="5">
        <v>8.4742840710016101E-2</v>
      </c>
      <c r="G69" s="5">
        <v>0.13457291638267127</v>
      </c>
      <c r="H69" s="5">
        <v>0.10844408645455772</v>
      </c>
      <c r="I69" s="5">
        <v>0.59809991074780744</v>
      </c>
      <c r="J69" s="5">
        <v>0.42150487383067159</v>
      </c>
      <c r="K69" s="5">
        <v>0.55040205666171427</v>
      </c>
      <c r="L69" s="5">
        <v>0.36994608781879557</v>
      </c>
      <c r="M69" s="5">
        <v>0.47213068911337019</v>
      </c>
      <c r="N69" s="5">
        <v>0.31113192675248774</v>
      </c>
      <c r="O69" s="5">
        <v>0.20885821495577594</v>
      </c>
      <c r="P69" s="5">
        <v>0.29369172494172496</v>
      </c>
      <c r="Q69" s="5">
        <v>0.10153256704980843</v>
      </c>
      <c r="R69" s="5">
        <v>0.19127985021901939</v>
      </c>
      <c r="S69" s="5">
        <v>0.37382066847070872</v>
      </c>
      <c r="T69" s="159"/>
      <c r="U69" s="19"/>
      <c r="V69" s="19"/>
      <c r="W69" s="132">
        <f t="shared" si="5"/>
        <v>12</v>
      </c>
      <c r="X69" s="5">
        <v>0.11919646432764565</v>
      </c>
      <c r="Y69" s="5">
        <v>0.16455446723584888</v>
      </c>
      <c r="Z69" s="5">
        <v>2.0695083343696744E-2</v>
      </c>
      <c r="AA69" s="5">
        <v>0.2931011439950561</v>
      </c>
      <c r="AB69" s="5">
        <v>0.16248101831570694</v>
      </c>
      <c r="AC69" s="5">
        <v>4.9701980713981894E-2</v>
      </c>
      <c r="AD69" s="5">
        <v>0.36102840464172209</v>
      </c>
      <c r="AE69" s="5">
        <v>0.21504975985455368</v>
      </c>
      <c r="AF69" s="5">
        <v>0.23601929553503007</v>
      </c>
      <c r="AG69" s="5">
        <v>0.26463746827677154</v>
      </c>
      <c r="AH69" s="5">
        <v>0.24172502872908766</v>
      </c>
      <c r="AI69" s="5">
        <v>0.2505289489681794</v>
      </c>
      <c r="AJ69" s="5">
        <v>0.20010553422682159</v>
      </c>
      <c r="AK69" s="5">
        <v>0.13251250163460054</v>
      </c>
      <c r="AL69" s="5">
        <v>4.6989378393985176E-2</v>
      </c>
      <c r="AM69" s="5">
        <v>0.17422035914390357</v>
      </c>
      <c r="AN69" s="5">
        <v>0.18327120259475871</v>
      </c>
      <c r="AO69" s="159"/>
      <c r="AP69" s="22"/>
    </row>
    <row r="70" spans="1:42" x14ac:dyDescent="0.3">
      <c r="A70" s="18"/>
      <c r="B70" s="132">
        <f t="shared" si="4"/>
        <v>15</v>
      </c>
      <c r="C70" s="5">
        <v>9.6029803600062691E-2</v>
      </c>
      <c r="D70" s="5">
        <v>0.16695710542281428</v>
      </c>
      <c r="E70" s="5">
        <v>0.14644683312805581</v>
      </c>
      <c r="F70" s="5">
        <v>7.7306771121798817E-2</v>
      </c>
      <c r="G70" s="5">
        <v>0.23218604651162789</v>
      </c>
      <c r="H70" s="5">
        <v>0.10769230769230775</v>
      </c>
      <c r="I70" s="5">
        <v>0.37014210441642026</v>
      </c>
      <c r="J70" s="5">
        <v>0.36606289015686555</v>
      </c>
      <c r="K70" s="5">
        <v>0.49245117550401662</v>
      </c>
      <c r="L70" s="5">
        <v>0.28119156933954204</v>
      </c>
      <c r="M70" s="5">
        <v>0.49892052079662308</v>
      </c>
      <c r="N70" s="5">
        <v>0.54201281836431137</v>
      </c>
      <c r="O70" s="5">
        <v>0.2478397381644285</v>
      </c>
      <c r="P70" s="5">
        <v>0.29226576994434134</v>
      </c>
      <c r="Q70" s="5">
        <v>0.12446869013409961</v>
      </c>
      <c r="R70" s="5">
        <v>0.15811403898434584</v>
      </c>
      <c r="S70" s="5">
        <v>0.55172951933316206</v>
      </c>
      <c r="T70" s="159"/>
      <c r="U70" s="19"/>
      <c r="V70" s="19"/>
      <c r="W70" s="132">
        <f t="shared" si="5"/>
        <v>15</v>
      </c>
      <c r="X70" s="5">
        <v>0.11104120064324753</v>
      </c>
      <c r="Y70" s="5">
        <v>0.17029419393833792</v>
      </c>
      <c r="Z70" s="5">
        <v>0.19942622927252782</v>
      </c>
      <c r="AA70" s="5">
        <v>0.26738191526880306</v>
      </c>
      <c r="AB70" s="5">
        <v>0.28033742813918305</v>
      </c>
      <c r="AC70" s="5">
        <v>4.9357426254959494E-2</v>
      </c>
      <c r="AD70" s="5">
        <v>0.22342724191533378</v>
      </c>
      <c r="AE70" s="5">
        <v>0.18676352637270374</v>
      </c>
      <c r="AF70" s="5">
        <v>0.21116923187532891</v>
      </c>
      <c r="AG70" s="5">
        <v>0.20114775493243631</v>
      </c>
      <c r="AH70" s="5">
        <v>0.25544108867308918</v>
      </c>
      <c r="AI70" s="5">
        <v>0.43643834025466466</v>
      </c>
      <c r="AJ70" s="5">
        <v>0.23745344763446197</v>
      </c>
      <c r="AK70" s="5">
        <v>0.13186911658873601</v>
      </c>
      <c r="AL70" s="5">
        <v>5.7604240184784453E-2</v>
      </c>
      <c r="AM70" s="5">
        <v>0.14401247505162923</v>
      </c>
      <c r="AN70" s="5">
        <v>0.27049369134371415</v>
      </c>
      <c r="AO70" s="159"/>
      <c r="AP70" s="22"/>
    </row>
    <row r="71" spans="1:42" x14ac:dyDescent="0.3">
      <c r="A71" s="18"/>
      <c r="B71" s="132">
        <f t="shared" si="4"/>
        <v>18</v>
      </c>
      <c r="C71" s="5">
        <v>0.15422926253848124</v>
      </c>
      <c r="D71" s="5">
        <v>0.18472802797276339</v>
      </c>
      <c r="E71" s="5">
        <v>5.0725910314951411E-2</v>
      </c>
      <c r="F71" s="5">
        <v>2.887248244155052E-2</v>
      </c>
      <c r="G71" s="5">
        <v>0.2086669208285678</v>
      </c>
      <c r="H71" s="5">
        <v>0.34928178278963617</v>
      </c>
      <c r="I71" s="5">
        <v>0.52242589096872327</v>
      </c>
      <c r="J71" s="5">
        <v>0.4381737756176679</v>
      </c>
      <c r="K71" s="5">
        <v>0.7683306942180741</v>
      </c>
      <c r="L71" s="5">
        <v>0.3619008317289909</v>
      </c>
      <c r="M71" s="5">
        <v>0.71238224506761172</v>
      </c>
      <c r="N71" s="5">
        <v>0.55154258784879562</v>
      </c>
      <c r="O71" s="5">
        <v>5.8704605124746845E-2</v>
      </c>
      <c r="P71" s="5">
        <v>0.25541057560529928</v>
      </c>
      <c r="Q71" s="5">
        <v>0.11079681513409961</v>
      </c>
      <c r="R71" s="5">
        <v>0.13726515923624327</v>
      </c>
      <c r="S71" s="5">
        <v>0.68528761061946908</v>
      </c>
      <c r="T71" s="159"/>
      <c r="U71" s="19"/>
      <c r="V71" s="19"/>
      <c r="W71" s="132">
        <f t="shared" si="5"/>
        <v>18</v>
      </c>
      <c r="X71" s="5">
        <v>0.17833840999945993</v>
      </c>
      <c r="Y71" s="5">
        <v>0.18842031635475281</v>
      </c>
      <c r="Z71" s="5">
        <v>6.9076789196810415E-2</v>
      </c>
      <c r="AA71" s="5">
        <v>9.9861623267432004E-2</v>
      </c>
      <c r="AB71" s="5">
        <v>0.25194084141431677</v>
      </c>
      <c r="AC71" s="5">
        <v>0.16008246276508792</v>
      </c>
      <c r="AD71" s="5">
        <v>0.31534963067315558</v>
      </c>
      <c r="AE71" s="5">
        <v>0.22355415339514351</v>
      </c>
      <c r="AF71" s="5">
        <v>0.32946982481707077</v>
      </c>
      <c r="AG71" s="5">
        <v>0.25888236970065942</v>
      </c>
      <c r="AH71" s="5">
        <v>0.36473083115702909</v>
      </c>
      <c r="AI71" s="5">
        <v>0.44411187976498362</v>
      </c>
      <c r="AJ71" s="5">
        <v>5.6244454509722937E-2</v>
      </c>
      <c r="AK71" s="5">
        <v>0.11524020407489219</v>
      </c>
      <c r="AL71" s="5">
        <v>5.1276882112422206E-2</v>
      </c>
      <c r="AM71" s="5">
        <v>0.12502302418524977</v>
      </c>
      <c r="AN71" s="5">
        <v>0.33597255345810256</v>
      </c>
      <c r="AO71" s="159"/>
      <c r="AP71" s="22"/>
    </row>
    <row r="72" spans="1:42" x14ac:dyDescent="0.3">
      <c r="A72" s="18"/>
      <c r="B72" s="132">
        <f t="shared" si="4"/>
        <v>21</v>
      </c>
      <c r="C72" s="5">
        <v>0.11878861936196056</v>
      </c>
      <c r="D72" s="5">
        <v>0.17603128054740957</v>
      </c>
      <c r="E72" s="5">
        <v>0.12844932844932841</v>
      </c>
      <c r="F72" s="5">
        <v>7.8694375192104093E-2</v>
      </c>
      <c r="G72" s="5">
        <v>0.26180719188607726</v>
      </c>
      <c r="H72" s="5">
        <v>0.47857453281182094</v>
      </c>
      <c r="I72" s="5">
        <v>0.52366805607626465</v>
      </c>
      <c r="J72" s="5">
        <v>0.5575528407412994</v>
      </c>
      <c r="K72" s="5">
        <v>0.87197934254115239</v>
      </c>
      <c r="L72" s="5">
        <v>0.43913629012537392</v>
      </c>
      <c r="M72" s="5">
        <v>0.78187742233235313</v>
      </c>
      <c r="N72" s="5">
        <v>0.37928347233584564</v>
      </c>
      <c r="O72" s="5">
        <v>6.0361974354272263E-2</v>
      </c>
      <c r="P72" s="5">
        <v>0.1297824349017816</v>
      </c>
      <c r="Q72" s="5">
        <v>0.16066610015355487</v>
      </c>
      <c r="R72" s="5">
        <v>0.17935682947698017</v>
      </c>
      <c r="S72" s="5">
        <v>0.66168802555722839</v>
      </c>
      <c r="T72" s="159"/>
      <c r="U72" s="19"/>
      <c r="V72" s="19"/>
      <c r="W72" s="132">
        <f t="shared" si="5"/>
        <v>21</v>
      </c>
      <c r="X72" s="5">
        <v>0.13735767878522673</v>
      </c>
      <c r="Y72" s="5">
        <v>0.17954974095195497</v>
      </c>
      <c r="Z72" s="5">
        <v>0.17491785024015338</v>
      </c>
      <c r="AA72" s="5">
        <v>0.27218123916461628</v>
      </c>
      <c r="AB72" s="5">
        <v>0.31610148820036388</v>
      </c>
      <c r="AC72" s="5">
        <v>0.21933978124278192</v>
      </c>
      <c r="AD72" s="5">
        <v>0.31609943330482054</v>
      </c>
      <c r="AE72" s="5">
        <v>0.28446077839614242</v>
      </c>
      <c r="AF72" s="5">
        <v>0.37391566338959342</v>
      </c>
      <c r="AG72" s="5">
        <v>0.31413203132493966</v>
      </c>
      <c r="AH72" s="5">
        <v>0.40031149580816527</v>
      </c>
      <c r="AI72" s="5">
        <v>0.3054057829330149</v>
      </c>
      <c r="AJ72" s="5">
        <v>5.783236789467408E-2</v>
      </c>
      <c r="AK72" s="5">
        <v>5.8557302288572151E-2</v>
      </c>
      <c r="AL72" s="5">
        <v>7.4356439461416679E-2</v>
      </c>
      <c r="AM72" s="5">
        <v>0.16336070532579464</v>
      </c>
      <c r="AN72" s="5">
        <v>0.32440250209420091</v>
      </c>
      <c r="AO72" s="159"/>
      <c r="AP72" s="22"/>
    </row>
    <row r="73" spans="1:42" x14ac:dyDescent="0.3">
      <c r="A73" s="18"/>
      <c r="B73" s="132">
        <f t="shared" si="4"/>
        <v>24</v>
      </c>
      <c r="C73" s="5">
        <v>0.14467475632661531</v>
      </c>
      <c r="D73" s="5">
        <v>0.20544347477888092</v>
      </c>
      <c r="E73" s="5">
        <v>0.24854899622341484</v>
      </c>
      <c r="F73" s="5">
        <v>6.4702700816525918E-2</v>
      </c>
      <c r="G73" s="5">
        <v>0.36960786878384388</v>
      </c>
      <c r="H73" s="5">
        <v>0.32179487179487176</v>
      </c>
      <c r="I73" s="5">
        <v>0.52666627847675096</v>
      </c>
      <c r="J73" s="5">
        <v>0.64569965926167672</v>
      </c>
      <c r="K73" s="5">
        <v>0.9216869222132078</v>
      </c>
      <c r="L73" s="5">
        <v>0.35871569484760157</v>
      </c>
      <c r="M73" s="5">
        <v>0.77631053649547066</v>
      </c>
      <c r="N73" s="5">
        <v>0.46308574702988164</v>
      </c>
      <c r="O73" s="5">
        <v>0.14843116097788744</v>
      </c>
      <c r="P73" s="5">
        <v>0.12134740259740256</v>
      </c>
      <c r="Q73" s="5">
        <v>0.21465245784665021</v>
      </c>
      <c r="R73" s="5">
        <v>0.2839826720885078</v>
      </c>
      <c r="S73" s="5">
        <v>0.72227740653783645</v>
      </c>
      <c r="T73" s="159"/>
      <c r="U73" s="19"/>
      <c r="V73" s="19"/>
      <c r="W73" s="132">
        <f t="shared" si="5"/>
        <v>24</v>
      </c>
      <c r="X73" s="5">
        <v>0.16729034157127182</v>
      </c>
      <c r="Y73" s="5">
        <v>0.20954981729444894</v>
      </c>
      <c r="Z73" s="5">
        <v>0.33846542152922432</v>
      </c>
      <c r="AA73" s="5">
        <v>0.22378805654849984</v>
      </c>
      <c r="AB73" s="5">
        <v>0.44625816629199716</v>
      </c>
      <c r="AC73" s="5">
        <v>0.14748469035708123</v>
      </c>
      <c r="AD73" s="5">
        <v>0.31790923703586482</v>
      </c>
      <c r="AE73" s="5">
        <v>0.32943286135802324</v>
      </c>
      <c r="AF73" s="5">
        <v>0.39523089612710577</v>
      </c>
      <c r="AG73" s="5">
        <v>0.25660391187082909</v>
      </c>
      <c r="AH73" s="5">
        <v>0.39746131963897996</v>
      </c>
      <c r="AI73" s="5">
        <v>0.37288486172566288</v>
      </c>
      <c r="AJ73" s="5">
        <v>0.14221081401886279</v>
      </c>
      <c r="AK73" s="5">
        <v>5.4751450311490667E-2</v>
      </c>
      <c r="AL73" s="5">
        <v>9.9341382356728569E-2</v>
      </c>
      <c r="AM73" s="5">
        <v>0.25865538406295641</v>
      </c>
      <c r="AN73" s="5">
        <v>0.35410735699753043</v>
      </c>
      <c r="AO73" s="159"/>
      <c r="AP73" s="22"/>
    </row>
    <row r="74" spans="1:42" x14ac:dyDescent="0.3">
      <c r="A74" s="18"/>
      <c r="B74" s="132">
        <f t="shared" si="4"/>
        <v>27</v>
      </c>
      <c r="C74" s="5">
        <v>0.14119447790434153</v>
      </c>
      <c r="D74" s="5">
        <v>0.22177103099304241</v>
      </c>
      <c r="E74" s="5">
        <v>0.39180264180264179</v>
      </c>
      <c r="F74" s="5">
        <v>0.10295332224603183</v>
      </c>
      <c r="G74" s="5">
        <v>0.13107129241326726</v>
      </c>
      <c r="H74" s="5">
        <v>0.45815850815850823</v>
      </c>
      <c r="I74" s="5">
        <v>0.6276344580663743</v>
      </c>
      <c r="J74" s="5">
        <v>0.63704164317812195</v>
      </c>
      <c r="K74" s="5">
        <v>0.84286649315379458</v>
      </c>
      <c r="L74" s="5">
        <v>0.50098612411672061</v>
      </c>
      <c r="M74" s="5">
        <v>0.69448656125307762</v>
      </c>
      <c r="N74" s="5">
        <v>0.51754309930286491</v>
      </c>
      <c r="O74" s="5">
        <v>0.22530843140599244</v>
      </c>
      <c r="P74" s="5">
        <v>0.30066287878787884</v>
      </c>
      <c r="Q74" s="5">
        <v>0.2386784749701652</v>
      </c>
      <c r="R74" s="5">
        <v>0.22071106715023625</v>
      </c>
      <c r="S74" s="5">
        <v>0.76749715418793385</v>
      </c>
      <c r="T74" s="159"/>
      <c r="U74" s="19"/>
      <c r="V74" s="19"/>
      <c r="W74" s="132">
        <f t="shared" si="5"/>
        <v>27</v>
      </c>
      <c r="X74" s="5">
        <v>0.1632660253684444</v>
      </c>
      <c r="Y74" s="5">
        <v>0.22620372380194392</v>
      </c>
      <c r="Z74" s="5">
        <v>0.53354327850430483</v>
      </c>
      <c r="AA74" s="5">
        <v>0.3560859687446965</v>
      </c>
      <c r="AB74" s="5">
        <v>0.15825321792614272</v>
      </c>
      <c r="AC74" s="5">
        <v>0.20998273009550397</v>
      </c>
      <c r="AD74" s="5">
        <v>0.37885621285340676</v>
      </c>
      <c r="AE74" s="5">
        <v>0.32501558318359985</v>
      </c>
      <c r="AF74" s="5">
        <v>0.36143170894164561</v>
      </c>
      <c r="AG74" s="5">
        <v>0.35837573066316797</v>
      </c>
      <c r="AH74" s="5">
        <v>0.35556846407532433</v>
      </c>
      <c r="AI74" s="5">
        <v>0.41673488821103161</v>
      </c>
      <c r="AJ74" s="5">
        <v>0.21586636676871815</v>
      </c>
      <c r="AK74" s="5">
        <v>0.13565785765583954</v>
      </c>
      <c r="AL74" s="5">
        <v>0.11046064825063018</v>
      </c>
      <c r="AM74" s="5">
        <v>0.20102672258431628</v>
      </c>
      <c r="AN74" s="5">
        <v>0.37627701809938641</v>
      </c>
      <c r="AO74" s="159"/>
      <c r="AP74" s="22"/>
    </row>
    <row r="75" spans="1:42" x14ac:dyDescent="0.3">
      <c r="A75" s="18"/>
      <c r="B75" s="132">
        <f t="shared" si="4"/>
        <v>30</v>
      </c>
      <c r="C75" s="5">
        <v>0.1709801597279596</v>
      </c>
      <c r="D75" s="5">
        <v>0.39495450785773367</v>
      </c>
      <c r="E75" s="5">
        <v>0.42548938516680446</v>
      </c>
      <c r="F75" s="5">
        <v>0.11025109496116216</v>
      </c>
      <c r="G75" s="5">
        <v>0.41194920440636473</v>
      </c>
      <c r="H75" s="5">
        <v>0.38429487179487176</v>
      </c>
      <c r="I75" s="5">
        <v>0.616355633919215</v>
      </c>
      <c r="J75" s="5">
        <v>0.72724963256776953</v>
      </c>
      <c r="K75" s="5">
        <v>1.0205800974887462</v>
      </c>
      <c r="L75" s="5">
        <v>0.62488985557771359</v>
      </c>
      <c r="M75" s="5">
        <v>0.76918469566740477</v>
      </c>
      <c r="N75" s="5">
        <v>0.51094821947579327</v>
      </c>
      <c r="O75" s="5">
        <v>0.3273406227556912</v>
      </c>
      <c r="P75" s="5">
        <v>0.2043087121212121</v>
      </c>
      <c r="Q75" s="5">
        <v>0.31338192692271749</v>
      </c>
      <c r="R75" s="5">
        <v>0.2850017729503761</v>
      </c>
      <c r="S75" s="5">
        <v>0.80691624132486328</v>
      </c>
      <c r="T75" s="159"/>
      <c r="U75" s="19"/>
      <c r="V75" s="19"/>
      <c r="W75" s="132">
        <f t="shared" si="5"/>
        <v>30</v>
      </c>
      <c r="X75" s="5">
        <v>0.19770781060260836</v>
      </c>
      <c r="Y75" s="5">
        <v>0.4028487400258618</v>
      </c>
      <c r="Z75" s="5">
        <v>0.57941671982148202</v>
      </c>
      <c r="AA75" s="5">
        <v>0.38132686831213086</v>
      </c>
      <c r="AB75" s="5">
        <v>0.49738036467871644</v>
      </c>
      <c r="AC75" s="5">
        <v>0.17612962523719164</v>
      </c>
      <c r="AD75" s="5">
        <v>0.37204802610248039</v>
      </c>
      <c r="AE75" s="5">
        <v>0.37103926561200029</v>
      </c>
      <c r="AF75" s="5">
        <v>0.43763752829581581</v>
      </c>
      <c r="AG75" s="5">
        <v>0.44700910423716533</v>
      </c>
      <c r="AH75" s="5">
        <v>0.39381297794334086</v>
      </c>
      <c r="AI75" s="5">
        <v>0.41142457393729887</v>
      </c>
      <c r="AJ75" s="5">
        <v>0.31362266600113248</v>
      </c>
      <c r="AK75" s="5">
        <v>9.2183252879519284E-2</v>
      </c>
      <c r="AL75" s="5">
        <v>0.14503348407200117</v>
      </c>
      <c r="AM75" s="5">
        <v>0.25958359536150799</v>
      </c>
      <c r="AN75" s="5">
        <v>0.39560281817974957</v>
      </c>
      <c r="AO75" s="159"/>
      <c r="AP75" s="22"/>
    </row>
    <row r="76" spans="1:42" x14ac:dyDescent="0.3">
      <c r="A76" s="18"/>
      <c r="B76" s="132">
        <f t="shared" si="4"/>
        <v>33</v>
      </c>
      <c r="C76" s="5">
        <v>0.23664917620378917</v>
      </c>
      <c r="D76" s="5">
        <v>0.36972183852008345</v>
      </c>
      <c r="E76" s="5">
        <v>0.41394716394716391</v>
      </c>
      <c r="F76" s="5">
        <v>0.12520218875992048</v>
      </c>
      <c r="G76" s="5">
        <v>0.33379368171841473</v>
      </c>
      <c r="H76" s="5">
        <v>0.57781896818041401</v>
      </c>
      <c r="I76" s="5">
        <v>0.78717552244136646</v>
      </c>
      <c r="J76" s="5">
        <v>0.87886835082287196</v>
      </c>
      <c r="K76" s="5">
        <v>0.98829515558192238</v>
      </c>
      <c r="L76" s="5">
        <v>0.68687011160520806</v>
      </c>
      <c r="M76" s="5">
        <v>0.82509358995612814</v>
      </c>
      <c r="N76" s="5">
        <v>0.46972468095845571</v>
      </c>
      <c r="O76" s="5">
        <v>0.29367964352720455</v>
      </c>
      <c r="P76" s="5">
        <v>0.28461270871985161</v>
      </c>
      <c r="Q76" s="5">
        <v>0.34178639846743297</v>
      </c>
      <c r="R76" s="5">
        <v>0.32332475678924244</v>
      </c>
      <c r="S76" s="5">
        <v>0.78892685112579819</v>
      </c>
      <c r="T76" s="159"/>
      <c r="U76" s="19"/>
      <c r="V76" s="19"/>
      <c r="W76" s="132">
        <f t="shared" si="5"/>
        <v>33</v>
      </c>
      <c r="X76" s="5">
        <v>0.27364222014182105</v>
      </c>
      <c r="Y76" s="5">
        <v>0.37711172766639506</v>
      </c>
      <c r="Z76" s="5">
        <v>0.5636989224058867</v>
      </c>
      <c r="AA76" s="5">
        <v>0.43303840712387509</v>
      </c>
      <c r="AB76" s="5">
        <v>0.40301673450201575</v>
      </c>
      <c r="AC76" s="5">
        <v>0.26482538745632872</v>
      </c>
      <c r="AD76" s="5">
        <v>0.47515928013547598</v>
      </c>
      <c r="AE76" s="5">
        <v>0.4483944066187765</v>
      </c>
      <c r="AF76" s="5">
        <v>0.42379334084591097</v>
      </c>
      <c r="AG76" s="5">
        <v>0.49134609975716204</v>
      </c>
      <c r="AH76" s="5">
        <v>0.42243763503464887</v>
      </c>
      <c r="AI76" s="5">
        <v>0.37823064914373772</v>
      </c>
      <c r="AJ76" s="5">
        <v>0.28137232702097553</v>
      </c>
      <c r="AK76" s="5">
        <v>0.12841608675542657</v>
      </c>
      <c r="AL76" s="5">
        <v>0.15817910325880907</v>
      </c>
      <c r="AM76" s="5">
        <v>0.29448870429079888</v>
      </c>
      <c r="AN76" s="5">
        <v>0.38678324918904416</v>
      </c>
      <c r="AO76" s="159"/>
      <c r="AP76" s="22"/>
    </row>
    <row r="77" spans="1:42" x14ac:dyDescent="0.3">
      <c r="A77" s="18"/>
      <c r="B77" s="132">
        <f t="shared" si="4"/>
        <v>36</v>
      </c>
      <c r="C77" s="5">
        <v>0.26742889826601063</v>
      </c>
      <c r="D77" s="5">
        <v>0.43507238164622708</v>
      </c>
      <c r="E77" s="5">
        <v>0.38306583153911389</v>
      </c>
      <c r="F77" s="5">
        <v>0.153890343837121</v>
      </c>
      <c r="G77" s="5">
        <v>0.24572767035540999</v>
      </c>
      <c r="H77" s="5">
        <v>0.61427853192559079</v>
      </c>
      <c r="I77" s="5">
        <v>0.65975881389294966</v>
      </c>
      <c r="J77" s="5">
        <v>0.73114221501095078</v>
      </c>
      <c r="K77" s="5">
        <v>0.81822252854662403</v>
      </c>
      <c r="L77" s="5">
        <v>0.64541336607395206</v>
      </c>
      <c r="M77" s="5">
        <v>0.79369017933349395</v>
      </c>
      <c r="N77" s="5">
        <v>0.5814931926730893</v>
      </c>
      <c r="O77" s="5">
        <v>0.18611192756820016</v>
      </c>
      <c r="P77" s="5">
        <v>0.31990402731983042</v>
      </c>
      <c r="Q77" s="5">
        <v>0.28494365090815821</v>
      </c>
      <c r="R77" s="5">
        <v>0.23943404880697183</v>
      </c>
      <c r="S77" s="5">
        <v>0.86259447757225882</v>
      </c>
      <c r="T77" s="159"/>
      <c r="U77" s="19"/>
      <c r="V77" s="19"/>
      <c r="W77" s="132">
        <f t="shared" si="5"/>
        <v>36</v>
      </c>
      <c r="X77" s="5">
        <v>0.30923343417250654</v>
      </c>
      <c r="Y77" s="5">
        <v>0.4437684778353429</v>
      </c>
      <c r="Z77" s="5">
        <v>0.52164579264196909</v>
      </c>
      <c r="AA77" s="5">
        <v>0.53226249498527256</v>
      </c>
      <c r="AB77" s="5">
        <v>0.29668735122124901</v>
      </c>
      <c r="AC77" s="5">
        <v>0.28153549672413386</v>
      </c>
      <c r="AD77" s="5">
        <v>0.39824729572401063</v>
      </c>
      <c r="AE77" s="5">
        <v>0.37302524245732727</v>
      </c>
      <c r="AF77" s="5">
        <v>0.35086406825902822</v>
      </c>
      <c r="AG77" s="5">
        <v>0.46169040520698829</v>
      </c>
      <c r="AH77" s="5">
        <v>0.40635948017205575</v>
      </c>
      <c r="AI77" s="5">
        <v>0.46822863829218153</v>
      </c>
      <c r="AJ77" s="5">
        <v>0.1783124819864228</v>
      </c>
      <c r="AK77" s="5">
        <v>0.14433938495048068</v>
      </c>
      <c r="AL77" s="5">
        <v>0.13187222014113675</v>
      </c>
      <c r="AM77" s="5">
        <v>0.21807987577711846</v>
      </c>
      <c r="AN77" s="5">
        <v>0.42289991054534953</v>
      </c>
      <c r="AO77" s="159"/>
      <c r="AP77" s="22"/>
    </row>
    <row r="78" spans="1:42" x14ac:dyDescent="0.3">
      <c r="A78" s="18"/>
      <c r="B78" s="132">
        <f t="shared" si="4"/>
        <v>39</v>
      </c>
      <c r="C78" s="5">
        <v>0.35166329984589456</v>
      </c>
      <c r="D78" s="5">
        <v>0.37447922866325434</v>
      </c>
      <c r="E78" s="5">
        <v>0.38126372103928208</v>
      </c>
      <c r="F78" s="5">
        <v>0.11569298902299142</v>
      </c>
      <c r="G78" s="5">
        <v>0.24882044403994918</v>
      </c>
      <c r="H78" s="5">
        <v>0.67824648469809756</v>
      </c>
      <c r="I78" s="5">
        <v>0.61488507558270389</v>
      </c>
      <c r="J78" s="5">
        <v>0.82284753018200518</v>
      </c>
      <c r="K78" s="5">
        <v>0.96077431253648271</v>
      </c>
      <c r="L78" s="5">
        <v>0.69684788169700829</v>
      </c>
      <c r="M78" s="5">
        <v>0.89389562560498959</v>
      </c>
      <c r="N78" s="5">
        <v>0.57034520911328968</v>
      </c>
      <c r="O78" s="5">
        <v>0.2055466192761346</v>
      </c>
      <c r="P78" s="5">
        <v>0.3298611111111111</v>
      </c>
      <c r="Q78" s="5">
        <v>0.2584530651340996</v>
      </c>
      <c r="R78" s="5">
        <v>0.22836260936769492</v>
      </c>
      <c r="S78" s="5">
        <v>0.74994278303326223</v>
      </c>
      <c r="T78" s="159"/>
      <c r="U78" s="19"/>
      <c r="V78" s="19"/>
      <c r="W78" s="132">
        <f t="shared" si="5"/>
        <v>39</v>
      </c>
      <c r="X78" s="5">
        <v>0.40663537332308991</v>
      </c>
      <c r="Y78" s="5">
        <v>0.38196420709594542</v>
      </c>
      <c r="Z78" s="5">
        <v>0.51919174092888332</v>
      </c>
      <c r="AA78" s="5">
        <v>0.40014881671105373</v>
      </c>
      <c r="AB78" s="5">
        <v>0.30042151282814317</v>
      </c>
      <c r="AC78" s="5">
        <v>0.31085322218945283</v>
      </c>
      <c r="AD78" s="5">
        <v>0.37116035947584708</v>
      </c>
      <c r="AE78" s="5">
        <v>0.41981285329962537</v>
      </c>
      <c r="AF78" s="5">
        <v>0.41199205865683108</v>
      </c>
      <c r="AG78" s="5">
        <v>0.49848360412086556</v>
      </c>
      <c r="AH78" s="5">
        <v>0.45766341981697894</v>
      </c>
      <c r="AI78" s="5">
        <v>0.45925208409055196</v>
      </c>
      <c r="AJ78" s="5">
        <v>0.19693271853097652</v>
      </c>
      <c r="AK78" s="5">
        <v>0.14883198031533049</v>
      </c>
      <c r="AL78" s="5">
        <v>0.11961234929393443</v>
      </c>
      <c r="AM78" s="5">
        <v>0.20799585410341781</v>
      </c>
      <c r="AN78" s="5">
        <v>0.36767072373510484</v>
      </c>
      <c r="AO78" s="159"/>
      <c r="AP78" s="22"/>
    </row>
    <row r="79" spans="1:42" x14ac:dyDescent="0.3">
      <c r="A79" s="18"/>
      <c r="B79" s="132">
        <f t="shared" si="4"/>
        <v>42</v>
      </c>
      <c r="C79" s="5">
        <v>0.20535423925667828</v>
      </c>
      <c r="D79" s="5">
        <v>0.42202702875481057</v>
      </c>
      <c r="E79" s="5">
        <v>0.37155277672519049</v>
      </c>
      <c r="F79" s="5">
        <v>5.7130929377404757E-2</v>
      </c>
      <c r="G79" s="5">
        <v>0.45000615233173369</v>
      </c>
      <c r="H79" s="5">
        <v>0.52521102086319482</v>
      </c>
      <c r="I79" s="5">
        <v>0.59100370750093256</v>
      </c>
      <c r="J79" s="5">
        <v>0.83231903095801563</v>
      </c>
      <c r="K79" s="5">
        <v>1.0862773267945713</v>
      </c>
      <c r="L79" s="5">
        <v>0.60404665031172144</v>
      </c>
      <c r="M79" s="5">
        <v>0.53211979966818668</v>
      </c>
      <c r="N79" s="5">
        <v>0.46586196588085965</v>
      </c>
      <c r="O79" s="5">
        <v>0.25080173655046034</v>
      </c>
      <c r="P79" s="5">
        <v>0.38343531468531472</v>
      </c>
      <c r="Q79" s="5">
        <v>0.30064704853658925</v>
      </c>
      <c r="R79" s="5">
        <v>0.30070987624872381</v>
      </c>
      <c r="S79" s="5">
        <v>0.80547991831177679</v>
      </c>
      <c r="T79" s="159"/>
      <c r="U79" s="19"/>
      <c r="V79" s="19"/>
      <c r="W79" s="132">
        <f t="shared" si="5"/>
        <v>42</v>
      </c>
      <c r="X79" s="5">
        <v>0.23745525273809251</v>
      </c>
      <c r="Y79" s="5">
        <v>0.43046237834554324</v>
      </c>
      <c r="Z79" s="5">
        <v>0.50596771302831844</v>
      </c>
      <c r="AA79" s="5">
        <v>0.19759947409975032</v>
      </c>
      <c r="AB79" s="5">
        <v>0.54332966725099852</v>
      </c>
      <c r="AC79" s="5">
        <v>0.24071416785508035</v>
      </c>
      <c r="AD79" s="5">
        <v>0.35674495485148644</v>
      </c>
      <c r="AE79" s="5">
        <v>0.42464516745256087</v>
      </c>
      <c r="AF79" s="5">
        <v>0.46580932306237188</v>
      </c>
      <c r="AG79" s="5">
        <v>0.43209911260869061</v>
      </c>
      <c r="AH79" s="5">
        <v>0.27243870569748618</v>
      </c>
      <c r="AI79" s="5">
        <v>0.37512032241303378</v>
      </c>
      <c r="AJ79" s="5">
        <v>0.24029131671009965</v>
      </c>
      <c r="AK79" s="5">
        <v>0.17300444121836658</v>
      </c>
      <c r="AL79" s="5">
        <v>0.13913976901411629</v>
      </c>
      <c r="AM79" s="5">
        <v>0.27389075523733458</v>
      </c>
      <c r="AN79" s="5">
        <v>0.39489863922945295</v>
      </c>
      <c r="AO79" s="159"/>
      <c r="AP79" s="22"/>
    </row>
    <row r="80" spans="1:42" x14ac:dyDescent="0.3">
      <c r="A80" s="1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5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22"/>
    </row>
    <row r="81" spans="1:42" x14ac:dyDescent="0.3">
      <c r="A81" s="18"/>
      <c r="B81" s="320" t="s">
        <v>117</v>
      </c>
      <c r="C81" s="321"/>
      <c r="D81" s="321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 t="s">
        <v>49</v>
      </c>
      <c r="W81" s="320" t="s">
        <v>117</v>
      </c>
      <c r="X81" s="321"/>
      <c r="Y81" s="321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22"/>
    </row>
    <row r="82" spans="1:42" x14ac:dyDescent="0.3">
      <c r="A82" s="18"/>
      <c r="B82" s="132" t="s">
        <v>116</v>
      </c>
      <c r="C82" s="164" t="s">
        <v>126</v>
      </c>
      <c r="D82" s="164" t="s">
        <v>3</v>
      </c>
      <c r="E82" s="164" t="s">
        <v>20</v>
      </c>
      <c r="F82" s="164" t="s">
        <v>127</v>
      </c>
      <c r="G82" s="164" t="s">
        <v>128</v>
      </c>
      <c r="H82" s="164" t="s">
        <v>129</v>
      </c>
      <c r="I82" s="164" t="s">
        <v>130</v>
      </c>
      <c r="J82" s="164" t="s">
        <v>131</v>
      </c>
      <c r="K82" s="164" t="s">
        <v>132</v>
      </c>
      <c r="L82" s="164" t="s">
        <v>133</v>
      </c>
      <c r="M82" s="164" t="s">
        <v>134</v>
      </c>
      <c r="N82" s="164" t="s">
        <v>135</v>
      </c>
      <c r="O82" s="164" t="s">
        <v>136</v>
      </c>
      <c r="P82" s="164" t="s">
        <v>137</v>
      </c>
      <c r="Q82" s="164" t="s">
        <v>138</v>
      </c>
      <c r="R82" s="164" t="s">
        <v>139</v>
      </c>
      <c r="S82" s="164" t="s">
        <v>140</v>
      </c>
      <c r="T82" s="164" t="s">
        <v>141</v>
      </c>
      <c r="U82" s="19"/>
      <c r="V82" s="19"/>
      <c r="W82" s="132" t="s">
        <v>116</v>
      </c>
      <c r="X82" s="8" t="s">
        <v>126</v>
      </c>
      <c r="Y82" s="8" t="s">
        <v>3</v>
      </c>
      <c r="Z82" s="8" t="s">
        <v>20</v>
      </c>
      <c r="AA82" s="8" t="s">
        <v>127</v>
      </c>
      <c r="AB82" s="8" t="s">
        <v>128</v>
      </c>
      <c r="AC82" s="8" t="s">
        <v>129</v>
      </c>
      <c r="AD82" s="8" t="s">
        <v>130</v>
      </c>
      <c r="AE82" s="8" t="s">
        <v>131</v>
      </c>
      <c r="AF82" s="8" t="s">
        <v>132</v>
      </c>
      <c r="AG82" s="8" t="s">
        <v>133</v>
      </c>
      <c r="AH82" s="8" t="s">
        <v>134</v>
      </c>
      <c r="AI82" s="8" t="s">
        <v>135</v>
      </c>
      <c r="AJ82" s="8" t="s">
        <v>136</v>
      </c>
      <c r="AK82" s="8" t="s">
        <v>137</v>
      </c>
      <c r="AL82" s="8" t="s">
        <v>138</v>
      </c>
      <c r="AM82" s="8" t="s">
        <v>139</v>
      </c>
      <c r="AN82" s="8" t="s">
        <v>140</v>
      </c>
      <c r="AO82" s="8" t="s">
        <v>141</v>
      </c>
      <c r="AP82" s="22"/>
    </row>
    <row r="83" spans="1:42" x14ac:dyDescent="0.3">
      <c r="A83" s="18"/>
      <c r="B83" s="132">
        <v>-3</v>
      </c>
      <c r="C83" s="5">
        <v>1.0080764927270878</v>
      </c>
      <c r="D83" s="5">
        <v>3.7827429822503711</v>
      </c>
      <c r="E83" s="5">
        <v>1.7303741035084319</v>
      </c>
      <c r="F83" s="5">
        <v>1.9207156608205727</v>
      </c>
      <c r="G83" s="5">
        <v>3.3236360356068166</v>
      </c>
      <c r="H83" s="5">
        <v>1.8280328367687528</v>
      </c>
      <c r="I83" s="5">
        <v>0.30539084285858548</v>
      </c>
      <c r="J83" s="5">
        <v>0.31620185075839874</v>
      </c>
      <c r="K83" s="5">
        <v>1.3797114412962488</v>
      </c>
      <c r="L83" s="5">
        <v>0.94427466556002237</v>
      </c>
      <c r="M83" s="5">
        <v>1.6331344788862416</v>
      </c>
      <c r="N83" s="5">
        <v>3.1529365066283694</v>
      </c>
      <c r="O83" s="5">
        <v>0.73645235361653283</v>
      </c>
      <c r="P83" s="5">
        <v>1.4969135802469136</v>
      </c>
      <c r="Q83" s="5">
        <v>0.8166928391959799</v>
      </c>
      <c r="R83" s="5">
        <v>2.5634720666915518</v>
      </c>
      <c r="S83" s="5">
        <v>2.2017636931454194</v>
      </c>
      <c r="T83" s="5">
        <v>2.568876121076233</v>
      </c>
      <c r="U83" s="19"/>
      <c r="V83" s="19"/>
      <c r="W83" s="132">
        <v>-3</v>
      </c>
      <c r="X83" s="5">
        <v>1</v>
      </c>
      <c r="Y83" s="5">
        <v>1</v>
      </c>
      <c r="Z83" s="5">
        <v>1</v>
      </c>
      <c r="AA83" s="5">
        <v>1</v>
      </c>
      <c r="AB83" s="5">
        <v>1</v>
      </c>
      <c r="AC83" s="5">
        <v>1</v>
      </c>
      <c r="AD83" s="5">
        <v>1</v>
      </c>
      <c r="AE83" s="5">
        <v>1</v>
      </c>
      <c r="AF83" s="5">
        <v>1</v>
      </c>
      <c r="AG83" s="5">
        <v>1</v>
      </c>
      <c r="AH83" s="5">
        <v>1</v>
      </c>
      <c r="AI83" s="5">
        <v>1</v>
      </c>
      <c r="AJ83" s="5">
        <v>1</v>
      </c>
      <c r="AK83" s="5">
        <v>1</v>
      </c>
      <c r="AL83" s="5">
        <v>1</v>
      </c>
      <c r="AM83" s="5">
        <v>1</v>
      </c>
      <c r="AN83" s="5">
        <v>1</v>
      </c>
      <c r="AO83" s="5">
        <v>1</v>
      </c>
      <c r="AP83" s="22"/>
    </row>
    <row r="84" spans="1:42" x14ac:dyDescent="0.3">
      <c r="A84" s="18"/>
      <c r="B84" s="132">
        <f>B83+3</f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19"/>
      <c r="V84" s="19"/>
      <c r="W84" s="132">
        <f>W83+3</f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22"/>
    </row>
    <row r="85" spans="1:42" x14ac:dyDescent="0.3">
      <c r="A85" s="18"/>
      <c r="B85" s="132">
        <f t="shared" ref="B85:B98" si="6">B84+3</f>
        <v>3</v>
      </c>
      <c r="C85" s="5">
        <v>0.12301134201111363</v>
      </c>
      <c r="D85" s="5">
        <v>0.33603096410978173</v>
      </c>
      <c r="E85" s="5">
        <v>0.27049713836830891</v>
      </c>
      <c r="F85" s="5">
        <v>7.1737665377930693E-2</v>
      </c>
      <c r="G85" s="5">
        <v>0.18745583601292093</v>
      </c>
      <c r="H85" s="5">
        <v>0.19849127207242012</v>
      </c>
      <c r="I85" s="5">
        <v>2.2177792243149183E-2</v>
      </c>
      <c r="J85" s="5">
        <v>3.5753288157388916E-2</v>
      </c>
      <c r="K85" s="5">
        <v>0.13681043362090906</v>
      </c>
      <c r="L85" s="5">
        <v>2.47522482434272E-2</v>
      </c>
      <c r="M85" s="5">
        <v>9.0464585841254497E-2</v>
      </c>
      <c r="N85" s="5">
        <v>0.2731867553181978</v>
      </c>
      <c r="O85" s="5">
        <v>6.3329418672930127E-2</v>
      </c>
      <c r="P85" s="5">
        <v>6.8051791629027414E-2</v>
      </c>
      <c r="Q85" s="5">
        <v>7.445987654321029E-3</v>
      </c>
      <c r="R85" s="5">
        <v>0.10565415476676188</v>
      </c>
      <c r="S85" s="5">
        <v>0.11623843574516224</v>
      </c>
      <c r="T85" s="5">
        <v>7.9152021977134113E-2</v>
      </c>
      <c r="U85" s="19"/>
      <c r="V85" s="19"/>
      <c r="W85" s="132">
        <f t="shared" ref="W85:W98" si="7">W84+3</f>
        <v>3</v>
      </c>
      <c r="X85" s="5">
        <v>0.12202580151267942</v>
      </c>
      <c r="Y85" s="5">
        <v>8.883261846932973E-2</v>
      </c>
      <c r="Z85" s="5">
        <v>0.15632292336082734</v>
      </c>
      <c r="AA85" s="5">
        <v>3.7349445751529278E-2</v>
      </c>
      <c r="AB85" s="5">
        <v>5.6400831500401025E-2</v>
      </c>
      <c r="AC85" s="5">
        <v>0.1085818963861038</v>
      </c>
      <c r="AD85" s="5">
        <v>7.2621012586873299E-2</v>
      </c>
      <c r="AE85" s="5">
        <v>0.11307109073408629</v>
      </c>
      <c r="AF85" s="5">
        <v>9.9158729518380076E-2</v>
      </c>
      <c r="AG85" s="5">
        <v>2.6212975044445724E-2</v>
      </c>
      <c r="AH85" s="5">
        <v>5.5393225120658258E-2</v>
      </c>
      <c r="AI85" s="5">
        <v>8.6645181323468309E-2</v>
      </c>
      <c r="AJ85" s="5">
        <v>8.5992553845384886E-2</v>
      </c>
      <c r="AK85" s="5">
        <v>4.5461403067638934E-2</v>
      </c>
      <c r="AL85" s="5">
        <v>9.1172437138685777E-3</v>
      </c>
      <c r="AM85" s="5">
        <v>4.1215254942535966E-2</v>
      </c>
      <c r="AN85" s="5">
        <v>5.2793329323686446E-2</v>
      </c>
      <c r="AO85" s="5">
        <v>3.0811926401485369E-2</v>
      </c>
      <c r="AP85" s="22"/>
    </row>
    <row r="86" spans="1:42" x14ac:dyDescent="0.3">
      <c r="A86" s="18"/>
      <c r="B86" s="132">
        <f t="shared" si="6"/>
        <v>6</v>
      </c>
      <c r="C86" s="5">
        <v>0.11522988505747125</v>
      </c>
      <c r="D86" s="5">
        <v>0.52073713573505842</v>
      </c>
      <c r="E86" s="5">
        <v>0.18901028001204356</v>
      </c>
      <c r="F86" s="5">
        <v>0.20389903251618535</v>
      </c>
      <c r="G86" s="5">
        <v>7.3081319163511238E-2</v>
      </c>
      <c r="H86" s="5">
        <v>0.24906306641121323</v>
      </c>
      <c r="I86" s="5">
        <v>4.2007430762434531E-2</v>
      </c>
      <c r="J86" s="5">
        <v>7.9131929836721571E-3</v>
      </c>
      <c r="K86" s="5">
        <v>0.40066343935507065</v>
      </c>
      <c r="L86" s="5">
        <v>0.18094451505019693</v>
      </c>
      <c r="M86" s="5">
        <v>0.23903623572086641</v>
      </c>
      <c r="N86" s="5">
        <v>0.38805121228340644</v>
      </c>
      <c r="O86" s="5">
        <v>0.14463869463869466</v>
      </c>
      <c r="P86" s="5">
        <v>5.9921710328214361E-2</v>
      </c>
      <c r="Q86" s="5">
        <v>6.25E-2</v>
      </c>
      <c r="R86" s="5">
        <v>0.29532163742690065</v>
      </c>
      <c r="S86" s="5">
        <v>9.090059790732441E-2</v>
      </c>
      <c r="T86" s="5">
        <v>0.25464000996512204</v>
      </c>
      <c r="U86" s="19"/>
      <c r="V86" s="19"/>
      <c r="W86" s="132">
        <f t="shared" si="7"/>
        <v>6</v>
      </c>
      <c r="X86" s="5">
        <v>0.11430668792379721</v>
      </c>
      <c r="Y86" s="5">
        <v>0.13766125221261252</v>
      </c>
      <c r="Z86" s="5">
        <v>0.10923087650746417</v>
      </c>
      <c r="AA86" s="5">
        <v>0.10615784349312543</v>
      </c>
      <c r="AB86" s="5">
        <v>2.198836406290448E-2</v>
      </c>
      <c r="AC86" s="5">
        <v>0.13624649481212783</v>
      </c>
      <c r="AD86" s="5">
        <v>0.13755301360455829</v>
      </c>
      <c r="AE86" s="5">
        <v>2.5025764285353323E-2</v>
      </c>
      <c r="AF86" s="5">
        <v>0.29039654768582951</v>
      </c>
      <c r="AG86" s="5">
        <v>0.19162275728628586</v>
      </c>
      <c r="AH86" s="5">
        <v>0.14636653552491485</v>
      </c>
      <c r="AI86" s="5">
        <v>0.12307612648323631</v>
      </c>
      <c r="AJ86" s="5">
        <v>0.19639925641952302</v>
      </c>
      <c r="AK86" s="5">
        <v>4.0030173497611246E-2</v>
      </c>
      <c r="AL86" s="5">
        <v>7.6528159670813542E-2</v>
      </c>
      <c r="AM86" s="5">
        <v>0.11520376651033547</v>
      </c>
      <c r="AN86" s="5">
        <v>4.1285356003606659E-2</v>
      </c>
      <c r="AO86" s="5">
        <v>9.912506402155366E-2</v>
      </c>
      <c r="AP86" s="22"/>
    </row>
    <row r="87" spans="1:42" x14ac:dyDescent="0.3">
      <c r="A87" s="18"/>
      <c r="B87" s="132">
        <f t="shared" si="6"/>
        <v>9</v>
      </c>
      <c r="C87" s="5">
        <v>0.23594853949172201</v>
      </c>
      <c r="D87" s="5">
        <v>1.1214901477832511</v>
      </c>
      <c r="E87" s="5">
        <v>0.25863843177276014</v>
      </c>
      <c r="F87" s="5">
        <v>0.20745169331109314</v>
      </c>
      <c r="G87" s="5">
        <v>4.0932001242973359E-2</v>
      </c>
      <c r="H87" s="5">
        <v>0.35563214041098834</v>
      </c>
      <c r="I87" s="5">
        <v>2.186027701946687E-2</v>
      </c>
      <c r="J87" s="5">
        <v>2.9492224794115909E-2</v>
      </c>
      <c r="K87" s="5">
        <v>0.60924306978008003</v>
      </c>
      <c r="L87" s="5">
        <v>0.35026569953286635</v>
      </c>
      <c r="M87" s="5">
        <v>0.47458091369157085</v>
      </c>
      <c r="N87" s="5">
        <v>0.77717960830814092</v>
      </c>
      <c r="O87" s="5">
        <v>0.14463869463869466</v>
      </c>
      <c r="P87" s="5">
        <v>5.5555555555555525E-2</v>
      </c>
      <c r="Q87" s="5">
        <v>4.6521226415094374E-2</v>
      </c>
      <c r="R87" s="5">
        <v>0.35192638458892334</v>
      </c>
      <c r="S87" s="5">
        <v>0.14030535981208625</v>
      </c>
      <c r="T87" s="5">
        <v>0.40682254964766174</v>
      </c>
      <c r="U87" s="19"/>
      <c r="V87" s="19"/>
      <c r="W87" s="132">
        <f t="shared" si="7"/>
        <v>9</v>
      </c>
      <c r="X87" s="5">
        <v>0.234058170380925</v>
      </c>
      <c r="Y87" s="5">
        <v>0.2964753759495633</v>
      </c>
      <c r="Z87" s="5">
        <v>0.1494696616462047</v>
      </c>
      <c r="AA87" s="5">
        <v>0.10800749821681839</v>
      </c>
      <c r="AB87" s="5">
        <v>1.2315428285305661E-2</v>
      </c>
      <c r="AC87" s="5">
        <v>0.19454362813285503</v>
      </c>
      <c r="AD87" s="5">
        <v>7.1581311393771899E-2</v>
      </c>
      <c r="AE87" s="5">
        <v>9.3270247227775147E-2</v>
      </c>
      <c r="AF87" s="5">
        <v>0.44157281844940838</v>
      </c>
      <c r="AG87" s="5">
        <v>0.37093624589105517</v>
      </c>
      <c r="AH87" s="5">
        <v>0.29059512234119483</v>
      </c>
      <c r="AI87" s="5">
        <v>0.24649389756954773</v>
      </c>
      <c r="AJ87" s="5">
        <v>0.19639925641952302</v>
      </c>
      <c r="AK87" s="5">
        <v>3.7113402061855649E-2</v>
      </c>
      <c r="AL87" s="5">
        <v>5.696294149082258E-2</v>
      </c>
      <c r="AM87" s="5">
        <v>0.13728504755783191</v>
      </c>
      <c r="AN87" s="5">
        <v>6.372407731533046E-2</v>
      </c>
      <c r="AO87" s="5">
        <v>0.15836596646677656</v>
      </c>
      <c r="AP87" s="22"/>
    </row>
    <row r="88" spans="1:42" x14ac:dyDescent="0.3">
      <c r="A88" s="18"/>
      <c r="B88" s="132">
        <f t="shared" si="6"/>
        <v>12</v>
      </c>
      <c r="C88" s="5">
        <v>0.31027207915029825</v>
      </c>
      <c r="D88" s="5">
        <v>1.1344755846764549</v>
      </c>
      <c r="E88" s="5">
        <v>9.8846018868314123E-2</v>
      </c>
      <c r="F88" s="5">
        <v>0.29157237612173237</v>
      </c>
      <c r="G88" s="5">
        <v>0.16627469723633015</v>
      </c>
      <c r="H88" s="5">
        <v>0.21624682951580099</v>
      </c>
      <c r="I88" s="5">
        <v>1.8622338400859986E-2</v>
      </c>
      <c r="J88" s="5">
        <v>3.4177861896104403E-2</v>
      </c>
      <c r="K88" s="5">
        <v>0.54217423909444651</v>
      </c>
      <c r="L88" s="5">
        <v>0.3589327535214728</v>
      </c>
      <c r="M88" s="5">
        <v>8.1988654356798252E-2</v>
      </c>
      <c r="N88" s="5">
        <v>0.83288447061249349</v>
      </c>
      <c r="O88" s="5">
        <v>0.17115384615384616</v>
      </c>
      <c r="P88" s="5">
        <v>6.7161514131211075E-2</v>
      </c>
      <c r="Q88" s="5">
        <v>2.4011075949367133E-2</v>
      </c>
      <c r="R88" s="5">
        <v>0.54529568497179837</v>
      </c>
      <c r="S88" s="5">
        <v>0.10544462306455704</v>
      </c>
      <c r="T88" s="5">
        <v>0.54145866824604449</v>
      </c>
      <c r="U88" s="19"/>
      <c r="V88" s="19"/>
      <c r="W88" s="132">
        <f t="shared" si="7"/>
        <v>12</v>
      </c>
      <c r="X88" s="5">
        <v>0.3077862457748004</v>
      </c>
      <c r="Y88" s="5">
        <v>0.29990818567365374</v>
      </c>
      <c r="Z88" s="5">
        <v>5.7124074307340934E-2</v>
      </c>
      <c r="AA88" s="5">
        <v>0.15180402912795854</v>
      </c>
      <c r="AB88" s="5">
        <v>5.0027949948488373E-2</v>
      </c>
      <c r="AC88" s="5">
        <v>0.11829482773298582</v>
      </c>
      <c r="AD88" s="5">
        <v>6.0978705931543802E-2</v>
      </c>
      <c r="AE88" s="5">
        <v>0.1080887471535351</v>
      </c>
      <c r="AF88" s="5">
        <v>0.39296205196723594</v>
      </c>
      <c r="AG88" s="5">
        <v>0.38011477657149684</v>
      </c>
      <c r="AH88" s="5">
        <v>5.0203247446415154E-2</v>
      </c>
      <c r="AI88" s="5">
        <v>0.26416151066205534</v>
      </c>
      <c r="AJ88" s="5">
        <v>0.23240314911528565</v>
      </c>
      <c r="AK88" s="5">
        <v>4.486666098662348E-2</v>
      </c>
      <c r="AL88" s="5">
        <v>2.9400375265939183E-2</v>
      </c>
      <c r="AM88" s="5">
        <v>0.21271762312415737</v>
      </c>
      <c r="AN88" s="5">
        <v>4.7890980940792888E-2</v>
      </c>
      <c r="AO88" s="5">
        <v>0.21077648073555214</v>
      </c>
      <c r="AP88" s="22"/>
    </row>
    <row r="89" spans="1:42" x14ac:dyDescent="0.3">
      <c r="A89" s="18"/>
      <c r="B89" s="132">
        <f t="shared" si="6"/>
        <v>15</v>
      </c>
      <c r="C89" s="5">
        <v>0.49917898193760263</v>
      </c>
      <c r="D89" s="5">
        <v>1.0051012588943622</v>
      </c>
      <c r="E89" s="5">
        <v>0.24292821606254444</v>
      </c>
      <c r="F89" s="5">
        <v>0.28410484365419986</v>
      </c>
      <c r="G89" s="5">
        <v>0.30968494878428154</v>
      </c>
      <c r="H89" s="5">
        <v>0.35030893196164992</v>
      </c>
      <c r="I89" s="5">
        <v>6.9296538562172924E-2</v>
      </c>
      <c r="J89" s="5">
        <v>6.6574967633995993E-2</v>
      </c>
      <c r="K89" s="5">
        <v>0.60820036942587741</v>
      </c>
      <c r="L89" s="5">
        <v>0.34603140341948135</v>
      </c>
      <c r="M89" s="5">
        <v>0.53499481355156164</v>
      </c>
      <c r="N89" s="5">
        <v>0.68062146454687344</v>
      </c>
      <c r="O89" s="5">
        <v>0.14499105545617175</v>
      </c>
      <c r="P89" s="5">
        <v>0.10256211581176711</v>
      </c>
      <c r="Q89" s="5">
        <v>3.6669303797468356E-2</v>
      </c>
      <c r="R89" s="5">
        <v>0.53133814929480561</v>
      </c>
      <c r="S89" s="5">
        <v>0.16189190912375406</v>
      </c>
      <c r="T89" s="5">
        <v>0.52303785093405319</v>
      </c>
      <c r="U89" s="19"/>
      <c r="V89" s="19"/>
      <c r="W89" s="132">
        <f t="shared" si="7"/>
        <v>15</v>
      </c>
      <c r="X89" s="5">
        <v>0.49517966695880805</v>
      </c>
      <c r="Y89" s="5">
        <v>0.2657069918867242</v>
      </c>
      <c r="Z89" s="5">
        <v>0.14039057540793848</v>
      </c>
      <c r="AA89" s="5">
        <v>0.14791613847352289</v>
      </c>
      <c r="AB89" s="5">
        <v>9.3176552867570664E-2</v>
      </c>
      <c r="AC89" s="5">
        <v>0.1916316408084108</v>
      </c>
      <c r="AD89" s="5">
        <v>0.22691099023640809</v>
      </c>
      <c r="AE89" s="5">
        <v>0.21054578736436341</v>
      </c>
      <c r="AF89" s="5">
        <v>0.44081708045739537</v>
      </c>
      <c r="AG89" s="5">
        <v>0.36645206743343051</v>
      </c>
      <c r="AH89" s="5">
        <v>0.32758772805801956</v>
      </c>
      <c r="AI89" s="5">
        <v>0.21586906780901344</v>
      </c>
      <c r="AJ89" s="5">
        <v>0.19687771346531385</v>
      </c>
      <c r="AK89" s="5">
        <v>6.8515722727860912E-2</v>
      </c>
      <c r="AL89" s="5">
        <v>4.4899749376483646E-2</v>
      </c>
      <c r="AM89" s="5">
        <v>0.20727284537200247</v>
      </c>
      <c r="AN89" s="5">
        <v>7.3528285359486856E-2</v>
      </c>
      <c r="AO89" s="5">
        <v>0.20360571171292061</v>
      </c>
      <c r="AP89" s="22"/>
    </row>
    <row r="90" spans="1:42" x14ac:dyDescent="0.3">
      <c r="A90" s="18"/>
      <c r="B90" s="132">
        <f t="shared" si="6"/>
        <v>18</v>
      </c>
      <c r="C90" s="5">
        <v>0.46731321839080459</v>
      </c>
      <c r="D90" s="5">
        <v>1.1339901477832512</v>
      </c>
      <c r="E90" s="5">
        <v>0.430758176107085</v>
      </c>
      <c r="F90" s="5">
        <v>0.98072040087185131</v>
      </c>
      <c r="G90" s="5">
        <v>0.19356943788824166</v>
      </c>
      <c r="H90" s="5">
        <v>0.32547287700688821</v>
      </c>
      <c r="I90" s="5">
        <v>0.14265196690062992</v>
      </c>
      <c r="J90" s="5">
        <v>8.6539102428434891E-2</v>
      </c>
      <c r="K90" s="5">
        <v>0.2719470690219935</v>
      </c>
      <c r="L90" s="5">
        <v>0.47362253229392104</v>
      </c>
      <c r="M90" s="5">
        <v>0.33795599099168916</v>
      </c>
      <c r="N90" s="5">
        <v>1.0074122167941537</v>
      </c>
      <c r="O90" s="5">
        <v>0.2167887667887668</v>
      </c>
      <c r="P90" s="5">
        <v>5.9149867166744807E-2</v>
      </c>
      <c r="Q90" s="5">
        <v>6.7410714285714324E-2</v>
      </c>
      <c r="R90" s="5">
        <v>0.63251461988304092</v>
      </c>
      <c r="S90" s="5">
        <v>0.16741749498873759</v>
      </c>
      <c r="T90" s="5">
        <v>0.57110826393337599</v>
      </c>
      <c r="U90" s="19"/>
      <c r="V90" s="19"/>
      <c r="W90" s="132">
        <f t="shared" si="7"/>
        <v>18</v>
      </c>
      <c r="X90" s="5">
        <v>0.46356920507749433</v>
      </c>
      <c r="Y90" s="5">
        <v>0.29977985633817378</v>
      </c>
      <c r="Z90" s="5">
        <v>0.24893933354278611</v>
      </c>
      <c r="AA90" s="5">
        <v>0.51060155382544525</v>
      </c>
      <c r="AB90" s="5">
        <v>5.8240263318393257E-2</v>
      </c>
      <c r="AC90" s="5">
        <v>0.17804542153750202</v>
      </c>
      <c r="AD90" s="5">
        <v>0.4671127842778392</v>
      </c>
      <c r="AE90" s="5">
        <v>0.27368309901056548</v>
      </c>
      <c r="AF90" s="5">
        <v>0.19710430810553928</v>
      </c>
      <c r="AG90" s="5">
        <v>0.50157284693540838</v>
      </c>
      <c r="AH90" s="5">
        <v>0.20693702530986119</v>
      </c>
      <c r="AI90" s="5">
        <v>0.31951554199594145</v>
      </c>
      <c r="AJ90" s="5">
        <v>0.29436903246241464</v>
      </c>
      <c r="AK90" s="5">
        <v>3.9514550437165605E-2</v>
      </c>
      <c r="AL90" s="5">
        <v>8.2541086502091798E-2</v>
      </c>
      <c r="AM90" s="5">
        <v>0.24674137397540358</v>
      </c>
      <c r="AN90" s="5">
        <v>7.6037903390788725E-2</v>
      </c>
      <c r="AO90" s="5">
        <v>0.22231833572967685</v>
      </c>
      <c r="AP90" s="22"/>
    </row>
    <row r="91" spans="1:42" x14ac:dyDescent="0.3">
      <c r="A91" s="18"/>
      <c r="B91" s="132">
        <f t="shared" si="6"/>
        <v>21</v>
      </c>
      <c r="C91" s="5">
        <v>0.40311404581397242</v>
      </c>
      <c r="D91" s="5">
        <v>1.3951275885415453</v>
      </c>
      <c r="E91" s="5">
        <v>0.3916658319142543</v>
      </c>
      <c r="F91" s="5">
        <v>0.72602213688728257</v>
      </c>
      <c r="G91" s="5">
        <v>3.4101051661306614E-2</v>
      </c>
      <c r="H91" s="5">
        <v>0.50226522313746969</v>
      </c>
      <c r="I91" s="5">
        <v>0.1204564379000151</v>
      </c>
      <c r="J91" s="5">
        <v>7.0413139342714801E-2</v>
      </c>
      <c r="K91" s="5">
        <v>0.38976977522783185</v>
      </c>
      <c r="L91" s="5">
        <v>0.38523767527748354</v>
      </c>
      <c r="M91" s="5">
        <v>0.47616840881622924</v>
      </c>
      <c r="N91" s="5">
        <v>1.0908075201893999</v>
      </c>
      <c r="O91" s="5">
        <v>0.26815384615384613</v>
      </c>
      <c r="P91" s="5">
        <v>7.8082411415744735E-2</v>
      </c>
      <c r="Q91" s="5">
        <v>6.6701158940397354E-2</v>
      </c>
      <c r="R91" s="5">
        <v>0.50212355843052703</v>
      </c>
      <c r="S91" s="5">
        <v>6.668888619561264E-2</v>
      </c>
      <c r="T91" s="5">
        <v>0.31789076071587286</v>
      </c>
      <c r="U91" s="19"/>
      <c r="V91" s="19"/>
      <c r="W91" s="132">
        <f t="shared" si="7"/>
        <v>21</v>
      </c>
      <c r="X91" s="5">
        <v>0.39988438250697883</v>
      </c>
      <c r="Y91" s="5">
        <v>0.36881374047558935</v>
      </c>
      <c r="Z91" s="5">
        <v>0.22634748816462841</v>
      </c>
      <c r="AA91" s="5">
        <v>0.3779956355315548</v>
      </c>
      <c r="AB91" s="5">
        <v>1.0260164258653724E-2</v>
      </c>
      <c r="AC91" s="5">
        <v>0.27475722155258336</v>
      </c>
      <c r="AD91" s="5">
        <v>0.39443369281309382</v>
      </c>
      <c r="AE91" s="5">
        <v>0.22268414676837414</v>
      </c>
      <c r="AF91" s="5">
        <v>0.28250093719715796</v>
      </c>
      <c r="AG91" s="5">
        <v>0.40797205445410323</v>
      </c>
      <c r="AH91" s="5">
        <v>0.29156717647708019</v>
      </c>
      <c r="AI91" s="5">
        <v>0.34596558411379746</v>
      </c>
      <c r="AJ91" s="5">
        <v>0.36411567542286999</v>
      </c>
      <c r="AK91" s="5">
        <v>5.216227071897174E-2</v>
      </c>
      <c r="AL91" s="5">
        <v>8.1672271065904661E-2</v>
      </c>
      <c r="AM91" s="5">
        <v>0.19587635260585218</v>
      </c>
      <c r="AN91" s="5">
        <v>3.0288848164419273E-2</v>
      </c>
      <c r="AO91" s="5">
        <v>0.1237470184364874</v>
      </c>
      <c r="AP91" s="22"/>
    </row>
    <row r="92" spans="1:42" x14ac:dyDescent="0.3">
      <c r="A92" s="18"/>
      <c r="B92" s="132">
        <f t="shared" si="6"/>
        <v>24</v>
      </c>
      <c r="C92" s="5">
        <v>0.35665500583041809</v>
      </c>
      <c r="D92" s="5">
        <v>1.3761702425699811</v>
      </c>
      <c r="E92" s="5">
        <v>0.69164709447685435</v>
      </c>
      <c r="F92" s="5">
        <v>0.63339055793991417</v>
      </c>
      <c r="G92" s="5">
        <v>0.37526389268369342</v>
      </c>
      <c r="H92" s="5">
        <v>0.42614383484049456</v>
      </c>
      <c r="I92" s="5">
        <v>0.14115740349187167</v>
      </c>
      <c r="J92" s="5">
        <v>5.4176941176027324E-2</v>
      </c>
      <c r="K92" s="5">
        <v>0.34552707633207647</v>
      </c>
      <c r="L92" s="5">
        <v>0.46942980100967902</v>
      </c>
      <c r="M92" s="5">
        <v>0.58291644815230415</v>
      </c>
      <c r="N92" s="5">
        <v>1.1386769612648564</v>
      </c>
      <c r="O92" s="5">
        <v>0.23566997518610422</v>
      </c>
      <c r="P92" s="5">
        <v>0.16796621182586091</v>
      </c>
      <c r="Q92" s="5">
        <v>8.3125000000000004E-2</v>
      </c>
      <c r="R92" s="5">
        <v>0.46153196092350335</v>
      </c>
      <c r="S92" s="5">
        <v>0.13926369314541964</v>
      </c>
      <c r="T92" s="5">
        <v>0.4081618353619475</v>
      </c>
      <c r="U92" s="19"/>
      <c r="V92" s="19"/>
      <c r="W92" s="132">
        <f t="shared" si="7"/>
        <v>24</v>
      </c>
      <c r="X92" s="5">
        <v>0.35379756239090654</v>
      </c>
      <c r="Y92" s="5">
        <v>0.36380220623693843</v>
      </c>
      <c r="Z92" s="5">
        <v>0.39970957325037432</v>
      </c>
      <c r="AA92" s="5">
        <v>0.32976799786664707</v>
      </c>
      <c r="AB92" s="5">
        <v>0.11290763749803284</v>
      </c>
      <c r="AC92" s="5">
        <v>0.23311607224394842</v>
      </c>
      <c r="AD92" s="5">
        <v>0.46221884772503191</v>
      </c>
      <c r="AE92" s="5">
        <v>0.1713365720222253</v>
      </c>
      <c r="AF92" s="5">
        <v>0.25043430531202326</v>
      </c>
      <c r="AG92" s="5">
        <v>0.49713268620976248</v>
      </c>
      <c r="AH92" s="5">
        <v>0.35693107682708353</v>
      </c>
      <c r="AI92" s="5">
        <v>0.36114807858357867</v>
      </c>
      <c r="AJ92" s="5">
        <v>0.32000709078976808</v>
      </c>
      <c r="AK92" s="5">
        <v>0.11220835594139987</v>
      </c>
      <c r="AL92" s="5">
        <v>0.10178245236218202</v>
      </c>
      <c r="AM92" s="5">
        <v>0.18004173594103645</v>
      </c>
      <c r="AN92" s="5">
        <v>6.3250971745504994E-2</v>
      </c>
      <c r="AO92" s="5">
        <v>0.15888731730315891</v>
      </c>
      <c r="AP92" s="22"/>
    </row>
    <row r="93" spans="1:42" x14ac:dyDescent="0.3">
      <c r="A93" s="18"/>
      <c r="B93" s="132">
        <f t="shared" si="6"/>
        <v>27</v>
      </c>
      <c r="C93" s="5">
        <v>0.26019806325953965</v>
      </c>
      <c r="D93" s="5">
        <v>1.538535602328706</v>
      </c>
      <c r="E93" s="5">
        <v>0.27092429881441127</v>
      </c>
      <c r="F93" s="5">
        <v>0.44953268991960948</v>
      </c>
      <c r="G93" s="5">
        <v>7.2641877136196742E-2</v>
      </c>
      <c r="H93" s="5">
        <v>0.2861205301332751</v>
      </c>
      <c r="I93" s="5">
        <v>0.11178706892857675</v>
      </c>
      <c r="J93" s="5">
        <v>7.4639645492578746E-2</v>
      </c>
      <c r="K93" s="5">
        <v>0.99609747715115804</v>
      </c>
      <c r="L93" s="5">
        <v>0.43874835400532808</v>
      </c>
      <c r="M93" s="5">
        <v>0.27106138545939851</v>
      </c>
      <c r="N93" s="5">
        <v>1.1158553806039389</v>
      </c>
      <c r="O93" s="5">
        <v>0.34899937460913072</v>
      </c>
      <c r="P93" s="5">
        <v>0.16132799466132797</v>
      </c>
      <c r="Q93" s="5">
        <v>5.9500838926174526E-2</v>
      </c>
      <c r="R93" s="5">
        <v>0.28602813339655442</v>
      </c>
      <c r="S93" s="5">
        <v>0.10801369314541964</v>
      </c>
      <c r="T93" s="5">
        <v>0.4840546925048046</v>
      </c>
      <c r="U93" s="19"/>
      <c r="V93" s="19"/>
      <c r="W93" s="132">
        <f t="shared" si="7"/>
        <v>27</v>
      </c>
      <c r="X93" s="5">
        <v>0.25811341216343786</v>
      </c>
      <c r="Y93" s="5">
        <v>0.40672485800592884</v>
      </c>
      <c r="Z93" s="5">
        <v>0.15656978353125883</v>
      </c>
      <c r="AA93" s="5">
        <v>0.23404437163154024</v>
      </c>
      <c r="AB93" s="5">
        <v>2.1856146809689427E-2</v>
      </c>
      <c r="AC93" s="5">
        <v>0.15651826618116133</v>
      </c>
      <c r="AD93" s="5">
        <v>0.36604590983214569</v>
      </c>
      <c r="AE93" s="5">
        <v>0.23605062814641423</v>
      </c>
      <c r="AF93" s="5">
        <v>0.72196072840804837</v>
      </c>
      <c r="AG93" s="5">
        <v>0.46464060723806344</v>
      </c>
      <c r="AH93" s="5">
        <v>0.1659761574835257</v>
      </c>
      <c r="AI93" s="5">
        <v>0.35390987996684786</v>
      </c>
      <c r="AJ93" s="5">
        <v>0.47389267329418167</v>
      </c>
      <c r="AK93" s="5">
        <v>0.10777375313457786</v>
      </c>
      <c r="AL93" s="5">
        <v>7.285583523023427E-2</v>
      </c>
      <c r="AM93" s="5">
        <v>0.11157840848474929</v>
      </c>
      <c r="AN93" s="5">
        <v>4.905780465073991E-2</v>
      </c>
      <c r="AO93" s="5">
        <v>0.18843053136482479</v>
      </c>
      <c r="AP93" s="22"/>
    </row>
    <row r="94" spans="1:42" x14ac:dyDescent="0.3">
      <c r="A94" s="18"/>
      <c r="B94" s="132">
        <f t="shared" si="6"/>
        <v>30</v>
      </c>
      <c r="C94" s="5">
        <v>0.45689655172413796</v>
      </c>
      <c r="D94" s="5">
        <v>1.6335486466794986</v>
      </c>
      <c r="E94" s="5">
        <v>0.57165129765186806</v>
      </c>
      <c r="F94" s="5">
        <v>0.53376791643048027</v>
      </c>
      <c r="G94" s="5">
        <v>0.21270137303598713</v>
      </c>
      <c r="H94" s="5">
        <v>0.37981886128297804</v>
      </c>
      <c r="I94" s="5">
        <v>0.10090697962071245</v>
      </c>
      <c r="J94" s="5">
        <v>0.11877796915411624</v>
      </c>
      <c r="K94" s="5">
        <v>0.41600766770741637</v>
      </c>
      <c r="L94" s="5">
        <v>0.57867915988264762</v>
      </c>
      <c r="M94" s="5">
        <v>0.45881593567303192</v>
      </c>
      <c r="N94" s="5">
        <v>1.2748166739331612</v>
      </c>
      <c r="O94" s="5">
        <v>0.41090794451450191</v>
      </c>
      <c r="P94" s="5">
        <v>0.20600448933782267</v>
      </c>
      <c r="Q94" s="5">
        <v>2.2588087248322175E-2</v>
      </c>
      <c r="R94" s="5">
        <v>0.32636077372919481</v>
      </c>
      <c r="S94" s="5">
        <v>0.21533753484426121</v>
      </c>
      <c r="T94" s="5">
        <v>0.49807094089605308</v>
      </c>
      <c r="U94" s="19"/>
      <c r="V94" s="19"/>
      <c r="W94" s="132">
        <f t="shared" si="7"/>
        <v>30</v>
      </c>
      <c r="X94" s="5">
        <v>0.45323599451081698</v>
      </c>
      <c r="Y94" s="5">
        <v>0.43184235734347803</v>
      </c>
      <c r="Z94" s="5">
        <v>0.33036283685291667</v>
      </c>
      <c r="AA94" s="5">
        <v>0.27790053849118024</v>
      </c>
      <c r="AB94" s="5">
        <v>6.3996590107121318E-2</v>
      </c>
      <c r="AC94" s="5">
        <v>0.20777463820308023</v>
      </c>
      <c r="AD94" s="5">
        <v>0.33041913986739452</v>
      </c>
      <c r="AE94" s="5">
        <v>0.37563970251670437</v>
      </c>
      <c r="AF94" s="5">
        <v>0.30151787921434803</v>
      </c>
      <c r="AG94" s="5">
        <v>0.61282927625665939</v>
      </c>
      <c r="AH94" s="5">
        <v>0.28094191972845578</v>
      </c>
      <c r="AI94" s="5">
        <v>0.40432678274780792</v>
      </c>
      <c r="AJ94" s="5">
        <v>0.55795591187486338</v>
      </c>
      <c r="AK94" s="5">
        <v>0.1376194939081537</v>
      </c>
      <c r="AL94" s="5">
        <v>2.765799596156587E-2</v>
      </c>
      <c r="AM94" s="5">
        <v>0.12731200701180254</v>
      </c>
      <c r="AN94" s="5">
        <v>9.7802291642220693E-2</v>
      </c>
      <c r="AO94" s="5">
        <v>0.19388671053837575</v>
      </c>
      <c r="AP94" s="22"/>
    </row>
    <row r="95" spans="1:42" x14ac:dyDescent="0.3">
      <c r="A95" s="18"/>
      <c r="B95" s="132">
        <f t="shared" si="6"/>
        <v>33</v>
      </c>
      <c r="C95" s="5">
        <v>0.32310450279447434</v>
      </c>
      <c r="D95" s="5">
        <v>1.449236784554552</v>
      </c>
      <c r="E95" s="5">
        <v>0.76569877883310722</v>
      </c>
      <c r="F95" s="5">
        <v>0.68839055793991411</v>
      </c>
      <c r="G95" s="5">
        <v>0.12845517196818257</v>
      </c>
      <c r="H95" s="5">
        <v>0.53482146308305401</v>
      </c>
      <c r="I95" s="5">
        <v>8.8903331707826924E-2</v>
      </c>
      <c r="J95" s="5">
        <v>8.7040000786605273E-2</v>
      </c>
      <c r="K95" s="5">
        <v>0.37319355739621163</v>
      </c>
      <c r="L95" s="5">
        <v>0.55329030458185069</v>
      </c>
      <c r="M95" s="5">
        <v>0.22084216413383562</v>
      </c>
      <c r="N95" s="5">
        <v>1.315367551797769</v>
      </c>
      <c r="O95" s="5">
        <v>0.32921169739351558</v>
      </c>
      <c r="P95" s="5">
        <v>0.27443651602673003</v>
      </c>
      <c r="Q95" s="5">
        <v>0.10312500000000002</v>
      </c>
      <c r="R95" s="5">
        <v>0.4002923976608187</v>
      </c>
      <c r="S95" s="5">
        <v>0.20176369314541964</v>
      </c>
      <c r="T95" s="5">
        <v>0.53316183536194739</v>
      </c>
      <c r="U95" s="19"/>
      <c r="V95" s="19"/>
      <c r="W95" s="132">
        <f t="shared" si="7"/>
        <v>33</v>
      </c>
      <c r="X95" s="5">
        <v>0.32051585879202427</v>
      </c>
      <c r="Y95" s="5">
        <v>0.3831179626410659</v>
      </c>
      <c r="Z95" s="5">
        <v>0.44250476083790746</v>
      </c>
      <c r="AA95" s="5">
        <v>0.35840315773018599</v>
      </c>
      <c r="AB95" s="5">
        <v>3.8648988815867653E-2</v>
      </c>
      <c r="AC95" s="5">
        <v>0.29256666090769418</v>
      </c>
      <c r="AD95" s="5">
        <v>0.29111328576736195</v>
      </c>
      <c r="AE95" s="5">
        <v>0.27526720851836561</v>
      </c>
      <c r="AF95" s="5">
        <v>0.27048667295647966</v>
      </c>
      <c r="AG95" s="5">
        <v>0.58594212548709013</v>
      </c>
      <c r="AH95" s="5">
        <v>0.13522595168307552</v>
      </c>
      <c r="AI95" s="5">
        <v>0.41718808768666676</v>
      </c>
      <c r="AJ95" s="5">
        <v>0.44702375622379303</v>
      </c>
      <c r="AK95" s="5">
        <v>0.18333490967558871</v>
      </c>
      <c r="AL95" s="5">
        <v>0.12627146345684237</v>
      </c>
      <c r="AM95" s="5">
        <v>0.15615243203232596</v>
      </c>
      <c r="AN95" s="5">
        <v>9.1637305935035149E-2</v>
      </c>
      <c r="AO95" s="5">
        <v>0.20754672869884389</v>
      </c>
      <c r="AP95" s="22"/>
    </row>
    <row r="96" spans="1:42" x14ac:dyDescent="0.3">
      <c r="A96" s="18"/>
      <c r="B96" s="132">
        <f t="shared" si="6"/>
        <v>36</v>
      </c>
      <c r="C96" s="5">
        <v>0.46349127594476142</v>
      </c>
      <c r="D96" s="5">
        <v>1.365346079986641</v>
      </c>
      <c r="E96" s="5">
        <v>1.2764032360834894</v>
      </c>
      <c r="F96" s="5">
        <v>0.53916595900943287</v>
      </c>
      <c r="G96" s="5">
        <v>0.34893165446181496</v>
      </c>
      <c r="H96" s="5">
        <v>0.54329445546195931</v>
      </c>
      <c r="I96" s="5">
        <v>8.3378703758643993E-2</v>
      </c>
      <c r="J96" s="5">
        <v>8.4297119577476834E-2</v>
      </c>
      <c r="K96" s="5">
        <v>0.37686555790404863</v>
      </c>
      <c r="L96" s="5">
        <v>0.6030344663094499</v>
      </c>
      <c r="M96" s="5">
        <v>0.25147231022076078</v>
      </c>
      <c r="N96" s="5">
        <v>1.1997622285006617</v>
      </c>
      <c r="O96" s="5">
        <v>0.43290598290598287</v>
      </c>
      <c r="P96" s="5">
        <v>0.27049848590729098</v>
      </c>
      <c r="Q96" s="5">
        <v>0.10312500000000002</v>
      </c>
      <c r="R96" s="5">
        <v>0.47839697282421745</v>
      </c>
      <c r="S96" s="5">
        <v>0.23176451228041306</v>
      </c>
      <c r="T96" s="5">
        <v>0.42366396511293047</v>
      </c>
      <c r="U96" s="19"/>
      <c r="V96" s="19"/>
      <c r="W96" s="132">
        <f t="shared" si="7"/>
        <v>36</v>
      </c>
      <c r="X96" s="5">
        <v>0.45977788321490048</v>
      </c>
      <c r="Y96" s="5">
        <v>0.36094074759855621</v>
      </c>
      <c r="Z96" s="5">
        <v>0.73764582670042811</v>
      </c>
      <c r="AA96" s="5">
        <v>0.28071097144024387</v>
      </c>
      <c r="AB96" s="5">
        <v>0.10498491733861237</v>
      </c>
      <c r="AC96" s="5">
        <v>0.29720169382859196</v>
      </c>
      <c r="AD96" s="5">
        <v>0.27302293342585066</v>
      </c>
      <c r="AE96" s="5">
        <v>0.26659274566323138</v>
      </c>
      <c r="AF96" s="5">
        <v>0.27314809939532048</v>
      </c>
      <c r="AG96" s="5">
        <v>0.63862188439822998</v>
      </c>
      <c r="AH96" s="5">
        <v>0.15398138577801557</v>
      </c>
      <c r="AI96" s="5">
        <v>0.38052216591689059</v>
      </c>
      <c r="AJ96" s="5">
        <v>0.58782619239396838</v>
      </c>
      <c r="AK96" s="5">
        <v>0.18070414316280881</v>
      </c>
      <c r="AL96" s="5">
        <v>0.12627146345684237</v>
      </c>
      <c r="AM96" s="5">
        <v>0.1866207083120833</v>
      </c>
      <c r="AN96" s="5">
        <v>0.10526311838184434</v>
      </c>
      <c r="AO96" s="5">
        <v>0.16492191337565787</v>
      </c>
      <c r="AP96" s="22"/>
    </row>
    <row r="97" spans="1:42" x14ac:dyDescent="0.3">
      <c r="A97" s="18"/>
      <c r="B97" s="132">
        <f t="shared" si="6"/>
        <v>39</v>
      </c>
      <c r="C97" s="5">
        <v>0.53109746496614707</v>
      </c>
      <c r="D97" s="5">
        <v>1.3176905883118857</v>
      </c>
      <c r="E97" s="5">
        <v>1.0926623229032502</v>
      </c>
      <c r="F97" s="5">
        <v>0.44825686810034204</v>
      </c>
      <c r="G97" s="5">
        <v>0.25884763825440105</v>
      </c>
      <c r="H97" s="5">
        <v>0.295153487981063</v>
      </c>
      <c r="I97" s="5">
        <v>6.8497924353825859E-2</v>
      </c>
      <c r="J97" s="5">
        <v>6.2216003973236053E-2</v>
      </c>
      <c r="K97" s="5">
        <v>0.49780346138615827</v>
      </c>
      <c r="L97" s="5">
        <v>0.51193760760689855</v>
      </c>
      <c r="M97" s="5">
        <v>0.17571240758669238</v>
      </c>
      <c r="N97" s="5">
        <v>1.2315186647004506</v>
      </c>
      <c r="O97" s="5">
        <v>0.45702341137123742</v>
      </c>
      <c r="P97" s="5">
        <v>0.29739434947768284</v>
      </c>
      <c r="Q97" s="5">
        <v>0.16067895683453237</v>
      </c>
      <c r="R97" s="5">
        <v>0.46321229430164557</v>
      </c>
      <c r="S97" s="5">
        <v>0.28111377620189804</v>
      </c>
      <c r="T97" s="5">
        <v>0.44918135363437273</v>
      </c>
      <c r="U97" s="19"/>
      <c r="V97" s="19"/>
      <c r="W97" s="132">
        <f t="shared" si="7"/>
        <v>39</v>
      </c>
      <c r="X97" s="5">
        <v>0.52684242594468356</v>
      </c>
      <c r="Y97" s="5">
        <v>0.348342616586651</v>
      </c>
      <c r="Z97" s="5">
        <v>0.63146016846173036</v>
      </c>
      <c r="AA97" s="5">
        <v>0.23338012869059269</v>
      </c>
      <c r="AB97" s="5">
        <v>7.7880861647097177E-2</v>
      </c>
      <c r="AC97" s="5">
        <v>0.16145962044247461</v>
      </c>
      <c r="AD97" s="5">
        <v>0.22429593406487489</v>
      </c>
      <c r="AE97" s="5">
        <v>0.19676040422917579</v>
      </c>
      <c r="AF97" s="5">
        <v>0.36080258993755127</v>
      </c>
      <c r="AG97" s="5">
        <v>0.54214904442372491</v>
      </c>
      <c r="AH97" s="5">
        <v>0.10759212413819345</v>
      </c>
      <c r="AI97" s="5">
        <v>0.39059418485321479</v>
      </c>
      <c r="AJ97" s="5">
        <v>0.62057431024140264</v>
      </c>
      <c r="AK97" s="5">
        <v>0.19867168913560668</v>
      </c>
      <c r="AL97" s="5">
        <v>0.19674343782996562</v>
      </c>
      <c r="AM97" s="5">
        <v>0.18069722713985839</v>
      </c>
      <c r="AN97" s="5">
        <v>0.12767663354476586</v>
      </c>
      <c r="AO97" s="5">
        <v>0.17485520222212497</v>
      </c>
      <c r="AP97" s="22"/>
    </row>
    <row r="98" spans="1:42" x14ac:dyDescent="0.3">
      <c r="A98" s="18"/>
      <c r="B98" s="132">
        <f t="shared" si="6"/>
        <v>42</v>
      </c>
      <c r="C98" s="5">
        <v>0.49931774555378244</v>
      </c>
      <c r="D98" s="5">
        <v>1.3611831302393917</v>
      </c>
      <c r="E98" s="5">
        <v>0.97250902594260624</v>
      </c>
      <c r="F98" s="5">
        <v>0.80113622267979845</v>
      </c>
      <c r="G98" s="5">
        <v>0.28952242063149225</v>
      </c>
      <c r="H98" s="5">
        <v>0.36007601224634589</v>
      </c>
      <c r="I98" s="5">
        <v>7.2488664921406223E-2</v>
      </c>
      <c r="J98" s="5">
        <v>6.0828478068896755E-2</v>
      </c>
      <c r="K98" s="5">
        <v>0.34619400740007034</v>
      </c>
      <c r="L98" s="5">
        <v>0.44001715435249023</v>
      </c>
      <c r="M98" s="5">
        <v>2.0935749033709317E-2</v>
      </c>
      <c r="N98" s="5">
        <v>1.2476124902894363</v>
      </c>
      <c r="O98" s="5">
        <v>0.45843454790823207</v>
      </c>
      <c r="P98" s="5">
        <v>0.34890362999815738</v>
      </c>
      <c r="Q98" s="5">
        <v>0.21544384057971022</v>
      </c>
      <c r="R98" s="5">
        <v>0.38155416790563979</v>
      </c>
      <c r="S98" s="5">
        <v>0.3235719374711874</v>
      </c>
      <c r="T98" s="5">
        <v>0.53339130799212109</v>
      </c>
      <c r="U98" s="19"/>
      <c r="V98" s="19"/>
      <c r="W98" s="132">
        <f t="shared" si="7"/>
        <v>42</v>
      </c>
      <c r="X98" s="5">
        <v>0.49531731883064611</v>
      </c>
      <c r="Y98" s="5">
        <v>0.35984023673467175</v>
      </c>
      <c r="Z98" s="5">
        <v>0.56202241120621776</v>
      </c>
      <c r="AA98" s="5">
        <v>0.41710297834377796</v>
      </c>
      <c r="AB98" s="5">
        <v>8.7110146095955535E-2</v>
      </c>
      <c r="AC98" s="5">
        <v>0.1969745865631273</v>
      </c>
      <c r="AD98" s="5">
        <v>0.23736358380258599</v>
      </c>
      <c r="AE98" s="5">
        <v>0.19237230244858416</v>
      </c>
      <c r="AF98" s="5">
        <v>0.25091768977056433</v>
      </c>
      <c r="AG98" s="5">
        <v>0.46598428444707729</v>
      </c>
      <c r="AH98" s="5">
        <v>1.2819366258182849E-2</v>
      </c>
      <c r="AI98" s="5">
        <v>0.39569857739494596</v>
      </c>
      <c r="AJ98" s="5">
        <v>0.6224904376460676</v>
      </c>
      <c r="AK98" s="5">
        <v>0.23308201261732575</v>
      </c>
      <c r="AL98" s="5">
        <v>0.26380033011163778</v>
      </c>
      <c r="AM98" s="5">
        <v>0.14884272501477974</v>
      </c>
      <c r="AN98" s="5">
        <v>0.14696033842257408</v>
      </c>
      <c r="AO98" s="5">
        <v>0.20763605672376928</v>
      </c>
      <c r="AP98" s="22"/>
    </row>
    <row r="99" spans="1:42" ht="14.5" thickBo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5"/>
    </row>
  </sheetData>
  <mergeCells count="58">
    <mergeCell ref="A2:E2"/>
    <mergeCell ref="C6:E6"/>
    <mergeCell ref="H6:J6"/>
    <mergeCell ref="L8:L9"/>
    <mergeCell ref="L28:L29"/>
    <mergeCell ref="L30:L31"/>
    <mergeCell ref="L32:L33"/>
    <mergeCell ref="L10:L11"/>
    <mergeCell ref="L12:L13"/>
    <mergeCell ref="L14:L15"/>
    <mergeCell ref="L16:L17"/>
    <mergeCell ref="L18:L19"/>
    <mergeCell ref="L20:L21"/>
    <mergeCell ref="M14:O14"/>
    <mergeCell ref="L22:L23"/>
    <mergeCell ref="L24:L25"/>
    <mergeCell ref="L26:L27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B43:D43"/>
    <mergeCell ref="B62:D62"/>
    <mergeCell ref="B81:D81"/>
    <mergeCell ref="M33:O33"/>
    <mergeCell ref="M34:O34"/>
    <mergeCell ref="M35:O35"/>
    <mergeCell ref="M36:O36"/>
    <mergeCell ref="M37:O37"/>
    <mergeCell ref="M38:O38"/>
    <mergeCell ref="L34:L35"/>
    <mergeCell ref="L36:L37"/>
    <mergeCell ref="L38:L39"/>
    <mergeCell ref="M39:O39"/>
    <mergeCell ref="M7:O7"/>
    <mergeCell ref="W43:Y43"/>
    <mergeCell ref="W62:Y62"/>
    <mergeCell ref="W81:Y81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8:O8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ACBDA-B03E-47A0-B4A2-ACFD46155D08}">
  <dimension ref="A1:Z100"/>
  <sheetViews>
    <sheetView zoomScale="70" zoomScaleNormal="70" workbookViewId="0">
      <selection activeCell="F2" sqref="F2"/>
    </sheetView>
  </sheetViews>
  <sheetFormatPr defaultColWidth="8.7265625" defaultRowHeight="14" x14ac:dyDescent="0.3"/>
  <cols>
    <col min="1" max="4" width="8.7265625" style="3"/>
    <col min="5" max="5" width="14" style="3" bestFit="1" customWidth="1"/>
    <col min="6" max="10" width="8.7265625" style="3"/>
    <col min="11" max="11" width="14" style="3" bestFit="1" customWidth="1"/>
    <col min="12" max="17" width="8.7265625" style="3"/>
    <col min="18" max="18" width="14" style="3" bestFit="1" customWidth="1"/>
    <col min="19" max="23" width="8.7265625" style="3"/>
    <col min="24" max="24" width="14" style="3" bestFit="1" customWidth="1"/>
    <col min="25" max="16384" width="8.7265625" style="3"/>
  </cols>
  <sheetData>
    <row r="1" spans="1:26" ht="14.5" thickBot="1" x14ac:dyDescent="0.35"/>
    <row r="2" spans="1:26" ht="18.5" thickBot="1" x14ac:dyDescent="0.45">
      <c r="A2" s="229" t="s">
        <v>154</v>
      </c>
      <c r="B2" s="230"/>
      <c r="C2" s="230"/>
      <c r="D2" s="230"/>
      <c r="E2" s="231"/>
      <c r="N2" s="229" t="s">
        <v>155</v>
      </c>
      <c r="O2" s="230"/>
      <c r="P2" s="230"/>
      <c r="Q2" s="230"/>
      <c r="R2" s="231"/>
    </row>
    <row r="3" spans="1:26" x14ac:dyDescent="0.3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32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</row>
    <row r="4" spans="1:26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2"/>
      <c r="N4" s="18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2"/>
    </row>
    <row r="5" spans="1:26" ht="14.15" customHeight="1" x14ac:dyDescent="0.3">
      <c r="A5" s="18"/>
      <c r="B5" s="244" t="s">
        <v>152</v>
      </c>
      <c r="C5" s="244"/>
      <c r="D5" s="244"/>
      <c r="E5" s="244"/>
      <c r="F5" s="20"/>
      <c r="G5" s="20"/>
      <c r="H5" s="244" t="s">
        <v>150</v>
      </c>
      <c r="I5" s="244"/>
      <c r="J5" s="244"/>
      <c r="K5" s="244"/>
      <c r="L5" s="19"/>
      <c r="M5" s="22"/>
      <c r="N5" s="18"/>
      <c r="O5" s="244" t="s">
        <v>156</v>
      </c>
      <c r="P5" s="244"/>
      <c r="Q5" s="244"/>
      <c r="R5" s="244"/>
      <c r="S5" s="20"/>
      <c r="T5" s="20"/>
      <c r="U5" s="244" t="s">
        <v>158</v>
      </c>
      <c r="V5" s="244"/>
      <c r="W5" s="244"/>
      <c r="X5" s="244"/>
      <c r="Y5" s="19"/>
      <c r="Z5" s="22"/>
    </row>
    <row r="6" spans="1:26" x14ac:dyDescent="0.3">
      <c r="A6" s="18"/>
      <c r="B6" s="226" t="s">
        <v>21</v>
      </c>
      <c r="C6" s="226"/>
      <c r="D6" s="226"/>
      <c r="E6" s="175">
        <v>403.18461538461537</v>
      </c>
      <c r="F6" s="20"/>
      <c r="G6" s="20"/>
      <c r="H6" s="226" t="s">
        <v>21</v>
      </c>
      <c r="I6" s="226"/>
      <c r="J6" s="226"/>
      <c r="K6" s="175">
        <v>248.2</v>
      </c>
      <c r="L6" s="19"/>
      <c r="M6" s="22"/>
      <c r="N6" s="18"/>
      <c r="O6" s="226" t="s">
        <v>21</v>
      </c>
      <c r="P6" s="226"/>
      <c r="Q6" s="226"/>
      <c r="R6" s="175">
        <v>202.27692307692308</v>
      </c>
      <c r="S6" s="20"/>
      <c r="T6" s="20"/>
      <c r="U6" s="226" t="s">
        <v>21</v>
      </c>
      <c r="V6" s="226"/>
      <c r="W6" s="226"/>
      <c r="X6" s="175">
        <v>270.74215384615394</v>
      </c>
      <c r="Y6" s="19"/>
      <c r="Z6" s="22"/>
    </row>
    <row r="7" spans="1:26" x14ac:dyDescent="0.3">
      <c r="A7" s="18"/>
      <c r="B7" s="226" t="s">
        <v>22</v>
      </c>
      <c r="C7" s="226"/>
      <c r="D7" s="226"/>
      <c r="E7" s="175">
        <v>405.90769230769229</v>
      </c>
      <c r="F7" s="20"/>
      <c r="G7" s="20"/>
      <c r="H7" s="226" t="s">
        <v>22</v>
      </c>
      <c r="I7" s="226"/>
      <c r="J7" s="226"/>
      <c r="K7" s="175">
        <v>248.63076923076923</v>
      </c>
      <c r="L7" s="19"/>
      <c r="M7" s="22"/>
      <c r="N7" s="18"/>
      <c r="O7" s="226" t="s">
        <v>22</v>
      </c>
      <c r="P7" s="226"/>
      <c r="Q7" s="226"/>
      <c r="R7" s="175">
        <v>198.96923076923076</v>
      </c>
      <c r="S7" s="20"/>
      <c r="T7" s="20"/>
      <c r="U7" s="226" t="s">
        <v>22</v>
      </c>
      <c r="V7" s="226"/>
      <c r="W7" s="226"/>
      <c r="X7" s="175">
        <v>269.37615384615395</v>
      </c>
      <c r="Y7" s="19"/>
      <c r="Z7" s="22"/>
    </row>
    <row r="8" spans="1:26" x14ac:dyDescent="0.3">
      <c r="A8" s="18"/>
      <c r="B8" s="226" t="s">
        <v>6</v>
      </c>
      <c r="C8" s="226"/>
      <c r="D8" s="226"/>
      <c r="E8" s="175">
        <v>410.98461538461538</v>
      </c>
      <c r="F8" s="20"/>
      <c r="G8" s="20"/>
      <c r="H8" s="226" t="s">
        <v>6</v>
      </c>
      <c r="I8" s="226"/>
      <c r="J8" s="226"/>
      <c r="K8" s="175">
        <v>256.69230769230768</v>
      </c>
      <c r="L8" s="19"/>
      <c r="M8" s="22"/>
      <c r="N8" s="18"/>
      <c r="O8" s="226" t="s">
        <v>6</v>
      </c>
      <c r="P8" s="226"/>
      <c r="Q8" s="226"/>
      <c r="R8" s="175">
        <v>199.90769230769232</v>
      </c>
      <c r="S8" s="20"/>
      <c r="T8" s="20"/>
      <c r="U8" s="226" t="s">
        <v>6</v>
      </c>
      <c r="V8" s="226"/>
      <c r="W8" s="226"/>
      <c r="X8" s="175">
        <v>272.75123076923086</v>
      </c>
      <c r="Y8" s="19"/>
      <c r="Z8" s="22"/>
    </row>
    <row r="9" spans="1:26" x14ac:dyDescent="0.3">
      <c r="A9" s="18"/>
      <c r="B9" s="226" t="s">
        <v>17</v>
      </c>
      <c r="C9" s="226"/>
      <c r="D9" s="226"/>
      <c r="E9" s="175">
        <v>411.18461538461537</v>
      </c>
      <c r="F9" s="20"/>
      <c r="G9" s="20"/>
      <c r="H9" s="226" t="s">
        <v>17</v>
      </c>
      <c r="I9" s="226"/>
      <c r="J9" s="226"/>
      <c r="K9" s="175">
        <v>261.55384615384617</v>
      </c>
      <c r="L9" s="19"/>
      <c r="M9" s="22"/>
      <c r="N9" s="18"/>
      <c r="O9" s="226" t="s">
        <v>17</v>
      </c>
      <c r="P9" s="226"/>
      <c r="Q9" s="226"/>
      <c r="R9" s="175">
        <v>198.69230769230768</v>
      </c>
      <c r="S9" s="20"/>
      <c r="T9" s="20"/>
      <c r="U9" s="226" t="s">
        <v>17</v>
      </c>
      <c r="V9" s="226"/>
      <c r="W9" s="226"/>
      <c r="X9" s="175">
        <v>273.82538461538479</v>
      </c>
      <c r="Y9" s="19"/>
      <c r="Z9" s="22"/>
    </row>
    <row r="10" spans="1:26" x14ac:dyDescent="0.3">
      <c r="A10" s="18"/>
      <c r="B10" s="226" t="s">
        <v>23</v>
      </c>
      <c r="C10" s="226"/>
      <c r="D10" s="226"/>
      <c r="E10" s="175">
        <v>414.13846153846151</v>
      </c>
      <c r="F10" s="20"/>
      <c r="G10" s="20"/>
      <c r="H10" s="226" t="s">
        <v>23</v>
      </c>
      <c r="I10" s="226"/>
      <c r="J10" s="226"/>
      <c r="K10" s="175">
        <v>255.84615384615384</v>
      </c>
      <c r="L10" s="19"/>
      <c r="M10" s="22"/>
      <c r="N10" s="18"/>
      <c r="O10" s="226" t="s">
        <v>23</v>
      </c>
      <c r="P10" s="226"/>
      <c r="Q10" s="226"/>
      <c r="R10" s="175">
        <v>201.8</v>
      </c>
      <c r="S10" s="20"/>
      <c r="T10" s="20"/>
      <c r="U10" s="226" t="s">
        <v>23</v>
      </c>
      <c r="V10" s="226"/>
      <c r="W10" s="226"/>
      <c r="X10" s="175">
        <v>274.87523076923082</v>
      </c>
      <c r="Y10" s="19"/>
      <c r="Z10" s="22"/>
    </row>
    <row r="11" spans="1:26" x14ac:dyDescent="0.3">
      <c r="A11" s="18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19"/>
      <c r="M11" s="22"/>
      <c r="N11" s="18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19"/>
      <c r="Z11" s="22"/>
    </row>
    <row r="12" spans="1:26" x14ac:dyDescent="0.3">
      <c r="A12" s="18"/>
      <c r="B12" s="244" t="s">
        <v>153</v>
      </c>
      <c r="C12" s="244"/>
      <c r="D12" s="244"/>
      <c r="E12" s="244"/>
      <c r="F12" s="20"/>
      <c r="G12" s="20"/>
      <c r="H12" s="244" t="s">
        <v>151</v>
      </c>
      <c r="I12" s="244"/>
      <c r="J12" s="244"/>
      <c r="K12" s="244"/>
      <c r="L12" s="19"/>
      <c r="M12" s="22"/>
      <c r="N12" s="18"/>
      <c r="O12" s="244" t="s">
        <v>157</v>
      </c>
      <c r="P12" s="244"/>
      <c r="Q12" s="244"/>
      <c r="R12" s="244"/>
      <c r="S12" s="20"/>
      <c r="T12" s="20"/>
      <c r="U12" s="244" t="s">
        <v>159</v>
      </c>
      <c r="V12" s="244"/>
      <c r="W12" s="244"/>
      <c r="X12" s="244"/>
      <c r="Y12" s="19"/>
      <c r="Z12" s="22"/>
    </row>
    <row r="13" spans="1:26" x14ac:dyDescent="0.3">
      <c r="A13" s="18"/>
      <c r="B13" s="226" t="s">
        <v>21</v>
      </c>
      <c r="C13" s="226"/>
      <c r="D13" s="226"/>
      <c r="E13" s="175">
        <v>52.876888946073421</v>
      </c>
      <c r="F13" s="20"/>
      <c r="G13" s="20"/>
      <c r="H13" s="226" t="s">
        <v>21</v>
      </c>
      <c r="I13" s="226"/>
      <c r="J13" s="226"/>
      <c r="K13" s="175">
        <v>20.875523945520506</v>
      </c>
      <c r="L13" s="19"/>
      <c r="M13" s="22"/>
      <c r="N13" s="18"/>
      <c r="O13" s="226" t="s">
        <v>21</v>
      </c>
      <c r="P13" s="226"/>
      <c r="Q13" s="226"/>
      <c r="R13" s="175">
        <v>19.217917821257721</v>
      </c>
      <c r="S13" s="20"/>
      <c r="T13" s="20"/>
      <c r="U13" s="226" t="s">
        <v>21</v>
      </c>
      <c r="V13" s="226"/>
      <c r="W13" s="226"/>
      <c r="X13" s="175">
        <v>26.174931798640113</v>
      </c>
      <c r="Y13" s="19"/>
      <c r="Z13" s="22"/>
    </row>
    <row r="14" spans="1:26" x14ac:dyDescent="0.3">
      <c r="A14" s="18"/>
      <c r="B14" s="226" t="s">
        <v>22</v>
      </c>
      <c r="C14" s="226"/>
      <c r="D14" s="226"/>
      <c r="E14" s="175">
        <v>42.718454397998038</v>
      </c>
      <c r="F14" s="20"/>
      <c r="G14" s="20"/>
      <c r="H14" s="226" t="s">
        <v>22</v>
      </c>
      <c r="I14" s="226"/>
      <c r="J14" s="226"/>
      <c r="K14" s="175">
        <v>19.752823556685215</v>
      </c>
      <c r="L14" s="19"/>
      <c r="M14" s="22"/>
      <c r="N14" s="18"/>
      <c r="O14" s="226" t="s">
        <v>22</v>
      </c>
      <c r="P14" s="226"/>
      <c r="Q14" s="226"/>
      <c r="R14" s="175">
        <v>20.850636404233267</v>
      </c>
      <c r="S14" s="20"/>
      <c r="T14" s="20"/>
      <c r="U14" s="226" t="s">
        <v>22</v>
      </c>
      <c r="V14" s="226"/>
      <c r="W14" s="226"/>
      <c r="X14" s="175">
        <v>28.074998368893308</v>
      </c>
      <c r="Y14" s="19"/>
      <c r="Z14" s="22"/>
    </row>
    <row r="15" spans="1:26" x14ac:dyDescent="0.3">
      <c r="A15" s="18"/>
      <c r="B15" s="226" t="s">
        <v>6</v>
      </c>
      <c r="C15" s="226"/>
      <c r="D15" s="226"/>
      <c r="E15" s="175">
        <v>53.078801179146829</v>
      </c>
      <c r="F15" s="20"/>
      <c r="G15" s="20"/>
      <c r="H15" s="226" t="s">
        <v>6</v>
      </c>
      <c r="I15" s="226"/>
      <c r="J15" s="226"/>
      <c r="K15" s="175">
        <v>18.662230471030149</v>
      </c>
      <c r="L15" s="19"/>
      <c r="M15" s="22"/>
      <c r="N15" s="18"/>
      <c r="O15" s="226" t="s">
        <v>6</v>
      </c>
      <c r="P15" s="226"/>
      <c r="Q15" s="226"/>
      <c r="R15" s="175">
        <v>20.819704516487388</v>
      </c>
      <c r="S15" s="20"/>
      <c r="T15" s="20"/>
      <c r="U15" s="226" t="s">
        <v>6</v>
      </c>
      <c r="V15" s="226"/>
      <c r="W15" s="226"/>
      <c r="X15" s="175">
        <v>22.924968205245964</v>
      </c>
      <c r="Y15" s="19"/>
      <c r="Z15" s="22"/>
    </row>
    <row r="16" spans="1:26" x14ac:dyDescent="0.3">
      <c r="A16" s="18"/>
      <c r="B16" s="226" t="s">
        <v>17</v>
      </c>
      <c r="C16" s="226"/>
      <c r="D16" s="226"/>
      <c r="E16" s="175">
        <v>50.988017068870029</v>
      </c>
      <c r="F16" s="20"/>
      <c r="G16" s="20"/>
      <c r="H16" s="226" t="s">
        <v>17</v>
      </c>
      <c r="I16" s="226"/>
      <c r="J16" s="226"/>
      <c r="K16" s="175">
        <v>19.426166928616194</v>
      </c>
      <c r="L16" s="19"/>
      <c r="M16" s="22"/>
      <c r="N16" s="18"/>
      <c r="O16" s="226" t="s">
        <v>17</v>
      </c>
      <c r="P16" s="226"/>
      <c r="Q16" s="226"/>
      <c r="R16" s="175">
        <v>22.51383121891616</v>
      </c>
      <c r="S16" s="20"/>
      <c r="T16" s="20"/>
      <c r="U16" s="226" t="s">
        <v>17</v>
      </c>
      <c r="V16" s="226"/>
      <c r="W16" s="226"/>
      <c r="X16" s="175">
        <v>25.166117044855859</v>
      </c>
      <c r="Y16" s="19"/>
      <c r="Z16" s="22"/>
    </row>
    <row r="17" spans="1:26" x14ac:dyDescent="0.3">
      <c r="A17" s="18"/>
      <c r="B17" s="226" t="s">
        <v>23</v>
      </c>
      <c r="C17" s="226"/>
      <c r="D17" s="226"/>
      <c r="E17" s="175">
        <v>43.826674569788551</v>
      </c>
      <c r="F17" s="20"/>
      <c r="G17" s="20"/>
      <c r="H17" s="226" t="s">
        <v>23</v>
      </c>
      <c r="I17" s="226"/>
      <c r="J17" s="226"/>
      <c r="K17" s="175">
        <v>17.695542137455451</v>
      </c>
      <c r="L17" s="19"/>
      <c r="M17" s="22"/>
      <c r="N17" s="18"/>
      <c r="O17" s="226" t="s">
        <v>23</v>
      </c>
      <c r="P17" s="226"/>
      <c r="Q17" s="226"/>
      <c r="R17" s="175">
        <v>19.875550306846854</v>
      </c>
      <c r="S17" s="20"/>
      <c r="T17" s="20"/>
      <c r="U17" s="226" t="s">
        <v>23</v>
      </c>
      <c r="V17" s="226"/>
      <c r="W17" s="226"/>
      <c r="X17" s="175">
        <v>26.580092827368723</v>
      </c>
      <c r="Y17" s="19"/>
      <c r="Z17" s="22"/>
    </row>
    <row r="18" spans="1:26" x14ac:dyDescent="0.3">
      <c r="A18" s="18"/>
      <c r="B18" s="20"/>
      <c r="C18" s="20"/>
      <c r="D18" s="20"/>
      <c r="E18" s="19"/>
      <c r="F18" s="19"/>
      <c r="G18" s="19"/>
      <c r="H18" s="19"/>
      <c r="I18" s="19"/>
      <c r="J18" s="19"/>
      <c r="K18" s="19"/>
      <c r="L18" s="19"/>
      <c r="M18" s="22"/>
      <c r="N18" s="18"/>
      <c r="O18" s="20"/>
      <c r="P18" s="20"/>
      <c r="Q18" s="20"/>
      <c r="R18" s="19"/>
      <c r="S18" s="19"/>
      <c r="T18" s="19"/>
      <c r="U18" s="19"/>
      <c r="V18" s="19"/>
      <c r="W18" s="19"/>
      <c r="X18" s="19"/>
      <c r="Y18" s="19"/>
      <c r="Z18" s="22"/>
    </row>
    <row r="19" spans="1:26" x14ac:dyDescent="0.3">
      <c r="A19" s="18"/>
      <c r="B19" s="21" t="s">
        <v>14</v>
      </c>
      <c r="C19" s="19"/>
      <c r="D19" s="19"/>
      <c r="E19" s="19"/>
      <c r="F19" s="19"/>
      <c r="G19" s="19"/>
      <c r="H19" s="21" t="s">
        <v>14</v>
      </c>
      <c r="I19" s="19"/>
      <c r="J19" s="19"/>
      <c r="K19" s="19"/>
      <c r="L19" s="19"/>
      <c r="M19" s="22"/>
      <c r="N19" s="18"/>
      <c r="O19" s="21" t="s">
        <v>14</v>
      </c>
      <c r="P19" s="19"/>
      <c r="Q19" s="19"/>
      <c r="R19" s="19"/>
      <c r="S19" s="19"/>
      <c r="T19" s="19"/>
      <c r="U19" s="21" t="s">
        <v>14</v>
      </c>
      <c r="V19" s="19"/>
      <c r="W19" s="19"/>
      <c r="X19" s="19"/>
      <c r="Y19" s="19"/>
      <c r="Z19" s="22"/>
    </row>
    <row r="20" spans="1:26" x14ac:dyDescent="0.3">
      <c r="A20" s="18"/>
      <c r="B20" s="279"/>
      <c r="C20" s="279"/>
      <c r="D20" s="279"/>
      <c r="E20" s="279"/>
      <c r="F20" s="7" t="s">
        <v>15</v>
      </c>
      <c r="G20" s="20"/>
      <c r="H20" s="279"/>
      <c r="I20" s="279"/>
      <c r="J20" s="279"/>
      <c r="K20" s="279"/>
      <c r="L20" s="7" t="s">
        <v>15</v>
      </c>
      <c r="M20" s="22"/>
      <c r="N20" s="18"/>
      <c r="O20" s="279"/>
      <c r="P20" s="279"/>
      <c r="Q20" s="279"/>
      <c r="R20" s="279"/>
      <c r="S20" s="7" t="s">
        <v>15</v>
      </c>
      <c r="T20" s="20"/>
      <c r="U20" s="279"/>
      <c r="V20" s="279"/>
      <c r="W20" s="279"/>
      <c r="X20" s="279"/>
      <c r="Y20" s="7" t="s">
        <v>15</v>
      </c>
      <c r="Z20" s="22"/>
    </row>
    <row r="21" spans="1:26" x14ac:dyDescent="0.3">
      <c r="A21" s="18"/>
      <c r="B21" s="322" t="s">
        <v>26</v>
      </c>
      <c r="C21" s="322"/>
      <c r="D21" s="322"/>
      <c r="E21" s="322"/>
      <c r="F21" s="110">
        <v>0.99780000000000002</v>
      </c>
      <c r="G21" s="20"/>
      <c r="H21" s="322" t="s">
        <v>26</v>
      </c>
      <c r="I21" s="322"/>
      <c r="J21" s="322"/>
      <c r="K21" s="322"/>
      <c r="L21" s="110" t="s">
        <v>42</v>
      </c>
      <c r="M21" s="22"/>
      <c r="N21" s="18"/>
      <c r="O21" s="322" t="s">
        <v>26</v>
      </c>
      <c r="P21" s="322"/>
      <c r="Q21" s="322"/>
      <c r="R21" s="322"/>
      <c r="S21" s="110">
        <v>0.89229999999999998</v>
      </c>
      <c r="T21" s="20"/>
      <c r="U21" s="322" t="s">
        <v>26</v>
      </c>
      <c r="V21" s="322"/>
      <c r="W21" s="322"/>
      <c r="X21" s="322"/>
      <c r="Y21" s="110">
        <v>0.99819999999999998</v>
      </c>
      <c r="Z21" s="22"/>
    </row>
    <row r="22" spans="1:26" x14ac:dyDescent="0.3">
      <c r="A22" s="18"/>
      <c r="B22" s="322" t="s">
        <v>27</v>
      </c>
      <c r="C22" s="322"/>
      <c r="D22" s="322"/>
      <c r="E22" s="322"/>
      <c r="F22" s="110">
        <v>0.89319999999999999</v>
      </c>
      <c r="G22" s="20"/>
      <c r="H22" s="322" t="s">
        <v>27</v>
      </c>
      <c r="I22" s="322"/>
      <c r="J22" s="322"/>
      <c r="K22" s="322"/>
      <c r="L22" s="110">
        <v>9.1600000000000001E-2</v>
      </c>
      <c r="M22" s="22"/>
      <c r="N22" s="18"/>
      <c r="O22" s="322" t="s">
        <v>27</v>
      </c>
      <c r="P22" s="322"/>
      <c r="Q22" s="322"/>
      <c r="R22" s="322"/>
      <c r="S22" s="110">
        <v>0.96599999999999997</v>
      </c>
      <c r="T22" s="20"/>
      <c r="U22" s="322" t="s">
        <v>27</v>
      </c>
      <c r="V22" s="322"/>
      <c r="W22" s="322"/>
      <c r="X22" s="322"/>
      <c r="Y22" s="110">
        <v>0.99199999999999999</v>
      </c>
      <c r="Z22" s="22"/>
    </row>
    <row r="23" spans="1:26" x14ac:dyDescent="0.3">
      <c r="A23" s="18"/>
      <c r="B23" s="322" t="s">
        <v>39</v>
      </c>
      <c r="C23" s="322"/>
      <c r="D23" s="322"/>
      <c r="E23" s="322"/>
      <c r="F23" s="110">
        <v>0.8841</v>
      </c>
      <c r="G23" s="20"/>
      <c r="H23" s="322" t="s">
        <v>39</v>
      </c>
      <c r="I23" s="322"/>
      <c r="J23" s="322"/>
      <c r="K23" s="322"/>
      <c r="L23" s="110">
        <v>8.9999999999999998E-4</v>
      </c>
      <c r="M23" s="22"/>
      <c r="N23" s="18"/>
      <c r="O23" s="322" t="s">
        <v>39</v>
      </c>
      <c r="P23" s="322"/>
      <c r="Q23" s="322"/>
      <c r="R23" s="322"/>
      <c r="S23" s="110">
        <v>0.86070000000000002</v>
      </c>
      <c r="T23" s="20"/>
      <c r="U23" s="322" t="s">
        <v>39</v>
      </c>
      <c r="V23" s="322"/>
      <c r="W23" s="322"/>
      <c r="X23" s="322"/>
      <c r="Y23" s="110">
        <v>0.96060000000000001</v>
      </c>
      <c r="Z23" s="22"/>
    </row>
    <row r="24" spans="1:26" x14ac:dyDescent="0.3">
      <c r="A24" s="18"/>
      <c r="B24" s="322" t="s">
        <v>28</v>
      </c>
      <c r="C24" s="322"/>
      <c r="D24" s="322"/>
      <c r="E24" s="322"/>
      <c r="F24" s="110">
        <v>0.7056</v>
      </c>
      <c r="G24" s="20"/>
      <c r="H24" s="322" t="s">
        <v>28</v>
      </c>
      <c r="I24" s="322"/>
      <c r="J24" s="322"/>
      <c r="K24" s="322"/>
      <c r="L24" s="110">
        <v>0.1618</v>
      </c>
      <c r="M24" s="22"/>
      <c r="N24" s="18"/>
      <c r="O24" s="322" t="s">
        <v>28</v>
      </c>
      <c r="P24" s="322"/>
      <c r="Q24" s="322"/>
      <c r="R24" s="322"/>
      <c r="S24" s="110" t="s">
        <v>42</v>
      </c>
      <c r="T24" s="20"/>
      <c r="U24" s="322" t="s">
        <v>28</v>
      </c>
      <c r="V24" s="322"/>
      <c r="W24" s="322"/>
      <c r="X24" s="322"/>
      <c r="Y24" s="110">
        <v>0.89229999999999998</v>
      </c>
      <c r="Z24" s="22"/>
    </row>
    <row r="25" spans="1:26" x14ac:dyDescent="0.3">
      <c r="A25" s="18"/>
      <c r="B25" s="322" t="s">
        <v>40</v>
      </c>
      <c r="C25" s="322"/>
      <c r="D25" s="322"/>
      <c r="E25" s="322"/>
      <c r="F25" s="110">
        <v>0.97619999999999996</v>
      </c>
      <c r="G25" s="20"/>
      <c r="H25" s="322" t="s">
        <v>40</v>
      </c>
      <c r="I25" s="322"/>
      <c r="J25" s="322"/>
      <c r="K25" s="322"/>
      <c r="L25" s="110">
        <v>0.1235</v>
      </c>
      <c r="M25" s="22"/>
      <c r="N25" s="18"/>
      <c r="O25" s="322" t="s">
        <v>40</v>
      </c>
      <c r="P25" s="322"/>
      <c r="Q25" s="322"/>
      <c r="R25" s="322"/>
      <c r="S25" s="110">
        <v>0.999</v>
      </c>
      <c r="T25" s="20"/>
      <c r="U25" s="322" t="s">
        <v>40</v>
      </c>
      <c r="V25" s="322"/>
      <c r="W25" s="322"/>
      <c r="X25" s="322"/>
      <c r="Y25" s="110">
        <v>0.94579999999999997</v>
      </c>
      <c r="Z25" s="22"/>
    </row>
    <row r="26" spans="1:26" x14ac:dyDescent="0.3">
      <c r="A26" s="18"/>
      <c r="B26" s="322" t="s">
        <v>41</v>
      </c>
      <c r="C26" s="322"/>
      <c r="D26" s="322"/>
      <c r="E26" s="322"/>
      <c r="F26" s="110">
        <v>0.97260000000000002</v>
      </c>
      <c r="G26" s="20"/>
      <c r="H26" s="322" t="s">
        <v>41</v>
      </c>
      <c r="I26" s="322"/>
      <c r="J26" s="322"/>
      <c r="K26" s="322"/>
      <c r="L26" s="110">
        <v>1.5E-3</v>
      </c>
      <c r="M26" s="22"/>
      <c r="N26" s="18"/>
      <c r="O26" s="322" t="s">
        <v>41</v>
      </c>
      <c r="P26" s="322"/>
      <c r="Q26" s="322"/>
      <c r="R26" s="322"/>
      <c r="S26" s="110" t="s">
        <v>42</v>
      </c>
      <c r="T26" s="20"/>
      <c r="U26" s="322" t="s">
        <v>41</v>
      </c>
      <c r="V26" s="322"/>
      <c r="W26" s="322"/>
      <c r="X26" s="322"/>
      <c r="Y26" s="110">
        <v>0.86350000000000005</v>
      </c>
      <c r="Z26" s="22"/>
    </row>
    <row r="27" spans="1:26" x14ac:dyDescent="0.3">
      <c r="A27" s="18"/>
      <c r="B27" s="322" t="s">
        <v>29</v>
      </c>
      <c r="C27" s="322"/>
      <c r="D27" s="322"/>
      <c r="E27" s="322"/>
      <c r="F27" s="110">
        <v>0.873</v>
      </c>
      <c r="G27" s="20"/>
      <c r="H27" s="322" t="s">
        <v>29</v>
      </c>
      <c r="I27" s="322"/>
      <c r="J27" s="322"/>
      <c r="K27" s="322"/>
      <c r="L27" s="110">
        <v>0.2099</v>
      </c>
      <c r="M27" s="22"/>
      <c r="N27" s="18"/>
      <c r="O27" s="322" t="s">
        <v>29</v>
      </c>
      <c r="P27" s="322"/>
      <c r="Q27" s="322"/>
      <c r="R27" s="322"/>
      <c r="S27" s="110">
        <v>0.93620000000000003</v>
      </c>
      <c r="T27" s="20"/>
      <c r="U27" s="322" t="s">
        <v>29</v>
      </c>
      <c r="V27" s="322"/>
      <c r="W27" s="322"/>
      <c r="X27" s="322"/>
      <c r="Y27" s="110">
        <v>0.74370000000000003</v>
      </c>
      <c r="Z27" s="22"/>
    </row>
    <row r="28" spans="1:26" x14ac:dyDescent="0.3">
      <c r="A28" s="18"/>
      <c r="B28" s="322" t="s">
        <v>31</v>
      </c>
      <c r="C28" s="322"/>
      <c r="D28" s="322"/>
      <c r="E28" s="322"/>
      <c r="F28" s="110" t="s">
        <v>42</v>
      </c>
      <c r="G28" s="20"/>
      <c r="H28" s="322" t="s">
        <v>31</v>
      </c>
      <c r="I28" s="322"/>
      <c r="J28" s="322"/>
      <c r="K28" s="322"/>
      <c r="L28" s="110">
        <v>0.60540000000000005</v>
      </c>
      <c r="M28" s="22"/>
      <c r="N28" s="18"/>
      <c r="O28" s="322" t="s">
        <v>31</v>
      </c>
      <c r="P28" s="322"/>
      <c r="Q28" s="322"/>
      <c r="R28" s="322"/>
      <c r="S28" s="110">
        <v>0.99729999999999996</v>
      </c>
      <c r="T28" s="20"/>
      <c r="U28" s="322" t="s">
        <v>31</v>
      </c>
      <c r="V28" s="322"/>
      <c r="W28" s="322"/>
      <c r="X28" s="322"/>
      <c r="Y28" s="110">
        <v>0.99929999999999997</v>
      </c>
      <c r="Z28" s="22"/>
    </row>
    <row r="29" spans="1:26" x14ac:dyDescent="0.3">
      <c r="A29" s="18"/>
      <c r="B29" s="322" t="s">
        <v>32</v>
      </c>
      <c r="C29" s="322"/>
      <c r="D29" s="322"/>
      <c r="E29" s="322"/>
      <c r="F29" s="110">
        <v>0.99609999999999999</v>
      </c>
      <c r="G29" s="20"/>
      <c r="H29" s="322" t="s">
        <v>32</v>
      </c>
      <c r="I29" s="322"/>
      <c r="J29" s="322"/>
      <c r="K29" s="322"/>
      <c r="L29" s="110">
        <v>0.99909999999999999</v>
      </c>
      <c r="M29" s="22"/>
      <c r="N29" s="18"/>
      <c r="O29" s="322" t="s">
        <v>32</v>
      </c>
      <c r="P29" s="322"/>
      <c r="Q29" s="322"/>
      <c r="R29" s="322"/>
      <c r="S29" s="110">
        <v>0.98509999999999998</v>
      </c>
      <c r="T29" s="20"/>
      <c r="U29" s="322" t="s">
        <v>32</v>
      </c>
      <c r="V29" s="322"/>
      <c r="W29" s="322"/>
      <c r="X29" s="322"/>
      <c r="Y29" s="110">
        <v>0.99009999999999998</v>
      </c>
      <c r="Z29" s="22"/>
    </row>
    <row r="30" spans="1:26" x14ac:dyDescent="0.3">
      <c r="A30" s="18"/>
      <c r="B30" s="322" t="s">
        <v>30</v>
      </c>
      <c r="C30" s="322"/>
      <c r="D30" s="322"/>
      <c r="E30" s="322"/>
      <c r="F30" s="110">
        <v>0.997</v>
      </c>
      <c r="G30" s="20"/>
      <c r="H30" s="322" t="s">
        <v>30</v>
      </c>
      <c r="I30" s="322"/>
      <c r="J30" s="322"/>
      <c r="K30" s="322"/>
      <c r="L30" s="110">
        <v>0.44469999999999998</v>
      </c>
      <c r="M30" s="22"/>
      <c r="N30" s="18"/>
      <c r="O30" s="322" t="s">
        <v>30</v>
      </c>
      <c r="P30" s="322"/>
      <c r="Q30" s="322"/>
      <c r="R30" s="322"/>
      <c r="S30" s="110">
        <v>0.91239999999999999</v>
      </c>
      <c r="T30" s="20"/>
      <c r="U30" s="322" t="s">
        <v>30</v>
      </c>
      <c r="V30" s="322"/>
      <c r="W30" s="322"/>
      <c r="X30" s="322"/>
      <c r="Y30" s="110">
        <v>0.99939999999999996</v>
      </c>
      <c r="Z30" s="22"/>
    </row>
    <row r="31" spans="1:26" x14ac:dyDescent="0.3">
      <c r="A31" s="18"/>
      <c r="B31" s="20"/>
      <c r="C31" s="20"/>
      <c r="D31" s="20"/>
      <c r="E31" s="19"/>
      <c r="F31" s="19"/>
      <c r="G31" s="19"/>
      <c r="H31" s="19"/>
      <c r="I31" s="19"/>
      <c r="J31" s="19"/>
      <c r="K31" s="19"/>
      <c r="L31" s="19"/>
      <c r="M31" s="22"/>
      <c r="N31" s="18"/>
      <c r="O31" s="20"/>
      <c r="P31" s="20"/>
      <c r="Q31" s="20"/>
      <c r="R31" s="19"/>
      <c r="S31" s="19"/>
      <c r="T31" s="19"/>
      <c r="U31" s="19"/>
      <c r="V31" s="19"/>
      <c r="W31" s="19"/>
      <c r="X31" s="19"/>
      <c r="Y31" s="19"/>
      <c r="Z31" s="22"/>
    </row>
    <row r="32" spans="1:26" x14ac:dyDescent="0.3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2"/>
      <c r="N32" s="18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2"/>
    </row>
    <row r="33" spans="1:26" x14ac:dyDescent="0.3">
      <c r="A33" s="18"/>
      <c r="B33" s="323" t="s">
        <v>148</v>
      </c>
      <c r="C33" s="323"/>
      <c r="D33" s="323"/>
      <c r="E33" s="323"/>
      <c r="F33" s="323"/>
      <c r="G33" s="19"/>
      <c r="H33" s="323" t="s">
        <v>149</v>
      </c>
      <c r="I33" s="323"/>
      <c r="J33" s="323"/>
      <c r="K33" s="323"/>
      <c r="L33" s="323"/>
      <c r="M33" s="22"/>
      <c r="N33" s="18"/>
      <c r="O33" s="323" t="s">
        <v>160</v>
      </c>
      <c r="P33" s="323"/>
      <c r="Q33" s="323"/>
      <c r="R33" s="323"/>
      <c r="S33" s="323"/>
      <c r="T33" s="19"/>
      <c r="U33" s="323" t="s">
        <v>161</v>
      </c>
      <c r="V33" s="323"/>
      <c r="W33" s="323"/>
      <c r="X33" s="323"/>
      <c r="Y33" s="323"/>
      <c r="Z33" s="22"/>
    </row>
    <row r="34" spans="1:26" ht="42" x14ac:dyDescent="0.3">
      <c r="A34" s="18"/>
      <c r="B34" s="113" t="s">
        <v>21</v>
      </c>
      <c r="C34" s="113" t="s">
        <v>22</v>
      </c>
      <c r="D34" s="113" t="s">
        <v>6</v>
      </c>
      <c r="E34" s="113" t="s">
        <v>17</v>
      </c>
      <c r="F34" s="113" t="s">
        <v>23</v>
      </c>
      <c r="G34" s="19"/>
      <c r="H34" s="113" t="s">
        <v>21</v>
      </c>
      <c r="I34" s="113" t="s">
        <v>22</v>
      </c>
      <c r="J34" s="113" t="s">
        <v>6</v>
      </c>
      <c r="K34" s="113" t="s">
        <v>17</v>
      </c>
      <c r="L34" s="113" t="s">
        <v>23</v>
      </c>
      <c r="M34" s="22"/>
      <c r="N34" s="18"/>
      <c r="O34" s="113" t="s">
        <v>21</v>
      </c>
      <c r="P34" s="113" t="s">
        <v>22</v>
      </c>
      <c r="Q34" s="113" t="s">
        <v>6</v>
      </c>
      <c r="R34" s="113" t="s">
        <v>17</v>
      </c>
      <c r="S34" s="113" t="s">
        <v>23</v>
      </c>
      <c r="T34" s="19"/>
      <c r="U34" s="113" t="s">
        <v>21</v>
      </c>
      <c r="V34" s="113" t="s">
        <v>22</v>
      </c>
      <c r="W34" s="113" t="s">
        <v>6</v>
      </c>
      <c r="X34" s="113" t="s">
        <v>17</v>
      </c>
      <c r="Y34" s="113" t="s">
        <v>23</v>
      </c>
      <c r="Z34" s="22"/>
    </row>
    <row r="35" spans="1:26" s="4" customFormat="1" x14ac:dyDescent="0.35">
      <c r="A35" s="129"/>
      <c r="B35" s="116">
        <v>357</v>
      </c>
      <c r="C35" s="109">
        <v>462</v>
      </c>
      <c r="D35" s="109">
        <v>496</v>
      </c>
      <c r="E35" s="109">
        <v>447</v>
      </c>
      <c r="F35" s="117">
        <v>325</v>
      </c>
      <c r="G35" s="20"/>
      <c r="H35" s="116">
        <v>253</v>
      </c>
      <c r="I35" s="109">
        <v>237</v>
      </c>
      <c r="J35" s="109">
        <v>282</v>
      </c>
      <c r="K35" s="109">
        <v>236</v>
      </c>
      <c r="L35" s="117">
        <v>243</v>
      </c>
      <c r="M35" s="130"/>
      <c r="N35" s="129"/>
      <c r="O35" s="116">
        <v>197</v>
      </c>
      <c r="P35" s="109">
        <v>206</v>
      </c>
      <c r="Q35" s="109">
        <v>198</v>
      </c>
      <c r="R35" s="109">
        <v>200</v>
      </c>
      <c r="S35" s="117">
        <v>204</v>
      </c>
      <c r="T35" s="20"/>
      <c r="U35" s="116">
        <v>272.12</v>
      </c>
      <c r="V35" s="109">
        <v>304.24</v>
      </c>
      <c r="W35" s="109">
        <v>266.05</v>
      </c>
      <c r="X35" s="109">
        <v>257.83</v>
      </c>
      <c r="Y35" s="117">
        <v>283.87</v>
      </c>
      <c r="Z35" s="130"/>
    </row>
    <row r="36" spans="1:26" s="4" customFormat="1" x14ac:dyDescent="0.35">
      <c r="A36" s="129"/>
      <c r="B36" s="118">
        <v>390</v>
      </c>
      <c r="C36" s="115">
        <v>411</v>
      </c>
      <c r="D36" s="115">
        <v>449</v>
      </c>
      <c r="E36" s="115">
        <v>395</v>
      </c>
      <c r="F36" s="119">
        <v>387</v>
      </c>
      <c r="G36" s="20"/>
      <c r="H36" s="118">
        <v>239</v>
      </c>
      <c r="I36" s="115">
        <v>250</v>
      </c>
      <c r="J36" s="115">
        <v>248</v>
      </c>
      <c r="K36" s="115">
        <v>267</v>
      </c>
      <c r="L36" s="119">
        <v>269</v>
      </c>
      <c r="M36" s="130"/>
      <c r="N36" s="129"/>
      <c r="O36" s="118">
        <v>169</v>
      </c>
      <c r="P36" s="115">
        <v>194</v>
      </c>
      <c r="Q36" s="115">
        <v>234</v>
      </c>
      <c r="R36" s="115">
        <v>229</v>
      </c>
      <c r="S36" s="119">
        <v>195</v>
      </c>
      <c r="T36" s="20"/>
      <c r="U36" s="118">
        <v>233.34</v>
      </c>
      <c r="V36" s="115">
        <v>283.87</v>
      </c>
      <c r="W36" s="115">
        <v>304.24</v>
      </c>
      <c r="X36" s="115">
        <v>257.83</v>
      </c>
      <c r="Y36" s="119">
        <v>272.12</v>
      </c>
      <c r="Z36" s="130"/>
    </row>
    <row r="37" spans="1:26" s="4" customFormat="1" x14ac:dyDescent="0.35">
      <c r="A37" s="129"/>
      <c r="B37" s="118">
        <v>343</v>
      </c>
      <c r="C37" s="115">
        <v>313</v>
      </c>
      <c r="D37" s="115">
        <v>446</v>
      </c>
      <c r="E37" s="115">
        <v>381</v>
      </c>
      <c r="F37" s="119">
        <v>414</v>
      </c>
      <c r="G37" s="20"/>
      <c r="H37" s="118">
        <v>231</v>
      </c>
      <c r="I37" s="115">
        <v>234</v>
      </c>
      <c r="J37" s="115">
        <v>265</v>
      </c>
      <c r="K37" s="115">
        <v>301</v>
      </c>
      <c r="L37" s="119">
        <v>264</v>
      </c>
      <c r="M37" s="130"/>
      <c r="N37" s="129"/>
      <c r="O37" s="118">
        <v>196</v>
      </c>
      <c r="P37" s="115">
        <v>167</v>
      </c>
      <c r="Q37" s="115">
        <v>201</v>
      </c>
      <c r="R37" s="115">
        <v>229</v>
      </c>
      <c r="S37" s="119">
        <v>205</v>
      </c>
      <c r="T37" s="20"/>
      <c r="U37" s="118">
        <v>280.01</v>
      </c>
      <c r="V37" s="115">
        <v>233.34</v>
      </c>
      <c r="W37" s="115">
        <v>272.12</v>
      </c>
      <c r="X37" s="115">
        <v>266.05</v>
      </c>
      <c r="Y37" s="119">
        <v>266.05</v>
      </c>
      <c r="Z37" s="130"/>
    </row>
    <row r="38" spans="1:26" s="4" customFormat="1" x14ac:dyDescent="0.35">
      <c r="A38" s="129"/>
      <c r="B38" s="118">
        <v>332</v>
      </c>
      <c r="C38" s="115">
        <v>377</v>
      </c>
      <c r="D38" s="115">
        <v>475</v>
      </c>
      <c r="E38" s="115">
        <v>344</v>
      </c>
      <c r="F38" s="119">
        <v>339</v>
      </c>
      <c r="G38" s="20"/>
      <c r="H38" s="118">
        <v>248</v>
      </c>
      <c r="I38" s="115">
        <v>229</v>
      </c>
      <c r="J38" s="115">
        <v>255</v>
      </c>
      <c r="K38" s="115">
        <v>251</v>
      </c>
      <c r="L38" s="119">
        <v>240</v>
      </c>
      <c r="M38" s="130"/>
      <c r="N38" s="129"/>
      <c r="O38" s="118">
        <v>196</v>
      </c>
      <c r="P38" s="115">
        <v>196</v>
      </c>
      <c r="Q38" s="115">
        <v>163</v>
      </c>
      <c r="R38" s="115">
        <v>163</v>
      </c>
      <c r="S38" s="119">
        <v>203</v>
      </c>
      <c r="T38" s="20"/>
      <c r="U38" s="118">
        <v>257.83</v>
      </c>
      <c r="V38" s="115">
        <v>266.05</v>
      </c>
      <c r="W38" s="115">
        <v>266.05</v>
      </c>
      <c r="X38" s="115">
        <v>311.32</v>
      </c>
      <c r="Y38" s="119">
        <v>283.87</v>
      </c>
      <c r="Z38" s="130"/>
    </row>
    <row r="39" spans="1:26" s="4" customFormat="1" x14ac:dyDescent="0.35">
      <c r="A39" s="129"/>
      <c r="B39" s="118">
        <v>392</v>
      </c>
      <c r="C39" s="115">
        <v>381</v>
      </c>
      <c r="D39" s="115">
        <v>489</v>
      </c>
      <c r="E39" s="115">
        <v>522</v>
      </c>
      <c r="F39" s="119">
        <v>405</v>
      </c>
      <c r="G39" s="20"/>
      <c r="H39" s="118">
        <v>277</v>
      </c>
      <c r="I39" s="115">
        <v>261</v>
      </c>
      <c r="J39" s="115">
        <v>239</v>
      </c>
      <c r="K39" s="115">
        <v>260</v>
      </c>
      <c r="L39" s="119">
        <v>257</v>
      </c>
      <c r="M39" s="130"/>
      <c r="N39" s="129"/>
      <c r="O39" s="118">
        <v>203</v>
      </c>
      <c r="P39" s="115">
        <v>200</v>
      </c>
      <c r="Q39" s="115">
        <v>229</v>
      </c>
      <c r="R39" s="115">
        <v>197</v>
      </c>
      <c r="S39" s="119">
        <v>164</v>
      </c>
      <c r="T39" s="20"/>
      <c r="U39" s="118">
        <v>280.01</v>
      </c>
      <c r="V39" s="115">
        <v>281.95</v>
      </c>
      <c r="W39" s="115">
        <v>304.24</v>
      </c>
      <c r="X39" s="115">
        <v>257.83</v>
      </c>
      <c r="Y39" s="119">
        <v>257.83</v>
      </c>
      <c r="Z39" s="130"/>
    </row>
    <row r="40" spans="1:26" s="4" customFormat="1" x14ac:dyDescent="0.35">
      <c r="A40" s="129"/>
      <c r="B40" s="118">
        <v>428</v>
      </c>
      <c r="C40" s="115">
        <v>483</v>
      </c>
      <c r="D40" s="115">
        <v>428</v>
      </c>
      <c r="E40" s="115">
        <v>415</v>
      </c>
      <c r="F40" s="119">
        <v>348</v>
      </c>
      <c r="G40" s="20"/>
      <c r="H40" s="118">
        <v>271</v>
      </c>
      <c r="I40" s="115">
        <v>281</v>
      </c>
      <c r="J40" s="115">
        <v>263</v>
      </c>
      <c r="K40" s="115">
        <v>288</v>
      </c>
      <c r="L40" s="119">
        <v>268</v>
      </c>
      <c r="M40" s="130"/>
      <c r="N40" s="129"/>
      <c r="O40" s="118">
        <v>198</v>
      </c>
      <c r="P40" s="115">
        <v>211</v>
      </c>
      <c r="Q40" s="115">
        <v>197</v>
      </c>
      <c r="R40" s="115">
        <v>203</v>
      </c>
      <c r="S40" s="119">
        <v>202</v>
      </c>
      <c r="T40" s="20"/>
      <c r="U40" s="118">
        <v>233.34</v>
      </c>
      <c r="V40" s="115">
        <v>266.05</v>
      </c>
      <c r="W40" s="115">
        <v>281.95</v>
      </c>
      <c r="X40" s="115">
        <v>281.95</v>
      </c>
      <c r="Y40" s="119">
        <v>280.01</v>
      </c>
      <c r="Z40" s="130"/>
    </row>
    <row r="41" spans="1:26" s="4" customFormat="1" x14ac:dyDescent="0.35">
      <c r="A41" s="129"/>
      <c r="B41" s="118">
        <v>338</v>
      </c>
      <c r="C41" s="115">
        <v>488</v>
      </c>
      <c r="D41" s="115">
        <v>473</v>
      </c>
      <c r="E41" s="115">
        <v>325</v>
      </c>
      <c r="F41" s="119">
        <v>382</v>
      </c>
      <c r="G41" s="20"/>
      <c r="H41" s="118">
        <v>239</v>
      </c>
      <c r="I41" s="115">
        <v>244</v>
      </c>
      <c r="J41" s="115">
        <v>292</v>
      </c>
      <c r="K41" s="115">
        <v>262</v>
      </c>
      <c r="L41" s="119">
        <v>279</v>
      </c>
      <c r="M41" s="130"/>
      <c r="N41" s="129"/>
      <c r="O41" s="118">
        <v>202</v>
      </c>
      <c r="P41" s="115">
        <v>199</v>
      </c>
      <c r="Q41" s="115">
        <v>199</v>
      </c>
      <c r="R41" s="115">
        <v>169</v>
      </c>
      <c r="S41" s="119">
        <v>231</v>
      </c>
      <c r="T41" s="20"/>
      <c r="U41" s="118">
        <v>272.12</v>
      </c>
      <c r="V41" s="115">
        <v>281.95</v>
      </c>
      <c r="W41" s="115">
        <v>266.05</v>
      </c>
      <c r="X41" s="115">
        <v>257.83</v>
      </c>
      <c r="Y41" s="119">
        <v>257.83</v>
      </c>
      <c r="Z41" s="130"/>
    </row>
    <row r="42" spans="1:26" s="4" customFormat="1" x14ac:dyDescent="0.35">
      <c r="A42" s="129"/>
      <c r="B42" s="118">
        <v>374</v>
      </c>
      <c r="C42" s="115">
        <v>418</v>
      </c>
      <c r="D42" s="115">
        <v>339</v>
      </c>
      <c r="E42" s="115">
        <v>495</v>
      </c>
      <c r="F42" s="119">
        <v>415</v>
      </c>
      <c r="G42" s="20"/>
      <c r="H42" s="118">
        <v>243</v>
      </c>
      <c r="I42" s="115">
        <v>264</v>
      </c>
      <c r="J42" s="115">
        <v>288</v>
      </c>
      <c r="K42" s="115">
        <v>293</v>
      </c>
      <c r="L42" s="119">
        <v>243</v>
      </c>
      <c r="M42" s="130"/>
      <c r="N42" s="129"/>
      <c r="O42" s="118">
        <v>203</v>
      </c>
      <c r="P42" s="115">
        <v>169</v>
      </c>
      <c r="Q42" s="115">
        <v>172</v>
      </c>
      <c r="R42" s="115">
        <v>197</v>
      </c>
      <c r="S42" s="119">
        <v>199</v>
      </c>
      <c r="T42" s="20"/>
      <c r="U42" s="118">
        <v>280.01</v>
      </c>
      <c r="V42" s="115">
        <v>233.34</v>
      </c>
      <c r="W42" s="115">
        <v>257.83</v>
      </c>
      <c r="X42" s="115">
        <v>266.05</v>
      </c>
      <c r="Y42" s="119">
        <v>272.12</v>
      </c>
      <c r="Z42" s="130"/>
    </row>
    <row r="43" spans="1:26" s="4" customFormat="1" x14ac:dyDescent="0.35">
      <c r="A43" s="129"/>
      <c r="B43" s="118">
        <v>367</v>
      </c>
      <c r="C43" s="115">
        <v>423</v>
      </c>
      <c r="D43" s="115">
        <v>404</v>
      </c>
      <c r="E43" s="115">
        <v>481</v>
      </c>
      <c r="F43" s="119">
        <v>433</v>
      </c>
      <c r="G43" s="20"/>
      <c r="H43" s="118">
        <v>271</v>
      </c>
      <c r="I43" s="115">
        <v>249</v>
      </c>
      <c r="J43" s="115">
        <v>247</v>
      </c>
      <c r="K43" s="115">
        <v>302</v>
      </c>
      <c r="L43" s="119">
        <v>272</v>
      </c>
      <c r="M43" s="130"/>
      <c r="N43" s="129"/>
      <c r="O43" s="118">
        <v>173</v>
      </c>
      <c r="P43" s="115">
        <v>203</v>
      </c>
      <c r="Q43" s="115">
        <v>195</v>
      </c>
      <c r="R43" s="115">
        <v>161</v>
      </c>
      <c r="S43" s="119">
        <v>198</v>
      </c>
      <c r="T43" s="20"/>
      <c r="U43" s="118">
        <v>283.87</v>
      </c>
      <c r="V43" s="115">
        <v>283.87</v>
      </c>
      <c r="W43" s="115">
        <v>233.34</v>
      </c>
      <c r="X43" s="115">
        <v>257.83</v>
      </c>
      <c r="Y43" s="119">
        <v>280.01</v>
      </c>
      <c r="Z43" s="130"/>
    </row>
    <row r="44" spans="1:26" s="4" customFormat="1" x14ac:dyDescent="0.35">
      <c r="A44" s="129"/>
      <c r="B44" s="118">
        <v>329</v>
      </c>
      <c r="C44" s="115">
        <v>372</v>
      </c>
      <c r="D44" s="115">
        <v>420</v>
      </c>
      <c r="E44" s="115">
        <v>401</v>
      </c>
      <c r="F44" s="119">
        <v>499</v>
      </c>
      <c r="G44" s="20"/>
      <c r="H44" s="118">
        <v>237</v>
      </c>
      <c r="I44" s="115">
        <v>280</v>
      </c>
      <c r="J44" s="115">
        <v>251</v>
      </c>
      <c r="K44" s="115">
        <v>250</v>
      </c>
      <c r="L44" s="119">
        <v>221</v>
      </c>
      <c r="M44" s="130"/>
      <c r="N44" s="129"/>
      <c r="O44" s="118">
        <v>203</v>
      </c>
      <c r="P44" s="115">
        <v>194</v>
      </c>
      <c r="Q44" s="115">
        <v>195</v>
      </c>
      <c r="R44" s="115">
        <v>172</v>
      </c>
      <c r="S44" s="119">
        <v>193</v>
      </c>
      <c r="T44" s="20"/>
      <c r="U44" s="118">
        <v>257.83</v>
      </c>
      <c r="V44" s="115">
        <v>266.05</v>
      </c>
      <c r="W44" s="115">
        <v>280.01</v>
      </c>
      <c r="X44" s="115">
        <v>311.32</v>
      </c>
      <c r="Y44" s="119">
        <v>266.05</v>
      </c>
      <c r="Z44" s="130"/>
    </row>
    <row r="45" spans="1:26" s="4" customFormat="1" x14ac:dyDescent="0.35">
      <c r="A45" s="129"/>
      <c r="B45" s="118">
        <v>406</v>
      </c>
      <c r="C45" s="115">
        <v>403</v>
      </c>
      <c r="D45" s="115">
        <v>408</v>
      </c>
      <c r="E45" s="115">
        <v>423</v>
      </c>
      <c r="F45" s="119">
        <v>361</v>
      </c>
      <c r="G45" s="20"/>
      <c r="H45" s="118">
        <v>235</v>
      </c>
      <c r="I45" s="115">
        <v>236</v>
      </c>
      <c r="J45" s="115">
        <v>273</v>
      </c>
      <c r="K45" s="115">
        <v>276</v>
      </c>
      <c r="L45" s="119">
        <v>267</v>
      </c>
      <c r="M45" s="130"/>
      <c r="N45" s="129"/>
      <c r="O45" s="118">
        <v>206</v>
      </c>
      <c r="P45" s="115">
        <v>194</v>
      </c>
      <c r="Q45" s="115">
        <v>236</v>
      </c>
      <c r="R45" s="115">
        <v>196</v>
      </c>
      <c r="S45" s="119">
        <v>196</v>
      </c>
      <c r="T45" s="20"/>
      <c r="U45" s="118">
        <v>266.05</v>
      </c>
      <c r="V45" s="115">
        <v>283.87</v>
      </c>
      <c r="W45" s="115">
        <v>257.83</v>
      </c>
      <c r="X45" s="115">
        <v>281.95</v>
      </c>
      <c r="Y45" s="119">
        <v>211.37</v>
      </c>
      <c r="Z45" s="130"/>
    </row>
    <row r="46" spans="1:26" s="4" customFormat="1" x14ac:dyDescent="0.35">
      <c r="A46" s="129"/>
      <c r="B46" s="118">
        <v>398</v>
      </c>
      <c r="C46" s="115">
        <v>385</v>
      </c>
      <c r="D46" s="115">
        <v>368</v>
      </c>
      <c r="E46" s="115">
        <v>464</v>
      </c>
      <c r="F46" s="119">
        <v>354</v>
      </c>
      <c r="G46" s="20"/>
      <c r="H46" s="118">
        <v>255</v>
      </c>
      <c r="I46" s="115">
        <v>257</v>
      </c>
      <c r="J46" s="115">
        <v>247</v>
      </c>
      <c r="K46" s="115">
        <v>242</v>
      </c>
      <c r="L46" s="119">
        <v>245</v>
      </c>
      <c r="M46" s="130"/>
      <c r="N46" s="129"/>
      <c r="O46" s="118">
        <v>265</v>
      </c>
      <c r="P46" s="115">
        <v>172</v>
      </c>
      <c r="Q46" s="115">
        <v>173</v>
      </c>
      <c r="R46" s="115">
        <v>168</v>
      </c>
      <c r="S46" s="119">
        <v>196</v>
      </c>
      <c r="T46" s="20"/>
      <c r="U46" s="118">
        <v>257.83</v>
      </c>
      <c r="V46" s="115">
        <v>304.24</v>
      </c>
      <c r="W46" s="115">
        <v>257.83</v>
      </c>
      <c r="X46" s="115">
        <v>313.06</v>
      </c>
      <c r="Y46" s="119">
        <v>280.01</v>
      </c>
      <c r="Z46" s="130"/>
    </row>
    <row r="47" spans="1:26" s="4" customFormat="1" x14ac:dyDescent="0.35">
      <c r="A47" s="129"/>
      <c r="B47" s="118">
        <v>351</v>
      </c>
      <c r="C47" s="115">
        <v>415</v>
      </c>
      <c r="D47" s="115">
        <v>384</v>
      </c>
      <c r="E47" s="115">
        <v>385</v>
      </c>
      <c r="F47" s="119">
        <v>447</v>
      </c>
      <c r="G47" s="20"/>
      <c r="H47" s="118">
        <v>249</v>
      </c>
      <c r="I47" s="115">
        <v>281</v>
      </c>
      <c r="J47" s="115">
        <v>289</v>
      </c>
      <c r="K47" s="115">
        <v>253</v>
      </c>
      <c r="L47" s="119">
        <v>265</v>
      </c>
      <c r="M47" s="130"/>
      <c r="N47" s="129"/>
      <c r="O47" s="118">
        <v>204</v>
      </c>
      <c r="P47" s="115">
        <v>204</v>
      </c>
      <c r="Q47" s="115">
        <v>205</v>
      </c>
      <c r="R47" s="115">
        <v>200</v>
      </c>
      <c r="S47" s="119">
        <v>201</v>
      </c>
      <c r="T47" s="20"/>
      <c r="U47" s="118">
        <v>283.87</v>
      </c>
      <c r="V47" s="115">
        <v>283.87</v>
      </c>
      <c r="W47" s="115">
        <v>272.12</v>
      </c>
      <c r="X47" s="115">
        <v>257.83</v>
      </c>
      <c r="Y47" s="119">
        <v>257.83</v>
      </c>
      <c r="Z47" s="130"/>
    </row>
    <row r="48" spans="1:26" s="4" customFormat="1" x14ac:dyDescent="0.35">
      <c r="A48" s="129"/>
      <c r="B48" s="118">
        <v>483</v>
      </c>
      <c r="C48" s="115">
        <v>419</v>
      </c>
      <c r="D48" s="115">
        <v>383</v>
      </c>
      <c r="E48" s="115">
        <v>384</v>
      </c>
      <c r="F48" s="119">
        <v>485</v>
      </c>
      <c r="G48" s="20"/>
      <c r="H48" s="118">
        <v>237</v>
      </c>
      <c r="I48" s="115">
        <v>251</v>
      </c>
      <c r="J48" s="115">
        <v>246</v>
      </c>
      <c r="K48" s="115">
        <v>251</v>
      </c>
      <c r="L48" s="119">
        <v>248</v>
      </c>
      <c r="M48" s="130"/>
      <c r="N48" s="129"/>
      <c r="O48" s="118">
        <v>201</v>
      </c>
      <c r="P48" s="115">
        <v>204</v>
      </c>
      <c r="Q48" s="115">
        <v>172</v>
      </c>
      <c r="R48" s="115">
        <v>164</v>
      </c>
      <c r="S48" s="119">
        <v>230</v>
      </c>
      <c r="T48" s="20"/>
      <c r="U48" s="118">
        <v>266.05</v>
      </c>
      <c r="V48" s="115">
        <v>304.24</v>
      </c>
      <c r="W48" s="115">
        <v>266.05</v>
      </c>
      <c r="X48" s="115">
        <v>281.95</v>
      </c>
      <c r="Y48" s="119">
        <v>272.12</v>
      </c>
      <c r="Z48" s="130"/>
    </row>
    <row r="49" spans="1:26" s="4" customFormat="1" x14ac:dyDescent="0.35">
      <c r="A49" s="129"/>
      <c r="B49" s="118">
        <v>346</v>
      </c>
      <c r="C49" s="115">
        <v>450</v>
      </c>
      <c r="D49" s="115">
        <v>402</v>
      </c>
      <c r="E49" s="115">
        <v>328</v>
      </c>
      <c r="F49" s="119">
        <v>398</v>
      </c>
      <c r="G49" s="20"/>
      <c r="H49" s="118">
        <v>229</v>
      </c>
      <c r="I49" s="115">
        <v>257</v>
      </c>
      <c r="J49" s="115">
        <v>257</v>
      </c>
      <c r="K49" s="115">
        <v>257</v>
      </c>
      <c r="L49" s="119">
        <v>298</v>
      </c>
      <c r="M49" s="130"/>
      <c r="N49" s="129"/>
      <c r="O49" s="118">
        <v>167</v>
      </c>
      <c r="P49" s="115">
        <v>169</v>
      </c>
      <c r="Q49" s="115">
        <v>230</v>
      </c>
      <c r="R49" s="115">
        <v>201</v>
      </c>
      <c r="S49" s="119">
        <v>196</v>
      </c>
      <c r="T49" s="20"/>
      <c r="U49" s="118">
        <v>257.83</v>
      </c>
      <c r="V49" s="115">
        <v>281.95</v>
      </c>
      <c r="W49" s="115">
        <v>257.83</v>
      </c>
      <c r="X49" s="115">
        <v>257.83</v>
      </c>
      <c r="Y49" s="119">
        <v>257.83</v>
      </c>
      <c r="Z49" s="130"/>
    </row>
    <row r="50" spans="1:26" s="4" customFormat="1" x14ac:dyDescent="0.35">
      <c r="A50" s="129"/>
      <c r="B50" s="118">
        <v>448</v>
      </c>
      <c r="C50" s="115">
        <v>408</v>
      </c>
      <c r="D50" s="115">
        <v>413</v>
      </c>
      <c r="E50" s="115">
        <v>421</v>
      </c>
      <c r="F50" s="119">
        <v>451</v>
      </c>
      <c r="G50" s="20"/>
      <c r="H50" s="118">
        <v>240</v>
      </c>
      <c r="I50" s="115">
        <v>243</v>
      </c>
      <c r="J50" s="115">
        <v>287</v>
      </c>
      <c r="K50" s="115">
        <v>220</v>
      </c>
      <c r="L50" s="119">
        <v>248</v>
      </c>
      <c r="M50" s="130"/>
      <c r="N50" s="129"/>
      <c r="O50" s="118">
        <v>164</v>
      </c>
      <c r="P50" s="115">
        <v>195</v>
      </c>
      <c r="Q50" s="115">
        <v>201</v>
      </c>
      <c r="R50" s="115">
        <v>200</v>
      </c>
      <c r="S50" s="119">
        <v>228</v>
      </c>
      <c r="T50" s="20"/>
      <c r="U50" s="118">
        <v>281.95</v>
      </c>
      <c r="V50" s="115">
        <v>304.24</v>
      </c>
      <c r="W50" s="115">
        <v>281.95</v>
      </c>
      <c r="X50" s="115">
        <v>257.83</v>
      </c>
      <c r="Y50" s="119">
        <v>280.01</v>
      </c>
      <c r="Z50" s="130"/>
    </row>
    <row r="51" spans="1:26" s="4" customFormat="1" x14ac:dyDescent="0.35">
      <c r="A51" s="129"/>
      <c r="B51" s="118">
        <v>379</v>
      </c>
      <c r="C51" s="115">
        <v>366</v>
      </c>
      <c r="D51" s="115">
        <v>471</v>
      </c>
      <c r="E51" s="115">
        <v>440</v>
      </c>
      <c r="F51" s="119">
        <v>487</v>
      </c>
      <c r="G51" s="20"/>
      <c r="H51" s="118">
        <v>238</v>
      </c>
      <c r="I51" s="115">
        <v>219</v>
      </c>
      <c r="J51" s="115">
        <v>244</v>
      </c>
      <c r="K51" s="115">
        <v>235</v>
      </c>
      <c r="L51" s="119">
        <v>268</v>
      </c>
      <c r="M51" s="130"/>
      <c r="N51" s="129"/>
      <c r="O51" s="118">
        <v>204</v>
      </c>
      <c r="P51" s="115">
        <v>168</v>
      </c>
      <c r="Q51" s="115">
        <v>194</v>
      </c>
      <c r="R51" s="115">
        <v>195</v>
      </c>
      <c r="S51" s="119">
        <v>193</v>
      </c>
      <c r="T51" s="20"/>
      <c r="U51" s="118">
        <v>313.06</v>
      </c>
      <c r="V51" s="115">
        <v>257.83</v>
      </c>
      <c r="W51" s="115">
        <v>304.24</v>
      </c>
      <c r="X51" s="115">
        <v>304.24</v>
      </c>
      <c r="Y51" s="119">
        <v>326.68</v>
      </c>
      <c r="Z51" s="130"/>
    </row>
    <row r="52" spans="1:26" s="4" customFormat="1" x14ac:dyDescent="0.35">
      <c r="A52" s="129"/>
      <c r="B52" s="118">
        <v>451</v>
      </c>
      <c r="C52" s="115">
        <v>428</v>
      </c>
      <c r="D52" s="115">
        <v>387</v>
      </c>
      <c r="E52" s="115">
        <v>359</v>
      </c>
      <c r="F52" s="119">
        <v>403</v>
      </c>
      <c r="G52" s="20"/>
      <c r="H52" s="118">
        <v>224</v>
      </c>
      <c r="I52" s="115">
        <v>235</v>
      </c>
      <c r="J52" s="115">
        <v>264</v>
      </c>
      <c r="K52" s="115">
        <v>237</v>
      </c>
      <c r="L52" s="119">
        <v>258</v>
      </c>
      <c r="M52" s="130"/>
      <c r="N52" s="129"/>
      <c r="O52" s="118">
        <v>195</v>
      </c>
      <c r="P52" s="115">
        <v>202</v>
      </c>
      <c r="Q52" s="115">
        <v>199</v>
      </c>
      <c r="R52" s="115">
        <v>198</v>
      </c>
      <c r="S52" s="119">
        <v>224</v>
      </c>
      <c r="T52" s="20"/>
      <c r="U52" s="118">
        <v>233.34</v>
      </c>
      <c r="V52" s="115">
        <v>237.97</v>
      </c>
      <c r="W52" s="115">
        <v>272.12</v>
      </c>
      <c r="X52" s="115">
        <v>266.05</v>
      </c>
      <c r="Y52" s="119">
        <v>211.37</v>
      </c>
      <c r="Z52" s="130"/>
    </row>
    <row r="53" spans="1:26" s="4" customFormat="1" x14ac:dyDescent="0.35">
      <c r="A53" s="129"/>
      <c r="B53" s="118">
        <v>404</v>
      </c>
      <c r="C53" s="115">
        <v>364</v>
      </c>
      <c r="D53" s="115">
        <v>388</v>
      </c>
      <c r="E53" s="115">
        <v>372</v>
      </c>
      <c r="F53" s="119">
        <v>387</v>
      </c>
      <c r="G53" s="20"/>
      <c r="H53" s="118">
        <v>244</v>
      </c>
      <c r="I53" s="115">
        <v>245</v>
      </c>
      <c r="J53" s="115">
        <v>256</v>
      </c>
      <c r="K53" s="115">
        <v>226</v>
      </c>
      <c r="L53" s="119">
        <v>274</v>
      </c>
      <c r="M53" s="130"/>
      <c r="N53" s="129"/>
      <c r="O53" s="118">
        <v>204</v>
      </c>
      <c r="P53" s="115">
        <v>205</v>
      </c>
      <c r="Q53" s="115">
        <v>202</v>
      </c>
      <c r="R53" s="115">
        <v>198</v>
      </c>
      <c r="S53" s="119">
        <v>203</v>
      </c>
      <c r="T53" s="20"/>
      <c r="U53" s="118">
        <v>280.01</v>
      </c>
      <c r="V53" s="115">
        <v>257.83</v>
      </c>
      <c r="W53" s="115">
        <v>266.05</v>
      </c>
      <c r="X53" s="115">
        <v>304.24</v>
      </c>
      <c r="Y53" s="119">
        <v>272.12</v>
      </c>
      <c r="Z53" s="130"/>
    </row>
    <row r="54" spans="1:26" s="4" customFormat="1" x14ac:dyDescent="0.35">
      <c r="A54" s="129"/>
      <c r="B54" s="118">
        <v>392</v>
      </c>
      <c r="C54" s="115">
        <v>395</v>
      </c>
      <c r="D54" s="115">
        <v>324</v>
      </c>
      <c r="E54" s="115">
        <v>339</v>
      </c>
      <c r="F54" s="119">
        <v>445</v>
      </c>
      <c r="G54" s="20"/>
      <c r="H54" s="118">
        <v>230</v>
      </c>
      <c r="I54" s="115">
        <v>234</v>
      </c>
      <c r="J54" s="115">
        <v>227</v>
      </c>
      <c r="K54" s="115">
        <v>275</v>
      </c>
      <c r="L54" s="119">
        <v>260</v>
      </c>
      <c r="M54" s="130"/>
      <c r="N54" s="129"/>
      <c r="O54" s="118">
        <v>167</v>
      </c>
      <c r="P54" s="115">
        <v>199</v>
      </c>
      <c r="Q54" s="115">
        <v>168</v>
      </c>
      <c r="R54" s="115">
        <v>203</v>
      </c>
      <c r="S54" s="119">
        <v>230</v>
      </c>
      <c r="T54" s="20"/>
      <c r="U54" s="118">
        <v>272.12</v>
      </c>
      <c r="V54" s="115">
        <v>304.24</v>
      </c>
      <c r="W54" s="115">
        <v>280.01</v>
      </c>
      <c r="X54" s="115">
        <v>313.06</v>
      </c>
      <c r="Y54" s="119">
        <v>283.87</v>
      </c>
      <c r="Z54" s="130"/>
    </row>
    <row r="55" spans="1:26" s="4" customFormat="1" x14ac:dyDescent="0.35">
      <c r="A55" s="129"/>
      <c r="B55" s="118">
        <v>407</v>
      </c>
      <c r="C55" s="115">
        <v>325</v>
      </c>
      <c r="D55" s="115">
        <v>494</v>
      </c>
      <c r="E55" s="115">
        <v>383</v>
      </c>
      <c r="F55" s="119">
        <v>412</v>
      </c>
      <c r="G55" s="20"/>
      <c r="H55" s="118">
        <v>231</v>
      </c>
      <c r="I55" s="115">
        <v>228</v>
      </c>
      <c r="J55" s="115">
        <v>271</v>
      </c>
      <c r="K55" s="115">
        <v>269</v>
      </c>
      <c r="L55" s="119">
        <v>245</v>
      </c>
      <c r="M55" s="130"/>
      <c r="N55" s="129"/>
      <c r="O55" s="118">
        <v>195</v>
      </c>
      <c r="P55" s="115">
        <v>199</v>
      </c>
      <c r="Q55" s="115">
        <v>195</v>
      </c>
      <c r="R55" s="115">
        <v>232</v>
      </c>
      <c r="S55" s="119">
        <v>227</v>
      </c>
      <c r="T55" s="20"/>
      <c r="U55" s="118">
        <v>272.12</v>
      </c>
      <c r="V55" s="115">
        <v>266.05</v>
      </c>
      <c r="W55" s="115">
        <v>233.34</v>
      </c>
      <c r="X55" s="115">
        <v>257.83</v>
      </c>
      <c r="Y55" s="119">
        <v>280.01</v>
      </c>
      <c r="Z55" s="130"/>
    </row>
    <row r="56" spans="1:26" s="4" customFormat="1" x14ac:dyDescent="0.35">
      <c r="A56" s="129"/>
      <c r="B56" s="118">
        <v>384</v>
      </c>
      <c r="C56" s="115">
        <v>401</v>
      </c>
      <c r="D56" s="115">
        <v>407</v>
      </c>
      <c r="E56" s="115">
        <v>442</v>
      </c>
      <c r="F56" s="119">
        <v>532</v>
      </c>
      <c r="G56" s="20"/>
      <c r="H56" s="118">
        <v>249</v>
      </c>
      <c r="I56" s="115">
        <v>237</v>
      </c>
      <c r="J56" s="115">
        <v>252</v>
      </c>
      <c r="K56" s="115">
        <v>260</v>
      </c>
      <c r="L56" s="119">
        <v>252</v>
      </c>
      <c r="M56" s="130"/>
      <c r="N56" s="129"/>
      <c r="O56" s="118">
        <v>227</v>
      </c>
      <c r="P56" s="115">
        <v>200</v>
      </c>
      <c r="Q56" s="115">
        <v>202</v>
      </c>
      <c r="R56" s="115">
        <v>198</v>
      </c>
      <c r="S56" s="119">
        <v>201</v>
      </c>
      <c r="T56" s="20"/>
      <c r="U56" s="118">
        <v>233.34</v>
      </c>
      <c r="V56" s="115">
        <v>304.24</v>
      </c>
      <c r="W56" s="115">
        <v>313.06</v>
      </c>
      <c r="X56" s="115">
        <v>280.01</v>
      </c>
      <c r="Y56" s="119">
        <v>272.12</v>
      </c>
      <c r="Z56" s="130"/>
    </row>
    <row r="57" spans="1:26" s="4" customFormat="1" x14ac:dyDescent="0.35">
      <c r="A57" s="129"/>
      <c r="B57" s="118">
        <v>465</v>
      </c>
      <c r="C57" s="115">
        <v>365</v>
      </c>
      <c r="D57" s="115">
        <v>331</v>
      </c>
      <c r="E57" s="115">
        <v>405</v>
      </c>
      <c r="F57" s="119">
        <v>498</v>
      </c>
      <c r="G57" s="20"/>
      <c r="H57" s="118">
        <v>269</v>
      </c>
      <c r="I57" s="115">
        <v>240</v>
      </c>
      <c r="J57" s="115">
        <v>261</v>
      </c>
      <c r="K57" s="115">
        <v>247</v>
      </c>
      <c r="L57" s="119">
        <v>235</v>
      </c>
      <c r="M57" s="130"/>
      <c r="N57" s="129"/>
      <c r="O57" s="118">
        <v>204</v>
      </c>
      <c r="P57" s="115">
        <v>234</v>
      </c>
      <c r="Q57" s="115">
        <v>200</v>
      </c>
      <c r="R57" s="115">
        <v>230</v>
      </c>
      <c r="S57" s="119">
        <v>202</v>
      </c>
      <c r="T57" s="20"/>
      <c r="U57" s="118">
        <v>313.06</v>
      </c>
      <c r="V57" s="115">
        <v>266.05</v>
      </c>
      <c r="W57" s="115">
        <v>257.83</v>
      </c>
      <c r="X57" s="115">
        <v>266.05</v>
      </c>
      <c r="Y57" s="119">
        <v>233.34</v>
      </c>
      <c r="Z57" s="130"/>
    </row>
    <row r="58" spans="1:26" s="4" customFormat="1" x14ac:dyDescent="0.35">
      <c r="A58" s="129"/>
      <c r="B58" s="118">
        <v>420</v>
      </c>
      <c r="C58" s="115">
        <v>345</v>
      </c>
      <c r="D58" s="115">
        <v>322</v>
      </c>
      <c r="E58" s="115">
        <v>406</v>
      </c>
      <c r="F58" s="119">
        <v>416</v>
      </c>
      <c r="G58" s="20"/>
      <c r="H58" s="118">
        <v>224</v>
      </c>
      <c r="I58" s="115">
        <v>230</v>
      </c>
      <c r="J58" s="115">
        <v>255</v>
      </c>
      <c r="K58" s="115">
        <v>261</v>
      </c>
      <c r="L58" s="119">
        <v>241</v>
      </c>
      <c r="M58" s="130"/>
      <c r="N58" s="129"/>
      <c r="O58" s="118">
        <v>194</v>
      </c>
      <c r="P58" s="115">
        <v>239</v>
      </c>
      <c r="Q58" s="115">
        <v>233</v>
      </c>
      <c r="R58" s="115">
        <v>195</v>
      </c>
      <c r="S58" s="119">
        <v>161</v>
      </c>
      <c r="T58" s="20"/>
      <c r="U58" s="118">
        <v>266.05</v>
      </c>
      <c r="V58" s="115">
        <v>257.83</v>
      </c>
      <c r="W58" s="115">
        <v>281.95</v>
      </c>
      <c r="X58" s="115">
        <v>272.12</v>
      </c>
      <c r="Y58" s="119">
        <v>272.12</v>
      </c>
      <c r="Z58" s="130"/>
    </row>
    <row r="59" spans="1:26" s="4" customFormat="1" x14ac:dyDescent="0.35">
      <c r="A59" s="129"/>
      <c r="B59" s="118">
        <v>491</v>
      </c>
      <c r="C59" s="115">
        <v>402</v>
      </c>
      <c r="D59" s="115">
        <v>358</v>
      </c>
      <c r="E59" s="115">
        <v>501</v>
      </c>
      <c r="F59" s="119">
        <v>475</v>
      </c>
      <c r="G59" s="106"/>
      <c r="H59" s="118">
        <v>280</v>
      </c>
      <c r="I59" s="115">
        <v>251</v>
      </c>
      <c r="J59" s="115">
        <v>215</v>
      </c>
      <c r="K59" s="115">
        <v>256</v>
      </c>
      <c r="L59" s="119">
        <v>288</v>
      </c>
      <c r="M59" s="135"/>
      <c r="N59" s="129"/>
      <c r="O59" s="118">
        <v>208</v>
      </c>
      <c r="P59" s="115">
        <v>171</v>
      </c>
      <c r="Q59" s="115">
        <v>198</v>
      </c>
      <c r="R59" s="115">
        <v>226</v>
      </c>
      <c r="S59" s="119">
        <v>233</v>
      </c>
      <c r="T59" s="106"/>
      <c r="U59" s="118">
        <v>283.87</v>
      </c>
      <c r="V59" s="115">
        <v>211.37</v>
      </c>
      <c r="W59" s="115">
        <v>280.01</v>
      </c>
      <c r="X59" s="115">
        <v>313.06</v>
      </c>
      <c r="Y59" s="119">
        <v>211.37</v>
      </c>
      <c r="Z59" s="135"/>
    </row>
    <row r="60" spans="1:26" s="4" customFormat="1" x14ac:dyDescent="0.35">
      <c r="A60" s="129"/>
      <c r="B60" s="118">
        <v>340</v>
      </c>
      <c r="C60" s="115">
        <v>412</v>
      </c>
      <c r="D60" s="115">
        <v>327</v>
      </c>
      <c r="E60" s="115">
        <v>499</v>
      </c>
      <c r="F60" s="119">
        <v>385</v>
      </c>
      <c r="G60" s="20"/>
      <c r="H60" s="118">
        <v>212</v>
      </c>
      <c r="I60" s="115">
        <v>236</v>
      </c>
      <c r="J60" s="115">
        <v>211</v>
      </c>
      <c r="K60" s="115">
        <v>274</v>
      </c>
      <c r="L60" s="119">
        <v>273</v>
      </c>
      <c r="M60" s="130"/>
      <c r="N60" s="129"/>
      <c r="O60" s="118">
        <v>202</v>
      </c>
      <c r="P60" s="115">
        <v>173</v>
      </c>
      <c r="Q60" s="115">
        <v>197</v>
      </c>
      <c r="R60" s="115">
        <v>205</v>
      </c>
      <c r="S60" s="119">
        <v>192</v>
      </c>
      <c r="T60" s="20"/>
      <c r="U60" s="118">
        <v>257.83</v>
      </c>
      <c r="V60" s="115">
        <v>283.87</v>
      </c>
      <c r="W60" s="115">
        <v>272.12</v>
      </c>
      <c r="X60" s="115">
        <v>280.01</v>
      </c>
      <c r="Y60" s="119">
        <v>266.05</v>
      </c>
      <c r="Z60" s="130"/>
    </row>
    <row r="61" spans="1:26" s="4" customFormat="1" x14ac:dyDescent="0.35">
      <c r="A61" s="129"/>
      <c r="B61" s="118">
        <v>259</v>
      </c>
      <c r="C61" s="115">
        <v>387</v>
      </c>
      <c r="D61" s="115">
        <v>430</v>
      </c>
      <c r="E61" s="115">
        <v>420</v>
      </c>
      <c r="F61" s="119">
        <v>365</v>
      </c>
      <c r="G61" s="20"/>
      <c r="H61" s="118">
        <v>228</v>
      </c>
      <c r="I61" s="115">
        <v>215</v>
      </c>
      <c r="J61" s="115">
        <v>254</v>
      </c>
      <c r="K61" s="115">
        <v>266</v>
      </c>
      <c r="L61" s="119">
        <v>256</v>
      </c>
      <c r="M61" s="130"/>
      <c r="N61" s="129"/>
      <c r="O61" s="118">
        <v>195</v>
      </c>
      <c r="P61" s="115">
        <v>200</v>
      </c>
      <c r="Q61" s="115">
        <v>203</v>
      </c>
      <c r="R61" s="115">
        <v>232</v>
      </c>
      <c r="S61" s="119">
        <v>202</v>
      </c>
      <c r="T61" s="20"/>
      <c r="U61" s="118">
        <v>233.34</v>
      </c>
      <c r="V61" s="115">
        <v>257.83</v>
      </c>
      <c r="W61" s="115">
        <v>257.83</v>
      </c>
      <c r="X61" s="115">
        <v>281.95</v>
      </c>
      <c r="Y61" s="119">
        <v>304.24</v>
      </c>
      <c r="Z61" s="130"/>
    </row>
    <row r="62" spans="1:26" s="4" customFormat="1" x14ac:dyDescent="0.35">
      <c r="A62" s="129"/>
      <c r="B62" s="118">
        <v>450</v>
      </c>
      <c r="C62" s="115">
        <v>367</v>
      </c>
      <c r="D62" s="115">
        <v>566</v>
      </c>
      <c r="E62" s="115">
        <v>518</v>
      </c>
      <c r="F62" s="119">
        <v>445</v>
      </c>
      <c r="G62" s="20"/>
      <c r="H62" s="118">
        <v>234</v>
      </c>
      <c r="I62" s="115">
        <v>263</v>
      </c>
      <c r="J62" s="115">
        <v>252</v>
      </c>
      <c r="K62" s="115">
        <v>284</v>
      </c>
      <c r="L62" s="119">
        <v>259</v>
      </c>
      <c r="M62" s="130"/>
      <c r="N62" s="129"/>
      <c r="O62" s="118">
        <v>201</v>
      </c>
      <c r="P62" s="115">
        <v>200</v>
      </c>
      <c r="Q62" s="115">
        <v>196</v>
      </c>
      <c r="R62" s="115">
        <v>229</v>
      </c>
      <c r="S62" s="119">
        <v>170</v>
      </c>
      <c r="T62" s="20"/>
      <c r="U62" s="118">
        <v>257.83</v>
      </c>
      <c r="V62" s="115">
        <v>283.87</v>
      </c>
      <c r="W62" s="115">
        <v>280.01</v>
      </c>
      <c r="X62" s="115">
        <v>304.24</v>
      </c>
      <c r="Y62" s="119">
        <v>272.12</v>
      </c>
      <c r="Z62" s="130"/>
    </row>
    <row r="63" spans="1:26" s="4" customFormat="1" x14ac:dyDescent="0.35">
      <c r="A63" s="129"/>
      <c r="B63" s="118">
        <v>486</v>
      </c>
      <c r="C63" s="115">
        <v>485</v>
      </c>
      <c r="D63" s="115">
        <v>456</v>
      </c>
      <c r="E63" s="115">
        <v>404</v>
      </c>
      <c r="F63" s="119">
        <v>365</v>
      </c>
      <c r="G63" s="20"/>
      <c r="H63" s="118">
        <v>250</v>
      </c>
      <c r="I63" s="115">
        <v>274</v>
      </c>
      <c r="J63" s="115">
        <v>235</v>
      </c>
      <c r="K63" s="115">
        <v>245</v>
      </c>
      <c r="L63" s="119">
        <v>267</v>
      </c>
      <c r="M63" s="130"/>
      <c r="N63" s="129"/>
      <c r="O63" s="118">
        <v>233</v>
      </c>
      <c r="P63" s="115">
        <v>169</v>
      </c>
      <c r="Q63" s="115">
        <v>196</v>
      </c>
      <c r="R63" s="115">
        <v>203</v>
      </c>
      <c r="S63" s="119">
        <v>192</v>
      </c>
      <c r="T63" s="20"/>
      <c r="U63" s="118">
        <v>233.34</v>
      </c>
      <c r="V63" s="115">
        <v>283.87</v>
      </c>
      <c r="W63" s="115">
        <v>266.05</v>
      </c>
      <c r="X63" s="115">
        <v>272.12</v>
      </c>
      <c r="Y63" s="119">
        <v>326.68</v>
      </c>
      <c r="Z63" s="130"/>
    </row>
    <row r="64" spans="1:26" s="4" customFormat="1" x14ac:dyDescent="0.35">
      <c r="A64" s="129"/>
      <c r="B64" s="118">
        <v>310</v>
      </c>
      <c r="C64" s="115">
        <v>395</v>
      </c>
      <c r="D64" s="115">
        <v>355</v>
      </c>
      <c r="E64" s="115">
        <v>382</v>
      </c>
      <c r="F64" s="119">
        <v>375</v>
      </c>
      <c r="G64" s="20"/>
      <c r="H64" s="118">
        <v>220</v>
      </c>
      <c r="I64" s="115">
        <v>251</v>
      </c>
      <c r="J64" s="115">
        <v>241</v>
      </c>
      <c r="K64" s="115">
        <v>260</v>
      </c>
      <c r="L64" s="119">
        <v>264</v>
      </c>
      <c r="M64" s="130"/>
      <c r="N64" s="129"/>
      <c r="O64" s="118">
        <v>203</v>
      </c>
      <c r="P64" s="115">
        <v>195</v>
      </c>
      <c r="Q64" s="115">
        <v>206</v>
      </c>
      <c r="R64" s="115">
        <v>204</v>
      </c>
      <c r="S64" s="119">
        <v>199</v>
      </c>
      <c r="T64" s="20"/>
      <c r="U64" s="118">
        <v>237.97</v>
      </c>
      <c r="V64" s="115">
        <v>257.83</v>
      </c>
      <c r="W64" s="115">
        <v>280.01</v>
      </c>
      <c r="X64" s="115">
        <v>281.95</v>
      </c>
      <c r="Y64" s="119">
        <v>280.01</v>
      </c>
      <c r="Z64" s="130"/>
    </row>
    <row r="65" spans="1:26" s="4" customFormat="1" x14ac:dyDescent="0.35">
      <c r="A65" s="129"/>
      <c r="B65" s="118">
        <v>377</v>
      </c>
      <c r="C65" s="115">
        <v>421</v>
      </c>
      <c r="D65" s="115">
        <v>448</v>
      </c>
      <c r="E65" s="115">
        <v>477</v>
      </c>
      <c r="F65" s="119">
        <v>403</v>
      </c>
      <c r="G65" s="20"/>
      <c r="H65" s="118">
        <v>252</v>
      </c>
      <c r="I65" s="115">
        <v>242</v>
      </c>
      <c r="J65" s="115">
        <v>288</v>
      </c>
      <c r="K65" s="115">
        <v>263</v>
      </c>
      <c r="L65" s="119">
        <v>234</v>
      </c>
      <c r="M65" s="130"/>
      <c r="N65" s="129"/>
      <c r="O65" s="118">
        <v>200</v>
      </c>
      <c r="P65" s="115">
        <v>199</v>
      </c>
      <c r="Q65" s="115">
        <v>162</v>
      </c>
      <c r="R65" s="115">
        <v>163</v>
      </c>
      <c r="S65" s="119">
        <v>230</v>
      </c>
      <c r="T65" s="20"/>
      <c r="U65" s="118">
        <v>272.12</v>
      </c>
      <c r="V65" s="115">
        <v>233.34</v>
      </c>
      <c r="W65" s="115">
        <v>237.97</v>
      </c>
      <c r="X65" s="115">
        <v>233.34</v>
      </c>
      <c r="Y65" s="119">
        <v>257.83</v>
      </c>
      <c r="Z65" s="130"/>
    </row>
    <row r="66" spans="1:26" s="4" customFormat="1" x14ac:dyDescent="0.35">
      <c r="A66" s="129"/>
      <c r="B66" s="118">
        <v>412</v>
      </c>
      <c r="C66" s="115">
        <v>381</v>
      </c>
      <c r="D66" s="115">
        <v>507</v>
      </c>
      <c r="E66" s="115">
        <v>431</v>
      </c>
      <c r="F66" s="119">
        <v>423</v>
      </c>
      <c r="G66" s="20"/>
      <c r="H66" s="118">
        <v>282</v>
      </c>
      <c r="I66" s="115">
        <v>265</v>
      </c>
      <c r="J66" s="115">
        <v>283</v>
      </c>
      <c r="K66" s="115">
        <v>232</v>
      </c>
      <c r="L66" s="119">
        <v>302</v>
      </c>
      <c r="M66" s="130"/>
      <c r="N66" s="129"/>
      <c r="O66" s="118">
        <v>169</v>
      </c>
      <c r="P66" s="115">
        <v>237</v>
      </c>
      <c r="Q66" s="115">
        <v>168</v>
      </c>
      <c r="R66" s="115">
        <v>235</v>
      </c>
      <c r="S66" s="119">
        <v>205</v>
      </c>
      <c r="T66" s="20"/>
      <c r="U66" s="118">
        <v>313.06</v>
      </c>
      <c r="V66" s="115">
        <v>211.37</v>
      </c>
      <c r="W66" s="115">
        <v>266.05</v>
      </c>
      <c r="X66" s="115">
        <v>313.06</v>
      </c>
      <c r="Y66" s="119">
        <v>266.05</v>
      </c>
      <c r="Z66" s="130"/>
    </row>
    <row r="67" spans="1:26" s="4" customFormat="1" x14ac:dyDescent="0.35">
      <c r="A67" s="129"/>
      <c r="B67" s="118">
        <v>467</v>
      </c>
      <c r="C67" s="115">
        <v>469</v>
      </c>
      <c r="D67" s="115">
        <v>346</v>
      </c>
      <c r="E67" s="115">
        <v>436</v>
      </c>
      <c r="F67" s="119">
        <v>382</v>
      </c>
      <c r="G67" s="20"/>
      <c r="H67" s="118">
        <v>215</v>
      </c>
      <c r="I67" s="115">
        <v>240</v>
      </c>
      <c r="J67" s="115">
        <v>272</v>
      </c>
      <c r="K67" s="115">
        <v>229</v>
      </c>
      <c r="L67" s="119">
        <v>224</v>
      </c>
      <c r="M67" s="130"/>
      <c r="N67" s="129"/>
      <c r="O67" s="118">
        <v>165</v>
      </c>
      <c r="P67" s="115">
        <v>200</v>
      </c>
      <c r="Q67" s="115">
        <v>205</v>
      </c>
      <c r="R67" s="115">
        <v>194</v>
      </c>
      <c r="S67" s="119">
        <v>203</v>
      </c>
      <c r="T67" s="20"/>
      <c r="U67" s="118">
        <v>257.83</v>
      </c>
      <c r="V67" s="115">
        <v>266.05</v>
      </c>
      <c r="W67" s="115">
        <v>283.87</v>
      </c>
      <c r="X67" s="115">
        <v>272.12</v>
      </c>
      <c r="Y67" s="119">
        <v>326.68</v>
      </c>
      <c r="Z67" s="130"/>
    </row>
    <row r="68" spans="1:26" s="4" customFormat="1" x14ac:dyDescent="0.35">
      <c r="A68" s="129"/>
      <c r="B68" s="118">
        <v>385</v>
      </c>
      <c r="C68" s="115">
        <v>415</v>
      </c>
      <c r="D68" s="115">
        <v>452</v>
      </c>
      <c r="E68" s="115">
        <v>329</v>
      </c>
      <c r="F68" s="119">
        <v>432</v>
      </c>
      <c r="G68" s="20"/>
      <c r="H68" s="118">
        <v>227</v>
      </c>
      <c r="I68" s="115">
        <v>229</v>
      </c>
      <c r="J68" s="115">
        <v>259</v>
      </c>
      <c r="K68" s="115">
        <v>310</v>
      </c>
      <c r="L68" s="119">
        <v>245</v>
      </c>
      <c r="M68" s="130"/>
      <c r="N68" s="129"/>
      <c r="O68" s="118">
        <v>196</v>
      </c>
      <c r="P68" s="115">
        <v>162</v>
      </c>
      <c r="Q68" s="115">
        <v>197</v>
      </c>
      <c r="R68" s="115">
        <v>204</v>
      </c>
      <c r="S68" s="119">
        <v>167</v>
      </c>
      <c r="T68" s="20"/>
      <c r="U68" s="118">
        <v>272.12</v>
      </c>
      <c r="V68" s="115">
        <v>237.97</v>
      </c>
      <c r="W68" s="115">
        <v>272.12</v>
      </c>
      <c r="X68" s="115">
        <v>257.83</v>
      </c>
      <c r="Y68" s="119">
        <v>266.05</v>
      </c>
      <c r="Z68" s="130"/>
    </row>
    <row r="69" spans="1:26" s="4" customFormat="1" x14ac:dyDescent="0.35">
      <c r="A69" s="129"/>
      <c r="B69" s="118">
        <v>358</v>
      </c>
      <c r="C69" s="115">
        <v>488</v>
      </c>
      <c r="D69" s="115">
        <v>360</v>
      </c>
      <c r="E69" s="115">
        <v>368</v>
      </c>
      <c r="F69" s="119">
        <v>435</v>
      </c>
      <c r="G69" s="20"/>
      <c r="H69" s="118">
        <v>255</v>
      </c>
      <c r="I69" s="115">
        <v>296</v>
      </c>
      <c r="J69" s="115">
        <v>218</v>
      </c>
      <c r="K69" s="115">
        <v>263</v>
      </c>
      <c r="L69" s="119">
        <v>241</v>
      </c>
      <c r="M69" s="130"/>
      <c r="N69" s="129"/>
      <c r="O69" s="118">
        <v>196</v>
      </c>
      <c r="P69" s="115">
        <v>204</v>
      </c>
      <c r="Q69" s="115">
        <v>228</v>
      </c>
      <c r="R69" s="115">
        <v>172</v>
      </c>
      <c r="S69" s="119">
        <v>196</v>
      </c>
      <c r="T69" s="20"/>
      <c r="U69" s="118">
        <v>237.97</v>
      </c>
      <c r="V69" s="115">
        <v>283.87</v>
      </c>
      <c r="W69" s="115">
        <v>313.06</v>
      </c>
      <c r="X69" s="115">
        <v>266.05</v>
      </c>
      <c r="Y69" s="119">
        <v>266.05</v>
      </c>
      <c r="Z69" s="130"/>
    </row>
    <row r="70" spans="1:26" s="4" customFormat="1" x14ac:dyDescent="0.35">
      <c r="A70" s="129"/>
      <c r="B70" s="118">
        <v>455</v>
      </c>
      <c r="C70" s="115">
        <v>418</v>
      </c>
      <c r="D70" s="115">
        <v>386</v>
      </c>
      <c r="E70" s="115">
        <v>446</v>
      </c>
      <c r="F70" s="119">
        <v>345</v>
      </c>
      <c r="G70" s="20"/>
      <c r="H70" s="118">
        <v>290</v>
      </c>
      <c r="I70" s="115">
        <v>258</v>
      </c>
      <c r="J70" s="115">
        <v>229</v>
      </c>
      <c r="K70" s="115">
        <v>283</v>
      </c>
      <c r="L70" s="119">
        <v>256</v>
      </c>
      <c r="M70" s="130"/>
      <c r="N70" s="129"/>
      <c r="O70" s="118">
        <v>166</v>
      </c>
      <c r="P70" s="115">
        <v>207</v>
      </c>
      <c r="Q70" s="115">
        <v>203</v>
      </c>
      <c r="R70" s="115">
        <v>194</v>
      </c>
      <c r="S70" s="119">
        <v>230</v>
      </c>
      <c r="T70" s="20"/>
      <c r="U70" s="118">
        <v>283.87</v>
      </c>
      <c r="V70" s="115">
        <v>211.37</v>
      </c>
      <c r="W70" s="115">
        <v>283.87</v>
      </c>
      <c r="X70" s="115">
        <v>280.01</v>
      </c>
      <c r="Y70" s="119">
        <v>326.68</v>
      </c>
      <c r="Z70" s="130"/>
    </row>
    <row r="71" spans="1:26" s="4" customFormat="1" x14ac:dyDescent="0.35">
      <c r="A71" s="129"/>
      <c r="B71" s="118">
        <v>372</v>
      </c>
      <c r="C71" s="115">
        <v>447</v>
      </c>
      <c r="D71" s="115">
        <v>396</v>
      </c>
      <c r="E71" s="115">
        <v>442</v>
      </c>
      <c r="F71" s="119">
        <v>445</v>
      </c>
      <c r="G71" s="20"/>
      <c r="H71" s="118">
        <v>229</v>
      </c>
      <c r="I71" s="115">
        <v>261</v>
      </c>
      <c r="J71" s="115">
        <v>266</v>
      </c>
      <c r="K71" s="115">
        <v>246</v>
      </c>
      <c r="L71" s="119">
        <v>250</v>
      </c>
      <c r="M71" s="130"/>
      <c r="N71" s="129"/>
      <c r="O71" s="118">
        <v>194</v>
      </c>
      <c r="P71" s="115">
        <v>197</v>
      </c>
      <c r="Q71" s="115">
        <v>201</v>
      </c>
      <c r="R71" s="115">
        <v>227</v>
      </c>
      <c r="S71" s="119">
        <v>199</v>
      </c>
      <c r="T71" s="20"/>
      <c r="U71" s="118">
        <v>304.24</v>
      </c>
      <c r="V71" s="115">
        <v>257.83</v>
      </c>
      <c r="W71" s="115">
        <v>266.05</v>
      </c>
      <c r="X71" s="115">
        <v>257.83</v>
      </c>
      <c r="Y71" s="119">
        <v>280.01</v>
      </c>
      <c r="Z71" s="130"/>
    </row>
    <row r="72" spans="1:26" s="4" customFormat="1" x14ac:dyDescent="0.35">
      <c r="A72" s="129"/>
      <c r="B72" s="118">
        <v>464</v>
      </c>
      <c r="C72" s="115">
        <v>456</v>
      </c>
      <c r="D72" s="115">
        <v>441</v>
      </c>
      <c r="E72" s="115">
        <v>431</v>
      </c>
      <c r="F72" s="119">
        <v>443</v>
      </c>
      <c r="G72" s="20"/>
      <c r="H72" s="118">
        <v>238</v>
      </c>
      <c r="I72" s="115">
        <v>234</v>
      </c>
      <c r="J72" s="115">
        <v>265</v>
      </c>
      <c r="K72" s="115">
        <v>282</v>
      </c>
      <c r="L72" s="119">
        <v>248</v>
      </c>
      <c r="M72" s="130"/>
      <c r="N72" s="129"/>
      <c r="O72" s="118">
        <v>227</v>
      </c>
      <c r="P72" s="115">
        <v>203</v>
      </c>
      <c r="Q72" s="115">
        <v>165</v>
      </c>
      <c r="R72" s="115">
        <v>167</v>
      </c>
      <c r="S72" s="119">
        <v>230</v>
      </c>
      <c r="T72" s="20"/>
      <c r="U72" s="118">
        <v>257.83</v>
      </c>
      <c r="V72" s="115">
        <v>281.95</v>
      </c>
      <c r="W72" s="115">
        <v>280.01</v>
      </c>
      <c r="X72" s="115">
        <v>257.83</v>
      </c>
      <c r="Y72" s="119">
        <v>283.87</v>
      </c>
      <c r="Z72" s="130"/>
    </row>
    <row r="73" spans="1:26" s="4" customFormat="1" x14ac:dyDescent="0.35">
      <c r="A73" s="129"/>
      <c r="B73" s="118">
        <v>450</v>
      </c>
      <c r="C73" s="115">
        <v>385</v>
      </c>
      <c r="D73" s="115">
        <v>428</v>
      </c>
      <c r="E73" s="115">
        <v>384</v>
      </c>
      <c r="F73" s="119">
        <v>354</v>
      </c>
      <c r="G73" s="20"/>
      <c r="H73" s="118">
        <v>226</v>
      </c>
      <c r="I73" s="115">
        <v>254</v>
      </c>
      <c r="J73" s="115">
        <v>254</v>
      </c>
      <c r="K73" s="115">
        <v>256</v>
      </c>
      <c r="L73" s="119">
        <v>262</v>
      </c>
      <c r="M73" s="130"/>
      <c r="N73" s="129"/>
      <c r="O73" s="118">
        <v>201</v>
      </c>
      <c r="P73" s="115">
        <v>204</v>
      </c>
      <c r="Q73" s="115">
        <v>194</v>
      </c>
      <c r="R73" s="115">
        <v>197</v>
      </c>
      <c r="S73" s="119">
        <v>198</v>
      </c>
      <c r="T73" s="20"/>
      <c r="U73" s="118">
        <v>313.06</v>
      </c>
      <c r="V73" s="115">
        <v>283.87</v>
      </c>
      <c r="W73" s="115">
        <v>313.06</v>
      </c>
      <c r="X73" s="115">
        <v>211.37</v>
      </c>
      <c r="Y73" s="119">
        <v>257.83</v>
      </c>
      <c r="Z73" s="130"/>
    </row>
    <row r="74" spans="1:26" s="4" customFormat="1" x14ac:dyDescent="0.35">
      <c r="A74" s="129"/>
      <c r="B74" s="118">
        <v>348</v>
      </c>
      <c r="C74" s="115">
        <v>315</v>
      </c>
      <c r="D74" s="115">
        <v>400</v>
      </c>
      <c r="E74" s="115">
        <v>417</v>
      </c>
      <c r="F74" s="119">
        <v>416</v>
      </c>
      <c r="G74" s="20"/>
      <c r="H74" s="118">
        <v>231</v>
      </c>
      <c r="I74" s="115">
        <v>219</v>
      </c>
      <c r="J74" s="115">
        <v>250</v>
      </c>
      <c r="K74" s="115">
        <v>274</v>
      </c>
      <c r="L74" s="119">
        <v>267</v>
      </c>
      <c r="M74" s="130"/>
      <c r="N74" s="129"/>
      <c r="O74" s="118">
        <v>207</v>
      </c>
      <c r="P74" s="115">
        <v>230</v>
      </c>
      <c r="Q74" s="115">
        <v>205</v>
      </c>
      <c r="R74" s="115">
        <v>165</v>
      </c>
      <c r="S74" s="119">
        <v>204</v>
      </c>
      <c r="T74" s="20"/>
      <c r="U74" s="118">
        <v>280.01</v>
      </c>
      <c r="V74" s="115">
        <v>281.95</v>
      </c>
      <c r="W74" s="115">
        <v>233.34</v>
      </c>
      <c r="X74" s="115">
        <v>313.06</v>
      </c>
      <c r="Y74" s="119">
        <v>283.87</v>
      </c>
      <c r="Z74" s="130"/>
    </row>
    <row r="75" spans="1:26" s="4" customFormat="1" x14ac:dyDescent="0.35">
      <c r="A75" s="129"/>
      <c r="B75" s="118">
        <v>387</v>
      </c>
      <c r="C75" s="115">
        <v>359</v>
      </c>
      <c r="D75" s="115">
        <v>464</v>
      </c>
      <c r="E75" s="115">
        <v>446</v>
      </c>
      <c r="F75" s="119">
        <v>448</v>
      </c>
      <c r="G75" s="20"/>
      <c r="H75" s="118">
        <v>229</v>
      </c>
      <c r="I75" s="115">
        <v>235</v>
      </c>
      <c r="J75" s="115">
        <v>267</v>
      </c>
      <c r="K75" s="115">
        <v>245</v>
      </c>
      <c r="L75" s="119">
        <v>228</v>
      </c>
      <c r="M75" s="130"/>
      <c r="N75" s="129"/>
      <c r="O75" s="118">
        <v>206</v>
      </c>
      <c r="P75" s="115">
        <v>203</v>
      </c>
      <c r="Q75" s="115">
        <v>237</v>
      </c>
      <c r="R75" s="115">
        <v>199</v>
      </c>
      <c r="S75" s="119">
        <v>172</v>
      </c>
      <c r="T75" s="20"/>
      <c r="U75" s="118">
        <v>257.83</v>
      </c>
      <c r="V75" s="115">
        <v>257.83</v>
      </c>
      <c r="W75" s="115">
        <v>272.12</v>
      </c>
      <c r="X75" s="115">
        <v>266.05</v>
      </c>
      <c r="Y75" s="119">
        <v>266.05</v>
      </c>
      <c r="Z75" s="130"/>
    </row>
    <row r="76" spans="1:26" s="4" customFormat="1" x14ac:dyDescent="0.35">
      <c r="A76" s="129"/>
      <c r="B76" s="118">
        <v>417</v>
      </c>
      <c r="C76" s="115">
        <v>408</v>
      </c>
      <c r="D76" s="115">
        <v>456</v>
      </c>
      <c r="E76" s="115">
        <v>340</v>
      </c>
      <c r="F76" s="119">
        <v>385</v>
      </c>
      <c r="G76" s="20"/>
      <c r="H76" s="118">
        <v>232</v>
      </c>
      <c r="I76" s="115">
        <v>261</v>
      </c>
      <c r="J76" s="115">
        <v>300</v>
      </c>
      <c r="K76" s="115">
        <v>256</v>
      </c>
      <c r="L76" s="119">
        <v>248</v>
      </c>
      <c r="M76" s="130"/>
      <c r="N76" s="129"/>
      <c r="O76" s="118">
        <v>239</v>
      </c>
      <c r="P76" s="115">
        <v>240</v>
      </c>
      <c r="Q76" s="115">
        <v>206</v>
      </c>
      <c r="R76" s="115">
        <v>166</v>
      </c>
      <c r="S76" s="119">
        <v>205</v>
      </c>
      <c r="T76" s="20"/>
      <c r="U76" s="118">
        <v>211.37</v>
      </c>
      <c r="V76" s="115">
        <v>233.34</v>
      </c>
      <c r="W76" s="115">
        <v>281.95</v>
      </c>
      <c r="X76" s="115">
        <v>233.34</v>
      </c>
      <c r="Y76" s="119">
        <v>272.12</v>
      </c>
      <c r="Z76" s="130"/>
    </row>
    <row r="77" spans="1:26" s="4" customFormat="1" x14ac:dyDescent="0.35">
      <c r="A77" s="129"/>
      <c r="B77" s="118">
        <v>429</v>
      </c>
      <c r="C77" s="115">
        <v>356</v>
      </c>
      <c r="D77" s="115">
        <v>387</v>
      </c>
      <c r="E77" s="115">
        <v>374</v>
      </c>
      <c r="F77" s="119">
        <v>367</v>
      </c>
      <c r="G77" s="20"/>
      <c r="H77" s="118">
        <v>271</v>
      </c>
      <c r="I77" s="115">
        <v>248</v>
      </c>
      <c r="J77" s="115">
        <v>235</v>
      </c>
      <c r="K77" s="115">
        <v>252</v>
      </c>
      <c r="L77" s="119">
        <v>254</v>
      </c>
      <c r="M77" s="130"/>
      <c r="N77" s="129"/>
      <c r="O77" s="118">
        <v>205</v>
      </c>
      <c r="P77" s="115">
        <v>228</v>
      </c>
      <c r="Q77" s="115">
        <v>171</v>
      </c>
      <c r="R77" s="115">
        <v>235</v>
      </c>
      <c r="S77" s="119">
        <v>209</v>
      </c>
      <c r="T77" s="20"/>
      <c r="U77" s="118">
        <v>326.68</v>
      </c>
      <c r="V77" s="115">
        <v>311.32</v>
      </c>
      <c r="W77" s="115">
        <v>283.87</v>
      </c>
      <c r="X77" s="115">
        <v>272.12</v>
      </c>
      <c r="Y77" s="119">
        <v>326.68</v>
      </c>
      <c r="Z77" s="130"/>
    </row>
    <row r="78" spans="1:26" s="4" customFormat="1" x14ac:dyDescent="0.35">
      <c r="A78" s="129"/>
      <c r="B78" s="118">
        <v>323</v>
      </c>
      <c r="C78" s="115">
        <v>416</v>
      </c>
      <c r="D78" s="115">
        <v>387</v>
      </c>
      <c r="E78" s="115">
        <v>404</v>
      </c>
      <c r="F78" s="119">
        <v>404</v>
      </c>
      <c r="G78" s="20"/>
      <c r="H78" s="118">
        <v>225</v>
      </c>
      <c r="I78" s="115">
        <v>243</v>
      </c>
      <c r="J78" s="115">
        <v>243</v>
      </c>
      <c r="K78" s="115">
        <v>264</v>
      </c>
      <c r="L78" s="119">
        <v>267</v>
      </c>
      <c r="M78" s="130"/>
      <c r="N78" s="129"/>
      <c r="O78" s="118">
        <v>237</v>
      </c>
      <c r="P78" s="115">
        <v>197</v>
      </c>
      <c r="Q78" s="115">
        <v>201</v>
      </c>
      <c r="R78" s="115">
        <v>161</v>
      </c>
      <c r="S78" s="119">
        <v>210</v>
      </c>
      <c r="T78" s="20"/>
      <c r="U78" s="118">
        <v>272.12</v>
      </c>
      <c r="V78" s="115">
        <v>281.95</v>
      </c>
      <c r="W78" s="115">
        <v>272.12</v>
      </c>
      <c r="X78" s="115">
        <v>281.95</v>
      </c>
      <c r="Y78" s="119">
        <v>272.12</v>
      </c>
      <c r="Z78" s="130"/>
    </row>
    <row r="79" spans="1:26" s="4" customFormat="1" x14ac:dyDescent="0.35">
      <c r="A79" s="129"/>
      <c r="B79" s="118">
        <v>375</v>
      </c>
      <c r="C79" s="115">
        <v>398</v>
      </c>
      <c r="D79" s="115">
        <v>423</v>
      </c>
      <c r="E79" s="115">
        <v>427</v>
      </c>
      <c r="F79" s="119">
        <v>403</v>
      </c>
      <c r="G79" s="20"/>
      <c r="H79" s="118">
        <v>253</v>
      </c>
      <c r="I79" s="115">
        <v>229</v>
      </c>
      <c r="J79" s="115">
        <v>242</v>
      </c>
      <c r="K79" s="115">
        <v>268</v>
      </c>
      <c r="L79" s="119">
        <v>245</v>
      </c>
      <c r="M79" s="130"/>
      <c r="N79" s="129"/>
      <c r="O79" s="118">
        <v>194</v>
      </c>
      <c r="P79" s="115">
        <v>228</v>
      </c>
      <c r="Q79" s="115">
        <v>171</v>
      </c>
      <c r="R79" s="115">
        <v>200</v>
      </c>
      <c r="S79" s="119">
        <v>164</v>
      </c>
      <c r="T79" s="20"/>
      <c r="U79" s="118">
        <v>313.06</v>
      </c>
      <c r="V79" s="115">
        <v>266.05</v>
      </c>
      <c r="W79" s="115">
        <v>313.06</v>
      </c>
      <c r="X79" s="115">
        <v>280.01</v>
      </c>
      <c r="Y79" s="119">
        <v>283.87</v>
      </c>
      <c r="Z79" s="130"/>
    </row>
    <row r="80" spans="1:26" s="4" customFormat="1" x14ac:dyDescent="0.35">
      <c r="A80" s="129"/>
      <c r="B80" s="118">
        <v>359</v>
      </c>
      <c r="C80" s="115">
        <v>345</v>
      </c>
      <c r="D80" s="115">
        <v>455</v>
      </c>
      <c r="E80" s="115">
        <v>378</v>
      </c>
      <c r="F80" s="119">
        <v>417</v>
      </c>
      <c r="G80" s="20"/>
      <c r="H80" s="118">
        <v>268</v>
      </c>
      <c r="I80" s="115">
        <v>232</v>
      </c>
      <c r="J80" s="115">
        <v>252</v>
      </c>
      <c r="K80" s="115">
        <v>281</v>
      </c>
      <c r="L80" s="119">
        <v>265</v>
      </c>
      <c r="M80" s="130"/>
      <c r="N80" s="129"/>
      <c r="O80" s="118">
        <v>232</v>
      </c>
      <c r="P80" s="115">
        <v>196</v>
      </c>
      <c r="Q80" s="115">
        <v>199</v>
      </c>
      <c r="R80" s="115">
        <v>194</v>
      </c>
      <c r="S80" s="119">
        <v>204</v>
      </c>
      <c r="T80" s="20"/>
      <c r="U80" s="118">
        <v>237.97</v>
      </c>
      <c r="V80" s="115">
        <v>257.83</v>
      </c>
      <c r="W80" s="115">
        <v>283.87</v>
      </c>
      <c r="X80" s="115">
        <v>281.95</v>
      </c>
      <c r="Y80" s="119">
        <v>280.01</v>
      </c>
      <c r="Z80" s="130"/>
    </row>
    <row r="81" spans="1:26" s="4" customFormat="1" x14ac:dyDescent="0.35">
      <c r="A81" s="129"/>
      <c r="B81" s="118">
        <v>398</v>
      </c>
      <c r="C81" s="115">
        <v>425</v>
      </c>
      <c r="D81" s="115">
        <v>410</v>
      </c>
      <c r="E81" s="115">
        <v>419</v>
      </c>
      <c r="F81" s="119">
        <v>378</v>
      </c>
      <c r="G81" s="20"/>
      <c r="H81" s="118">
        <v>218</v>
      </c>
      <c r="I81" s="115">
        <v>264</v>
      </c>
      <c r="J81" s="115">
        <v>269</v>
      </c>
      <c r="K81" s="115">
        <v>262</v>
      </c>
      <c r="L81" s="119">
        <v>237</v>
      </c>
      <c r="M81" s="130"/>
      <c r="N81" s="129"/>
      <c r="O81" s="118">
        <v>209</v>
      </c>
      <c r="P81" s="115">
        <v>202</v>
      </c>
      <c r="Q81" s="115">
        <v>200</v>
      </c>
      <c r="R81" s="115">
        <v>171</v>
      </c>
      <c r="S81" s="119">
        <v>199</v>
      </c>
      <c r="T81" s="20"/>
      <c r="U81" s="118">
        <v>280.01</v>
      </c>
      <c r="V81" s="115">
        <v>233.34</v>
      </c>
      <c r="W81" s="115">
        <v>266.05</v>
      </c>
      <c r="X81" s="115">
        <v>311.32</v>
      </c>
      <c r="Y81" s="119">
        <v>266.05</v>
      </c>
      <c r="Z81" s="130"/>
    </row>
    <row r="82" spans="1:26" s="4" customFormat="1" x14ac:dyDescent="0.35">
      <c r="A82" s="129"/>
      <c r="B82" s="118">
        <v>431</v>
      </c>
      <c r="C82" s="115">
        <v>448</v>
      </c>
      <c r="D82" s="115">
        <v>410</v>
      </c>
      <c r="E82" s="115">
        <v>324</v>
      </c>
      <c r="F82" s="119">
        <v>419</v>
      </c>
      <c r="G82" s="20"/>
      <c r="H82" s="118">
        <v>283</v>
      </c>
      <c r="I82" s="115">
        <v>274</v>
      </c>
      <c r="J82" s="115">
        <v>264</v>
      </c>
      <c r="K82" s="115">
        <v>252</v>
      </c>
      <c r="L82" s="119">
        <v>264</v>
      </c>
      <c r="M82" s="130"/>
      <c r="N82" s="129"/>
      <c r="O82" s="118">
        <v>200</v>
      </c>
      <c r="P82" s="115">
        <v>170</v>
      </c>
      <c r="Q82" s="115">
        <v>170</v>
      </c>
      <c r="R82" s="115">
        <v>194</v>
      </c>
      <c r="S82" s="119">
        <v>230</v>
      </c>
      <c r="T82" s="20"/>
      <c r="U82" s="118">
        <v>280.01</v>
      </c>
      <c r="V82" s="115">
        <v>283.87</v>
      </c>
      <c r="W82" s="115">
        <v>233.34</v>
      </c>
      <c r="X82" s="115">
        <v>272.12</v>
      </c>
      <c r="Y82" s="119">
        <v>257.83</v>
      </c>
      <c r="Z82" s="130"/>
    </row>
    <row r="83" spans="1:26" s="4" customFormat="1" x14ac:dyDescent="0.35">
      <c r="A83" s="129"/>
      <c r="B83" s="118">
        <v>431</v>
      </c>
      <c r="C83" s="115">
        <v>415</v>
      </c>
      <c r="D83" s="115">
        <v>406</v>
      </c>
      <c r="E83" s="115">
        <v>413</v>
      </c>
      <c r="F83" s="119">
        <v>325</v>
      </c>
      <c r="G83" s="20"/>
      <c r="H83" s="118">
        <v>263</v>
      </c>
      <c r="I83" s="115">
        <v>253</v>
      </c>
      <c r="J83" s="115">
        <v>272</v>
      </c>
      <c r="K83" s="115">
        <v>260</v>
      </c>
      <c r="L83" s="119">
        <v>265</v>
      </c>
      <c r="M83" s="130"/>
      <c r="N83" s="129"/>
      <c r="O83" s="118">
        <v>199</v>
      </c>
      <c r="P83" s="115">
        <v>203</v>
      </c>
      <c r="Q83" s="115">
        <v>228</v>
      </c>
      <c r="R83" s="115">
        <v>198</v>
      </c>
      <c r="S83" s="119">
        <v>255</v>
      </c>
      <c r="T83" s="20"/>
      <c r="U83" s="118">
        <v>313.06</v>
      </c>
      <c r="V83" s="115">
        <v>211.37</v>
      </c>
      <c r="W83" s="115">
        <v>272.12</v>
      </c>
      <c r="X83" s="115">
        <v>313.06</v>
      </c>
      <c r="Y83" s="119">
        <v>233.34</v>
      </c>
      <c r="Z83" s="130"/>
    </row>
    <row r="84" spans="1:26" s="4" customFormat="1" x14ac:dyDescent="0.35">
      <c r="A84" s="129"/>
      <c r="B84" s="118">
        <v>418</v>
      </c>
      <c r="C84" s="115">
        <v>398</v>
      </c>
      <c r="D84" s="115">
        <v>259</v>
      </c>
      <c r="E84" s="115">
        <v>489</v>
      </c>
      <c r="F84" s="119">
        <v>452</v>
      </c>
      <c r="G84" s="20"/>
      <c r="H84" s="118">
        <v>263</v>
      </c>
      <c r="I84" s="115">
        <v>255</v>
      </c>
      <c r="J84" s="115">
        <v>238</v>
      </c>
      <c r="K84" s="115">
        <v>270</v>
      </c>
      <c r="L84" s="119">
        <v>274</v>
      </c>
      <c r="M84" s="130"/>
      <c r="N84" s="129"/>
      <c r="O84" s="118">
        <v>204</v>
      </c>
      <c r="P84" s="115">
        <v>207</v>
      </c>
      <c r="Q84" s="115">
        <v>162</v>
      </c>
      <c r="R84" s="115">
        <v>208</v>
      </c>
      <c r="S84" s="119">
        <v>207</v>
      </c>
      <c r="T84" s="20"/>
      <c r="U84" s="118">
        <v>326.68</v>
      </c>
      <c r="V84" s="115">
        <v>281.95</v>
      </c>
      <c r="W84" s="115">
        <v>281.95</v>
      </c>
      <c r="X84" s="115">
        <v>211.37</v>
      </c>
      <c r="Y84" s="119">
        <v>283.87</v>
      </c>
      <c r="Z84" s="130"/>
    </row>
    <row r="85" spans="1:26" s="4" customFormat="1" x14ac:dyDescent="0.35">
      <c r="A85" s="129"/>
      <c r="B85" s="118">
        <v>548</v>
      </c>
      <c r="C85" s="115">
        <v>421</v>
      </c>
      <c r="D85" s="115">
        <v>459</v>
      </c>
      <c r="E85" s="115">
        <v>384</v>
      </c>
      <c r="F85" s="119">
        <v>398</v>
      </c>
      <c r="G85" s="20"/>
      <c r="H85" s="118">
        <v>262</v>
      </c>
      <c r="I85" s="115">
        <v>264</v>
      </c>
      <c r="J85" s="115">
        <v>279</v>
      </c>
      <c r="K85" s="115">
        <v>245</v>
      </c>
      <c r="L85" s="119">
        <v>254</v>
      </c>
      <c r="M85" s="130"/>
      <c r="N85" s="129"/>
      <c r="O85" s="118">
        <v>199</v>
      </c>
      <c r="P85" s="115">
        <v>208</v>
      </c>
      <c r="Q85" s="115">
        <v>199</v>
      </c>
      <c r="R85" s="115">
        <v>162</v>
      </c>
      <c r="S85" s="119">
        <v>239</v>
      </c>
      <c r="T85" s="20"/>
      <c r="U85" s="118">
        <v>283.87</v>
      </c>
      <c r="V85" s="115">
        <v>304.24</v>
      </c>
      <c r="W85" s="115">
        <v>304.24</v>
      </c>
      <c r="X85" s="115">
        <v>266.05</v>
      </c>
      <c r="Y85" s="119">
        <v>272.12</v>
      </c>
      <c r="Z85" s="130"/>
    </row>
    <row r="86" spans="1:26" s="4" customFormat="1" x14ac:dyDescent="0.35">
      <c r="A86" s="129"/>
      <c r="B86" s="118">
        <v>456</v>
      </c>
      <c r="C86" s="115">
        <v>407</v>
      </c>
      <c r="D86" s="115">
        <v>456</v>
      </c>
      <c r="E86" s="115">
        <v>374</v>
      </c>
      <c r="F86" s="119">
        <v>475</v>
      </c>
      <c r="G86" s="20"/>
      <c r="H86" s="118">
        <v>256</v>
      </c>
      <c r="I86" s="115">
        <v>302</v>
      </c>
      <c r="J86" s="115">
        <v>261</v>
      </c>
      <c r="K86" s="115">
        <v>272</v>
      </c>
      <c r="L86" s="119">
        <v>253</v>
      </c>
      <c r="M86" s="130"/>
      <c r="N86" s="129"/>
      <c r="O86" s="118">
        <v>199</v>
      </c>
      <c r="P86" s="115">
        <v>162</v>
      </c>
      <c r="Q86" s="115">
        <v>233</v>
      </c>
      <c r="R86" s="115">
        <v>198</v>
      </c>
      <c r="S86" s="119">
        <v>208</v>
      </c>
      <c r="T86" s="20"/>
      <c r="U86" s="118">
        <v>211.37</v>
      </c>
      <c r="V86" s="115">
        <v>257.83</v>
      </c>
      <c r="W86" s="115">
        <v>237.97</v>
      </c>
      <c r="X86" s="115">
        <v>281.95</v>
      </c>
      <c r="Y86" s="119">
        <v>313.06</v>
      </c>
      <c r="Z86" s="130"/>
    </row>
    <row r="87" spans="1:26" s="4" customFormat="1" x14ac:dyDescent="0.35">
      <c r="A87" s="129"/>
      <c r="B87" s="118">
        <v>509</v>
      </c>
      <c r="C87" s="115">
        <v>385</v>
      </c>
      <c r="D87" s="115">
        <v>451</v>
      </c>
      <c r="E87" s="115">
        <v>384</v>
      </c>
      <c r="F87" s="119">
        <v>408</v>
      </c>
      <c r="G87" s="20"/>
      <c r="H87" s="118">
        <v>301</v>
      </c>
      <c r="I87" s="115">
        <v>274</v>
      </c>
      <c r="J87" s="115">
        <v>243</v>
      </c>
      <c r="K87" s="115">
        <v>273</v>
      </c>
      <c r="L87" s="119">
        <v>295</v>
      </c>
      <c r="M87" s="130"/>
      <c r="N87" s="129"/>
      <c r="O87" s="118">
        <v>204</v>
      </c>
      <c r="P87" s="115">
        <v>202</v>
      </c>
      <c r="Q87" s="115">
        <v>199</v>
      </c>
      <c r="R87" s="115">
        <v>202</v>
      </c>
      <c r="S87" s="119">
        <v>173</v>
      </c>
      <c r="T87" s="20"/>
      <c r="U87" s="118">
        <v>283.87</v>
      </c>
      <c r="V87" s="115">
        <v>211.37</v>
      </c>
      <c r="W87" s="115">
        <v>313.06</v>
      </c>
      <c r="X87" s="115">
        <v>211.37</v>
      </c>
      <c r="Y87" s="119">
        <v>283.87</v>
      </c>
      <c r="Z87" s="130"/>
    </row>
    <row r="88" spans="1:26" s="4" customFormat="1" x14ac:dyDescent="0.35">
      <c r="A88" s="129"/>
      <c r="B88" s="118">
        <v>480</v>
      </c>
      <c r="C88" s="115">
        <v>406</v>
      </c>
      <c r="D88" s="115">
        <v>349</v>
      </c>
      <c r="E88" s="115">
        <v>423</v>
      </c>
      <c r="F88" s="119">
        <v>412</v>
      </c>
      <c r="G88" s="20"/>
      <c r="H88" s="118">
        <v>267</v>
      </c>
      <c r="I88" s="115">
        <v>215</v>
      </c>
      <c r="J88" s="115">
        <v>240</v>
      </c>
      <c r="K88" s="115">
        <v>266</v>
      </c>
      <c r="L88" s="119">
        <v>257</v>
      </c>
      <c r="M88" s="130"/>
      <c r="N88" s="129"/>
      <c r="O88" s="118">
        <v>200</v>
      </c>
      <c r="P88" s="115">
        <v>197</v>
      </c>
      <c r="Q88" s="115">
        <v>230</v>
      </c>
      <c r="R88" s="115">
        <v>195</v>
      </c>
      <c r="S88" s="119">
        <v>203</v>
      </c>
      <c r="T88" s="20"/>
      <c r="U88" s="118">
        <v>280.01</v>
      </c>
      <c r="V88" s="115">
        <v>281.95</v>
      </c>
      <c r="W88" s="115">
        <v>257.83</v>
      </c>
      <c r="X88" s="115">
        <v>281.95</v>
      </c>
      <c r="Y88" s="119">
        <v>257.83</v>
      </c>
      <c r="Z88" s="130"/>
    </row>
    <row r="89" spans="1:26" s="4" customFormat="1" x14ac:dyDescent="0.35">
      <c r="A89" s="129"/>
      <c r="B89" s="118">
        <v>372</v>
      </c>
      <c r="C89" s="115">
        <v>457</v>
      </c>
      <c r="D89" s="115">
        <v>333</v>
      </c>
      <c r="E89" s="115">
        <v>472</v>
      </c>
      <c r="F89" s="119">
        <v>398</v>
      </c>
      <c r="G89" s="20"/>
      <c r="H89" s="118">
        <v>272</v>
      </c>
      <c r="I89" s="115">
        <v>265</v>
      </c>
      <c r="J89" s="115">
        <v>264</v>
      </c>
      <c r="K89" s="115">
        <v>272</v>
      </c>
      <c r="L89" s="119">
        <v>237</v>
      </c>
      <c r="M89" s="130"/>
      <c r="N89" s="129"/>
      <c r="O89" s="118">
        <v>227</v>
      </c>
      <c r="P89" s="115">
        <v>228</v>
      </c>
      <c r="Q89" s="115">
        <v>202</v>
      </c>
      <c r="R89" s="115">
        <v>169</v>
      </c>
      <c r="S89" s="119">
        <v>173</v>
      </c>
      <c r="T89" s="20"/>
      <c r="U89" s="118">
        <v>272.12</v>
      </c>
      <c r="V89" s="115">
        <v>283.87</v>
      </c>
      <c r="W89" s="115">
        <v>304.24</v>
      </c>
      <c r="X89" s="115">
        <v>272.12</v>
      </c>
      <c r="Y89" s="119">
        <v>272.12</v>
      </c>
      <c r="Z89" s="130"/>
    </row>
    <row r="90" spans="1:26" s="4" customFormat="1" x14ac:dyDescent="0.35">
      <c r="A90" s="129"/>
      <c r="B90" s="118">
        <v>448</v>
      </c>
      <c r="C90" s="115">
        <v>463</v>
      </c>
      <c r="D90" s="115">
        <v>358</v>
      </c>
      <c r="E90" s="115">
        <v>337</v>
      </c>
      <c r="F90" s="119">
        <v>415</v>
      </c>
      <c r="G90" s="20"/>
      <c r="H90" s="118">
        <v>227</v>
      </c>
      <c r="I90" s="115">
        <v>245</v>
      </c>
      <c r="J90" s="115">
        <v>258</v>
      </c>
      <c r="K90" s="115">
        <v>231</v>
      </c>
      <c r="L90" s="119">
        <v>247</v>
      </c>
      <c r="M90" s="130"/>
      <c r="N90" s="129"/>
      <c r="O90" s="118">
        <v>194</v>
      </c>
      <c r="P90" s="115">
        <v>253</v>
      </c>
      <c r="Q90" s="115">
        <v>193</v>
      </c>
      <c r="R90" s="115">
        <v>206</v>
      </c>
      <c r="S90" s="119">
        <v>201</v>
      </c>
      <c r="T90" s="20"/>
      <c r="U90" s="118">
        <v>313.06</v>
      </c>
      <c r="V90" s="115">
        <v>272.12</v>
      </c>
      <c r="W90" s="115">
        <v>281.95</v>
      </c>
      <c r="X90" s="115">
        <v>266.05</v>
      </c>
      <c r="Y90" s="119">
        <v>326.68</v>
      </c>
      <c r="Z90" s="130"/>
    </row>
    <row r="91" spans="1:26" s="4" customFormat="1" x14ac:dyDescent="0.35">
      <c r="A91" s="129"/>
      <c r="B91" s="118">
        <v>353</v>
      </c>
      <c r="C91" s="115">
        <v>385</v>
      </c>
      <c r="D91" s="115">
        <v>402</v>
      </c>
      <c r="E91" s="115">
        <v>455</v>
      </c>
      <c r="F91" s="119">
        <v>424</v>
      </c>
      <c r="G91" s="20"/>
      <c r="H91" s="118">
        <v>250</v>
      </c>
      <c r="I91" s="115">
        <v>255</v>
      </c>
      <c r="J91" s="115">
        <v>245</v>
      </c>
      <c r="K91" s="115">
        <v>264</v>
      </c>
      <c r="L91" s="119">
        <v>234</v>
      </c>
      <c r="M91" s="130"/>
      <c r="N91" s="129"/>
      <c r="O91" s="118">
        <v>206</v>
      </c>
      <c r="P91" s="115">
        <v>207</v>
      </c>
      <c r="Q91" s="115">
        <v>234</v>
      </c>
      <c r="R91" s="115">
        <v>196</v>
      </c>
      <c r="S91" s="119">
        <v>167</v>
      </c>
      <c r="T91" s="20"/>
      <c r="U91" s="118">
        <v>272.12</v>
      </c>
      <c r="V91" s="115">
        <v>304.24</v>
      </c>
      <c r="W91" s="115">
        <v>233.34</v>
      </c>
      <c r="X91" s="115">
        <v>257.83</v>
      </c>
      <c r="Y91" s="119">
        <v>313.06</v>
      </c>
      <c r="Z91" s="130"/>
    </row>
    <row r="92" spans="1:26" s="4" customFormat="1" x14ac:dyDescent="0.35">
      <c r="A92" s="129"/>
      <c r="B92" s="118">
        <v>419</v>
      </c>
      <c r="C92" s="115">
        <v>348</v>
      </c>
      <c r="D92" s="115">
        <v>412</v>
      </c>
      <c r="E92" s="115">
        <v>489</v>
      </c>
      <c r="F92" s="119">
        <v>463</v>
      </c>
      <c r="G92" s="20"/>
      <c r="H92" s="118">
        <v>266</v>
      </c>
      <c r="I92" s="115">
        <v>215</v>
      </c>
      <c r="J92" s="115">
        <v>265</v>
      </c>
      <c r="K92" s="115">
        <v>261</v>
      </c>
      <c r="L92" s="119">
        <v>218</v>
      </c>
      <c r="M92" s="130"/>
      <c r="N92" s="129"/>
      <c r="O92" s="118">
        <v>197</v>
      </c>
      <c r="P92" s="115">
        <v>199</v>
      </c>
      <c r="Q92" s="115">
        <v>235</v>
      </c>
      <c r="R92" s="115">
        <v>232</v>
      </c>
      <c r="S92" s="119">
        <v>196</v>
      </c>
      <c r="T92" s="20"/>
      <c r="U92" s="118">
        <v>272.12</v>
      </c>
      <c r="V92" s="115">
        <v>266.05</v>
      </c>
      <c r="W92" s="115">
        <v>257.83</v>
      </c>
      <c r="X92" s="115">
        <v>233.34</v>
      </c>
      <c r="Y92" s="119">
        <v>283.87</v>
      </c>
      <c r="Z92" s="130"/>
    </row>
    <row r="93" spans="1:26" s="4" customFormat="1" x14ac:dyDescent="0.35">
      <c r="A93" s="129"/>
      <c r="B93" s="118">
        <v>401</v>
      </c>
      <c r="C93" s="115">
        <v>378</v>
      </c>
      <c r="D93" s="115">
        <v>398</v>
      </c>
      <c r="E93" s="115">
        <v>429</v>
      </c>
      <c r="F93" s="119">
        <v>434</v>
      </c>
      <c r="G93" s="20"/>
      <c r="H93" s="118">
        <v>245</v>
      </c>
      <c r="I93" s="115">
        <v>295</v>
      </c>
      <c r="J93" s="115">
        <v>234</v>
      </c>
      <c r="K93" s="115">
        <v>246</v>
      </c>
      <c r="L93" s="119">
        <v>265</v>
      </c>
      <c r="M93" s="130"/>
      <c r="N93" s="129"/>
      <c r="O93" s="118">
        <v>236</v>
      </c>
      <c r="P93" s="115">
        <v>196</v>
      </c>
      <c r="Q93" s="115">
        <v>196</v>
      </c>
      <c r="R93" s="115">
        <v>195</v>
      </c>
      <c r="S93" s="119">
        <v>200</v>
      </c>
      <c r="T93" s="20"/>
      <c r="U93" s="118">
        <v>257.83</v>
      </c>
      <c r="V93" s="115">
        <v>313.06</v>
      </c>
      <c r="W93" s="115">
        <v>211.37</v>
      </c>
      <c r="X93" s="115">
        <v>281.95</v>
      </c>
      <c r="Y93" s="119">
        <v>211.37</v>
      </c>
      <c r="Z93" s="130"/>
    </row>
    <row r="94" spans="1:26" s="4" customFormat="1" x14ac:dyDescent="0.35">
      <c r="A94" s="129"/>
      <c r="B94" s="118">
        <v>373</v>
      </c>
      <c r="C94" s="115">
        <v>345</v>
      </c>
      <c r="D94" s="115">
        <v>442</v>
      </c>
      <c r="E94" s="115">
        <v>406</v>
      </c>
      <c r="F94" s="119">
        <v>442</v>
      </c>
      <c r="G94" s="20"/>
      <c r="H94" s="118">
        <v>282</v>
      </c>
      <c r="I94" s="115">
        <v>228</v>
      </c>
      <c r="J94" s="115">
        <v>275</v>
      </c>
      <c r="K94" s="115">
        <v>265</v>
      </c>
      <c r="L94" s="119">
        <v>274</v>
      </c>
      <c r="M94" s="130"/>
      <c r="N94" s="129"/>
      <c r="O94" s="118">
        <v>196</v>
      </c>
      <c r="P94" s="115">
        <v>207</v>
      </c>
      <c r="Q94" s="115">
        <v>201</v>
      </c>
      <c r="R94" s="115">
        <v>227</v>
      </c>
      <c r="S94" s="119">
        <v>211</v>
      </c>
      <c r="T94" s="20"/>
      <c r="U94" s="118">
        <v>257.83</v>
      </c>
      <c r="V94" s="115">
        <v>283.87</v>
      </c>
      <c r="W94" s="115">
        <v>266.05</v>
      </c>
      <c r="X94" s="115">
        <v>257.83</v>
      </c>
      <c r="Y94" s="119">
        <v>272.12</v>
      </c>
      <c r="Z94" s="130"/>
    </row>
    <row r="95" spans="1:26" s="4" customFormat="1" x14ac:dyDescent="0.35">
      <c r="A95" s="129"/>
      <c r="B95" s="118">
        <v>416</v>
      </c>
      <c r="C95" s="115">
        <v>461</v>
      </c>
      <c r="D95" s="115">
        <v>432</v>
      </c>
      <c r="E95" s="115">
        <v>351</v>
      </c>
      <c r="F95" s="119">
        <v>385</v>
      </c>
      <c r="G95" s="20"/>
      <c r="H95" s="118">
        <v>266</v>
      </c>
      <c r="I95" s="115">
        <v>245</v>
      </c>
      <c r="J95" s="115">
        <v>248</v>
      </c>
      <c r="K95" s="115">
        <v>283</v>
      </c>
      <c r="L95" s="119">
        <v>226</v>
      </c>
      <c r="M95" s="130"/>
      <c r="N95" s="129"/>
      <c r="O95" s="118">
        <v>200</v>
      </c>
      <c r="P95" s="115">
        <v>193</v>
      </c>
      <c r="Q95" s="115">
        <v>204</v>
      </c>
      <c r="R95" s="115">
        <v>195</v>
      </c>
      <c r="S95" s="119">
        <v>199</v>
      </c>
      <c r="T95" s="20"/>
      <c r="U95" s="118">
        <v>272.12</v>
      </c>
      <c r="V95" s="115">
        <v>211.37</v>
      </c>
      <c r="W95" s="115">
        <v>313.06</v>
      </c>
      <c r="X95" s="115">
        <v>272.12</v>
      </c>
      <c r="Y95" s="119">
        <v>266.05</v>
      </c>
      <c r="Z95" s="130"/>
    </row>
    <row r="96" spans="1:26" s="4" customFormat="1" x14ac:dyDescent="0.35">
      <c r="A96" s="129"/>
      <c r="B96" s="118">
        <v>454</v>
      </c>
      <c r="C96" s="115">
        <v>484</v>
      </c>
      <c r="D96" s="115">
        <v>421</v>
      </c>
      <c r="E96" s="115">
        <v>328</v>
      </c>
      <c r="F96" s="119">
        <v>417</v>
      </c>
      <c r="G96" s="20"/>
      <c r="H96" s="118">
        <v>229</v>
      </c>
      <c r="I96" s="115">
        <v>241</v>
      </c>
      <c r="J96" s="115">
        <v>269</v>
      </c>
      <c r="K96" s="115">
        <v>287</v>
      </c>
      <c r="L96" s="119">
        <v>238</v>
      </c>
      <c r="M96" s="130"/>
      <c r="N96" s="129"/>
      <c r="O96" s="118">
        <v>200</v>
      </c>
      <c r="P96" s="115">
        <v>169</v>
      </c>
      <c r="Q96" s="115">
        <v>171</v>
      </c>
      <c r="R96" s="115">
        <v>236</v>
      </c>
      <c r="S96" s="119">
        <v>169</v>
      </c>
      <c r="T96" s="20"/>
      <c r="U96" s="118">
        <v>283.87</v>
      </c>
      <c r="V96" s="115">
        <v>257.83</v>
      </c>
      <c r="W96" s="115">
        <v>281.95</v>
      </c>
      <c r="X96" s="115">
        <v>281.95</v>
      </c>
      <c r="Y96" s="119">
        <v>266.05</v>
      </c>
      <c r="Z96" s="130"/>
    </row>
    <row r="97" spans="1:26" s="4" customFormat="1" x14ac:dyDescent="0.35">
      <c r="A97" s="129"/>
      <c r="B97" s="118">
        <v>426</v>
      </c>
      <c r="C97" s="115">
        <v>394</v>
      </c>
      <c r="D97" s="115">
        <v>398</v>
      </c>
      <c r="E97" s="115">
        <v>438</v>
      </c>
      <c r="F97" s="119">
        <v>485</v>
      </c>
      <c r="G97" s="20"/>
      <c r="H97" s="118">
        <v>233</v>
      </c>
      <c r="I97" s="115">
        <v>238</v>
      </c>
      <c r="J97" s="115">
        <v>251</v>
      </c>
      <c r="K97" s="115">
        <v>274</v>
      </c>
      <c r="L97" s="119">
        <v>256</v>
      </c>
      <c r="M97" s="130"/>
      <c r="N97" s="129"/>
      <c r="O97" s="118">
        <v>227</v>
      </c>
      <c r="P97" s="115">
        <v>162</v>
      </c>
      <c r="Q97" s="115">
        <v>237</v>
      </c>
      <c r="R97" s="115">
        <v>231</v>
      </c>
      <c r="S97" s="119">
        <v>203</v>
      </c>
      <c r="T97" s="20"/>
      <c r="U97" s="118">
        <v>257.83</v>
      </c>
      <c r="V97" s="115">
        <v>311.32</v>
      </c>
      <c r="W97" s="115">
        <v>266.05</v>
      </c>
      <c r="X97" s="115">
        <v>304.24</v>
      </c>
      <c r="Y97" s="119">
        <v>283.87</v>
      </c>
      <c r="Z97" s="130"/>
    </row>
    <row r="98" spans="1:26" s="4" customFormat="1" x14ac:dyDescent="0.35">
      <c r="A98" s="129"/>
      <c r="B98" s="118">
        <v>384</v>
      </c>
      <c r="C98" s="115">
        <v>387</v>
      </c>
      <c r="D98" s="115">
        <v>374</v>
      </c>
      <c r="E98" s="115">
        <v>445</v>
      </c>
      <c r="F98" s="119">
        <v>426</v>
      </c>
      <c r="G98" s="20"/>
      <c r="H98" s="118">
        <v>257</v>
      </c>
      <c r="I98" s="115">
        <v>225</v>
      </c>
      <c r="J98" s="115">
        <v>257</v>
      </c>
      <c r="K98" s="115">
        <v>287</v>
      </c>
      <c r="L98" s="119">
        <v>261</v>
      </c>
      <c r="M98" s="130"/>
      <c r="N98" s="129"/>
      <c r="O98" s="118">
        <v>235</v>
      </c>
      <c r="P98" s="115">
        <v>171</v>
      </c>
      <c r="Q98" s="115">
        <v>194</v>
      </c>
      <c r="R98" s="115">
        <v>236</v>
      </c>
      <c r="S98" s="119">
        <v>194</v>
      </c>
      <c r="T98" s="20"/>
      <c r="U98" s="118">
        <v>280.01</v>
      </c>
      <c r="V98" s="115">
        <v>283.87</v>
      </c>
      <c r="W98" s="115">
        <v>237.97</v>
      </c>
      <c r="X98" s="115">
        <v>313.06</v>
      </c>
      <c r="Y98" s="119">
        <v>283.87</v>
      </c>
      <c r="Z98" s="130"/>
    </row>
    <row r="99" spans="1:26" s="4" customFormat="1" x14ac:dyDescent="0.35">
      <c r="A99" s="129"/>
      <c r="B99" s="120">
        <v>392</v>
      </c>
      <c r="C99" s="122">
        <v>455</v>
      </c>
      <c r="D99" s="122">
        <v>415</v>
      </c>
      <c r="E99" s="122">
        <v>356</v>
      </c>
      <c r="F99" s="121">
        <v>428</v>
      </c>
      <c r="G99" s="20"/>
      <c r="H99" s="120">
        <v>283</v>
      </c>
      <c r="I99" s="122">
        <v>250</v>
      </c>
      <c r="J99" s="122">
        <v>263</v>
      </c>
      <c r="K99" s="122">
        <v>223</v>
      </c>
      <c r="L99" s="121">
        <v>272</v>
      </c>
      <c r="M99" s="130"/>
      <c r="N99" s="129"/>
      <c r="O99" s="120">
        <v>203</v>
      </c>
      <c r="P99" s="122">
        <v>231</v>
      </c>
      <c r="Q99" s="122">
        <v>204</v>
      </c>
      <c r="R99" s="122">
        <v>194</v>
      </c>
      <c r="S99" s="121">
        <v>194</v>
      </c>
      <c r="T99" s="20"/>
      <c r="U99" s="120">
        <v>237.97</v>
      </c>
      <c r="V99" s="122">
        <v>304.24</v>
      </c>
      <c r="W99" s="122">
        <v>281.95</v>
      </c>
      <c r="X99" s="122">
        <v>257.83</v>
      </c>
      <c r="Y99" s="121">
        <v>313.06</v>
      </c>
      <c r="Z99" s="130"/>
    </row>
    <row r="100" spans="1:26" ht="14.5" thickBo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5"/>
      <c r="N100" s="23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5"/>
    </row>
  </sheetData>
  <mergeCells count="98">
    <mergeCell ref="B16:D16"/>
    <mergeCell ref="A2:E2"/>
    <mergeCell ref="B33:F33"/>
    <mergeCell ref="H33:L33"/>
    <mergeCell ref="B6:D6"/>
    <mergeCell ref="B7:D7"/>
    <mergeCell ref="B5:E5"/>
    <mergeCell ref="B12:E12"/>
    <mergeCell ref="B13:D13"/>
    <mergeCell ref="B14:D14"/>
    <mergeCell ref="B15:D15"/>
    <mergeCell ref="B20:E20"/>
    <mergeCell ref="B21:E21"/>
    <mergeCell ref="B22:E22"/>
    <mergeCell ref="B17:D17"/>
    <mergeCell ref="H5:K5"/>
    <mergeCell ref="H6:J6"/>
    <mergeCell ref="H7:J7"/>
    <mergeCell ref="H8:J8"/>
    <mergeCell ref="H9:J9"/>
    <mergeCell ref="H10:J10"/>
    <mergeCell ref="H13:J13"/>
    <mergeCell ref="H14:J14"/>
    <mergeCell ref="B8:D8"/>
    <mergeCell ref="B9:D9"/>
    <mergeCell ref="B10:D10"/>
    <mergeCell ref="B29:E29"/>
    <mergeCell ref="B30:E30"/>
    <mergeCell ref="H20:K20"/>
    <mergeCell ref="H21:K21"/>
    <mergeCell ref="H22:K22"/>
    <mergeCell ref="H23:K23"/>
    <mergeCell ref="H24:K24"/>
    <mergeCell ref="H25:K25"/>
    <mergeCell ref="H26:K26"/>
    <mergeCell ref="H27:K27"/>
    <mergeCell ref="B23:E23"/>
    <mergeCell ref="B24:E24"/>
    <mergeCell ref="B25:E25"/>
    <mergeCell ref="B26:E26"/>
    <mergeCell ref="B27:E27"/>
    <mergeCell ref="B28:E28"/>
    <mergeCell ref="U5:X5"/>
    <mergeCell ref="O6:Q6"/>
    <mergeCell ref="U6:W6"/>
    <mergeCell ref="O7:Q7"/>
    <mergeCell ref="U7:W7"/>
    <mergeCell ref="H28:K28"/>
    <mergeCell ref="H29:K29"/>
    <mergeCell ref="H30:K30"/>
    <mergeCell ref="N2:R2"/>
    <mergeCell ref="O5:R5"/>
    <mergeCell ref="H15:J15"/>
    <mergeCell ref="H16:J16"/>
    <mergeCell ref="H17:J17"/>
    <mergeCell ref="O8:Q8"/>
    <mergeCell ref="O12:R12"/>
    <mergeCell ref="O15:Q15"/>
    <mergeCell ref="O20:R20"/>
    <mergeCell ref="O23:R23"/>
    <mergeCell ref="O26:R26"/>
    <mergeCell ref="O29:R29"/>
    <mergeCell ref="H12:K12"/>
    <mergeCell ref="U8:W8"/>
    <mergeCell ref="O9:Q9"/>
    <mergeCell ref="U9:W9"/>
    <mergeCell ref="O10:Q10"/>
    <mergeCell ref="U10:W10"/>
    <mergeCell ref="U12:X12"/>
    <mergeCell ref="O13:Q13"/>
    <mergeCell ref="U13:W13"/>
    <mergeCell ref="O14:Q14"/>
    <mergeCell ref="U14:W14"/>
    <mergeCell ref="U15:W15"/>
    <mergeCell ref="O16:Q16"/>
    <mergeCell ref="U16:W16"/>
    <mergeCell ref="O17:Q17"/>
    <mergeCell ref="U17:W17"/>
    <mergeCell ref="U20:X20"/>
    <mergeCell ref="O21:R21"/>
    <mergeCell ref="U21:X21"/>
    <mergeCell ref="O22:R22"/>
    <mergeCell ref="U22:X22"/>
    <mergeCell ref="U23:X23"/>
    <mergeCell ref="O24:R24"/>
    <mergeCell ref="U24:X24"/>
    <mergeCell ref="O25:R25"/>
    <mergeCell ref="U25:X25"/>
    <mergeCell ref="U26:X26"/>
    <mergeCell ref="O27:R27"/>
    <mergeCell ref="U27:X27"/>
    <mergeCell ref="O28:R28"/>
    <mergeCell ref="U28:X28"/>
    <mergeCell ref="U29:X29"/>
    <mergeCell ref="O30:R30"/>
    <mergeCell ref="U30:X30"/>
    <mergeCell ref="O33:S33"/>
    <mergeCell ref="U33:Y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1b</vt:lpstr>
      <vt:lpstr>Fig. 4b</vt:lpstr>
      <vt:lpstr>Fig. 5b, c</vt:lpstr>
      <vt:lpstr>Fig. 6a</vt:lpstr>
      <vt:lpstr>Fig. 6c, d</vt:lpstr>
      <vt:lpstr>Fig. 6e, f</vt:lpstr>
      <vt:lpstr> Fig. 7b, e, Supplement Fig. 7e</vt:lpstr>
      <vt:lpstr>Fig. 7f</vt:lpstr>
      <vt:lpstr>Supplementary Fig.6c, d</vt:lpstr>
      <vt:lpstr>Supplementary Fig. 6f</vt:lpstr>
      <vt:lpstr>Supplementary Fig. 6i</vt:lpstr>
      <vt:lpstr>Supplementary Fig. 6j</vt:lpstr>
      <vt:lpstr>Supplementary Fig. 6l, m</vt:lpstr>
      <vt:lpstr>Supplementary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Jong Il (NIH/NCI) [F]</dc:creator>
  <cp:lastModifiedBy>Ahn, Jong Il (NIH/NCI) [F]</cp:lastModifiedBy>
  <dcterms:created xsi:type="dcterms:W3CDTF">2023-05-05T17:16:41Z</dcterms:created>
  <dcterms:modified xsi:type="dcterms:W3CDTF">2023-06-22T23:52:24Z</dcterms:modified>
</cp:coreProperties>
</file>