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C9FEB338-9B5E-4018-B964-4F6B409AEEEB}" xr6:coauthVersionLast="37" xr6:coauthVersionMax="37" xr10:uidLastSave="{00000000-0000-0000-0000-000000000000}"/>
  <bookViews>
    <workbookView xWindow="0" yWindow="0" windowWidth="4230" windowHeight="8820" activeTab="7" xr2:uid="{00000000-000D-0000-FFFF-FFFF00000000}"/>
  </bookViews>
  <sheets>
    <sheet name="Fig.1D" sheetId="1" r:id="rId1"/>
    <sheet name="Fig.5A" sheetId="2" r:id="rId2"/>
    <sheet name="Fig.5B" sheetId="3" r:id="rId3"/>
    <sheet name="Fig.6" sheetId="4" r:id="rId4"/>
    <sheet name="Fig.7A" sheetId="5" r:id="rId5"/>
    <sheet name="Fig.7B" sheetId="6" r:id="rId6"/>
    <sheet name="Supl.Fig.3" sheetId="7" r:id="rId7"/>
    <sheet name="Suppl.Fig.5B" sheetId="8" r:id="rId8"/>
  </sheets>
  <calcPr calcId="179021"/>
</workbook>
</file>

<file path=xl/calcChain.xml><?xml version="1.0" encoding="utf-8"?>
<calcChain xmlns="http://schemas.openxmlformats.org/spreadsheetml/2006/main">
  <c r="D171" i="7" l="1"/>
  <c r="C171" i="7"/>
  <c r="D151" i="7"/>
  <c r="C151" i="7"/>
  <c r="D129" i="7"/>
  <c r="C129" i="7"/>
  <c r="D105" i="7"/>
  <c r="C105" i="7"/>
  <c r="D83" i="7"/>
  <c r="C83" i="7"/>
  <c r="D62" i="7"/>
  <c r="C62" i="7"/>
  <c r="D39" i="7"/>
  <c r="C39" i="7"/>
  <c r="D18" i="7"/>
  <c r="C18" i="7"/>
  <c r="O44" i="6" l="1"/>
  <c r="N44" i="6"/>
  <c r="D42" i="6"/>
  <c r="C42" i="6"/>
  <c r="E42" i="6" s="1"/>
  <c r="D43" i="6" s="1"/>
  <c r="C43" i="6" s="1"/>
  <c r="U39" i="6"/>
  <c r="T39" i="6"/>
  <c r="I40" i="6"/>
  <c r="H40" i="6"/>
  <c r="J40" i="6" s="1"/>
  <c r="I25" i="6"/>
  <c r="H25" i="6"/>
  <c r="O20" i="6"/>
  <c r="N20" i="6"/>
  <c r="U18" i="6"/>
  <c r="U19" i="6" s="1"/>
  <c r="T18" i="6"/>
  <c r="T19" i="6" s="1"/>
  <c r="C19" i="6"/>
  <c r="E19" i="6" s="1"/>
  <c r="V39" i="6" l="1"/>
  <c r="V40" i="6" s="1"/>
  <c r="J25" i="6"/>
  <c r="I26" i="6" s="1"/>
  <c r="P44" i="6"/>
  <c r="O45" i="6"/>
  <c r="N45" i="6"/>
  <c r="I41" i="6"/>
  <c r="H41" i="6"/>
  <c r="H26" i="6" l="1"/>
  <c r="U40" i="6"/>
  <c r="I31" i="5"/>
  <c r="I32" i="5" s="1"/>
  <c r="H31" i="5"/>
  <c r="H32" i="5" s="1"/>
  <c r="G31" i="5"/>
  <c r="G32" i="5" s="1"/>
  <c r="D31" i="5"/>
  <c r="D32" i="5" s="1"/>
  <c r="C31" i="5"/>
  <c r="C32" i="5" s="1"/>
  <c r="B31" i="5"/>
  <c r="B32" i="5" s="1"/>
  <c r="I20" i="5"/>
  <c r="I21" i="5" s="1"/>
  <c r="H20" i="5"/>
  <c r="H21" i="5" s="1"/>
  <c r="G20" i="5"/>
  <c r="G21" i="5" s="1"/>
  <c r="D20" i="5"/>
  <c r="D21" i="5" s="1"/>
  <c r="C20" i="5"/>
  <c r="C21" i="5" s="1"/>
  <c r="B20" i="5"/>
  <c r="B21" i="5" s="1"/>
  <c r="I10" i="5"/>
  <c r="H10" i="5"/>
  <c r="I9" i="5"/>
  <c r="H9" i="5"/>
  <c r="G9" i="5"/>
  <c r="G10" i="5" s="1"/>
  <c r="D9" i="5"/>
  <c r="D10" i="5" s="1"/>
  <c r="C9" i="5"/>
  <c r="C10" i="5" s="1"/>
  <c r="B9" i="5"/>
  <c r="B10" i="5" s="1"/>
  <c r="I106" i="4" l="1"/>
  <c r="H106" i="4"/>
  <c r="D106" i="4"/>
  <c r="C106" i="4"/>
  <c r="S92" i="4"/>
  <c r="R92" i="4"/>
  <c r="N91" i="4"/>
  <c r="M91" i="4"/>
  <c r="D68" i="4"/>
  <c r="C68" i="4"/>
  <c r="I61" i="4"/>
  <c r="H61" i="4"/>
  <c r="S55" i="4"/>
  <c r="R55" i="4"/>
  <c r="N53" i="4"/>
  <c r="M53" i="4"/>
  <c r="D32" i="4"/>
  <c r="C32" i="4"/>
  <c r="I25" i="4"/>
  <c r="H25" i="4"/>
  <c r="S16" i="4"/>
  <c r="R16" i="4"/>
  <c r="N15" i="4"/>
  <c r="M15" i="4"/>
  <c r="N78" i="3" l="1"/>
  <c r="M78" i="3"/>
  <c r="N79" i="3" s="1"/>
  <c r="N56" i="3"/>
  <c r="M56" i="3"/>
  <c r="I60" i="3"/>
  <c r="H60" i="3"/>
  <c r="I48" i="3"/>
  <c r="I62" i="3" s="1"/>
  <c r="H48" i="3"/>
  <c r="H62" i="3" s="1"/>
  <c r="D55" i="3"/>
  <c r="C55" i="3"/>
  <c r="N24" i="3"/>
  <c r="M24" i="3"/>
  <c r="I19" i="3"/>
  <c r="H19" i="3"/>
  <c r="D29" i="3"/>
  <c r="C29" i="3"/>
  <c r="D18" i="3"/>
  <c r="D31" i="3" s="1"/>
  <c r="C18" i="3"/>
  <c r="C31" i="3" s="1"/>
  <c r="N175" i="2"/>
  <c r="N176" i="2" s="1"/>
  <c r="M175" i="2"/>
  <c r="M149" i="2"/>
  <c r="N149" i="2"/>
  <c r="I180" i="2"/>
  <c r="H180" i="2"/>
  <c r="I181" i="2" s="1"/>
  <c r="I153" i="2"/>
  <c r="H153" i="2"/>
  <c r="D188" i="2"/>
  <c r="C188" i="2"/>
  <c r="D189" i="2" s="1"/>
  <c r="D170" i="2"/>
  <c r="C170" i="2"/>
  <c r="D171" i="2" s="1"/>
  <c r="D153" i="2"/>
  <c r="C153" i="2"/>
  <c r="N136" i="2"/>
  <c r="M136" i="2"/>
  <c r="I124" i="2"/>
  <c r="H124" i="2"/>
  <c r="D114" i="2"/>
  <c r="C114" i="2"/>
  <c r="N109" i="2"/>
  <c r="M109" i="2"/>
  <c r="I99" i="2"/>
  <c r="H99" i="2"/>
  <c r="D93" i="2"/>
  <c r="C93" i="2"/>
  <c r="N84" i="2"/>
  <c r="M84" i="2"/>
  <c r="N85" i="2" s="1"/>
  <c r="I81" i="2"/>
  <c r="H81" i="2"/>
  <c r="D80" i="2"/>
  <c r="C80" i="2"/>
  <c r="I75" i="2"/>
  <c r="H75" i="2"/>
  <c r="D58" i="2"/>
  <c r="C58" i="2"/>
  <c r="I59" i="2"/>
  <c r="H59" i="2"/>
  <c r="N57" i="2"/>
  <c r="M57" i="2"/>
  <c r="D36" i="2"/>
  <c r="C36" i="2"/>
  <c r="I39" i="2"/>
  <c r="H39" i="2"/>
  <c r="N32" i="2"/>
  <c r="M32" i="2"/>
  <c r="I30" i="2"/>
  <c r="H30" i="2"/>
  <c r="D19" i="2"/>
  <c r="C19" i="2"/>
  <c r="N15" i="2"/>
  <c r="M15" i="2"/>
  <c r="I15" i="2"/>
  <c r="H15" i="2"/>
  <c r="I16" i="2" s="1"/>
  <c r="N150" i="2" l="1"/>
  <c r="I60" i="2"/>
  <c r="D154" i="2"/>
  <c r="I154" i="2"/>
  <c r="D19" i="3"/>
  <c r="I83" i="2"/>
  <c r="H42" i="2"/>
  <c r="H83" i="2"/>
  <c r="I31" i="2"/>
  <c r="I76" i="2"/>
  <c r="I42" i="2"/>
  <c r="D11" i="1" l="1"/>
  <c r="D16" i="1" s="1"/>
  <c r="C11" i="1"/>
  <c r="D10" i="1"/>
  <c r="C10" i="1"/>
  <c r="L11" i="1"/>
  <c r="K11" i="1"/>
  <c r="K16" i="1" s="1"/>
  <c r="K18" i="1" s="1"/>
  <c r="L10" i="1"/>
  <c r="K10" i="1"/>
  <c r="H11" i="1"/>
  <c r="G11" i="1"/>
  <c r="H10" i="1"/>
  <c r="G10" i="1"/>
  <c r="L16" i="1" l="1"/>
  <c r="L17" i="1" s="1"/>
  <c r="G16" i="1"/>
  <c r="G18" i="1" s="1"/>
  <c r="H17" i="1" s="1"/>
  <c r="H16" i="1"/>
  <c r="C16" i="1"/>
  <c r="C18" i="1" s="1"/>
  <c r="D17" i="1" s="1"/>
  <c r="H163" i="2"/>
  <c r="I164" i="2"/>
  <c r="D72" i="3"/>
  <c r="C71" i="3"/>
  <c r="I163" i="2"/>
  <c r="H77" i="3"/>
  <c r="I78" i="3"/>
  <c r="I77" i="3"/>
  <c r="D71" i="3"/>
</calcChain>
</file>

<file path=xl/sharedStrings.xml><?xml version="1.0" encoding="utf-8"?>
<sst xmlns="http://schemas.openxmlformats.org/spreadsheetml/2006/main" count="1780" uniqueCount="1273">
  <si>
    <t>"-TAK"</t>
  </si>
  <si>
    <t>"+TAK"</t>
  </si>
  <si>
    <t>TMIGD1</t>
  </si>
  <si>
    <t>Scribble</t>
  </si>
  <si>
    <t>GAPDH</t>
  </si>
  <si>
    <t>Note: cells must be positive for T1 (in contact) and must be positive for Scribble</t>
  </si>
  <si>
    <t xml:space="preserve">Scribble fl. </t>
  </si>
  <si>
    <t>HEK293 T1 fl</t>
  </si>
  <si>
    <t>Snap Name</t>
  </si>
  <si>
    <t>number of cells with TMIGD1 in contact</t>
  </si>
  <si>
    <t>number of cells with Scribble in contact</t>
  </si>
  <si>
    <t>Snap-2870</t>
  </si>
  <si>
    <t>Snap-2871</t>
  </si>
  <si>
    <t>Snap-2872</t>
  </si>
  <si>
    <t>Snap-2873</t>
  </si>
  <si>
    <t>Snap-2874</t>
  </si>
  <si>
    <t>Snap-2875</t>
  </si>
  <si>
    <t>Snap-2876</t>
  </si>
  <si>
    <t>Snap-2877</t>
  </si>
  <si>
    <t>Snap-2878</t>
  </si>
  <si>
    <t>Snap-2879</t>
  </si>
  <si>
    <t>Snap-2880</t>
  </si>
  <si>
    <t>Snap-2881</t>
  </si>
  <si>
    <t>Snap-2882</t>
  </si>
  <si>
    <t>Scribble deltaPDZ</t>
  </si>
  <si>
    <t>Snap-2107</t>
  </si>
  <si>
    <t>Snap-3053</t>
  </si>
  <si>
    <t>Snap-2109</t>
  </si>
  <si>
    <t>Snap-3054</t>
  </si>
  <si>
    <t>Snap-2110</t>
  </si>
  <si>
    <t>Snap-3055</t>
  </si>
  <si>
    <t>Snap-2111</t>
  </si>
  <si>
    <t>Scribble deltaLRR</t>
  </si>
  <si>
    <t>Snap-3056</t>
  </si>
  <si>
    <t>Snap-2112</t>
  </si>
  <si>
    <t>Snap-3057</t>
  </si>
  <si>
    <t>Snap-2114</t>
  </si>
  <si>
    <t>Snap-3058</t>
  </si>
  <si>
    <t>Snap-2115</t>
  </si>
  <si>
    <t>Snap-2068</t>
  </si>
  <si>
    <t>Snap-3059</t>
  </si>
  <si>
    <t>Snap-2069</t>
  </si>
  <si>
    <t>Snap-3060</t>
  </si>
  <si>
    <t>Snap-2070</t>
  </si>
  <si>
    <t>Snap-3061</t>
  </si>
  <si>
    <t>Snap-2071</t>
  </si>
  <si>
    <t>Snap-3062</t>
  </si>
  <si>
    <t>Snap-2073</t>
  </si>
  <si>
    <t>Snap-3063</t>
  </si>
  <si>
    <t>Snap-2074</t>
  </si>
  <si>
    <t>Snap-3064</t>
  </si>
  <si>
    <t>Snap-2076</t>
  </si>
  <si>
    <t>Snap-2077</t>
  </si>
  <si>
    <t>Snap-2078</t>
  </si>
  <si>
    <t>Snap-2079</t>
  </si>
  <si>
    <t>Snap-2080</t>
  </si>
  <si>
    <t>Snap-2081</t>
  </si>
  <si>
    <t>Snap-2082</t>
  </si>
  <si>
    <t>Snap-3074</t>
  </si>
  <si>
    <t>Snap-2083</t>
  </si>
  <si>
    <t>Snap-3075</t>
  </si>
  <si>
    <t>Snap-2084</t>
  </si>
  <si>
    <t>Snap-3076</t>
  </si>
  <si>
    <t>Snap-2085</t>
  </si>
  <si>
    <t>Snap-3077</t>
  </si>
  <si>
    <t>Snap-2087</t>
  </si>
  <si>
    <t>Snap-3078</t>
  </si>
  <si>
    <t>Snap-3079</t>
  </si>
  <si>
    <t>Snap-3080</t>
  </si>
  <si>
    <t>Snap-3081</t>
  </si>
  <si>
    <t>Snap-3082</t>
  </si>
  <si>
    <t>Note: cells must be positive for Scribble in endomembrane and positive for TMIGD1</t>
  </si>
  <si>
    <t>Snap-3184</t>
  </si>
  <si>
    <t>Snap-3185</t>
  </si>
  <si>
    <t>Snap-3186</t>
  </si>
  <si>
    <t>Scribble CAAX</t>
  </si>
  <si>
    <t>Snap-3187</t>
  </si>
  <si>
    <t>Snap-3189</t>
  </si>
  <si>
    <t>number of cells with Scribble in endomembrane</t>
  </si>
  <si>
    <t>number of cells with TMIGD1 in endomembrane</t>
  </si>
  <si>
    <t>Snap-3190</t>
  </si>
  <si>
    <t>Snap-3191</t>
  </si>
  <si>
    <t>Snap-3208</t>
  </si>
  <si>
    <t>Snap-3209</t>
  </si>
  <si>
    <t>Snap-3210</t>
  </si>
  <si>
    <t>Snap-3211</t>
  </si>
  <si>
    <t>Snap-3212</t>
  </si>
  <si>
    <t>Snap-3213</t>
  </si>
  <si>
    <t>Snap-3214</t>
  </si>
  <si>
    <t>Snap-2118</t>
  </si>
  <si>
    <t>Snap-3215</t>
  </si>
  <si>
    <t>Snap-2119</t>
  </si>
  <si>
    <t>Snap-3216</t>
  </si>
  <si>
    <t>Snap-2120</t>
  </si>
  <si>
    <t>Snap-3217</t>
  </si>
  <si>
    <t>Snap-2121</t>
  </si>
  <si>
    <t>Snap-3218</t>
  </si>
  <si>
    <t>Snap-2122</t>
  </si>
  <si>
    <t>Snap-3219</t>
  </si>
  <si>
    <t>Snap-2123</t>
  </si>
  <si>
    <t>Snap-2124</t>
  </si>
  <si>
    <t>Note: cells must be positive for T1  and must be positive for Scribble</t>
  </si>
  <si>
    <t>HEK293 T1 delta5</t>
  </si>
  <si>
    <t xml:space="preserve">number of cells with TMIGD1 </t>
  </si>
  <si>
    <t>Snap-2883</t>
  </si>
  <si>
    <t>Snap-2884</t>
  </si>
  <si>
    <t>Snap-2885</t>
  </si>
  <si>
    <t>Snap-2886</t>
  </si>
  <si>
    <t>Snap-2887</t>
  </si>
  <si>
    <t>Snap-2888</t>
  </si>
  <si>
    <t>Snap-2889</t>
  </si>
  <si>
    <t>Snap-2890</t>
  </si>
  <si>
    <t>Snap-2891</t>
  </si>
  <si>
    <t>Snap-2892</t>
  </si>
  <si>
    <t>Snap-2893</t>
  </si>
  <si>
    <t>Snap-2894</t>
  </si>
  <si>
    <t>Snap-2134</t>
  </si>
  <si>
    <t>Snap-2895</t>
  </si>
  <si>
    <t>Snap-2135</t>
  </si>
  <si>
    <t>Snap-2136</t>
  </si>
  <si>
    <t>Snap-3065</t>
  </si>
  <si>
    <t>Snap-3066</t>
  </si>
  <si>
    <t>Snap-3067</t>
  </si>
  <si>
    <t>Snap-3068</t>
  </si>
  <si>
    <t>Snap-3069</t>
  </si>
  <si>
    <t>Snap-3070</t>
  </si>
  <si>
    <t>Snap-3071</t>
  </si>
  <si>
    <t>Snap-3072</t>
  </si>
  <si>
    <t>Snap-3073</t>
  </si>
  <si>
    <t>Snap-2140</t>
  </si>
  <si>
    <t>Snap-2141</t>
  </si>
  <si>
    <t>Snap-2142</t>
  </si>
  <si>
    <t>Snap-2143</t>
  </si>
  <si>
    <t>Snap-2144</t>
  </si>
  <si>
    <t>Snap-3193</t>
  </si>
  <si>
    <t>Snap-2145</t>
  </si>
  <si>
    <t>Snap-3194</t>
  </si>
  <si>
    <t>Snap-2146</t>
  </si>
  <si>
    <t>Snap-3195</t>
  </si>
  <si>
    <t>Snap-2147</t>
  </si>
  <si>
    <t>Snap-3196</t>
  </si>
  <si>
    <t>Snap-2148</t>
  </si>
  <si>
    <t>Snap-3197</t>
  </si>
  <si>
    <t>Snap-2149</t>
  </si>
  <si>
    <t>Snap-3198</t>
  </si>
  <si>
    <t>Snap-2150</t>
  </si>
  <si>
    <t>Snap-3199</t>
  </si>
  <si>
    <t>Snap-2151</t>
  </si>
  <si>
    <t>Snap-3200</t>
  </si>
  <si>
    <t>Snap-2152</t>
  </si>
  <si>
    <t>Snap-3201</t>
  </si>
  <si>
    <t>Snap-2153</t>
  </si>
  <si>
    <t>Snap-3202</t>
  </si>
  <si>
    <t>Snap-2154</t>
  </si>
  <si>
    <t>Snap-3203</t>
  </si>
  <si>
    <t>Snap-3204</t>
  </si>
  <si>
    <t>Snap-3205</t>
  </si>
  <si>
    <t>Snap-3206</t>
  </si>
  <si>
    <t>Snap-3207</t>
  </si>
  <si>
    <t>Snap-2155</t>
  </si>
  <si>
    <t>Snap-2156</t>
  </si>
  <si>
    <t>Snap-2157</t>
  </si>
  <si>
    <t>Snap-2158</t>
  </si>
  <si>
    <t>Snap-3220</t>
  </si>
  <si>
    <t>Snap-2159</t>
  </si>
  <si>
    <t>Snap-3221</t>
  </si>
  <si>
    <t>Snap-2160</t>
  </si>
  <si>
    <t>Snap-3222</t>
  </si>
  <si>
    <t>Snap-2161</t>
  </si>
  <si>
    <t>Snap-3223</t>
  </si>
  <si>
    <t>Snap-2162</t>
  </si>
  <si>
    <t>Snap-3224</t>
  </si>
  <si>
    <t>Snap-2163</t>
  </si>
  <si>
    <t>Snap-3225</t>
  </si>
  <si>
    <t>Snap-2164</t>
  </si>
  <si>
    <t>Snap-3226</t>
  </si>
  <si>
    <t>Snap-2165</t>
  </si>
  <si>
    <t>Snap-3227</t>
  </si>
  <si>
    <t>Snap-2166</t>
  </si>
  <si>
    <t>Snap-3228</t>
  </si>
  <si>
    <t>Snap-2167</t>
  </si>
  <si>
    <t>Snap-3229</t>
  </si>
  <si>
    <t>Snap-2168</t>
  </si>
  <si>
    <t>Snap-3230</t>
  </si>
  <si>
    <t>Snap-2171</t>
  </si>
  <si>
    <t>Snap-3231</t>
  </si>
  <si>
    <t>Snap-2172</t>
  </si>
  <si>
    <t>Snap-3232</t>
  </si>
  <si>
    <t>Snap-2173</t>
  </si>
  <si>
    <t>Snap-3233</t>
  </si>
  <si>
    <t>Snap-2174</t>
  </si>
  <si>
    <t>Snap-3234</t>
  </si>
  <si>
    <t>Snap-2175</t>
  </si>
  <si>
    <t>Snap-3235</t>
  </si>
  <si>
    <t>Snap-3236</t>
  </si>
  <si>
    <t>Snap-2176</t>
  </si>
  <si>
    <t>Snap-2177</t>
  </si>
  <si>
    <t>Snap-2178</t>
  </si>
  <si>
    <t>Snap-2179</t>
  </si>
  <si>
    <t>Snap-2180</t>
  </si>
  <si>
    <t>Snap-2181</t>
  </si>
  <si>
    <t>Snap-2182</t>
  </si>
  <si>
    <t>Snap-2183</t>
  </si>
  <si>
    <t>Snap-2184</t>
  </si>
  <si>
    <t>Snap-2185</t>
  </si>
  <si>
    <t>Snap-2186</t>
  </si>
  <si>
    <t>Snap-2125</t>
  </si>
  <si>
    <t>Snap-2187</t>
  </si>
  <si>
    <t>Snap-2126</t>
  </si>
  <si>
    <t>Snap-2188</t>
  </si>
  <si>
    <t>Snap-2127</t>
  </si>
  <si>
    <t>Snap-2189</t>
  </si>
  <si>
    <t>Snap-2128</t>
  </si>
  <si>
    <t>Snap-2190</t>
  </si>
  <si>
    <t>Snap-2129</t>
  </si>
  <si>
    <t>Snap-2191</t>
  </si>
  <si>
    <t>Snap-2130</t>
  </si>
  <si>
    <t>Snap-2192</t>
  </si>
  <si>
    <t>Snap-2131</t>
  </si>
  <si>
    <t>Snap-2193</t>
  </si>
  <si>
    <t>Snap-2132</t>
  </si>
  <si>
    <t>Exp.1</t>
  </si>
  <si>
    <t>Exp.2</t>
  </si>
  <si>
    <t>Exp.3</t>
  </si>
  <si>
    <t>WT Kondition</t>
  </si>
  <si>
    <t>Scribble fl</t>
  </si>
  <si>
    <t xml:space="preserve">number of cells transfected with Scribble </t>
  </si>
  <si>
    <t>Snap-1061</t>
  </si>
  <si>
    <t>Snap-1062</t>
  </si>
  <si>
    <t>Snap-1063</t>
  </si>
  <si>
    <t>Snap-1064</t>
  </si>
  <si>
    <t>Snap-1065</t>
  </si>
  <si>
    <t>Snap-1066</t>
  </si>
  <si>
    <t>Snap-1067</t>
  </si>
  <si>
    <t>Snap-1068</t>
  </si>
  <si>
    <t>Snap-1069</t>
  </si>
  <si>
    <t>Snap-1070</t>
  </si>
  <si>
    <t>Snap-1071</t>
  </si>
  <si>
    <t>Snap-1072</t>
  </si>
  <si>
    <t>Scribble LRR</t>
  </si>
  <si>
    <t>Snap-1093</t>
  </si>
  <si>
    <t>Snap-1094</t>
  </si>
  <si>
    <t>Snap-1095</t>
  </si>
  <si>
    <t>Snap-1096</t>
  </si>
  <si>
    <t>Snap-1097</t>
  </si>
  <si>
    <t>Snap-1098</t>
  </si>
  <si>
    <t>Snap-1099</t>
  </si>
  <si>
    <t>Snap-1100</t>
  </si>
  <si>
    <t>Scribble PDZ</t>
  </si>
  <si>
    <t>Snap-1163</t>
  </si>
  <si>
    <t>Snap-1164</t>
  </si>
  <si>
    <t>Snap-1165</t>
  </si>
  <si>
    <t>Snap-1166</t>
  </si>
  <si>
    <t>Snap-1167</t>
  </si>
  <si>
    <t>Snap-1168</t>
  </si>
  <si>
    <t>Snap-1169</t>
  </si>
  <si>
    <t>Snap-1170</t>
  </si>
  <si>
    <t>Snap-1171</t>
  </si>
  <si>
    <t>Snap-1172</t>
  </si>
  <si>
    <t>Snap-1173</t>
  </si>
  <si>
    <t>Snap-1174</t>
  </si>
  <si>
    <t>Snap-3579</t>
  </si>
  <si>
    <t>Snap-3580</t>
  </si>
  <si>
    <t>Snap-3581</t>
  </si>
  <si>
    <t>Snap-3582</t>
  </si>
  <si>
    <t>Snap-3583</t>
  </si>
  <si>
    <t>Snap-3584</t>
  </si>
  <si>
    <t>Snap-3585</t>
  </si>
  <si>
    <t>Snap-3586</t>
  </si>
  <si>
    <t>Snap-3587</t>
  </si>
  <si>
    <t>Snap-3588</t>
  </si>
  <si>
    <t>Snap-3589</t>
  </si>
  <si>
    <t>Snap-3590</t>
  </si>
  <si>
    <t>Snap-3602</t>
  </si>
  <si>
    <t>Snap-3603</t>
  </si>
  <si>
    <t>Snap-3604</t>
  </si>
  <si>
    <t>Snap-3605</t>
  </si>
  <si>
    <t>Snap-3606</t>
  </si>
  <si>
    <t>Snap-3591</t>
  </si>
  <si>
    <t>Snap-3592</t>
  </si>
  <si>
    <t>Snap-3593</t>
  </si>
  <si>
    <t>Snap-3594</t>
  </si>
  <si>
    <t>Snap-3595</t>
  </si>
  <si>
    <t>Snap-3596</t>
  </si>
  <si>
    <t>Snap-3597</t>
  </si>
  <si>
    <t>Snap-3598</t>
  </si>
  <si>
    <t>Snap-3599</t>
  </si>
  <si>
    <t>Snap-3600</t>
  </si>
  <si>
    <t>Snap-3601</t>
  </si>
  <si>
    <t>Snap-3547</t>
  </si>
  <si>
    <t>Snap-3548</t>
  </si>
  <si>
    <t>Snap-3549</t>
  </si>
  <si>
    <t>Snap-3550</t>
  </si>
  <si>
    <t>Snap-3551</t>
  </si>
  <si>
    <t>Snap-3552</t>
  </si>
  <si>
    <t>Snap-3553</t>
  </si>
  <si>
    <t>Snap-3554</t>
  </si>
  <si>
    <t>Snap-3561</t>
  </si>
  <si>
    <t>Snap-3562</t>
  </si>
  <si>
    <t>Snap-3563</t>
  </si>
  <si>
    <t>Snap-3564</t>
  </si>
  <si>
    <t>Snap-3565</t>
  </si>
  <si>
    <t>Snap-3566</t>
  </si>
  <si>
    <t>Snap-3567</t>
  </si>
  <si>
    <t>Snap-3555</t>
  </si>
  <si>
    <t>Snap-3556</t>
  </si>
  <si>
    <t>Snap-3557</t>
  </si>
  <si>
    <t>Snap-3558</t>
  </si>
  <si>
    <t>Snap-3559</t>
  </si>
  <si>
    <t>Snap-3560</t>
  </si>
  <si>
    <t>Exp. 1</t>
  </si>
  <si>
    <t>Snap-857-Airyscan Processing-07</t>
  </si>
  <si>
    <t>Snap-857-Airyscan Processing-08</t>
  </si>
  <si>
    <t>Snap-857-Airyscan Processing-09</t>
  </si>
  <si>
    <t>Snap-857-Airyscan Processing-10</t>
  </si>
  <si>
    <t>Scribble CAXX</t>
  </si>
  <si>
    <t>Snap-1127</t>
  </si>
  <si>
    <t>Snap-1128</t>
  </si>
  <si>
    <t>Snap-1129</t>
  </si>
  <si>
    <t>Snap-1130</t>
  </si>
  <si>
    <t>Snap-1131</t>
  </si>
  <si>
    <t>Snap-1132</t>
  </si>
  <si>
    <t>Snap-1133</t>
  </si>
  <si>
    <t>Snap-1134</t>
  </si>
  <si>
    <t>Snap-1135</t>
  </si>
  <si>
    <t>Snap-3569</t>
  </si>
  <si>
    <t>Snap-3570</t>
  </si>
  <si>
    <t>Snap-3571</t>
  </si>
  <si>
    <t>Snap-3572</t>
  </si>
  <si>
    <t>Snap-3573</t>
  </si>
  <si>
    <t>Snap-3574</t>
  </si>
  <si>
    <t>Snap-3575</t>
  </si>
  <si>
    <t>Snap-3576</t>
  </si>
  <si>
    <t>Snap-3577</t>
  </si>
  <si>
    <t>Snap-3578</t>
  </si>
  <si>
    <t>Scribble P305L</t>
  </si>
  <si>
    <t xml:space="preserve">Scribble P305L </t>
  </si>
  <si>
    <t>Snap-6170</t>
  </si>
  <si>
    <t>Snap-6270</t>
  </si>
  <si>
    <t>Snap-6852</t>
  </si>
  <si>
    <t>Snap-6883</t>
  </si>
  <si>
    <t>Snap-6171</t>
  </si>
  <si>
    <t>Snap-6271</t>
  </si>
  <si>
    <t>Snap-6853</t>
  </si>
  <si>
    <t>Snap-6884</t>
  </si>
  <si>
    <t>Snap-6172</t>
  </si>
  <si>
    <t>Snap-6272</t>
  </si>
  <si>
    <t>Snap-6854</t>
  </si>
  <si>
    <t>Snap-6885</t>
  </si>
  <si>
    <t>Snap-6173</t>
  </si>
  <si>
    <t>Snap-6273</t>
  </si>
  <si>
    <t>Snap-6855</t>
  </si>
  <si>
    <t>Snap-6886</t>
  </si>
  <si>
    <t>Snap-6174</t>
  </si>
  <si>
    <t>Snap-6274</t>
  </si>
  <si>
    <t>Snap-6856</t>
  </si>
  <si>
    <t>Snap-6887</t>
  </si>
  <si>
    <t>Snap-6175</t>
  </si>
  <si>
    <t>Snap-6275</t>
  </si>
  <si>
    <t>Snap-6857</t>
  </si>
  <si>
    <t>Snap-6888</t>
  </si>
  <si>
    <t>Snap-6176</t>
  </si>
  <si>
    <t>Snap-6276</t>
  </si>
  <si>
    <t>Snap-6858</t>
  </si>
  <si>
    <t>Snap-6889</t>
  </si>
  <si>
    <t>Snap-6177</t>
  </si>
  <si>
    <t>Snap-6277</t>
  </si>
  <si>
    <t>Snap-6859</t>
  </si>
  <si>
    <t>Snap-6890</t>
  </si>
  <si>
    <t>Snap-6178</t>
  </si>
  <si>
    <t>Snap-6278</t>
  </si>
  <si>
    <t>Snap-6860</t>
  </si>
  <si>
    <t>Snap-6891</t>
  </si>
  <si>
    <t>Snap-6179</t>
  </si>
  <si>
    <t>Snap-6279</t>
  </si>
  <si>
    <t>Snap-6892</t>
  </si>
  <si>
    <t>Snap-6180</t>
  </si>
  <si>
    <t>Snap-6280</t>
  </si>
  <si>
    <t>Snap-6181</t>
  </si>
  <si>
    <t>Snap-6281</t>
  </si>
  <si>
    <t>Snap-6182</t>
  </si>
  <si>
    <t>Snap-6282</t>
  </si>
  <si>
    <t>Snap-6183</t>
  </si>
  <si>
    <t>Snap-6283</t>
  </si>
  <si>
    <t>Snap-6184</t>
  </si>
  <si>
    <t>Snap-6284</t>
  </si>
  <si>
    <t>Snap-6185</t>
  </si>
  <si>
    <t>Snap-6285</t>
  </si>
  <si>
    <t>Snap-6186</t>
  </si>
  <si>
    <t>Snap-6286</t>
  </si>
  <si>
    <t>Snap-6187</t>
  </si>
  <si>
    <t>Snap-6287</t>
  </si>
  <si>
    <t>Snap-6188</t>
  </si>
  <si>
    <t>Snap-6189</t>
  </si>
  <si>
    <t>Snap-6190</t>
  </si>
  <si>
    <t>Snap-6192</t>
  </si>
  <si>
    <t>Snap-6193</t>
  </si>
  <si>
    <t>Snap-6194</t>
  </si>
  <si>
    <t>HEK293 T1d5</t>
  </si>
  <si>
    <t xml:space="preserve">number of cells transf with TMIGD1 </t>
  </si>
  <si>
    <t>Snap-6195</t>
  </si>
  <si>
    <t>Snap-6288</t>
  </si>
  <si>
    <t>Snap-6861</t>
  </si>
  <si>
    <t>Snap-6893</t>
  </si>
  <si>
    <t>Snap-6196</t>
  </si>
  <si>
    <t>Snap-6289</t>
  </si>
  <si>
    <t>Snap-6862</t>
  </si>
  <si>
    <t>Snap-6894</t>
  </si>
  <si>
    <t>Snap-6197</t>
  </si>
  <si>
    <t>Snap-6290</t>
  </si>
  <si>
    <t>Snap-6863</t>
  </si>
  <si>
    <t>Snap-6895</t>
  </si>
  <si>
    <t>Snap-6198</t>
  </si>
  <si>
    <t>Snap-6291</t>
  </si>
  <si>
    <t>Snap-6864</t>
  </si>
  <si>
    <t>Snap-6896</t>
  </si>
  <si>
    <t>Snap-6199</t>
  </si>
  <si>
    <t>Snap-6292</t>
  </si>
  <si>
    <t>Snap-6865</t>
  </si>
  <si>
    <t>Snap-6897</t>
  </si>
  <si>
    <t>Snap-6200</t>
  </si>
  <si>
    <t>Snap-6293</t>
  </si>
  <si>
    <t>Snap-6866</t>
  </si>
  <si>
    <t>Snap-6898</t>
  </si>
  <si>
    <t>Snap-6201</t>
  </si>
  <si>
    <t>Snap-6294</t>
  </si>
  <si>
    <t>Snap-6867</t>
  </si>
  <si>
    <t>Snap-6899</t>
  </si>
  <si>
    <t>Snap-6202</t>
  </si>
  <si>
    <t>Snap-6295</t>
  </si>
  <si>
    <t>Snap-6868</t>
  </si>
  <si>
    <t>Snap-6900</t>
  </si>
  <si>
    <t>Snap-6203</t>
  </si>
  <si>
    <t>Snap-6296</t>
  </si>
  <si>
    <t>Snap-6869</t>
  </si>
  <si>
    <t>Snap-6901</t>
  </si>
  <si>
    <t>Snap-6204</t>
  </si>
  <si>
    <t>Snap-6297</t>
  </si>
  <si>
    <t>Snap-6870</t>
  </si>
  <si>
    <t>Snap-6902</t>
  </si>
  <si>
    <t>Snap-6205</t>
  </si>
  <si>
    <t>Snap-6298</t>
  </si>
  <si>
    <t>Snap-6871</t>
  </si>
  <si>
    <t>Snap-6903</t>
  </si>
  <si>
    <t>Snap-6206</t>
  </si>
  <si>
    <t>Snap-6299</t>
  </si>
  <si>
    <t>Snap-6904</t>
  </si>
  <si>
    <t>Snap-6207</t>
  </si>
  <si>
    <t>Snap-6300</t>
  </si>
  <si>
    <t>Snap-6905</t>
  </si>
  <si>
    <t>Snap-6208</t>
  </si>
  <si>
    <t>Snap-6301</t>
  </si>
  <si>
    <t>Snap-6209</t>
  </si>
  <si>
    <t>Snap-6302</t>
  </si>
  <si>
    <t>Snap-6210</t>
  </si>
  <si>
    <t>Snap-6303</t>
  </si>
  <si>
    <t>Snap-6211</t>
  </si>
  <si>
    <t>Snap-6304</t>
  </si>
  <si>
    <t>Snap-6212</t>
  </si>
  <si>
    <t>Snap-6305</t>
  </si>
  <si>
    <t>Snap-6213</t>
  </si>
  <si>
    <t>Snap-6214</t>
  </si>
  <si>
    <t>Snap-6215</t>
  </si>
  <si>
    <t>Snap-6216</t>
  </si>
  <si>
    <t>Snap-6217</t>
  </si>
  <si>
    <t>Snap-6218</t>
  </si>
  <si>
    <t>Snap-6219</t>
  </si>
  <si>
    <t>HEK293 WT</t>
  </si>
  <si>
    <t>Scribble transf. Zellen</t>
  </si>
  <si>
    <t>Snap-6220</t>
  </si>
  <si>
    <t>Snap-6245</t>
  </si>
  <si>
    <t>Snap-6872</t>
  </si>
  <si>
    <t>Snap-6906</t>
  </si>
  <si>
    <t>Snap-6221</t>
  </si>
  <si>
    <t>Snap-6246</t>
  </si>
  <si>
    <t>Snap-6873</t>
  </si>
  <si>
    <t>Snap-6907</t>
  </si>
  <si>
    <t>Snap-6222</t>
  </si>
  <si>
    <t>Snap-6247</t>
  </si>
  <si>
    <t>Snap-6874</t>
  </si>
  <si>
    <t>Snap-6908</t>
  </si>
  <si>
    <t>Snap-6223</t>
  </si>
  <si>
    <t>Snap-6248</t>
  </si>
  <si>
    <t>Snap-6875</t>
  </si>
  <si>
    <t>Snap-6909</t>
  </si>
  <si>
    <t>Snap-6224</t>
  </si>
  <si>
    <t>Snap-6249</t>
  </si>
  <si>
    <t>Snap-6876</t>
  </si>
  <si>
    <t>Snap-6910</t>
  </si>
  <si>
    <t>Snap-6225</t>
  </si>
  <si>
    <t>Snap-6250</t>
  </si>
  <si>
    <t>Snap-6877</t>
  </si>
  <si>
    <t>Snap-6911</t>
  </si>
  <si>
    <t>Snap-6226</t>
  </si>
  <si>
    <t>Snap-6251</t>
  </si>
  <si>
    <t>Snap-6878</t>
  </si>
  <si>
    <t>Snap-6912</t>
  </si>
  <si>
    <t>Snap-6227</t>
  </si>
  <si>
    <t>Snap-6252</t>
  </si>
  <si>
    <t>Snap-6879</t>
  </si>
  <si>
    <t>Snap-6913</t>
  </si>
  <si>
    <t>Snap-6228</t>
  </si>
  <si>
    <t>Snap-6253</t>
  </si>
  <si>
    <t>Snap-6880</t>
  </si>
  <si>
    <t>Snap-6914</t>
  </si>
  <si>
    <t>Snap-6229</t>
  </si>
  <si>
    <t>Snap-6254</t>
  </si>
  <si>
    <t>Snap-6881</t>
  </si>
  <si>
    <t>Snap-6915</t>
  </si>
  <si>
    <t>Snap-6230</t>
  </si>
  <si>
    <t>Snap-6255</t>
  </si>
  <si>
    <t>Snap-6882</t>
  </si>
  <si>
    <t>Snap-6916</t>
  </si>
  <si>
    <t>Snap-6231</t>
  </si>
  <si>
    <t>Snap-6256</t>
  </si>
  <si>
    <t>Snap-6917</t>
  </si>
  <si>
    <t>Snap-6232</t>
  </si>
  <si>
    <t>Snap-6257</t>
  </si>
  <si>
    <t>Snap-6233</t>
  </si>
  <si>
    <t>Snap-6258</t>
  </si>
  <si>
    <t>Snap-6234</t>
  </si>
  <si>
    <t>Snap-6259</t>
  </si>
  <si>
    <t>Snap-6235</t>
  </si>
  <si>
    <t>Snap-6260</t>
  </si>
  <si>
    <t>Snap-6236</t>
  </si>
  <si>
    <t>Snap-6261</t>
  </si>
  <si>
    <t>Snap-6237</t>
  </si>
  <si>
    <t>Snap-6262</t>
  </si>
  <si>
    <t>Snap-6238</t>
  </si>
  <si>
    <t>Snap-6263</t>
  </si>
  <si>
    <t>Snap-6239</t>
  </si>
  <si>
    <t>Snap-6264</t>
  </si>
  <si>
    <t>Snap-6240</t>
  </si>
  <si>
    <t>Snap-6265</t>
  </si>
  <si>
    <t>Snap-6241</t>
  </si>
  <si>
    <t>Snap-6266</t>
  </si>
  <si>
    <t>Snap-6242</t>
  </si>
  <si>
    <t>Snap-6267</t>
  </si>
  <si>
    <t>Snap-6243</t>
  </si>
  <si>
    <t>Snap-6268</t>
  </si>
  <si>
    <t>Snap-6244</t>
  </si>
  <si>
    <t>Snap-6269</t>
  </si>
  <si>
    <t>Exp.4</t>
  </si>
  <si>
    <t>Single lumen</t>
  </si>
  <si>
    <t>Multi luminal</t>
  </si>
  <si>
    <t>Aggregat</t>
  </si>
  <si>
    <t>Summe</t>
  </si>
  <si>
    <t>SUM</t>
  </si>
  <si>
    <t>%</t>
  </si>
  <si>
    <t>ON</t>
  </si>
  <si>
    <t>OFF</t>
  </si>
  <si>
    <t>Exp. 2</t>
  </si>
  <si>
    <t>Exp. 3</t>
  </si>
  <si>
    <t>ON S3+S4</t>
  </si>
  <si>
    <t>plus dox (nicht ind.)</t>
  </si>
  <si>
    <t xml:space="preserve">snap name </t>
  </si>
  <si>
    <t>single lumen</t>
  </si>
  <si>
    <t>multi lumen</t>
  </si>
  <si>
    <t>Snap-8096</t>
  </si>
  <si>
    <t>Snap-7995</t>
  </si>
  <si>
    <t>Snap-8087</t>
  </si>
  <si>
    <t>Snap-8074</t>
  </si>
  <si>
    <t>Snap-8102</t>
  </si>
  <si>
    <t>Snap-7996</t>
  </si>
  <si>
    <t>Snap-8088</t>
  </si>
  <si>
    <t>Snap-8075</t>
  </si>
  <si>
    <t>Snap-8103</t>
  </si>
  <si>
    <t>Snap-7997</t>
  </si>
  <si>
    <t>Snap-8089</t>
  </si>
  <si>
    <t>Snap-8076</t>
  </si>
  <si>
    <t>Snap-8104</t>
  </si>
  <si>
    <t>Snap-7998</t>
  </si>
  <si>
    <t>Snap-8090</t>
  </si>
  <si>
    <t>Snap-8077</t>
  </si>
  <si>
    <t>Snap-8105</t>
  </si>
  <si>
    <t>Snap-7999</t>
  </si>
  <si>
    <t>Snap-8091</t>
  </si>
  <si>
    <t>Snap-8078</t>
  </si>
  <si>
    <t>Snap-8106</t>
  </si>
  <si>
    <t>Snap-8000</t>
  </si>
  <si>
    <t>Snap-8092</t>
  </si>
  <si>
    <t>Snap-8079</t>
  </si>
  <si>
    <t>Snap-8107</t>
  </si>
  <si>
    <t>Snap-8001</t>
  </si>
  <si>
    <t>Snap-8093</t>
  </si>
  <si>
    <t>Snap-8080</t>
  </si>
  <si>
    <t>Snap-8108</t>
  </si>
  <si>
    <t>Snap-8002</t>
  </si>
  <si>
    <t>Snap-8094</t>
  </si>
  <si>
    <t>Snap-8081</t>
  </si>
  <si>
    <t>Snap-8109</t>
  </si>
  <si>
    <t>Snap-8003</t>
  </si>
  <si>
    <t>Snap-8095</t>
  </si>
  <si>
    <t>Snap-8082</t>
  </si>
  <si>
    <t>Snap-8110</t>
  </si>
  <si>
    <t>Snap-8004</t>
  </si>
  <si>
    <t>Snap-8083</t>
  </si>
  <si>
    <t>Snap-8111</t>
  </si>
  <si>
    <t>Snap-8005</t>
  </si>
  <si>
    <t>Snap-8097</t>
  </si>
  <si>
    <t>Snap-8084</t>
  </si>
  <si>
    <t>Snap-8112</t>
  </si>
  <si>
    <t>Snap-8006</t>
  </si>
  <si>
    <t>Snap-8098</t>
  </si>
  <si>
    <t>Snap-8085</t>
  </si>
  <si>
    <t>Snap-8113</t>
  </si>
  <si>
    <t>Total</t>
  </si>
  <si>
    <t>Snap-8007</t>
  </si>
  <si>
    <t>Snap-8099</t>
  </si>
  <si>
    <t>Snap-8086</t>
  </si>
  <si>
    <t>Snap-8008</t>
  </si>
  <si>
    <t>Snap-8100</t>
  </si>
  <si>
    <t>Snap-8009</t>
  </si>
  <si>
    <t>minus dox (ind.)</t>
  </si>
  <si>
    <t>Snap-8010</t>
  </si>
  <si>
    <t>Snap-8014</t>
  </si>
  <si>
    <t>Snap-8011</t>
  </si>
  <si>
    <t>Snap-8015</t>
  </si>
  <si>
    <t>Snap-8012</t>
  </si>
  <si>
    <t>Snap-8016</t>
  </si>
  <si>
    <t>Snap-8013</t>
  </si>
  <si>
    <t>Snap-8017</t>
  </si>
  <si>
    <t>minus dox ( ind.)</t>
  </si>
  <si>
    <t>Snap-8018</t>
  </si>
  <si>
    <t>Snap-8060</t>
  </si>
  <si>
    <t>Snap-8019</t>
  </si>
  <si>
    <t>Snap-8061</t>
  </si>
  <si>
    <t>Snap-8020</t>
  </si>
  <si>
    <t>Snap-8062</t>
  </si>
  <si>
    <t>Snap-8021</t>
  </si>
  <si>
    <t>Snap-8034</t>
  </si>
  <si>
    <t>Snap-8045</t>
  </si>
  <si>
    <t>Snap-8063</t>
  </si>
  <si>
    <t>Snap-8022</t>
  </si>
  <si>
    <t>Snap-8035</t>
  </si>
  <si>
    <t>Snap-8046</t>
  </si>
  <si>
    <t>Snap-8064</t>
  </si>
  <si>
    <t>Snap-8023</t>
  </si>
  <si>
    <t>Snap-8036</t>
  </si>
  <si>
    <t>Snap-8047</t>
  </si>
  <si>
    <t>Snap-8065</t>
  </si>
  <si>
    <t>Snap-8024</t>
  </si>
  <si>
    <t>Snap-8037</t>
  </si>
  <si>
    <t>Snap-8048</t>
  </si>
  <si>
    <t>Snap-8066</t>
  </si>
  <si>
    <t>Snap-8025</t>
  </si>
  <si>
    <t>Snap-8038</t>
  </si>
  <si>
    <t>Snap-8049</t>
  </si>
  <si>
    <t>Snap-8067</t>
  </si>
  <si>
    <t>Snap-8026</t>
  </si>
  <si>
    <t>Snap-8039</t>
  </si>
  <si>
    <t>Snap-8050</t>
  </si>
  <si>
    <t>Snap-8068</t>
  </si>
  <si>
    <t>Snap-8027</t>
  </si>
  <si>
    <t>Snap-8040</t>
  </si>
  <si>
    <t>Snap-8051</t>
  </si>
  <si>
    <t>Snap-8069</t>
  </si>
  <si>
    <t>Snap-8028</t>
  </si>
  <si>
    <t>Snap-8041</t>
  </si>
  <si>
    <t>Snap-8052</t>
  </si>
  <si>
    <t>Snap-8070</t>
  </si>
  <si>
    <t>Snap-8029</t>
  </si>
  <si>
    <t>Snap-8042</t>
  </si>
  <si>
    <t>Snap-8053</t>
  </si>
  <si>
    <t>Snap-8071</t>
  </si>
  <si>
    <t>Snap-8030</t>
  </si>
  <si>
    <t>Snap-8043</t>
  </si>
  <si>
    <t>Snap-8054</t>
  </si>
  <si>
    <t>Snap-8072</t>
  </si>
  <si>
    <t>Snap-8031</t>
  </si>
  <si>
    <t>Snap-8044</t>
  </si>
  <si>
    <t>Snap-8055</t>
  </si>
  <si>
    <t>Snap-8073</t>
  </si>
  <si>
    <t>Snap-8032</t>
  </si>
  <si>
    <t>Snap-8056</t>
  </si>
  <si>
    <t>Snap-8033</t>
  </si>
  <si>
    <t>Snap-8057</t>
  </si>
  <si>
    <t>Snap-8058</t>
  </si>
  <si>
    <t>Snap-8059</t>
  </si>
  <si>
    <t xml:space="preserve">nicht ind. </t>
  </si>
  <si>
    <t xml:space="preserve">ind. </t>
  </si>
  <si>
    <t>SUMMARY</t>
  </si>
  <si>
    <t xml:space="preserve">single </t>
  </si>
  <si>
    <t>multi</t>
  </si>
  <si>
    <t>single</t>
  </si>
  <si>
    <t>PDZ 1-4</t>
  </si>
  <si>
    <t>HEK293 T1 d5</t>
  </si>
  <si>
    <t>Scribble PDZ1-4</t>
  </si>
  <si>
    <t>number of cells with TMIGD1</t>
  </si>
  <si>
    <t>number of cells with Scribble</t>
  </si>
  <si>
    <t>Snap-7077</t>
  </si>
  <si>
    <t>Snap-7096</t>
  </si>
  <si>
    <t>Snap-7078</t>
  </si>
  <si>
    <t>Snap-7097</t>
  </si>
  <si>
    <t>Snap-7065</t>
  </si>
  <si>
    <t>Snap-7079</t>
  </si>
  <si>
    <t>Snap-7098</t>
  </si>
  <si>
    <t>Snap-7066</t>
  </si>
  <si>
    <t>Snap-7080</t>
  </si>
  <si>
    <t>Snap-7099</t>
  </si>
  <si>
    <t>Snap-7067</t>
  </si>
  <si>
    <t>Snap-7081</t>
  </si>
  <si>
    <t>Snap-7100</t>
  </si>
  <si>
    <t>Snap-7068</t>
  </si>
  <si>
    <t>Snap-7082</t>
  </si>
  <si>
    <t>Snap-7101</t>
  </si>
  <si>
    <t>Snap-7069</t>
  </si>
  <si>
    <t>Snap-7083</t>
  </si>
  <si>
    <t>Snap-7102</t>
  </si>
  <si>
    <t>Snap-7070</t>
  </si>
  <si>
    <t>Snap-7084</t>
  </si>
  <si>
    <t>Snap-7103</t>
  </si>
  <si>
    <t>Snap-7071</t>
  </si>
  <si>
    <t>Snap-7085</t>
  </si>
  <si>
    <t>Snap-7104</t>
  </si>
  <si>
    <t>Snap-7072</t>
  </si>
  <si>
    <t>Snap-7086</t>
  </si>
  <si>
    <t>Snap-7105</t>
  </si>
  <si>
    <t>Snap-7073</t>
  </si>
  <si>
    <t>Snap-7087</t>
  </si>
  <si>
    <t>Snap-7106</t>
  </si>
  <si>
    <t>Snap-7074</t>
  </si>
  <si>
    <t>Snap-7088</t>
  </si>
  <si>
    <t>Snap-7107</t>
  </si>
  <si>
    <t>Snap-7075</t>
  </si>
  <si>
    <t>Snap-7089</t>
  </si>
  <si>
    <t>Snap-7108</t>
  </si>
  <si>
    <t>Snap-7076</t>
  </si>
  <si>
    <t>Snap-7090</t>
  </si>
  <si>
    <t>Snap-7109</t>
  </si>
  <si>
    <t>Snap-7091</t>
  </si>
  <si>
    <t>Snap-7110</t>
  </si>
  <si>
    <t>Snap-7092</t>
  </si>
  <si>
    <t>Snap-7093</t>
  </si>
  <si>
    <t>Snap-7094</t>
  </si>
  <si>
    <t>PDZ mut1</t>
  </si>
  <si>
    <t>Snap-7095</t>
  </si>
  <si>
    <t>Snap-7132</t>
  </si>
  <si>
    <t>Snap-7111</t>
  </si>
  <si>
    <t>Snap-7133</t>
  </si>
  <si>
    <t>PDZmut1</t>
  </si>
  <si>
    <t>Snap-7112</t>
  </si>
  <si>
    <t>Snap-7134</t>
  </si>
  <si>
    <t>Snap-7113</t>
  </si>
  <si>
    <t>Snap-7135</t>
  </si>
  <si>
    <t>Snap-7114</t>
  </si>
  <si>
    <t>Snap-7136</t>
  </si>
  <si>
    <t>Snap-7146</t>
  </si>
  <si>
    <t>Snap-7115</t>
  </si>
  <si>
    <t>Snap-7137</t>
  </si>
  <si>
    <t>Snap-7147</t>
  </si>
  <si>
    <t>Snap-7116</t>
  </si>
  <si>
    <t>Snap-7138</t>
  </si>
  <si>
    <t>Snap-7148</t>
  </si>
  <si>
    <t>Snap-7117</t>
  </si>
  <si>
    <t>Snap-7139</t>
  </si>
  <si>
    <t>Snap-7149</t>
  </si>
  <si>
    <t>Snap-7118</t>
  </si>
  <si>
    <t>Snap-7140</t>
  </si>
  <si>
    <t>Snap-7150</t>
  </si>
  <si>
    <t>Snap-7119</t>
  </si>
  <si>
    <t>Snap-7141</t>
  </si>
  <si>
    <t>Snap-7151</t>
  </si>
  <si>
    <t>Snap-7120</t>
  </si>
  <si>
    <t>Snap-7142</t>
  </si>
  <si>
    <t>Snap-7152</t>
  </si>
  <si>
    <t>Snap-7121</t>
  </si>
  <si>
    <t>Snap-7143</t>
  </si>
  <si>
    <t>Snap-7153</t>
  </si>
  <si>
    <t>Snap-7122</t>
  </si>
  <si>
    <t>Snap-7144</t>
  </si>
  <si>
    <t>Snap-7154</t>
  </si>
  <si>
    <t>Snap-7123</t>
  </si>
  <si>
    <t>Snap-7145</t>
  </si>
  <si>
    <t>Snap-7155</t>
  </si>
  <si>
    <t>Snap-7124</t>
  </si>
  <si>
    <t>Snap-7156</t>
  </si>
  <si>
    <t>Snap-7125</t>
  </si>
  <si>
    <t>Snap-7157</t>
  </si>
  <si>
    <t>Snap-7126</t>
  </si>
  <si>
    <t>Snap-7158</t>
  </si>
  <si>
    <t>Snap-7127</t>
  </si>
  <si>
    <t>PDZ mut2</t>
  </si>
  <si>
    <t>Snap-7159</t>
  </si>
  <si>
    <t>Snap-7128</t>
  </si>
  <si>
    <t>Snap-7160</t>
  </si>
  <si>
    <t>Snap-7129</t>
  </si>
  <si>
    <t>Snap-7161</t>
  </si>
  <si>
    <t>Snap-7130</t>
  </si>
  <si>
    <t>Snap-7174</t>
  </si>
  <si>
    <t>Snap-7162</t>
  </si>
  <si>
    <t>Snap-7131</t>
  </si>
  <si>
    <t>Snap-7175</t>
  </si>
  <si>
    <t>Snap-7163</t>
  </si>
  <si>
    <t>Snap-7176</t>
  </si>
  <si>
    <t>Snap-7164</t>
  </si>
  <si>
    <t>Snap-7177</t>
  </si>
  <si>
    <t>Snap-7178</t>
  </si>
  <si>
    <t>Snap-7179</t>
  </si>
  <si>
    <t>PDZmut2</t>
  </si>
  <si>
    <t>Snap-7180</t>
  </si>
  <si>
    <t>Snap-7181</t>
  </si>
  <si>
    <t>Snap-7205</t>
  </si>
  <si>
    <t>Snap-7182</t>
  </si>
  <si>
    <t>Snap-7191</t>
  </si>
  <si>
    <t>Snap-7206</t>
  </si>
  <si>
    <t>Snap-7183</t>
  </si>
  <si>
    <t>Snap-7192</t>
  </si>
  <si>
    <t>Snap-7207</t>
  </si>
  <si>
    <t>Snap-7184</t>
  </si>
  <si>
    <t>Snap-7193</t>
  </si>
  <si>
    <t>Snap-7208</t>
  </si>
  <si>
    <t>Snap-7185</t>
  </si>
  <si>
    <t>Snap-7194</t>
  </si>
  <si>
    <t>Snap-7209</t>
  </si>
  <si>
    <t>Snap-7186</t>
  </si>
  <si>
    <t>Snap-7195</t>
  </si>
  <si>
    <t>Snap-7210</t>
  </si>
  <si>
    <t>Snap-7187</t>
  </si>
  <si>
    <t>Snap-7196</t>
  </si>
  <si>
    <t>Snap-7211</t>
  </si>
  <si>
    <t>Snap-7188</t>
  </si>
  <si>
    <t>Snap-7197</t>
  </si>
  <si>
    <t>Snap-7212</t>
  </si>
  <si>
    <t>Snap-7189</t>
  </si>
  <si>
    <t>Snap-7198</t>
  </si>
  <si>
    <t>Snap-7213</t>
  </si>
  <si>
    <t>Snap-7190</t>
  </si>
  <si>
    <t>Snap-7199</t>
  </si>
  <si>
    <t>Snap-7214</t>
  </si>
  <si>
    <t>Snap-7200</t>
  </si>
  <si>
    <t>Snap-7216</t>
  </si>
  <si>
    <t>Snap-7201</t>
  </si>
  <si>
    <t>Snap-7217</t>
  </si>
  <si>
    <t>Snap-7202</t>
  </si>
  <si>
    <t>Snap-7218</t>
  </si>
  <si>
    <t>PDZ mut3</t>
  </si>
  <si>
    <t>Snap-7203</t>
  </si>
  <si>
    <t>Snap-7219</t>
  </si>
  <si>
    <t>Snap-7204</t>
  </si>
  <si>
    <t>Snap-7220</t>
  </si>
  <si>
    <t>Snap-7221</t>
  </si>
  <si>
    <t>Snap-7234</t>
  </si>
  <si>
    <t>Snap-7222</t>
  </si>
  <si>
    <t>Snap-7235</t>
  </si>
  <si>
    <t>PDZmut3</t>
  </si>
  <si>
    <t>Snap-7223</t>
  </si>
  <si>
    <t>Snap-7236</t>
  </si>
  <si>
    <t>Snap-7237</t>
  </si>
  <si>
    <t>Snap-7238</t>
  </si>
  <si>
    <t>Snap-7249</t>
  </si>
  <si>
    <t>Snap-7239</t>
  </si>
  <si>
    <t>Snap-7250</t>
  </si>
  <si>
    <t>Snap-7240</t>
  </si>
  <si>
    <t>Snap-7251</t>
  </si>
  <si>
    <t>Snap-7241</t>
  </si>
  <si>
    <t>Snap-7252</t>
  </si>
  <si>
    <t>Snap-7224</t>
  </si>
  <si>
    <t>Snap-7242</t>
  </si>
  <si>
    <t>Snap-7253</t>
  </si>
  <si>
    <t>Snap-7225</t>
  </si>
  <si>
    <t>Snap-7243</t>
  </si>
  <si>
    <t>Snap-7254</t>
  </si>
  <si>
    <t>Snap-7226</t>
  </si>
  <si>
    <t>Snap-7244</t>
  </si>
  <si>
    <t>Snap-7255</t>
  </si>
  <si>
    <t>Snap-7227</t>
  </si>
  <si>
    <t>Snap-7245</t>
  </si>
  <si>
    <t>Snap-7256</t>
  </si>
  <si>
    <t>Snap-7228</t>
  </si>
  <si>
    <t>Snap-7246</t>
  </si>
  <si>
    <t>Snap-7257</t>
  </si>
  <si>
    <t>Snap-7229</t>
  </si>
  <si>
    <t>Snap-7247</t>
  </si>
  <si>
    <t>Snap-7258</t>
  </si>
  <si>
    <t>Snap-7230</t>
  </si>
  <si>
    <t>Snap-7248</t>
  </si>
  <si>
    <t>Snap-7259</t>
  </si>
  <si>
    <t>Snap-7231</t>
  </si>
  <si>
    <t>Snap-7260</t>
  </si>
  <si>
    <t>Snap-7232</t>
  </si>
  <si>
    <t>Snap-7261</t>
  </si>
  <si>
    <t>Snap-7233</t>
  </si>
  <si>
    <t>Snap-7262</t>
  </si>
  <si>
    <t>Snap-7330</t>
  </si>
  <si>
    <t>Snap-7344</t>
  </si>
  <si>
    <t>Snap-7313</t>
  </si>
  <si>
    <t>Snap-7331</t>
  </si>
  <si>
    <t>Snap-7345</t>
  </si>
  <si>
    <t>Snap-7314</t>
  </si>
  <si>
    <t>Snap-7332</t>
  </si>
  <si>
    <t>Snap-7346</t>
  </si>
  <si>
    <t>Snap-7315</t>
  </si>
  <si>
    <t>Snap-7333</t>
  </si>
  <si>
    <t>Snap-7347</t>
  </si>
  <si>
    <t>Snap-7316</t>
  </si>
  <si>
    <t>Snap-7334</t>
  </si>
  <si>
    <t>Snap-7348</t>
  </si>
  <si>
    <t>Snap-7317</t>
  </si>
  <si>
    <t>Snap-7335</t>
  </si>
  <si>
    <t>Snap-7349</t>
  </si>
  <si>
    <t>Snap-7318</t>
  </si>
  <si>
    <t>Snap-7336</t>
  </si>
  <si>
    <t>Snap-7350</t>
  </si>
  <si>
    <t>Snap-7319</t>
  </si>
  <si>
    <t>Snap-7337</t>
  </si>
  <si>
    <t>Snap-7351</t>
  </si>
  <si>
    <t>Snap-7320</t>
  </si>
  <si>
    <t>Snap-7338</t>
  </si>
  <si>
    <t>Snap-7352</t>
  </si>
  <si>
    <t>Snap-7321</t>
  </si>
  <si>
    <t>Snap-7339</t>
  </si>
  <si>
    <t>Snap-7353</t>
  </si>
  <si>
    <t>Snap-7322</t>
  </si>
  <si>
    <t>Snap-7340</t>
  </si>
  <si>
    <t>Snap-7354</t>
  </si>
  <si>
    <t>Snap-7323</t>
  </si>
  <si>
    <t>Snap-7341</t>
  </si>
  <si>
    <t>Snap-7355</t>
  </si>
  <si>
    <t>Snap-7324</t>
  </si>
  <si>
    <t>Snap-7342</t>
  </si>
  <si>
    <t>Snap-7356</t>
  </si>
  <si>
    <t>Snap-7325</t>
  </si>
  <si>
    <t>Snap-7343</t>
  </si>
  <si>
    <t>Snap-7357</t>
  </si>
  <si>
    <t>Snap-7326</t>
  </si>
  <si>
    <t>Snap-7327</t>
  </si>
  <si>
    <t>Snap-7328</t>
  </si>
  <si>
    <t>Snap-7329</t>
  </si>
  <si>
    <t>Snap-7358</t>
  </si>
  <si>
    <t>Snap-7359</t>
  </si>
  <si>
    <t>Snap-7419</t>
  </si>
  <si>
    <t>Snap-7360</t>
  </si>
  <si>
    <t>Snap-7420</t>
  </si>
  <si>
    <t>Snap-7361</t>
  </si>
  <si>
    <t>Snap-7436</t>
  </si>
  <si>
    <t>Snap-7421</t>
  </si>
  <si>
    <t>Snap-7362</t>
  </si>
  <si>
    <t>Snap-7437</t>
  </si>
  <si>
    <t>Snap-7422</t>
  </si>
  <si>
    <t>Snap-7363</t>
  </si>
  <si>
    <t>Snap-7438</t>
  </si>
  <si>
    <t>Snap-7423</t>
  </si>
  <si>
    <t>Snap-7364</t>
  </si>
  <si>
    <t>Snap-7439</t>
  </si>
  <si>
    <t>Snap-7424</t>
  </si>
  <si>
    <t>Snap-7365</t>
  </si>
  <si>
    <t>Snap-7440</t>
  </si>
  <si>
    <t>Snap-7425</t>
  </si>
  <si>
    <t>Snap-7366</t>
  </si>
  <si>
    <t>Snap-7441</t>
  </si>
  <si>
    <t>Snap-7426</t>
  </si>
  <si>
    <t>Snap-7367</t>
  </si>
  <si>
    <t>Snap-7442</t>
  </si>
  <si>
    <t>Snap-7427</t>
  </si>
  <si>
    <t>Snap-7368</t>
  </si>
  <si>
    <t>Snap-7443</t>
  </si>
  <si>
    <t>Snap-7428</t>
  </si>
  <si>
    <t>Snap-7369</t>
  </si>
  <si>
    <t>Snap-7444</t>
  </si>
  <si>
    <t>Snap-7429</t>
  </si>
  <si>
    <t>Snap-7370</t>
  </si>
  <si>
    <t>Snap-7445</t>
  </si>
  <si>
    <t>Snap-7430</t>
  </si>
  <si>
    <t>Snap-7371</t>
  </si>
  <si>
    <t>Snap-7446</t>
  </si>
  <si>
    <t>Snap-7431</t>
  </si>
  <si>
    <t>Snap-7372</t>
  </si>
  <si>
    <t>Snap-7447</t>
  </si>
  <si>
    <t>Snap-7432</t>
  </si>
  <si>
    <t>Snap-7373</t>
  </si>
  <si>
    <t>Snap-7448</t>
  </si>
  <si>
    <t>Snap-7433</t>
  </si>
  <si>
    <t>Snap-7374</t>
  </si>
  <si>
    <t>Snap-7449</t>
  </si>
  <si>
    <t>Snap-7434</t>
  </si>
  <si>
    <t>Snap-7375</t>
  </si>
  <si>
    <t>Snap-7450</t>
  </si>
  <si>
    <t>Snap-7435</t>
  </si>
  <si>
    <t>Snap-7376</t>
  </si>
  <si>
    <t>Snap-7451</t>
  </si>
  <si>
    <t>Snap-7377</t>
  </si>
  <si>
    <t>Snap-7452</t>
  </si>
  <si>
    <t>Snap-7453</t>
  </si>
  <si>
    <t>Snap-7517</t>
  </si>
  <si>
    <t>Snap-7518</t>
  </si>
  <si>
    <t>Snap-7534</t>
  </si>
  <si>
    <t>Snap-7519</t>
  </si>
  <si>
    <t>Snap-7535</t>
  </si>
  <si>
    <t>Snap-7454</t>
  </si>
  <si>
    <t>Snap-7520</t>
  </si>
  <si>
    <t>Snap-7536</t>
  </si>
  <si>
    <t>Snap-7455</t>
  </si>
  <si>
    <t>Snap-7521</t>
  </si>
  <si>
    <t>Snap-7537</t>
  </si>
  <si>
    <t>Snap-7456</t>
  </si>
  <si>
    <t>Snap-7522</t>
  </si>
  <si>
    <t>Snap-7538</t>
  </si>
  <si>
    <t>Snap-7457</t>
  </si>
  <si>
    <t>Snap-7523</t>
  </si>
  <si>
    <t>Snap-7539</t>
  </si>
  <si>
    <t>Snap-7458</t>
  </si>
  <si>
    <t>Snap-7524</t>
  </si>
  <si>
    <t>Snap-7540</t>
  </si>
  <si>
    <t>Snap-7459</t>
  </si>
  <si>
    <t>Snap-7525</t>
  </si>
  <si>
    <t>Snap-7541</t>
  </si>
  <si>
    <t>Snap-7460</t>
  </si>
  <si>
    <t>Snap-7526</t>
  </si>
  <si>
    <t>Snap-7542</t>
  </si>
  <si>
    <t>Snap-7461</t>
  </si>
  <si>
    <t>Snap-7527</t>
  </si>
  <si>
    <t>Snap-7543</t>
  </si>
  <si>
    <t>Snap-7462</t>
  </si>
  <si>
    <t>Snap-7528</t>
  </si>
  <si>
    <t>Snap-7544</t>
  </si>
  <si>
    <t>Snap-7463</t>
  </si>
  <si>
    <t>Snap-7529</t>
  </si>
  <si>
    <t>Snap-7545</t>
  </si>
  <si>
    <t>Snap-7464</t>
  </si>
  <si>
    <t>Snap-7530</t>
  </si>
  <si>
    <t>Snap-7546</t>
  </si>
  <si>
    <t>Snap-7465</t>
  </si>
  <si>
    <t>Snap-7531</t>
  </si>
  <si>
    <t>Snap-7547</t>
  </si>
  <si>
    <t>Snap-7466</t>
  </si>
  <si>
    <t>Snap-7532</t>
  </si>
  <si>
    <t>Snap-7548</t>
  </si>
  <si>
    <t>Snap-7467</t>
  </si>
  <si>
    <t>Snap-7533</t>
  </si>
  <si>
    <t>Snap-7549</t>
  </si>
  <si>
    <t>Snap-7468</t>
  </si>
  <si>
    <t>Snap-7550</t>
  </si>
  <si>
    <t>Snap-7469</t>
  </si>
  <si>
    <t>Snap-7551</t>
  </si>
  <si>
    <t>Snap-7552</t>
  </si>
  <si>
    <t>Snap-7565</t>
  </si>
  <si>
    <t>Snap-7566</t>
  </si>
  <si>
    <t>Snap-7553</t>
  </si>
  <si>
    <t>Snap-7567</t>
  </si>
  <si>
    <t>Snap-7554</t>
  </si>
  <si>
    <t>Snap-7568</t>
  </si>
  <si>
    <t>Snap-7555</t>
  </si>
  <si>
    <t>Snap-7569</t>
  </si>
  <si>
    <t>Snap-7580</t>
  </si>
  <si>
    <t>Snap-7556</t>
  </si>
  <si>
    <t>Snap-7570</t>
  </si>
  <si>
    <t>Snap-7581</t>
  </si>
  <si>
    <t>Snap-7557</t>
  </si>
  <si>
    <t>Snap-7571</t>
  </si>
  <si>
    <t>Snap-7582</t>
  </si>
  <si>
    <t>Snap-7558</t>
  </si>
  <si>
    <t>Snap-7572</t>
  </si>
  <si>
    <t>Snap-7583</t>
  </si>
  <si>
    <t>Snap-7559</t>
  </si>
  <si>
    <t>Snap-7573</t>
  </si>
  <si>
    <t>Snap-7584</t>
  </si>
  <si>
    <t>Snap-7560</t>
  </si>
  <si>
    <t>Snap-7574</t>
  </si>
  <si>
    <t>Snap-7585</t>
  </si>
  <si>
    <t>Snap-7561</t>
  </si>
  <si>
    <t>Snap-7575</t>
  </si>
  <si>
    <t>Snap-7586</t>
  </si>
  <si>
    <t>Snap-7562</t>
  </si>
  <si>
    <t>Snap-7576</t>
  </si>
  <si>
    <t>Snap-7587</t>
  </si>
  <si>
    <t>Snap-7563</t>
  </si>
  <si>
    <t>Snap-7577</t>
  </si>
  <si>
    <t>Snap-7588</t>
  </si>
  <si>
    <t>Snap-7564</t>
  </si>
  <si>
    <t>Snap-7578</t>
  </si>
  <si>
    <t>Snap-7589</t>
  </si>
  <si>
    <t>Snap-7579</t>
  </si>
  <si>
    <t>Snap-7590</t>
  </si>
  <si>
    <t>Snap-7591</t>
  </si>
  <si>
    <t>Snap-7592</t>
  </si>
  <si>
    <t>Snap-7593</t>
  </si>
  <si>
    <t>Snap-7699</t>
  </si>
  <si>
    <t>Snap-7714</t>
  </si>
  <si>
    <t>Snap-7682</t>
  </si>
  <si>
    <t>Snap-7700</t>
  </si>
  <si>
    <t>Snap-7715</t>
  </si>
  <si>
    <t>Snap-7683</t>
  </si>
  <si>
    <t>Snap-7701</t>
  </si>
  <si>
    <t>Snap-7716</t>
  </si>
  <si>
    <t>Snap-7684</t>
  </si>
  <si>
    <t>Snap-7702</t>
  </si>
  <si>
    <t>Snap-7717</t>
  </si>
  <si>
    <t>Snap-7685</t>
  </si>
  <si>
    <t>Snap-7703</t>
  </si>
  <si>
    <t>Snap-7718</t>
  </si>
  <si>
    <t>Snap-7686</t>
  </si>
  <si>
    <t>Snap-7704</t>
  </si>
  <si>
    <t>Snap-7719</t>
  </si>
  <si>
    <t>Snap-7687</t>
  </si>
  <si>
    <t>Snap-7705</t>
  </si>
  <si>
    <t>Snap-7720</t>
  </si>
  <si>
    <t>Snap-7688</t>
  </si>
  <si>
    <t>Snap-7706</t>
  </si>
  <si>
    <t>Snap-7721</t>
  </si>
  <si>
    <t>Snap-7689</t>
  </si>
  <si>
    <t>Snap-7707</t>
  </si>
  <si>
    <t>Snap-7722</t>
  </si>
  <si>
    <t>Snap-7690</t>
  </si>
  <si>
    <t>Snap-7708</t>
  </si>
  <si>
    <t>Snap-7723</t>
  </si>
  <si>
    <t>Snap-7691</t>
  </si>
  <si>
    <t>Snap-7709</t>
  </si>
  <si>
    <t>Snap-7724</t>
  </si>
  <si>
    <t>Snap-7692</t>
  </si>
  <si>
    <t>Snap-7710</t>
  </si>
  <si>
    <t>Snap-7725</t>
  </si>
  <si>
    <t>Snap-7693</t>
  </si>
  <si>
    <t>Snap-7711</t>
  </si>
  <si>
    <t>Snap-7726</t>
  </si>
  <si>
    <t>Snap-7694</t>
  </si>
  <si>
    <t>Snap-7712</t>
  </si>
  <si>
    <t>Snap-7727</t>
  </si>
  <si>
    <t>Snap-7695</t>
  </si>
  <si>
    <t>Snap-7713</t>
  </si>
  <si>
    <t>Snap-7728</t>
  </si>
  <si>
    <t>Snap-7696</t>
  </si>
  <si>
    <t>Snap-7697</t>
  </si>
  <si>
    <t>Snap-7698</t>
  </si>
  <si>
    <t>Snap-7758</t>
  </si>
  <si>
    <t>Snap-7776</t>
  </si>
  <si>
    <t>Snap-7759</t>
  </si>
  <si>
    <t>Snap-7777</t>
  </si>
  <si>
    <t>Snap-7760</t>
  </si>
  <si>
    <t>Snap-7778</t>
  </si>
  <si>
    <t>Snap-7744</t>
  </si>
  <si>
    <t>Snap-7761</t>
  </si>
  <si>
    <t>Snap-7779</t>
  </si>
  <si>
    <t>Snap-7745</t>
  </si>
  <si>
    <t>Snap-7762</t>
  </si>
  <si>
    <t>Snap-7780</t>
  </si>
  <si>
    <t>Snap-7746</t>
  </si>
  <si>
    <t>Snap-7763</t>
  </si>
  <si>
    <t>Snap-7781</t>
  </si>
  <si>
    <t>Snap-7747</t>
  </si>
  <si>
    <t>Snap-7764</t>
  </si>
  <si>
    <t>Snap-7782</t>
  </si>
  <si>
    <t>Snap-7748</t>
  </si>
  <si>
    <t>Snap-7765</t>
  </si>
  <si>
    <t>Snap-7783</t>
  </si>
  <si>
    <t>Snap-7749</t>
  </si>
  <si>
    <t>Snap-7766</t>
  </si>
  <si>
    <t>Snap-7784</t>
  </si>
  <si>
    <t>Snap-7750</t>
  </si>
  <si>
    <t>Snap-7767</t>
  </si>
  <si>
    <t>Snap-7785</t>
  </si>
  <si>
    <t>Snap-7751</t>
  </si>
  <si>
    <t>Snap-7768</t>
  </si>
  <si>
    <t>Snap-7786</t>
  </si>
  <si>
    <t>Snap-7752</t>
  </si>
  <si>
    <t>Snap-7769</t>
  </si>
  <si>
    <t>Snap-7787</t>
  </si>
  <si>
    <t>Snap-7753</t>
  </si>
  <si>
    <t>Snap-7770</t>
  </si>
  <si>
    <t>Snap-7788</t>
  </si>
  <si>
    <t>Snap-7754</t>
  </si>
  <si>
    <t>Snap-7771</t>
  </si>
  <si>
    <t>Snap-7789</t>
  </si>
  <si>
    <t>Snap-7755</t>
  </si>
  <si>
    <t>Snap-7772</t>
  </si>
  <si>
    <t>Snap-7790</t>
  </si>
  <si>
    <t>Snap-7756</t>
  </si>
  <si>
    <t>Snap-7773</t>
  </si>
  <si>
    <t>Snap-7792</t>
  </si>
  <si>
    <t>Snap-7757</t>
  </si>
  <si>
    <t>Snap-7774</t>
  </si>
  <si>
    <t>Snap-7793</t>
  </si>
  <si>
    <t>Snap-7775</t>
  </si>
  <si>
    <t>Snap-7794</t>
  </si>
  <si>
    <t>Snap-7795</t>
  </si>
  <si>
    <t>Snap-7796</t>
  </si>
  <si>
    <t>Snap-8132</t>
  </si>
  <si>
    <t>Snap-8133</t>
  </si>
  <si>
    <t>Snap-8148</t>
  </si>
  <si>
    <t>Snap-8134</t>
  </si>
  <si>
    <t>Snap-8149</t>
  </si>
  <si>
    <t>Snap-8135</t>
  </si>
  <si>
    <t>Snap-8150</t>
  </si>
  <si>
    <t>Snap-8167</t>
  </si>
  <si>
    <t>Snap-8136</t>
  </si>
  <si>
    <t>Snap-8151</t>
  </si>
  <si>
    <t>Snap-8168</t>
  </si>
  <si>
    <t>Snap-8137</t>
  </si>
  <si>
    <t>Snap-8152</t>
  </si>
  <si>
    <t>Snap-8169</t>
  </si>
  <si>
    <t>Snap-8138</t>
  </si>
  <si>
    <t>Snap-8153</t>
  </si>
  <si>
    <t>Snap-8170</t>
  </si>
  <si>
    <t>Snap-8139</t>
  </si>
  <si>
    <t>Snap-8154</t>
  </si>
  <si>
    <t>Snap-8171</t>
  </si>
  <si>
    <t>Snap-8140</t>
  </si>
  <si>
    <t>Snap-8155</t>
  </si>
  <si>
    <t>Snap-8172</t>
  </si>
  <si>
    <t>Snap-8141</t>
  </si>
  <si>
    <t>Snap-8156</t>
  </si>
  <si>
    <t>Snap-8173</t>
  </si>
  <si>
    <t>Snap-8142</t>
  </si>
  <si>
    <t>Snap-8157</t>
  </si>
  <si>
    <t>Snap-8174</t>
  </si>
  <si>
    <t>Snap-8143</t>
  </si>
  <si>
    <t>Snap-8158</t>
  </si>
  <si>
    <t>Snap-8175</t>
  </si>
  <si>
    <t>Snap-8144</t>
  </si>
  <si>
    <t>Snap-8163</t>
  </si>
  <si>
    <t>Snap-8176</t>
  </si>
  <si>
    <t>Snap-8145</t>
  </si>
  <si>
    <t>Snap-8164</t>
  </si>
  <si>
    <t>Snap-8177</t>
  </si>
  <si>
    <t>Snap-8146</t>
  </si>
  <si>
    <t>Snap-8165</t>
  </si>
  <si>
    <t>Snap-8178</t>
  </si>
  <si>
    <t>Snap-8147</t>
  </si>
  <si>
    <t>Snap-8166</t>
  </si>
  <si>
    <t>Snap-8179</t>
  </si>
  <si>
    <t>Snap-8180</t>
  </si>
  <si>
    <t>Snap-8181</t>
  </si>
  <si>
    <t>Snap-8182</t>
  </si>
  <si>
    <t>Snap-8183</t>
  </si>
  <si>
    <t>Snap-8197</t>
  </si>
  <si>
    <t>Snap-8184</t>
  </si>
  <si>
    <t>Snap-8198</t>
  </si>
  <si>
    <t>Snap-8185</t>
  </si>
  <si>
    <t>Snap-8199</t>
  </si>
  <si>
    <t>Snap-8186</t>
  </si>
  <si>
    <t>Snap-8200</t>
  </si>
  <si>
    <t>Snap-8187</t>
  </si>
  <si>
    <t>Snap-8201</t>
  </si>
  <si>
    <t>Snap-8214</t>
  </si>
  <si>
    <t>Snap-8188</t>
  </si>
  <si>
    <t>Snap-8202</t>
  </si>
  <si>
    <t>Snap-8215</t>
  </si>
  <si>
    <t>Snap-8189</t>
  </si>
  <si>
    <t>Snap-8203</t>
  </si>
  <si>
    <t>Snap-8216</t>
  </si>
  <si>
    <t>Snap-8190</t>
  </si>
  <si>
    <t>Snap-8204</t>
  </si>
  <si>
    <t>Snap-8217</t>
  </si>
  <si>
    <t>Snap-8191</t>
  </si>
  <si>
    <t>Snap-8205</t>
  </si>
  <si>
    <t>Snap-8218</t>
  </si>
  <si>
    <t>Snap-8192</t>
  </si>
  <si>
    <t>Snap-8206</t>
  </si>
  <si>
    <t>Snap-8219</t>
  </si>
  <si>
    <t>Snap-8193</t>
  </si>
  <si>
    <t>Snap-8207</t>
  </si>
  <si>
    <t>Snap-8220</t>
  </si>
  <si>
    <t>Snap-8194</t>
  </si>
  <si>
    <t>Snap-8208</t>
  </si>
  <si>
    <t>Snap-8221</t>
  </si>
  <si>
    <t>Snap-8195</t>
  </si>
  <si>
    <t>Snap-8209</t>
  </si>
  <si>
    <t>Snap-8222</t>
  </si>
  <si>
    <t>Snap-8196</t>
  </si>
  <si>
    <t>Snap-8210</t>
  </si>
  <si>
    <t>Snap-8223</t>
  </si>
  <si>
    <t>Snap-8211</t>
  </si>
  <si>
    <t>Snap-8224</t>
  </si>
  <si>
    <t>Snap-8212</t>
  </si>
  <si>
    <t>Snap-8225</t>
  </si>
  <si>
    <t>Snap-8213</t>
  </si>
  <si>
    <t>Snap-8226</t>
  </si>
  <si>
    <t>Snap-8227</t>
  </si>
  <si>
    <t>Tet +</t>
  </si>
  <si>
    <t>Tet-</t>
  </si>
  <si>
    <t>Scribble/LRR</t>
  </si>
  <si>
    <t>Scribble/PDZs</t>
  </si>
  <si>
    <t>Number of counted cells for each condition: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</si>
</sst>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4" borderId="1" xfId="0" applyFill="1" applyBorder="1"/>
    <xf numFmtId="0" fontId="0" fillId="5" borderId="0" xfId="0" applyFill="1"/>
    <xf numFmtId="0" fontId="1" fillId="0" borderId="0" xfId="0" applyFont="1"/>
    <xf numFmtId="0" fontId="0" fillId="6" borderId="0" xfId="0" applyFill="1"/>
    <xf numFmtId="0" fontId="0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7" borderId="0" xfId="0" applyFill="1"/>
    <xf numFmtId="0" fontId="0" fillId="4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0" fillId="5" borderId="0" xfId="0" applyFill="1" applyBorder="1"/>
    <xf numFmtId="0" fontId="0" fillId="3" borderId="0" xfId="0" applyFill="1"/>
    <xf numFmtId="0" fontId="0" fillId="8" borderId="0" xfId="0" applyFill="1"/>
    <xf numFmtId="0" fontId="0" fillId="5" borderId="0" xfId="0" applyFill="1" applyBorder="1" applyAlignment="1">
      <alignment horizontal="center"/>
    </xf>
    <xf numFmtId="0" fontId="0" fillId="9" borderId="0" xfId="0" applyFill="1"/>
    <xf numFmtId="0" fontId="0" fillId="10" borderId="0" xfId="0" applyFill="1"/>
    <xf numFmtId="0" fontId="0" fillId="11" borderId="0" xfId="0" applyFill="1"/>
    <xf numFmtId="1" fontId="0" fillId="0" borderId="0" xfId="0" applyNumberFormat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12" borderId="0" xfId="0" applyFill="1"/>
    <xf numFmtId="0" fontId="0" fillId="6" borderId="0" xfId="0" applyFont="1" applyFill="1"/>
    <xf numFmtId="0" fontId="0" fillId="0" borderId="0" xfId="0" applyFont="1" applyAlignment="1">
      <alignment horizontal="center"/>
    </xf>
    <xf numFmtId="0" fontId="0" fillId="9" borderId="0" xfId="0" applyFont="1" applyFill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activeCell="Q27" sqref="Q27"/>
    </sheetView>
  </sheetViews>
  <sheetFormatPr baseColWidth="10" defaultColWidth="9.140625" defaultRowHeight="15" x14ac:dyDescent="0.25"/>
  <cols>
    <col min="1" max="1" width="7.7109375" customWidth="1"/>
    <col min="2" max="2" width="11.5703125" customWidth="1"/>
    <col min="3" max="3" width="15.85546875" customWidth="1"/>
  </cols>
  <sheetData>
    <row r="1" spans="1:12" x14ac:dyDescent="0.25">
      <c r="A1" s="15" t="s">
        <v>221</v>
      </c>
      <c r="B1" s="3"/>
      <c r="C1" s="3"/>
      <c r="D1" s="4"/>
      <c r="E1" s="15" t="s">
        <v>222</v>
      </c>
      <c r="F1" s="3"/>
      <c r="G1" s="3"/>
      <c r="H1" s="4"/>
      <c r="I1" s="15" t="s">
        <v>223</v>
      </c>
      <c r="J1" s="3"/>
      <c r="K1" s="3"/>
      <c r="L1" s="4"/>
    </row>
    <row r="2" spans="1:12" x14ac:dyDescent="0.25">
      <c r="A2" s="5"/>
      <c r="B2" s="6"/>
      <c r="C2" s="6"/>
      <c r="D2" s="7"/>
      <c r="E2" s="5"/>
      <c r="F2" s="6"/>
      <c r="G2" s="6"/>
      <c r="H2" s="7"/>
      <c r="I2" s="5"/>
      <c r="J2" s="6"/>
      <c r="K2" s="6"/>
      <c r="L2" s="7"/>
    </row>
    <row r="3" spans="1:12" x14ac:dyDescent="0.25">
      <c r="A3" s="5"/>
      <c r="B3" s="6"/>
      <c r="C3" s="8" t="s">
        <v>0</v>
      </c>
      <c r="D3" s="9" t="s">
        <v>1</v>
      </c>
      <c r="E3" s="5"/>
      <c r="F3" s="6"/>
      <c r="G3" s="8" t="s">
        <v>0</v>
      </c>
      <c r="H3" s="9" t="s">
        <v>1</v>
      </c>
      <c r="I3" s="5"/>
      <c r="J3" s="6"/>
      <c r="K3" s="8" t="s">
        <v>0</v>
      </c>
      <c r="L3" s="9" t="s">
        <v>1</v>
      </c>
    </row>
    <row r="4" spans="1:12" x14ac:dyDescent="0.25">
      <c r="A4" s="5"/>
      <c r="B4" s="6" t="s">
        <v>2</v>
      </c>
      <c r="C4" s="6">
        <v>14.1</v>
      </c>
      <c r="D4" s="7">
        <v>16.010000000000002</v>
      </c>
      <c r="E4" s="5"/>
      <c r="F4" s="6" t="s">
        <v>2</v>
      </c>
      <c r="G4" s="6">
        <v>24.28</v>
      </c>
      <c r="H4" s="7">
        <v>67.61</v>
      </c>
      <c r="I4" s="5"/>
      <c r="J4" s="6" t="s">
        <v>2</v>
      </c>
      <c r="K4" s="6">
        <v>50.75</v>
      </c>
      <c r="L4" s="7">
        <v>97.95</v>
      </c>
    </row>
    <row r="5" spans="1:12" x14ac:dyDescent="0.25">
      <c r="A5" s="5"/>
      <c r="B5" s="6" t="s">
        <v>3</v>
      </c>
      <c r="C5" s="6">
        <v>0.2</v>
      </c>
      <c r="D5" s="7">
        <v>1.04</v>
      </c>
      <c r="E5" s="5"/>
      <c r="F5" s="6" t="s">
        <v>3</v>
      </c>
      <c r="G5" s="6">
        <v>16.75</v>
      </c>
      <c r="H5" s="7">
        <v>165.95</v>
      </c>
      <c r="I5" s="5"/>
      <c r="J5" s="6" t="s">
        <v>3</v>
      </c>
      <c r="K5" s="6">
        <v>11.4</v>
      </c>
      <c r="L5" s="7">
        <v>82.42</v>
      </c>
    </row>
    <row r="6" spans="1:12" x14ac:dyDescent="0.25">
      <c r="A6" s="5"/>
      <c r="B6" s="6" t="s">
        <v>4</v>
      </c>
      <c r="C6" s="6">
        <v>6.35</v>
      </c>
      <c r="D6" s="7">
        <v>3.62</v>
      </c>
      <c r="E6" s="5"/>
      <c r="F6" s="6" t="s">
        <v>4</v>
      </c>
      <c r="G6" s="6">
        <v>19.75</v>
      </c>
      <c r="H6" s="7">
        <v>12.5</v>
      </c>
      <c r="I6" s="5"/>
      <c r="J6" s="6" t="s">
        <v>4</v>
      </c>
      <c r="K6" s="6">
        <v>21.19</v>
      </c>
      <c r="L6" s="7">
        <v>9.2200000000000006</v>
      </c>
    </row>
    <row r="7" spans="1:12" x14ac:dyDescent="0.25">
      <c r="A7" s="5"/>
      <c r="B7" s="6"/>
      <c r="C7" s="6"/>
      <c r="D7" s="7"/>
      <c r="E7" s="5"/>
      <c r="F7" s="6"/>
      <c r="G7" s="6"/>
      <c r="H7" s="7"/>
      <c r="I7" s="5"/>
      <c r="J7" s="6"/>
      <c r="K7" s="6"/>
      <c r="L7" s="7"/>
    </row>
    <row r="8" spans="1:12" x14ac:dyDescent="0.25">
      <c r="A8" s="5"/>
      <c r="B8" s="6"/>
      <c r="C8" s="6"/>
      <c r="D8" s="7"/>
      <c r="E8" s="5"/>
      <c r="F8" s="6"/>
      <c r="G8" s="6"/>
      <c r="H8" s="7"/>
      <c r="I8" s="5"/>
      <c r="J8" s="6"/>
      <c r="K8" s="6"/>
      <c r="L8" s="7"/>
    </row>
    <row r="9" spans="1:12" x14ac:dyDescent="0.25">
      <c r="A9" s="5"/>
      <c r="B9" s="6"/>
      <c r="C9" s="6"/>
      <c r="D9" s="7"/>
      <c r="E9" s="5"/>
      <c r="F9" s="6"/>
      <c r="G9" s="6"/>
      <c r="H9" s="7"/>
      <c r="I9" s="5"/>
      <c r="J9" s="6"/>
      <c r="K9" s="6"/>
      <c r="L9" s="7"/>
    </row>
    <row r="10" spans="1:12" x14ac:dyDescent="0.25">
      <c r="A10" s="5"/>
      <c r="B10" s="6"/>
      <c r="C10" s="6">
        <f t="shared" ref="C10:D10" si="0">C4/C6</f>
        <v>2.2204724409448819</v>
      </c>
      <c r="D10" s="7">
        <f t="shared" si="0"/>
        <v>4.4226519337016574</v>
      </c>
      <c r="E10" s="5"/>
      <c r="F10" s="6"/>
      <c r="G10" s="6">
        <f>G4/G6</f>
        <v>1.2293670886075949</v>
      </c>
      <c r="H10" s="7">
        <f t="shared" ref="H10" si="1">H4/H6</f>
        <v>5.4088000000000003</v>
      </c>
      <c r="I10" s="5"/>
      <c r="J10" s="6"/>
      <c r="K10" s="6">
        <f>K4/K6</f>
        <v>2.3949976403964133</v>
      </c>
      <c r="L10" s="7">
        <f t="shared" ref="L10" si="2">L4/L6</f>
        <v>10.623644251626898</v>
      </c>
    </row>
    <row r="11" spans="1:12" x14ac:dyDescent="0.25">
      <c r="A11" s="5"/>
      <c r="B11" s="6"/>
      <c r="C11" s="6">
        <f t="shared" ref="C11:D11" si="3">C5/C6</f>
        <v>3.1496062992125991E-2</v>
      </c>
      <c r="D11" s="7">
        <f t="shared" si="3"/>
        <v>0.287292817679558</v>
      </c>
      <c r="E11" s="5"/>
      <c r="F11" s="6"/>
      <c r="G11" s="6">
        <f>G5/G6</f>
        <v>0.84810126582278478</v>
      </c>
      <c r="H11" s="7">
        <f t="shared" ref="H11" si="4">H5/H6</f>
        <v>13.276</v>
      </c>
      <c r="I11" s="5"/>
      <c r="J11" s="6"/>
      <c r="K11" s="6">
        <f t="shared" ref="K11:L11" si="5">K5/K6</f>
        <v>0.53798961774421894</v>
      </c>
      <c r="L11" s="7">
        <f t="shared" si="5"/>
        <v>8.9392624728850318</v>
      </c>
    </row>
    <row r="12" spans="1:12" x14ac:dyDescent="0.25">
      <c r="A12" s="5"/>
      <c r="B12" s="6"/>
      <c r="C12" s="6"/>
      <c r="D12" s="7"/>
      <c r="E12" s="5"/>
      <c r="F12" s="6"/>
      <c r="G12" s="6"/>
      <c r="H12" s="7"/>
      <c r="I12" s="5"/>
      <c r="J12" s="6"/>
      <c r="K12" s="6"/>
      <c r="L12" s="7"/>
    </row>
    <row r="13" spans="1:12" x14ac:dyDescent="0.25">
      <c r="A13" s="5"/>
      <c r="B13" s="6"/>
      <c r="C13" s="6"/>
      <c r="D13" s="7"/>
      <c r="E13" s="5"/>
      <c r="F13" s="6"/>
      <c r="G13" s="6"/>
      <c r="H13" s="7"/>
      <c r="I13" s="5"/>
      <c r="J13" s="6"/>
      <c r="K13" s="6"/>
      <c r="L13" s="7"/>
    </row>
    <row r="14" spans="1:12" x14ac:dyDescent="0.25">
      <c r="A14" s="5"/>
      <c r="B14" s="6"/>
      <c r="C14" s="6"/>
      <c r="D14" s="7"/>
      <c r="E14" s="5"/>
      <c r="F14" s="6"/>
      <c r="G14" s="6"/>
      <c r="H14" s="7"/>
      <c r="I14" s="5"/>
      <c r="J14" s="6"/>
      <c r="K14" s="6"/>
      <c r="L14" s="7"/>
    </row>
    <row r="15" spans="1:12" x14ac:dyDescent="0.25">
      <c r="A15" s="5"/>
      <c r="B15" s="6"/>
      <c r="C15" s="6"/>
      <c r="D15" s="7"/>
      <c r="E15" s="5"/>
      <c r="F15" s="6"/>
      <c r="G15" s="6"/>
      <c r="H15" s="7"/>
      <c r="I15" s="5"/>
      <c r="J15" s="6"/>
      <c r="K15" s="6"/>
      <c r="L15" s="7"/>
    </row>
    <row r="16" spans="1:12" x14ac:dyDescent="0.25">
      <c r="A16" s="5"/>
      <c r="B16" s="6"/>
      <c r="C16" s="6">
        <f t="shared" ref="C16" si="6">C11/C10</f>
        <v>1.4184397163120571E-2</v>
      </c>
      <c r="D16" s="7">
        <f>D11/D10</f>
        <v>6.4959400374765774E-2</v>
      </c>
      <c r="E16" s="5"/>
      <c r="F16" s="6"/>
      <c r="G16" s="6">
        <f t="shared" ref="G16" si="7">G11/G10</f>
        <v>0.68986820428336082</v>
      </c>
      <c r="H16" s="7">
        <f>H11/H10</f>
        <v>2.4545185623428485</v>
      </c>
      <c r="I16" s="5"/>
      <c r="J16" s="6"/>
      <c r="K16" s="6">
        <f t="shared" ref="K16" si="8">K11/K10</f>
        <v>0.22463054187192119</v>
      </c>
      <c r="L16" s="7">
        <f>L11/L10</f>
        <v>0.84144971924451251</v>
      </c>
    </row>
    <row r="17" spans="1:12" x14ac:dyDescent="0.25">
      <c r="A17" s="5"/>
      <c r="B17" s="6"/>
      <c r="C17" s="10">
        <v>1</v>
      </c>
      <c r="D17" s="11">
        <f>D16*C18</f>
        <v>4.5796377264209864</v>
      </c>
      <c r="E17" s="5"/>
      <c r="F17" s="6"/>
      <c r="G17" s="10">
        <v>1</v>
      </c>
      <c r="H17" s="11">
        <f>H16*G18</f>
        <v>3.5579528772348872</v>
      </c>
      <c r="I17" s="5"/>
      <c r="J17" s="6"/>
      <c r="K17" s="10">
        <v>1</v>
      </c>
      <c r="L17" s="11">
        <f>L16*K18</f>
        <v>3.7459274782157022</v>
      </c>
    </row>
    <row r="18" spans="1:12" ht="15.75" thickBot="1" x14ac:dyDescent="0.3">
      <c r="A18" s="12"/>
      <c r="B18" s="13"/>
      <c r="C18" s="13">
        <f>C17/C16</f>
        <v>70.499999999999986</v>
      </c>
      <c r="D18" s="14"/>
      <c r="E18" s="12"/>
      <c r="F18" s="13"/>
      <c r="G18" s="13">
        <f>G17/G16</f>
        <v>1.4495522388059701</v>
      </c>
      <c r="H18" s="14"/>
      <c r="I18" s="12"/>
      <c r="J18" s="13"/>
      <c r="K18" s="13">
        <f>K17/K16</f>
        <v>4.4517543859649118</v>
      </c>
      <c r="L18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8"/>
  <sheetViews>
    <sheetView workbookViewId="0">
      <selection activeCell="K147" sqref="K147"/>
    </sheetView>
  </sheetViews>
  <sheetFormatPr baseColWidth="10" defaultColWidth="9.140625" defaultRowHeight="15" x14ac:dyDescent="0.25"/>
  <cols>
    <col min="1" max="1" width="21.5703125" customWidth="1"/>
    <col min="2" max="2" width="54.5703125" customWidth="1"/>
    <col min="3" max="3" width="41" customWidth="1"/>
    <col min="4" max="4" width="44" customWidth="1"/>
    <col min="5" max="5" width="3.85546875" customWidth="1"/>
    <col min="6" max="7" width="21.5703125" customWidth="1"/>
    <col min="8" max="8" width="38.42578125" customWidth="1"/>
    <col min="9" max="9" width="50" customWidth="1"/>
    <col min="10" max="10" width="3.7109375" customWidth="1"/>
    <col min="11" max="13" width="21.5703125" customWidth="1"/>
    <col min="14" max="14" width="59.85546875" customWidth="1"/>
    <col min="15" max="15" width="34" customWidth="1"/>
  </cols>
  <sheetData>
    <row r="1" spans="1:14" x14ac:dyDescent="0.25">
      <c r="B1" t="s">
        <v>5</v>
      </c>
      <c r="E1" s="16"/>
      <c r="H1" t="s">
        <v>5</v>
      </c>
      <c r="J1" s="16"/>
      <c r="M1" t="s">
        <v>5</v>
      </c>
    </row>
    <row r="2" spans="1:14" x14ac:dyDescent="0.25">
      <c r="A2" s="17" t="s">
        <v>221</v>
      </c>
      <c r="E2" s="16"/>
      <c r="F2" s="17" t="s">
        <v>222</v>
      </c>
      <c r="J2" s="16"/>
      <c r="K2" s="17" t="s">
        <v>223</v>
      </c>
    </row>
    <row r="3" spans="1:14" x14ac:dyDescent="0.25">
      <c r="A3" s="18" t="s">
        <v>6</v>
      </c>
      <c r="E3" s="16"/>
      <c r="F3" s="18" t="s">
        <v>6</v>
      </c>
      <c r="J3" s="16"/>
      <c r="K3" s="18" t="s">
        <v>6</v>
      </c>
    </row>
    <row r="4" spans="1:14" x14ac:dyDescent="0.25">
      <c r="A4" s="2" t="s">
        <v>7</v>
      </c>
      <c r="E4" s="16"/>
      <c r="F4" s="2" t="s">
        <v>7</v>
      </c>
      <c r="J4" s="16"/>
      <c r="K4" s="2" t="s">
        <v>7</v>
      </c>
    </row>
    <row r="5" spans="1:14" x14ac:dyDescent="0.25">
      <c r="B5" t="s">
        <v>8</v>
      </c>
      <c r="C5" t="s">
        <v>9</v>
      </c>
      <c r="D5" t="s">
        <v>10</v>
      </c>
      <c r="E5" s="16"/>
      <c r="G5" t="s">
        <v>8</v>
      </c>
      <c r="H5" t="s">
        <v>9</v>
      </c>
      <c r="I5" t="s">
        <v>10</v>
      </c>
      <c r="J5" s="16"/>
      <c r="L5" t="s">
        <v>8</v>
      </c>
      <c r="M5" t="s">
        <v>9</v>
      </c>
      <c r="N5" t="s">
        <v>10</v>
      </c>
    </row>
    <row r="6" spans="1:14" x14ac:dyDescent="0.25">
      <c r="B6" s="1" t="s">
        <v>11</v>
      </c>
      <c r="C6" s="1">
        <v>2</v>
      </c>
      <c r="D6" s="1">
        <v>2</v>
      </c>
      <c r="E6" s="16"/>
      <c r="G6" s="1">
        <v>1042</v>
      </c>
      <c r="H6" s="1">
        <v>3</v>
      </c>
      <c r="I6" s="1">
        <v>3</v>
      </c>
      <c r="J6" s="16"/>
      <c r="L6" s="1">
        <v>1197</v>
      </c>
      <c r="M6" s="1">
        <v>7</v>
      </c>
      <c r="N6" s="1">
        <v>7</v>
      </c>
    </row>
    <row r="7" spans="1:14" x14ac:dyDescent="0.25">
      <c r="B7" s="1" t="s">
        <v>12</v>
      </c>
      <c r="C7" s="1">
        <v>2</v>
      </c>
      <c r="D7" s="1">
        <v>2</v>
      </c>
      <c r="E7" s="16"/>
      <c r="G7" s="1">
        <v>1043</v>
      </c>
      <c r="H7" s="1">
        <v>3</v>
      </c>
      <c r="I7" s="1">
        <v>3</v>
      </c>
      <c r="J7" s="16"/>
      <c r="L7" s="1">
        <v>1198</v>
      </c>
      <c r="M7" s="1">
        <v>2</v>
      </c>
      <c r="N7" s="1">
        <v>2</v>
      </c>
    </row>
    <row r="8" spans="1:14" x14ac:dyDescent="0.25">
      <c r="B8" s="1" t="s">
        <v>13</v>
      </c>
      <c r="C8" s="8">
        <v>1</v>
      </c>
      <c r="D8" s="8">
        <v>1</v>
      </c>
      <c r="E8" s="16"/>
      <c r="G8" s="1">
        <v>1044</v>
      </c>
      <c r="H8" s="1">
        <v>4</v>
      </c>
      <c r="I8" s="1">
        <v>4</v>
      </c>
      <c r="J8" s="16"/>
      <c r="L8" s="1">
        <v>1199</v>
      </c>
      <c r="M8" s="1">
        <v>7</v>
      </c>
      <c r="N8" s="1">
        <v>7</v>
      </c>
    </row>
    <row r="9" spans="1:14" x14ac:dyDescent="0.25">
      <c r="B9" s="1" t="s">
        <v>14</v>
      </c>
      <c r="C9" s="8">
        <v>1</v>
      </c>
      <c r="D9" s="8">
        <v>1</v>
      </c>
      <c r="E9" s="16"/>
      <c r="G9" s="1">
        <v>1045</v>
      </c>
      <c r="H9" s="1">
        <v>2</v>
      </c>
      <c r="I9" s="1">
        <v>2</v>
      </c>
      <c r="J9" s="16"/>
      <c r="L9" s="1">
        <v>1201</v>
      </c>
      <c r="M9" s="1">
        <v>4</v>
      </c>
      <c r="N9" s="1">
        <v>4</v>
      </c>
    </row>
    <row r="10" spans="1:14" x14ac:dyDescent="0.25">
      <c r="B10" s="1" t="s">
        <v>15</v>
      </c>
      <c r="C10" s="19">
        <v>1</v>
      </c>
      <c r="D10" s="8">
        <v>1</v>
      </c>
      <c r="E10" s="16"/>
      <c r="G10" s="1">
        <v>1046</v>
      </c>
      <c r="H10" s="1">
        <v>2</v>
      </c>
      <c r="I10" s="1">
        <v>2</v>
      </c>
      <c r="J10" s="16"/>
      <c r="L10" s="1">
        <v>1205</v>
      </c>
      <c r="M10" s="1">
        <v>3</v>
      </c>
      <c r="N10" s="1">
        <v>3</v>
      </c>
    </row>
    <row r="11" spans="1:14" x14ac:dyDescent="0.25">
      <c r="B11" s="1" t="s">
        <v>16</v>
      </c>
      <c r="C11" s="8">
        <v>1</v>
      </c>
      <c r="D11" s="8">
        <v>1</v>
      </c>
      <c r="E11" s="16"/>
      <c r="G11" s="1">
        <v>1047</v>
      </c>
      <c r="H11" s="1">
        <v>3</v>
      </c>
      <c r="I11" s="1">
        <v>3</v>
      </c>
      <c r="J11" s="16"/>
      <c r="L11" s="1">
        <v>1206</v>
      </c>
      <c r="M11" s="1">
        <v>4</v>
      </c>
      <c r="N11" s="1">
        <v>4</v>
      </c>
    </row>
    <row r="12" spans="1:14" x14ac:dyDescent="0.25">
      <c r="B12" s="1" t="s">
        <v>17</v>
      </c>
      <c r="C12" s="8">
        <v>1</v>
      </c>
      <c r="D12" s="8">
        <v>1</v>
      </c>
      <c r="E12" s="16"/>
      <c r="G12" s="1">
        <v>1049</v>
      </c>
      <c r="H12" s="1">
        <v>2</v>
      </c>
      <c r="I12" s="1">
        <v>2</v>
      </c>
      <c r="J12" s="16"/>
      <c r="L12" s="1">
        <v>1207</v>
      </c>
      <c r="M12" s="1">
        <v>4</v>
      </c>
      <c r="N12" s="1">
        <v>4</v>
      </c>
    </row>
    <row r="13" spans="1:14" x14ac:dyDescent="0.25">
      <c r="B13" s="1" t="s">
        <v>18</v>
      </c>
      <c r="C13" s="1">
        <v>2</v>
      </c>
      <c r="D13" s="1">
        <v>2</v>
      </c>
      <c r="E13" s="16"/>
      <c r="G13" s="1">
        <v>1050</v>
      </c>
      <c r="H13" s="1">
        <v>3</v>
      </c>
      <c r="I13" s="1">
        <v>3</v>
      </c>
      <c r="J13" s="16"/>
      <c r="L13" s="1">
        <v>1208</v>
      </c>
      <c r="M13" s="1">
        <v>3</v>
      </c>
      <c r="N13" s="1">
        <v>3</v>
      </c>
    </row>
    <row r="14" spans="1:14" x14ac:dyDescent="0.25">
      <c r="B14" s="1" t="s">
        <v>19</v>
      </c>
      <c r="C14" s="1">
        <v>3</v>
      </c>
      <c r="D14" s="1">
        <v>3</v>
      </c>
      <c r="E14" s="16"/>
      <c r="G14" s="20">
        <v>1051</v>
      </c>
      <c r="H14" s="20">
        <v>1</v>
      </c>
      <c r="I14" s="20">
        <v>1</v>
      </c>
      <c r="J14" s="16"/>
      <c r="L14" s="20">
        <v>1209</v>
      </c>
      <c r="M14" s="20">
        <v>3</v>
      </c>
      <c r="N14" s="20">
        <v>3</v>
      </c>
    </row>
    <row r="15" spans="1:14" x14ac:dyDescent="0.25">
      <c r="B15" s="1" t="s">
        <v>20</v>
      </c>
      <c r="C15" s="1">
        <v>2</v>
      </c>
      <c r="D15" s="1">
        <v>2</v>
      </c>
      <c r="E15" s="16"/>
      <c r="G15" s="1"/>
      <c r="H15" s="21">
        <f>SUM(H6:H14)</f>
        <v>23</v>
      </c>
      <c r="I15" s="1">
        <f>SUM(I6:I14)</f>
        <v>23</v>
      </c>
      <c r="J15" s="16"/>
      <c r="L15" s="1"/>
      <c r="M15" s="21">
        <f>SUM(M6:M14)</f>
        <v>37</v>
      </c>
      <c r="N15" s="1">
        <f>SUM(N6:N14)</f>
        <v>37</v>
      </c>
    </row>
    <row r="16" spans="1:14" x14ac:dyDescent="0.25">
      <c r="B16" s="1" t="s">
        <v>21</v>
      </c>
      <c r="C16" s="1">
        <v>2</v>
      </c>
      <c r="D16" s="1">
        <v>2</v>
      </c>
      <c r="E16" s="16"/>
      <c r="G16" s="1"/>
      <c r="H16" s="1">
        <v>100</v>
      </c>
      <c r="I16" s="1">
        <f>(100/H15)*I15</f>
        <v>100</v>
      </c>
      <c r="J16" s="16"/>
      <c r="L16" s="1"/>
      <c r="M16" s="1">
        <v>100</v>
      </c>
      <c r="N16" s="1">
        <v>100</v>
      </c>
    </row>
    <row r="17" spans="1:14" x14ac:dyDescent="0.25">
      <c r="B17" s="1" t="s">
        <v>22</v>
      </c>
      <c r="C17" s="1">
        <v>2</v>
      </c>
      <c r="D17" s="1">
        <v>2</v>
      </c>
      <c r="E17" s="16"/>
      <c r="G17" s="1"/>
      <c r="H17" s="1"/>
      <c r="I17" s="1"/>
      <c r="J17" s="16"/>
    </row>
    <row r="18" spans="1:14" x14ac:dyDescent="0.25">
      <c r="B18" s="20" t="s">
        <v>23</v>
      </c>
      <c r="C18" s="20">
        <v>1</v>
      </c>
      <c r="D18" s="20">
        <v>1</v>
      </c>
      <c r="E18" s="16"/>
      <c r="J18" s="16"/>
    </row>
    <row r="19" spans="1:14" x14ac:dyDescent="0.25">
      <c r="C19" s="1">
        <f>SUM(C6:C18)</f>
        <v>21</v>
      </c>
      <c r="D19" s="1">
        <f>SUM(D6:D18)</f>
        <v>21</v>
      </c>
      <c r="E19" s="16"/>
      <c r="F19" s="18" t="s">
        <v>24</v>
      </c>
      <c r="G19" s="1"/>
      <c r="H19" s="1"/>
      <c r="I19" s="1"/>
      <c r="J19" s="16"/>
      <c r="K19" s="18" t="s">
        <v>24</v>
      </c>
      <c r="L19" s="1"/>
      <c r="M19" s="1"/>
      <c r="N19" s="1"/>
    </row>
    <row r="20" spans="1:14" x14ac:dyDescent="0.25">
      <c r="E20" s="16"/>
      <c r="F20" s="2" t="s">
        <v>7</v>
      </c>
      <c r="J20" s="16"/>
      <c r="K20" s="2" t="s">
        <v>7</v>
      </c>
    </row>
    <row r="21" spans="1:14" x14ac:dyDescent="0.25">
      <c r="A21" s="18" t="s">
        <v>24</v>
      </c>
      <c r="B21" s="1"/>
      <c r="C21" s="1"/>
      <c r="D21" s="1"/>
      <c r="E21" s="16"/>
      <c r="G21" t="s">
        <v>8</v>
      </c>
      <c r="H21" t="s">
        <v>9</v>
      </c>
      <c r="I21" t="s">
        <v>10</v>
      </c>
      <c r="J21" s="16"/>
      <c r="L21" t="s">
        <v>8</v>
      </c>
      <c r="M21" t="s">
        <v>9</v>
      </c>
      <c r="N21" t="s">
        <v>10</v>
      </c>
    </row>
    <row r="22" spans="1:14" x14ac:dyDescent="0.25">
      <c r="A22" s="2" t="s">
        <v>7</v>
      </c>
      <c r="E22" s="16"/>
      <c r="G22" s="1">
        <v>1073</v>
      </c>
      <c r="H22" s="1">
        <v>4</v>
      </c>
      <c r="I22" s="1">
        <v>0</v>
      </c>
      <c r="J22" s="16"/>
      <c r="L22" s="1">
        <v>1242</v>
      </c>
      <c r="M22" s="1">
        <v>2</v>
      </c>
      <c r="N22" s="1">
        <v>0</v>
      </c>
    </row>
    <row r="23" spans="1:14" x14ac:dyDescent="0.25">
      <c r="B23" t="s">
        <v>8</v>
      </c>
      <c r="C23" t="s">
        <v>9</v>
      </c>
      <c r="D23" t="s">
        <v>10</v>
      </c>
      <c r="E23" s="16"/>
      <c r="G23" s="1">
        <v>1074</v>
      </c>
      <c r="H23" s="1">
        <v>1</v>
      </c>
      <c r="I23" s="1">
        <v>0</v>
      </c>
      <c r="J23" s="16"/>
      <c r="L23" s="1">
        <v>1243</v>
      </c>
      <c r="M23" s="1">
        <v>2</v>
      </c>
      <c r="N23" s="1">
        <v>0</v>
      </c>
    </row>
    <row r="24" spans="1:14" x14ac:dyDescent="0.25">
      <c r="B24" s="1" t="s">
        <v>26</v>
      </c>
      <c r="C24" s="1">
        <v>2</v>
      </c>
      <c r="D24" s="1">
        <v>0</v>
      </c>
      <c r="E24" s="16"/>
      <c r="G24" s="1">
        <v>1075</v>
      </c>
      <c r="H24" s="1">
        <v>1</v>
      </c>
      <c r="I24" s="1">
        <v>0</v>
      </c>
      <c r="J24" s="16"/>
      <c r="L24" s="1">
        <v>1244</v>
      </c>
      <c r="M24" s="1">
        <v>1</v>
      </c>
      <c r="N24" s="1">
        <v>0</v>
      </c>
    </row>
    <row r="25" spans="1:14" x14ac:dyDescent="0.25">
      <c r="B25" s="1" t="s">
        <v>28</v>
      </c>
      <c r="C25" s="1">
        <v>3</v>
      </c>
      <c r="D25" s="1">
        <v>0</v>
      </c>
      <c r="E25" s="16"/>
      <c r="G25" s="1">
        <v>1076</v>
      </c>
      <c r="H25" s="1">
        <v>2</v>
      </c>
      <c r="I25" s="1">
        <v>0</v>
      </c>
      <c r="J25" s="16"/>
      <c r="L25" s="1">
        <v>1245</v>
      </c>
      <c r="M25" s="1">
        <v>2</v>
      </c>
      <c r="N25" s="1">
        <v>0</v>
      </c>
    </row>
    <row r="26" spans="1:14" x14ac:dyDescent="0.25">
      <c r="B26" s="1" t="s">
        <v>30</v>
      </c>
      <c r="C26" s="1">
        <v>1</v>
      </c>
      <c r="D26" s="1">
        <v>0</v>
      </c>
      <c r="E26" s="16"/>
      <c r="G26" s="1">
        <v>1077</v>
      </c>
      <c r="H26" s="1">
        <v>2</v>
      </c>
      <c r="I26" s="1">
        <v>0</v>
      </c>
      <c r="J26" s="16"/>
      <c r="L26" s="1">
        <v>1246</v>
      </c>
      <c r="M26" s="1">
        <v>1</v>
      </c>
      <c r="N26" s="1">
        <v>0</v>
      </c>
    </row>
    <row r="27" spans="1:14" x14ac:dyDescent="0.25">
      <c r="B27" s="1" t="s">
        <v>33</v>
      </c>
      <c r="C27" s="1">
        <v>1</v>
      </c>
      <c r="D27" s="1">
        <v>0</v>
      </c>
      <c r="E27" s="16"/>
      <c r="G27" s="1">
        <v>1078</v>
      </c>
      <c r="H27" s="1">
        <v>1</v>
      </c>
      <c r="I27" s="1">
        <v>0</v>
      </c>
      <c r="J27" s="16"/>
      <c r="L27" s="1">
        <v>1249</v>
      </c>
      <c r="M27" s="1">
        <v>4</v>
      </c>
      <c r="N27" s="1">
        <v>0</v>
      </c>
    </row>
    <row r="28" spans="1:14" x14ac:dyDescent="0.25">
      <c r="B28" s="1" t="s">
        <v>35</v>
      </c>
      <c r="C28" s="1">
        <v>1</v>
      </c>
      <c r="D28" s="1">
        <v>0</v>
      </c>
      <c r="E28" s="16"/>
      <c r="G28" s="1">
        <v>1080</v>
      </c>
      <c r="H28" s="1">
        <v>2</v>
      </c>
      <c r="I28" s="1">
        <v>0</v>
      </c>
      <c r="J28" s="16"/>
      <c r="L28" s="1">
        <v>1250</v>
      </c>
      <c r="M28" s="1">
        <v>2</v>
      </c>
      <c r="N28" s="1">
        <v>0</v>
      </c>
    </row>
    <row r="29" spans="1:14" x14ac:dyDescent="0.25">
      <c r="B29" s="1" t="s">
        <v>37</v>
      </c>
      <c r="C29" s="8">
        <v>2</v>
      </c>
      <c r="D29" s="8">
        <v>0</v>
      </c>
      <c r="E29" s="16"/>
      <c r="G29" s="20">
        <v>1081</v>
      </c>
      <c r="H29" s="20">
        <v>1</v>
      </c>
      <c r="I29" s="20">
        <v>0</v>
      </c>
      <c r="J29" s="16"/>
      <c r="L29" s="1">
        <v>1252</v>
      </c>
      <c r="M29" s="1">
        <v>2</v>
      </c>
      <c r="N29" s="1">
        <v>0</v>
      </c>
    </row>
    <row r="30" spans="1:14" x14ac:dyDescent="0.25">
      <c r="B30" s="1" t="s">
        <v>40</v>
      </c>
      <c r="C30" s="8">
        <v>2</v>
      </c>
      <c r="D30" s="8">
        <v>0</v>
      </c>
      <c r="E30" s="16"/>
      <c r="G30" s="1"/>
      <c r="H30" s="21">
        <f>SUM(H22:H29)</f>
        <v>14</v>
      </c>
      <c r="I30" s="1">
        <f>SUM(I22:I29)</f>
        <v>0</v>
      </c>
      <c r="J30" s="16"/>
      <c r="L30" s="1">
        <v>1254</v>
      </c>
      <c r="M30" s="1">
        <v>2</v>
      </c>
      <c r="N30" s="1">
        <v>0</v>
      </c>
    </row>
    <row r="31" spans="1:14" x14ac:dyDescent="0.25">
      <c r="B31" s="1" t="s">
        <v>42</v>
      </c>
      <c r="C31" s="8">
        <v>2</v>
      </c>
      <c r="D31" s="8">
        <v>0</v>
      </c>
      <c r="E31" s="16"/>
      <c r="G31" s="1"/>
      <c r="H31" s="1">
        <v>100</v>
      </c>
      <c r="I31" s="1">
        <f>(100/H30)*I30</f>
        <v>0</v>
      </c>
      <c r="J31" s="16"/>
      <c r="L31" s="20">
        <v>1255</v>
      </c>
      <c r="M31" s="20">
        <v>1</v>
      </c>
      <c r="N31" s="20">
        <v>0</v>
      </c>
    </row>
    <row r="32" spans="1:14" x14ac:dyDescent="0.25">
      <c r="B32" s="1" t="s">
        <v>44</v>
      </c>
      <c r="C32" s="23">
        <v>1</v>
      </c>
      <c r="D32" s="8">
        <v>0</v>
      </c>
      <c r="E32" s="16"/>
      <c r="G32" s="1" t="s">
        <v>25</v>
      </c>
      <c r="H32" s="1">
        <v>2</v>
      </c>
      <c r="I32" s="1">
        <v>0</v>
      </c>
      <c r="J32" s="16"/>
      <c r="L32" s="1"/>
      <c r="M32" s="1">
        <f>SUM(M22:M31)</f>
        <v>19</v>
      </c>
      <c r="N32" s="1">
        <f>SUM(N22:N31)</f>
        <v>0</v>
      </c>
    </row>
    <row r="33" spans="1:14" x14ac:dyDescent="0.25">
      <c r="B33" s="1" t="s">
        <v>46</v>
      </c>
      <c r="C33" s="8">
        <v>1</v>
      </c>
      <c r="D33" s="8">
        <v>0</v>
      </c>
      <c r="E33" s="16"/>
      <c r="G33" s="1" t="s">
        <v>27</v>
      </c>
      <c r="H33" s="1">
        <v>2</v>
      </c>
      <c r="I33" s="1">
        <v>0</v>
      </c>
      <c r="J33" s="16"/>
      <c r="L33" s="1"/>
      <c r="M33" s="1">
        <v>100</v>
      </c>
      <c r="N33" s="1">
        <v>0</v>
      </c>
    </row>
    <row r="34" spans="1:14" x14ac:dyDescent="0.25">
      <c r="B34" s="1" t="s">
        <v>48</v>
      </c>
      <c r="C34" s="1">
        <v>2</v>
      </c>
      <c r="D34" s="1">
        <v>0</v>
      </c>
      <c r="E34" s="16"/>
      <c r="G34" s="1" t="s">
        <v>29</v>
      </c>
      <c r="H34" s="1">
        <v>1</v>
      </c>
      <c r="I34" s="1">
        <v>0</v>
      </c>
      <c r="J34" s="16"/>
      <c r="L34" s="1"/>
      <c r="M34" s="1"/>
      <c r="N34" s="1"/>
    </row>
    <row r="35" spans="1:14" x14ac:dyDescent="0.25">
      <c r="B35" s="20" t="s">
        <v>50</v>
      </c>
      <c r="C35" s="20">
        <v>2</v>
      </c>
      <c r="D35" s="20">
        <v>0</v>
      </c>
      <c r="E35" s="16"/>
      <c r="G35" s="1" t="s">
        <v>31</v>
      </c>
      <c r="H35" s="1">
        <v>2</v>
      </c>
      <c r="I35" s="1">
        <v>0</v>
      </c>
      <c r="J35" s="16"/>
      <c r="L35" s="1"/>
      <c r="M35" s="1"/>
      <c r="N35" s="1"/>
    </row>
    <row r="36" spans="1:14" x14ac:dyDescent="0.25">
      <c r="C36" s="1">
        <f>SUM(C24:C35)</f>
        <v>20</v>
      </c>
      <c r="D36" s="1">
        <f>SUM(D24:D35)</f>
        <v>0</v>
      </c>
      <c r="E36" s="16"/>
      <c r="G36" s="1" t="s">
        <v>34</v>
      </c>
      <c r="H36" s="1">
        <v>1</v>
      </c>
      <c r="I36" s="1">
        <v>0</v>
      </c>
      <c r="J36" s="16"/>
      <c r="L36" s="1"/>
      <c r="M36" s="1"/>
      <c r="N36" s="1"/>
    </row>
    <row r="37" spans="1:14" x14ac:dyDescent="0.25">
      <c r="E37" s="16"/>
      <c r="G37" s="1" t="s">
        <v>36</v>
      </c>
      <c r="H37" s="1">
        <v>2</v>
      </c>
      <c r="I37" s="1">
        <v>0</v>
      </c>
      <c r="J37" s="16"/>
      <c r="K37" s="18" t="s">
        <v>32</v>
      </c>
    </row>
    <row r="38" spans="1:14" x14ac:dyDescent="0.25">
      <c r="A38" s="18" t="s">
        <v>32</v>
      </c>
      <c r="E38" s="16"/>
      <c r="G38" s="1" t="s">
        <v>38</v>
      </c>
      <c r="H38" s="1">
        <v>1</v>
      </c>
      <c r="I38" s="1">
        <v>0</v>
      </c>
      <c r="J38" s="16"/>
      <c r="K38" s="2" t="s">
        <v>7</v>
      </c>
    </row>
    <row r="39" spans="1:14" x14ac:dyDescent="0.25">
      <c r="A39" s="2" t="s">
        <v>7</v>
      </c>
      <c r="E39" s="16"/>
      <c r="G39" s="22"/>
      <c r="H39" s="22">
        <f>SUM(H32:H38)</f>
        <v>11</v>
      </c>
      <c r="I39" s="22">
        <f>SUM(I32:I38)</f>
        <v>0</v>
      </c>
      <c r="J39" s="16"/>
      <c r="L39" t="s">
        <v>8</v>
      </c>
      <c r="M39" t="s">
        <v>9</v>
      </c>
      <c r="N39" t="s">
        <v>10</v>
      </c>
    </row>
    <row r="40" spans="1:14" x14ac:dyDescent="0.25">
      <c r="B40" t="s">
        <v>8</v>
      </c>
      <c r="C40" t="s">
        <v>9</v>
      </c>
      <c r="D40" t="s">
        <v>10</v>
      </c>
      <c r="E40" s="16"/>
      <c r="J40" s="16"/>
      <c r="L40" s="1" t="s">
        <v>39</v>
      </c>
      <c r="M40" s="1">
        <v>1</v>
      </c>
      <c r="N40" s="1">
        <v>1</v>
      </c>
    </row>
    <row r="41" spans="1:14" x14ac:dyDescent="0.25">
      <c r="B41" t="s">
        <v>58</v>
      </c>
      <c r="C41" s="1">
        <v>1</v>
      </c>
      <c r="D41" s="1">
        <v>1</v>
      </c>
      <c r="E41" s="16"/>
      <c r="J41" s="16"/>
      <c r="L41" s="1" t="s">
        <v>41</v>
      </c>
      <c r="M41" s="1">
        <v>1</v>
      </c>
      <c r="N41" s="1">
        <v>1</v>
      </c>
    </row>
    <row r="42" spans="1:14" x14ac:dyDescent="0.25">
      <c r="B42" t="s">
        <v>60</v>
      </c>
      <c r="C42" s="1">
        <v>1</v>
      </c>
      <c r="D42" s="1">
        <v>1</v>
      </c>
      <c r="E42" s="16"/>
      <c r="H42" s="21">
        <f>SUM(H30,H39)</f>
        <v>25</v>
      </c>
      <c r="I42" s="21">
        <f>SUM(I30,I39)</f>
        <v>0</v>
      </c>
      <c r="J42" s="16"/>
      <c r="L42" s="1" t="s">
        <v>43</v>
      </c>
      <c r="M42" s="1">
        <v>1</v>
      </c>
      <c r="N42" s="1">
        <v>1</v>
      </c>
    </row>
    <row r="43" spans="1:14" x14ac:dyDescent="0.25">
      <c r="B43" t="s">
        <v>62</v>
      </c>
      <c r="C43" s="1">
        <v>1</v>
      </c>
      <c r="D43" s="1">
        <v>1</v>
      </c>
      <c r="E43" s="16"/>
      <c r="H43" s="21">
        <v>100</v>
      </c>
      <c r="I43" s="21">
        <v>0</v>
      </c>
      <c r="J43" s="16"/>
      <c r="L43" s="1" t="s">
        <v>45</v>
      </c>
      <c r="M43" s="1">
        <v>1</v>
      </c>
      <c r="N43" s="1">
        <v>1</v>
      </c>
    </row>
    <row r="44" spans="1:14" x14ac:dyDescent="0.25">
      <c r="B44" t="s">
        <v>64</v>
      </c>
      <c r="C44" s="1">
        <v>2</v>
      </c>
      <c r="D44" s="1">
        <v>2</v>
      </c>
      <c r="E44" s="16"/>
      <c r="J44" s="16"/>
      <c r="L44" s="1" t="s">
        <v>47</v>
      </c>
      <c r="M44" s="1">
        <v>1</v>
      </c>
      <c r="N44" s="1">
        <v>1</v>
      </c>
    </row>
    <row r="45" spans="1:14" x14ac:dyDescent="0.25">
      <c r="B45" t="s">
        <v>66</v>
      </c>
      <c r="C45" s="1">
        <v>1</v>
      </c>
      <c r="D45" s="1">
        <v>1</v>
      </c>
      <c r="E45" s="16"/>
      <c r="F45" s="18" t="s">
        <v>32</v>
      </c>
      <c r="J45" s="16"/>
      <c r="L45" s="1" t="s">
        <v>49</v>
      </c>
      <c r="M45" s="1">
        <v>2</v>
      </c>
      <c r="N45" s="1">
        <v>1</v>
      </c>
    </row>
    <row r="46" spans="1:14" x14ac:dyDescent="0.25">
      <c r="B46" t="s">
        <v>67</v>
      </c>
      <c r="C46" s="1">
        <v>1</v>
      </c>
      <c r="D46" s="1">
        <v>1</v>
      </c>
      <c r="E46" s="16"/>
      <c r="F46" s="2" t="s">
        <v>7</v>
      </c>
      <c r="J46" s="16"/>
      <c r="L46" s="1" t="s">
        <v>51</v>
      </c>
      <c r="M46" s="1">
        <v>1</v>
      </c>
      <c r="N46" s="1">
        <v>1</v>
      </c>
    </row>
    <row r="47" spans="1:14" x14ac:dyDescent="0.25">
      <c r="B47" t="s">
        <v>68</v>
      </c>
      <c r="C47" s="1">
        <v>2</v>
      </c>
      <c r="D47" s="1">
        <v>2</v>
      </c>
      <c r="E47" s="16"/>
      <c r="G47" t="s">
        <v>8</v>
      </c>
      <c r="H47" t="s">
        <v>9</v>
      </c>
      <c r="I47" t="s">
        <v>10</v>
      </c>
      <c r="J47" s="16"/>
      <c r="L47" s="1" t="s">
        <v>52</v>
      </c>
      <c r="M47" s="1">
        <v>1</v>
      </c>
      <c r="N47" s="1">
        <v>1</v>
      </c>
    </row>
    <row r="48" spans="1:14" x14ac:dyDescent="0.25">
      <c r="B48" t="s">
        <v>69</v>
      </c>
      <c r="C48" s="1">
        <v>1</v>
      </c>
      <c r="D48" s="1">
        <v>1</v>
      </c>
      <c r="E48" s="16"/>
      <c r="G48" s="1">
        <v>1136</v>
      </c>
      <c r="H48" s="1">
        <v>2</v>
      </c>
      <c r="I48" s="1">
        <v>2</v>
      </c>
      <c r="J48" s="16"/>
      <c r="L48" s="1" t="s">
        <v>53</v>
      </c>
      <c r="M48" s="1">
        <v>2</v>
      </c>
      <c r="N48" s="1">
        <v>2</v>
      </c>
    </row>
    <row r="49" spans="1:14" x14ac:dyDescent="0.25">
      <c r="B49" t="s">
        <v>70</v>
      </c>
      <c r="C49" s="1">
        <v>1</v>
      </c>
      <c r="D49" s="1">
        <v>1</v>
      </c>
      <c r="E49" s="16"/>
      <c r="G49" s="1">
        <v>1137</v>
      </c>
      <c r="H49" s="1">
        <v>2</v>
      </c>
      <c r="I49" s="1">
        <v>2</v>
      </c>
      <c r="J49" s="16"/>
      <c r="L49" s="1" t="s">
        <v>54</v>
      </c>
      <c r="M49" s="1">
        <v>1</v>
      </c>
      <c r="N49" s="1">
        <v>1</v>
      </c>
    </row>
    <row r="50" spans="1:14" x14ac:dyDescent="0.25">
      <c r="B50" t="s">
        <v>72</v>
      </c>
      <c r="C50" s="1">
        <v>2</v>
      </c>
      <c r="D50" s="1">
        <v>2</v>
      </c>
      <c r="E50" s="16"/>
      <c r="G50" s="1">
        <v>1138</v>
      </c>
      <c r="H50" s="1">
        <v>2</v>
      </c>
      <c r="I50" s="1">
        <v>2</v>
      </c>
      <c r="J50" s="16"/>
      <c r="L50" s="1" t="s">
        <v>55</v>
      </c>
      <c r="M50" s="1">
        <v>1</v>
      </c>
      <c r="N50" s="1">
        <v>1</v>
      </c>
    </row>
    <row r="51" spans="1:14" x14ac:dyDescent="0.25">
      <c r="B51" t="s">
        <v>73</v>
      </c>
      <c r="C51" s="1">
        <v>2</v>
      </c>
      <c r="D51" s="1">
        <v>2</v>
      </c>
      <c r="E51" s="16"/>
      <c r="G51" s="1">
        <v>1139</v>
      </c>
      <c r="H51" s="1">
        <v>1</v>
      </c>
      <c r="I51" s="1">
        <v>1</v>
      </c>
      <c r="J51" s="16"/>
      <c r="L51" s="1" t="s">
        <v>56</v>
      </c>
      <c r="M51" s="1">
        <v>2</v>
      </c>
      <c r="N51" s="1">
        <v>2</v>
      </c>
    </row>
    <row r="52" spans="1:14" x14ac:dyDescent="0.25">
      <c r="B52" t="s">
        <v>74</v>
      </c>
      <c r="C52" s="1">
        <v>1</v>
      </c>
      <c r="D52" s="1">
        <v>1</v>
      </c>
      <c r="E52" s="16"/>
      <c r="G52" s="1">
        <v>1141</v>
      </c>
      <c r="H52" s="1">
        <v>2</v>
      </c>
      <c r="I52" s="1">
        <v>2</v>
      </c>
      <c r="J52" s="16"/>
      <c r="L52" s="1" t="s">
        <v>57</v>
      </c>
      <c r="M52" s="1">
        <v>1</v>
      </c>
      <c r="N52" s="1">
        <v>1</v>
      </c>
    </row>
    <row r="53" spans="1:14" x14ac:dyDescent="0.25">
      <c r="B53" t="s">
        <v>76</v>
      </c>
      <c r="C53" s="1">
        <v>2</v>
      </c>
      <c r="D53" s="1">
        <v>2</v>
      </c>
      <c r="E53" s="16"/>
      <c r="G53" s="1">
        <v>1144</v>
      </c>
      <c r="H53" s="1">
        <v>3</v>
      </c>
      <c r="I53" s="1">
        <v>3</v>
      </c>
      <c r="J53" s="16"/>
      <c r="L53" s="1" t="s">
        <v>59</v>
      </c>
      <c r="M53" s="1">
        <v>1</v>
      </c>
      <c r="N53" s="1">
        <v>1</v>
      </c>
    </row>
    <row r="54" spans="1:14" x14ac:dyDescent="0.25">
      <c r="B54" t="s">
        <v>77</v>
      </c>
      <c r="C54" s="1">
        <v>1</v>
      </c>
      <c r="D54" s="1">
        <v>1</v>
      </c>
      <c r="E54" s="16"/>
      <c r="G54" s="1">
        <v>1146</v>
      </c>
      <c r="H54" s="1">
        <v>4</v>
      </c>
      <c r="I54" s="1">
        <v>4</v>
      </c>
      <c r="J54" s="16"/>
      <c r="L54" s="1" t="s">
        <v>61</v>
      </c>
      <c r="M54" s="1">
        <v>1</v>
      </c>
      <c r="N54" s="1">
        <v>1</v>
      </c>
    </row>
    <row r="55" spans="1:14" x14ac:dyDescent="0.25">
      <c r="B55" t="s">
        <v>80</v>
      </c>
      <c r="C55" s="1">
        <v>2</v>
      </c>
      <c r="D55" s="1">
        <v>2</v>
      </c>
      <c r="E55" s="16"/>
      <c r="G55" s="1">
        <v>1148</v>
      </c>
      <c r="H55" s="1">
        <v>3</v>
      </c>
      <c r="I55" s="1">
        <v>3</v>
      </c>
      <c r="J55" s="16"/>
      <c r="L55" s="1" t="s">
        <v>63</v>
      </c>
      <c r="M55" s="1">
        <v>1</v>
      </c>
      <c r="N55" s="1">
        <v>1</v>
      </c>
    </row>
    <row r="56" spans="1:14" x14ac:dyDescent="0.25">
      <c r="B56" t="s">
        <v>81</v>
      </c>
      <c r="C56" s="1">
        <v>1</v>
      </c>
      <c r="D56" s="1">
        <v>1</v>
      </c>
      <c r="E56" s="16"/>
      <c r="G56" s="1">
        <v>1149</v>
      </c>
      <c r="H56" s="1">
        <v>3</v>
      </c>
      <c r="I56" s="1">
        <v>3</v>
      </c>
      <c r="J56" s="16"/>
      <c r="L56" s="1" t="s">
        <v>65</v>
      </c>
      <c r="M56" s="1">
        <v>1</v>
      </c>
      <c r="N56" s="1">
        <v>1</v>
      </c>
    </row>
    <row r="57" spans="1:14" x14ac:dyDescent="0.25">
      <c r="B57" s="24"/>
      <c r="C57" s="20"/>
      <c r="D57" s="20"/>
      <c r="E57" s="16"/>
      <c r="G57" s="1">
        <v>1150</v>
      </c>
      <c r="H57" s="1">
        <v>2</v>
      </c>
      <c r="I57" s="1">
        <v>2</v>
      </c>
      <c r="J57" s="16"/>
      <c r="L57" s="22"/>
      <c r="M57" s="22">
        <f>SUM(M40:M56)</f>
        <v>20</v>
      </c>
      <c r="N57" s="22">
        <f>SUM(N40:N56)</f>
        <v>19</v>
      </c>
    </row>
    <row r="58" spans="1:14" x14ac:dyDescent="0.25">
      <c r="C58">
        <f>SUM(C41:C56)</f>
        <v>22</v>
      </c>
      <c r="D58">
        <f>SUM(D41:D56)</f>
        <v>22</v>
      </c>
      <c r="E58" s="16"/>
      <c r="G58" s="20">
        <v>1151</v>
      </c>
      <c r="H58" s="20">
        <v>2</v>
      </c>
      <c r="I58" s="20">
        <v>2</v>
      </c>
      <c r="J58" s="16"/>
    </row>
    <row r="59" spans="1:14" x14ac:dyDescent="0.25">
      <c r="E59" s="16"/>
      <c r="G59" s="1"/>
      <c r="H59" s="21">
        <f>SUM(H48:H58)</f>
        <v>26</v>
      </c>
      <c r="I59" s="1">
        <f>SUM(I48:I58)</f>
        <v>26</v>
      </c>
      <c r="J59" s="16"/>
    </row>
    <row r="60" spans="1:14" x14ac:dyDescent="0.25">
      <c r="A60" s="30"/>
      <c r="B60" s="30"/>
      <c r="C60" s="30"/>
      <c r="D60" s="30"/>
      <c r="E60" s="16"/>
      <c r="G60" s="1"/>
      <c r="H60" s="1">
        <v>100</v>
      </c>
      <c r="I60" s="1">
        <f>(100/H59)*I59</f>
        <v>100</v>
      </c>
      <c r="J60" s="16"/>
      <c r="L60" s="1"/>
    </row>
    <row r="61" spans="1:14" x14ac:dyDescent="0.25">
      <c r="A61" s="33"/>
      <c r="B61" s="33"/>
      <c r="C61" s="33"/>
      <c r="D61" s="33"/>
      <c r="E61" s="16"/>
      <c r="F61" s="16"/>
      <c r="G61" s="16"/>
      <c r="H61" s="16"/>
      <c r="I61" s="16"/>
      <c r="J61" s="16"/>
      <c r="K61" s="33"/>
      <c r="L61" s="33"/>
      <c r="M61" s="33"/>
      <c r="N61" s="33"/>
    </row>
    <row r="62" spans="1:14" x14ac:dyDescent="0.25">
      <c r="B62" t="s">
        <v>101</v>
      </c>
      <c r="E62" s="16"/>
      <c r="G62" t="s">
        <v>101</v>
      </c>
      <c r="J62" s="16"/>
      <c r="L62" t="s">
        <v>101</v>
      </c>
    </row>
    <row r="63" spans="1:14" x14ac:dyDescent="0.25">
      <c r="A63" s="17" t="s">
        <v>221</v>
      </c>
      <c r="E63" s="16"/>
      <c r="F63" s="17" t="s">
        <v>222</v>
      </c>
      <c r="J63" s="16"/>
      <c r="K63" s="17" t="s">
        <v>223</v>
      </c>
    </row>
    <row r="64" spans="1:14" x14ac:dyDescent="0.25">
      <c r="A64" s="18" t="s">
        <v>6</v>
      </c>
      <c r="E64" s="16"/>
      <c r="F64" s="18" t="s">
        <v>6</v>
      </c>
      <c r="J64" s="16"/>
      <c r="K64" s="18" t="s">
        <v>6</v>
      </c>
    </row>
    <row r="65" spans="1:14" x14ac:dyDescent="0.25">
      <c r="A65" s="2" t="s">
        <v>102</v>
      </c>
      <c r="E65" s="16"/>
      <c r="F65" s="2" t="s">
        <v>102</v>
      </c>
      <c r="J65" s="16"/>
      <c r="K65" s="2" t="s">
        <v>102</v>
      </c>
    </row>
    <row r="66" spans="1:14" x14ac:dyDescent="0.25">
      <c r="B66" t="s">
        <v>8</v>
      </c>
      <c r="C66" t="s">
        <v>103</v>
      </c>
      <c r="D66" t="s">
        <v>10</v>
      </c>
      <c r="E66" s="16"/>
      <c r="G66" t="s">
        <v>8</v>
      </c>
      <c r="H66" t="s">
        <v>103</v>
      </c>
      <c r="I66" t="s">
        <v>10</v>
      </c>
      <c r="J66" s="16"/>
      <c r="L66" t="s">
        <v>8</v>
      </c>
      <c r="M66" t="s">
        <v>103</v>
      </c>
      <c r="N66" t="s">
        <v>10</v>
      </c>
    </row>
    <row r="67" spans="1:14" x14ac:dyDescent="0.25">
      <c r="B67" t="s">
        <v>104</v>
      </c>
      <c r="C67" s="1">
        <v>2</v>
      </c>
      <c r="D67" s="1">
        <v>2</v>
      </c>
      <c r="E67" s="16"/>
      <c r="G67" s="1">
        <v>1052</v>
      </c>
      <c r="H67" s="1">
        <v>1</v>
      </c>
      <c r="I67" s="1">
        <v>1</v>
      </c>
      <c r="J67" s="16"/>
      <c r="L67" s="1">
        <v>1211</v>
      </c>
      <c r="M67" s="1">
        <v>3</v>
      </c>
      <c r="N67" s="1">
        <v>3</v>
      </c>
    </row>
    <row r="68" spans="1:14" x14ac:dyDescent="0.25">
      <c r="B68" t="s">
        <v>105</v>
      </c>
      <c r="C68" s="1">
        <v>3</v>
      </c>
      <c r="D68" s="1">
        <v>3</v>
      </c>
      <c r="E68" s="16"/>
      <c r="G68" s="1">
        <v>1053</v>
      </c>
      <c r="H68" s="1">
        <v>2</v>
      </c>
      <c r="I68" s="1">
        <v>2</v>
      </c>
      <c r="J68" s="16"/>
      <c r="L68" s="1">
        <v>1212</v>
      </c>
      <c r="M68" s="1">
        <v>1</v>
      </c>
      <c r="N68" s="1">
        <v>1</v>
      </c>
    </row>
    <row r="69" spans="1:14" x14ac:dyDescent="0.25">
      <c r="B69" t="s">
        <v>106</v>
      </c>
      <c r="C69" s="1">
        <v>1</v>
      </c>
      <c r="D69" s="1">
        <v>1</v>
      </c>
      <c r="E69" s="16"/>
      <c r="G69" s="1">
        <v>1054</v>
      </c>
      <c r="H69" s="1">
        <v>2</v>
      </c>
      <c r="I69" s="1">
        <v>2</v>
      </c>
      <c r="J69" s="16"/>
      <c r="L69" s="1">
        <v>1213</v>
      </c>
      <c r="M69" s="1">
        <v>1</v>
      </c>
      <c r="N69" s="1">
        <v>1</v>
      </c>
    </row>
    <row r="70" spans="1:14" x14ac:dyDescent="0.25">
      <c r="B70" t="s">
        <v>107</v>
      </c>
      <c r="C70" s="1">
        <v>1</v>
      </c>
      <c r="D70" s="1">
        <v>1</v>
      </c>
      <c r="E70" s="16"/>
      <c r="G70" s="1">
        <v>1055</v>
      </c>
      <c r="H70" s="1">
        <v>2</v>
      </c>
      <c r="I70" s="1">
        <v>2</v>
      </c>
      <c r="J70" s="16"/>
      <c r="L70" s="1">
        <v>1214</v>
      </c>
      <c r="M70" s="1">
        <v>2</v>
      </c>
      <c r="N70" s="1">
        <v>2</v>
      </c>
    </row>
    <row r="71" spans="1:14" x14ac:dyDescent="0.25">
      <c r="B71" t="s">
        <v>108</v>
      </c>
      <c r="C71" s="1">
        <v>2</v>
      </c>
      <c r="D71" s="1">
        <v>2</v>
      </c>
      <c r="E71" s="16"/>
      <c r="G71" s="1">
        <v>1057</v>
      </c>
      <c r="H71" s="1">
        <v>3</v>
      </c>
      <c r="I71" s="1">
        <v>2</v>
      </c>
      <c r="J71" s="16"/>
      <c r="L71" s="1">
        <v>1217</v>
      </c>
      <c r="M71" s="1">
        <v>1</v>
      </c>
      <c r="N71" s="1">
        <v>1</v>
      </c>
    </row>
    <row r="72" spans="1:14" x14ac:dyDescent="0.25">
      <c r="B72" t="s">
        <v>109</v>
      </c>
      <c r="C72" s="1">
        <v>2</v>
      </c>
      <c r="D72" s="1">
        <v>2</v>
      </c>
      <c r="E72" s="16"/>
      <c r="G72" s="1">
        <v>1058</v>
      </c>
      <c r="H72" s="1">
        <v>1</v>
      </c>
      <c r="I72" s="1">
        <v>1</v>
      </c>
      <c r="J72" s="16"/>
      <c r="L72" s="1">
        <v>1218</v>
      </c>
      <c r="M72" s="1">
        <v>1</v>
      </c>
      <c r="N72" s="1">
        <v>1</v>
      </c>
    </row>
    <row r="73" spans="1:14" x14ac:dyDescent="0.25">
      <c r="B73" t="s">
        <v>110</v>
      </c>
      <c r="C73" s="1">
        <v>2</v>
      </c>
      <c r="D73" s="1">
        <v>2</v>
      </c>
      <c r="E73" s="16"/>
      <c r="G73" s="1">
        <v>1059</v>
      </c>
      <c r="H73" s="1">
        <v>1</v>
      </c>
      <c r="I73" s="1">
        <v>1</v>
      </c>
      <c r="J73" s="16"/>
      <c r="L73" s="1">
        <v>1220</v>
      </c>
      <c r="M73" s="1">
        <v>2</v>
      </c>
      <c r="N73" s="1">
        <v>2</v>
      </c>
    </row>
    <row r="74" spans="1:14" x14ac:dyDescent="0.25">
      <c r="B74" t="s">
        <v>111</v>
      </c>
      <c r="C74" s="1">
        <v>2</v>
      </c>
      <c r="D74" s="1">
        <v>2</v>
      </c>
      <c r="E74" s="16"/>
      <c r="G74" s="20">
        <v>1060</v>
      </c>
      <c r="H74" s="20">
        <v>4</v>
      </c>
      <c r="I74" s="20">
        <v>4</v>
      </c>
      <c r="J74" s="16"/>
      <c r="L74" s="1">
        <v>1221</v>
      </c>
      <c r="M74" s="1">
        <v>3</v>
      </c>
      <c r="N74" s="1">
        <v>3</v>
      </c>
    </row>
    <row r="75" spans="1:14" x14ac:dyDescent="0.25">
      <c r="B75" t="s">
        <v>112</v>
      </c>
      <c r="C75" s="1">
        <v>1</v>
      </c>
      <c r="D75" s="1">
        <v>1</v>
      </c>
      <c r="E75" s="16"/>
      <c r="G75" s="1"/>
      <c r="H75" s="1">
        <f>SUM(H67:H74)</f>
        <v>16</v>
      </c>
      <c r="I75" s="1">
        <f>SUM(I67:I74)</f>
        <v>15</v>
      </c>
      <c r="J75" s="16"/>
      <c r="L75" s="1">
        <v>1222</v>
      </c>
      <c r="M75" s="1">
        <v>1</v>
      </c>
      <c r="N75" s="1">
        <v>1</v>
      </c>
    </row>
    <row r="76" spans="1:14" x14ac:dyDescent="0.25">
      <c r="B76" t="s">
        <v>113</v>
      </c>
      <c r="C76" s="1">
        <v>1</v>
      </c>
      <c r="D76" s="1">
        <v>1</v>
      </c>
      <c r="E76" s="16"/>
      <c r="G76" s="1"/>
      <c r="H76" s="1">
        <v>100</v>
      </c>
      <c r="I76" s="1">
        <f>(100/H75)*I75</f>
        <v>93.75</v>
      </c>
      <c r="J76" s="16"/>
      <c r="L76" s="1">
        <v>1223</v>
      </c>
      <c r="M76" s="1">
        <v>3</v>
      </c>
      <c r="N76" s="1">
        <v>3</v>
      </c>
    </row>
    <row r="77" spans="1:14" x14ac:dyDescent="0.25">
      <c r="B77" t="s">
        <v>114</v>
      </c>
      <c r="C77" s="1">
        <v>2</v>
      </c>
      <c r="D77" s="1">
        <v>2</v>
      </c>
      <c r="E77" s="16"/>
      <c r="G77" s="1"/>
      <c r="H77" s="1"/>
      <c r="I77" s="1"/>
      <c r="J77" s="16"/>
      <c r="L77" s="1">
        <v>1225</v>
      </c>
      <c r="M77" s="1">
        <v>2</v>
      </c>
      <c r="N77" s="1">
        <v>2</v>
      </c>
    </row>
    <row r="78" spans="1:14" x14ac:dyDescent="0.25">
      <c r="B78" t="s">
        <v>115</v>
      </c>
      <c r="C78" s="1">
        <v>2</v>
      </c>
      <c r="D78" s="1">
        <v>2</v>
      </c>
      <c r="E78" s="16"/>
      <c r="G78" s="1" t="s">
        <v>116</v>
      </c>
      <c r="H78" s="1">
        <v>1</v>
      </c>
      <c r="I78" s="1">
        <v>1</v>
      </c>
      <c r="J78" s="16"/>
      <c r="L78" s="1">
        <v>1226</v>
      </c>
      <c r="M78" s="1">
        <v>1</v>
      </c>
      <c r="N78" s="1">
        <v>1</v>
      </c>
    </row>
    <row r="79" spans="1:14" x14ac:dyDescent="0.25">
      <c r="B79" s="24" t="s">
        <v>117</v>
      </c>
      <c r="C79" s="20">
        <v>4</v>
      </c>
      <c r="D79" s="20">
        <v>4</v>
      </c>
      <c r="E79" s="16"/>
      <c r="G79" s="1" t="s">
        <v>118</v>
      </c>
      <c r="H79" s="1">
        <v>2</v>
      </c>
      <c r="I79" s="1">
        <v>2</v>
      </c>
      <c r="J79" s="16"/>
      <c r="L79" s="1">
        <v>1227</v>
      </c>
      <c r="M79" s="1">
        <v>1</v>
      </c>
      <c r="N79" s="1">
        <v>1</v>
      </c>
    </row>
    <row r="80" spans="1:14" x14ac:dyDescent="0.25">
      <c r="C80" s="1">
        <f>SUM(C67:C79)</f>
        <v>25</v>
      </c>
      <c r="D80" s="1">
        <f>SUM(D67:D79)</f>
        <v>25</v>
      </c>
      <c r="E80" s="16"/>
      <c r="G80" s="1" t="s">
        <v>119</v>
      </c>
      <c r="H80" s="1">
        <v>2</v>
      </c>
      <c r="I80" s="1">
        <v>2</v>
      </c>
      <c r="J80" s="16"/>
      <c r="L80" s="1">
        <v>1229</v>
      </c>
      <c r="M80" s="1">
        <v>1</v>
      </c>
      <c r="N80" s="1">
        <v>1</v>
      </c>
    </row>
    <row r="81" spans="1:14" x14ac:dyDescent="0.25">
      <c r="E81" s="16"/>
      <c r="G81" s="22"/>
      <c r="H81" s="22">
        <f>SUM(H78:H80)</f>
        <v>5</v>
      </c>
      <c r="I81" s="22">
        <f>SUM(I78:I80)</f>
        <v>5</v>
      </c>
      <c r="J81" s="16"/>
      <c r="L81" s="1">
        <v>1230</v>
      </c>
      <c r="M81" s="1">
        <v>3</v>
      </c>
      <c r="N81" s="1">
        <v>2</v>
      </c>
    </row>
    <row r="82" spans="1:14" x14ac:dyDescent="0.25">
      <c r="A82" s="18" t="s">
        <v>24</v>
      </c>
      <c r="E82" s="16"/>
      <c r="G82" s="1"/>
      <c r="H82" s="1"/>
      <c r="I82" s="1"/>
      <c r="J82" s="16"/>
      <c r="L82" s="1">
        <v>1231</v>
      </c>
      <c r="M82" s="1">
        <v>1</v>
      </c>
      <c r="N82" s="1">
        <v>1</v>
      </c>
    </row>
    <row r="83" spans="1:14" x14ac:dyDescent="0.25">
      <c r="A83" s="2" t="s">
        <v>102</v>
      </c>
      <c r="B83" t="s">
        <v>8</v>
      </c>
      <c r="C83" t="s">
        <v>103</v>
      </c>
      <c r="D83" t="s">
        <v>10</v>
      </c>
      <c r="E83" s="16"/>
      <c r="H83" s="21">
        <f>SUM(H75,H81)</f>
        <v>21</v>
      </c>
      <c r="I83" s="21">
        <f>SUM(I75,I81)</f>
        <v>20</v>
      </c>
      <c r="J83" s="16"/>
      <c r="L83" s="20">
        <v>1232</v>
      </c>
      <c r="M83" s="20">
        <v>3</v>
      </c>
      <c r="N83" s="20">
        <v>3</v>
      </c>
    </row>
    <row r="84" spans="1:14" x14ac:dyDescent="0.25">
      <c r="B84" t="s">
        <v>120</v>
      </c>
      <c r="C84" s="1">
        <v>2</v>
      </c>
      <c r="D84" s="1">
        <v>0</v>
      </c>
      <c r="E84" s="16"/>
      <c r="J84" s="16"/>
      <c r="L84" s="1"/>
      <c r="M84" s="1">
        <f>SUM(M67:M83)</f>
        <v>30</v>
      </c>
      <c r="N84" s="1">
        <f>SUM(N67:N83)</f>
        <v>29</v>
      </c>
    </row>
    <row r="85" spans="1:14" x14ac:dyDescent="0.25">
      <c r="B85" t="s">
        <v>121</v>
      </c>
      <c r="C85" s="1">
        <v>2</v>
      </c>
      <c r="D85" s="1">
        <v>0</v>
      </c>
      <c r="E85" s="16"/>
      <c r="J85" s="16"/>
      <c r="L85" s="1"/>
      <c r="M85" s="1">
        <v>100</v>
      </c>
      <c r="N85" s="1">
        <f>(100/M84)*N84</f>
        <v>96.666666666666671</v>
      </c>
    </row>
    <row r="86" spans="1:14" x14ac:dyDescent="0.25">
      <c r="B86" t="s">
        <v>122</v>
      </c>
      <c r="C86" s="1">
        <v>1</v>
      </c>
      <c r="D86" s="1">
        <v>0</v>
      </c>
      <c r="E86" s="16"/>
      <c r="F86" s="17"/>
      <c r="J86" s="16"/>
      <c r="L86" s="1"/>
      <c r="M86" s="1"/>
      <c r="N86" s="1"/>
    </row>
    <row r="87" spans="1:14" x14ac:dyDescent="0.25">
      <c r="B87" t="s">
        <v>123</v>
      </c>
      <c r="C87" s="1">
        <v>1</v>
      </c>
      <c r="D87" s="1">
        <v>0</v>
      </c>
      <c r="E87" s="16"/>
      <c r="F87" s="18" t="s">
        <v>24</v>
      </c>
      <c r="J87" s="16"/>
      <c r="L87" s="1"/>
      <c r="M87" s="1"/>
      <c r="N87" s="1"/>
    </row>
    <row r="88" spans="1:14" x14ac:dyDescent="0.25">
      <c r="B88" t="s">
        <v>124</v>
      </c>
      <c r="C88" s="1">
        <v>4</v>
      </c>
      <c r="D88" s="1">
        <v>0</v>
      </c>
      <c r="E88" s="16"/>
      <c r="F88" s="2" t="s">
        <v>102</v>
      </c>
      <c r="J88" s="16"/>
      <c r="L88" s="1"/>
      <c r="M88" s="1"/>
      <c r="N88" s="1"/>
    </row>
    <row r="89" spans="1:14" x14ac:dyDescent="0.25">
      <c r="B89" t="s">
        <v>125</v>
      </c>
      <c r="C89" s="1">
        <v>6</v>
      </c>
      <c r="D89" s="1">
        <v>0</v>
      </c>
      <c r="E89" s="16"/>
      <c r="G89" t="s">
        <v>8</v>
      </c>
      <c r="H89" t="s">
        <v>103</v>
      </c>
      <c r="I89" t="s">
        <v>10</v>
      </c>
      <c r="J89" s="16"/>
      <c r="L89" s="1"/>
      <c r="M89" s="1"/>
      <c r="N89" s="1"/>
    </row>
    <row r="90" spans="1:14" x14ac:dyDescent="0.25">
      <c r="B90" t="s">
        <v>126</v>
      </c>
      <c r="C90" s="1">
        <v>2</v>
      </c>
      <c r="D90" s="1">
        <v>0</v>
      </c>
      <c r="E90" s="16"/>
      <c r="G90" s="1">
        <v>1082</v>
      </c>
      <c r="H90" s="1">
        <v>1</v>
      </c>
      <c r="I90" s="1">
        <v>0</v>
      </c>
      <c r="J90" s="16"/>
      <c r="K90" s="17"/>
      <c r="L90" s="1"/>
      <c r="M90" s="1"/>
      <c r="N90" s="1"/>
    </row>
    <row r="91" spans="1:14" x14ac:dyDescent="0.25">
      <c r="B91" t="s">
        <v>127</v>
      </c>
      <c r="C91" s="1">
        <v>2</v>
      </c>
      <c r="D91" s="1">
        <v>0</v>
      </c>
      <c r="E91" s="16"/>
      <c r="G91" s="1">
        <v>1083</v>
      </c>
      <c r="H91" s="1">
        <v>2</v>
      </c>
      <c r="I91" s="1">
        <v>0</v>
      </c>
      <c r="J91" s="16"/>
      <c r="K91" s="18" t="s">
        <v>24</v>
      </c>
      <c r="L91" s="1"/>
      <c r="M91" s="1"/>
      <c r="N91" s="1"/>
    </row>
    <row r="92" spans="1:14" x14ac:dyDescent="0.25">
      <c r="B92" s="26" t="s">
        <v>128</v>
      </c>
      <c r="C92" s="20">
        <v>1</v>
      </c>
      <c r="D92" s="20">
        <v>0</v>
      </c>
      <c r="E92" s="16"/>
      <c r="G92" s="1">
        <v>1084</v>
      </c>
      <c r="H92" s="1">
        <v>3</v>
      </c>
      <c r="I92" s="1">
        <v>0</v>
      </c>
      <c r="J92" s="16"/>
      <c r="K92" s="2" t="s">
        <v>102</v>
      </c>
      <c r="L92" s="1"/>
      <c r="M92" s="1"/>
      <c r="N92" s="1"/>
    </row>
    <row r="93" spans="1:14" x14ac:dyDescent="0.25">
      <c r="C93" s="1">
        <f>SUM(C84:C92)</f>
        <v>21</v>
      </c>
      <c r="D93" s="1">
        <f>SUM(D84:D92)</f>
        <v>0</v>
      </c>
      <c r="E93" s="16"/>
      <c r="G93" s="1">
        <v>1085</v>
      </c>
      <c r="H93" s="1">
        <v>2</v>
      </c>
      <c r="I93" s="1">
        <v>0</v>
      </c>
      <c r="J93" s="16"/>
      <c r="L93" t="s">
        <v>8</v>
      </c>
      <c r="M93" t="s">
        <v>103</v>
      </c>
      <c r="N93" t="s">
        <v>10</v>
      </c>
    </row>
    <row r="94" spans="1:14" x14ac:dyDescent="0.25">
      <c r="E94" s="16"/>
      <c r="G94" s="1">
        <v>1087</v>
      </c>
      <c r="H94" s="1">
        <v>3</v>
      </c>
      <c r="I94" s="1">
        <v>0</v>
      </c>
      <c r="J94" s="16"/>
      <c r="L94" s="1" t="s">
        <v>129</v>
      </c>
      <c r="M94" s="1">
        <v>2</v>
      </c>
      <c r="N94" s="1">
        <v>0</v>
      </c>
    </row>
    <row r="95" spans="1:14" x14ac:dyDescent="0.25">
      <c r="E95" s="16"/>
      <c r="G95" s="1">
        <v>1088</v>
      </c>
      <c r="H95" s="1">
        <v>2</v>
      </c>
      <c r="I95" s="1">
        <v>0</v>
      </c>
      <c r="J95" s="16"/>
      <c r="L95" s="1" t="s">
        <v>130</v>
      </c>
      <c r="M95" s="1">
        <v>2</v>
      </c>
      <c r="N95" s="1">
        <v>0</v>
      </c>
    </row>
    <row r="96" spans="1:14" x14ac:dyDescent="0.25">
      <c r="A96" s="18" t="s">
        <v>32</v>
      </c>
      <c r="E96" s="16"/>
      <c r="G96" s="1">
        <v>1089</v>
      </c>
      <c r="H96" s="1">
        <v>2</v>
      </c>
      <c r="I96" s="1">
        <v>0</v>
      </c>
      <c r="J96" s="16"/>
      <c r="L96" s="1" t="s">
        <v>131</v>
      </c>
      <c r="M96" s="1">
        <v>1</v>
      </c>
      <c r="N96" s="1">
        <v>0</v>
      </c>
    </row>
    <row r="97" spans="1:14" x14ac:dyDescent="0.25">
      <c r="A97" s="2" t="s">
        <v>102</v>
      </c>
      <c r="E97" s="16"/>
      <c r="G97" s="1">
        <v>1090</v>
      </c>
      <c r="H97" s="1">
        <v>2</v>
      </c>
      <c r="I97" s="1">
        <v>0</v>
      </c>
      <c r="J97" s="16"/>
      <c r="L97" s="1" t="s">
        <v>132</v>
      </c>
      <c r="M97" s="1">
        <v>3</v>
      </c>
      <c r="N97" s="1">
        <v>0</v>
      </c>
    </row>
    <row r="98" spans="1:14" x14ac:dyDescent="0.25">
      <c r="B98" t="s">
        <v>8</v>
      </c>
      <c r="C98" t="s">
        <v>103</v>
      </c>
      <c r="D98" t="s">
        <v>10</v>
      </c>
      <c r="E98" s="16"/>
      <c r="G98" s="20">
        <v>1091</v>
      </c>
      <c r="H98" s="20">
        <v>2</v>
      </c>
      <c r="I98" s="20">
        <v>0</v>
      </c>
      <c r="J98" s="16"/>
      <c r="L98" s="1" t="s">
        <v>133</v>
      </c>
      <c r="M98" s="1">
        <v>1</v>
      </c>
      <c r="N98" s="1">
        <v>0</v>
      </c>
    </row>
    <row r="99" spans="1:14" x14ac:dyDescent="0.25">
      <c r="B99" t="s">
        <v>134</v>
      </c>
      <c r="C99" s="1">
        <v>1</v>
      </c>
      <c r="D99" s="1">
        <v>0</v>
      </c>
      <c r="E99" s="16"/>
      <c r="G99" s="1"/>
      <c r="H99" s="1">
        <f>SUM(H90:H98)</f>
        <v>19</v>
      </c>
      <c r="I99" s="1">
        <f>SUM(I90:I98)</f>
        <v>0</v>
      </c>
      <c r="J99" s="16"/>
      <c r="L99" s="1" t="s">
        <v>135</v>
      </c>
      <c r="M99" s="1">
        <v>2</v>
      </c>
      <c r="N99" s="1">
        <v>0</v>
      </c>
    </row>
    <row r="100" spans="1:14" x14ac:dyDescent="0.25">
      <c r="B100" t="s">
        <v>136</v>
      </c>
      <c r="C100" s="1">
        <v>2</v>
      </c>
      <c r="D100" s="1">
        <v>0</v>
      </c>
      <c r="E100" s="16"/>
      <c r="G100" s="1"/>
      <c r="H100" s="1">
        <v>100</v>
      </c>
      <c r="I100" s="1">
        <v>0</v>
      </c>
      <c r="J100" s="16"/>
      <c r="L100" s="1" t="s">
        <v>137</v>
      </c>
      <c r="M100" s="1">
        <v>1</v>
      </c>
      <c r="N100" s="1">
        <v>0</v>
      </c>
    </row>
    <row r="101" spans="1:14" x14ac:dyDescent="0.25">
      <c r="B101" t="s">
        <v>138</v>
      </c>
      <c r="C101" s="1">
        <v>2</v>
      </c>
      <c r="D101" s="1">
        <v>0</v>
      </c>
      <c r="E101" s="16"/>
      <c r="J101" s="16"/>
      <c r="L101" s="1" t="s">
        <v>139</v>
      </c>
      <c r="M101" s="1">
        <v>1</v>
      </c>
      <c r="N101" s="1">
        <v>0</v>
      </c>
    </row>
    <row r="102" spans="1:14" x14ac:dyDescent="0.25">
      <c r="B102" t="s">
        <v>140</v>
      </c>
      <c r="C102" s="1">
        <v>2</v>
      </c>
      <c r="D102" s="1">
        <v>0</v>
      </c>
      <c r="E102" s="16"/>
      <c r="J102" s="16"/>
      <c r="L102" s="1" t="s">
        <v>141</v>
      </c>
      <c r="M102" s="1">
        <v>1</v>
      </c>
      <c r="N102" s="1">
        <v>0</v>
      </c>
    </row>
    <row r="103" spans="1:14" x14ac:dyDescent="0.25">
      <c r="B103" t="s">
        <v>142</v>
      </c>
      <c r="C103" s="1">
        <v>1</v>
      </c>
      <c r="D103" s="1">
        <v>0</v>
      </c>
      <c r="E103" s="16"/>
      <c r="G103" s="1">
        <v>2116</v>
      </c>
      <c r="H103" s="1">
        <v>1</v>
      </c>
      <c r="I103" s="1">
        <v>0</v>
      </c>
      <c r="J103" s="16"/>
      <c r="L103" s="1" t="s">
        <v>143</v>
      </c>
      <c r="M103" s="1">
        <v>1</v>
      </c>
      <c r="N103" s="1">
        <v>0</v>
      </c>
    </row>
    <row r="104" spans="1:14" x14ac:dyDescent="0.25">
      <c r="B104" t="s">
        <v>144</v>
      </c>
      <c r="C104" s="1">
        <v>1</v>
      </c>
      <c r="D104" s="1">
        <v>0</v>
      </c>
      <c r="E104" s="16"/>
      <c r="G104" s="1">
        <v>2117</v>
      </c>
      <c r="H104" s="1">
        <v>1</v>
      </c>
      <c r="I104" s="1">
        <v>0</v>
      </c>
      <c r="J104" s="16"/>
      <c r="L104" s="1" t="s">
        <v>145</v>
      </c>
      <c r="M104" s="1">
        <v>1</v>
      </c>
      <c r="N104" s="1">
        <v>0</v>
      </c>
    </row>
    <row r="105" spans="1:14" x14ac:dyDescent="0.25">
      <c r="B105" t="s">
        <v>146</v>
      </c>
      <c r="C105" s="1">
        <v>3</v>
      </c>
      <c r="D105" s="1">
        <v>0</v>
      </c>
      <c r="E105" s="16"/>
      <c r="G105" s="22"/>
      <c r="H105" s="22">
        <v>2</v>
      </c>
      <c r="I105" s="22">
        <v>0</v>
      </c>
      <c r="J105" s="16"/>
      <c r="L105" s="1" t="s">
        <v>147</v>
      </c>
      <c r="M105" s="1">
        <v>1</v>
      </c>
      <c r="N105" s="1">
        <v>0</v>
      </c>
    </row>
    <row r="106" spans="1:14" x14ac:dyDescent="0.25">
      <c r="B106" t="s">
        <v>148</v>
      </c>
      <c r="C106" s="1">
        <v>1</v>
      </c>
      <c r="D106" s="1">
        <v>0</v>
      </c>
      <c r="E106" s="16"/>
      <c r="G106" s="1"/>
      <c r="H106" s="1"/>
      <c r="I106" s="1"/>
      <c r="J106" s="16"/>
      <c r="L106" s="1" t="s">
        <v>149</v>
      </c>
      <c r="M106" s="1">
        <v>1</v>
      </c>
      <c r="N106" s="1">
        <v>0</v>
      </c>
    </row>
    <row r="107" spans="1:14" x14ac:dyDescent="0.25">
      <c r="B107" t="s">
        <v>150</v>
      </c>
      <c r="C107" s="1">
        <v>2</v>
      </c>
      <c r="D107" s="1">
        <v>0</v>
      </c>
      <c r="E107" s="16"/>
      <c r="G107" s="1"/>
      <c r="H107" s="21">
        <v>21</v>
      </c>
      <c r="I107" s="21">
        <v>0</v>
      </c>
      <c r="J107" s="16"/>
      <c r="L107" s="1" t="s">
        <v>151</v>
      </c>
      <c r="M107" s="1">
        <v>2</v>
      </c>
      <c r="N107" s="1">
        <v>0</v>
      </c>
    </row>
    <row r="108" spans="1:14" x14ac:dyDescent="0.25">
      <c r="B108" t="s">
        <v>152</v>
      </c>
      <c r="C108" s="1">
        <v>2</v>
      </c>
      <c r="D108" s="1">
        <v>0</v>
      </c>
      <c r="E108" s="16"/>
      <c r="J108" s="16"/>
      <c r="L108" s="1" t="s">
        <v>153</v>
      </c>
      <c r="M108" s="1">
        <v>1</v>
      </c>
      <c r="N108" s="1">
        <v>0</v>
      </c>
    </row>
    <row r="109" spans="1:14" x14ac:dyDescent="0.25">
      <c r="B109" t="s">
        <v>154</v>
      </c>
      <c r="C109" s="1">
        <v>2</v>
      </c>
      <c r="D109" s="1">
        <v>0</v>
      </c>
      <c r="E109" s="16"/>
      <c r="F109" s="17"/>
      <c r="J109" s="16"/>
      <c r="L109" s="22"/>
      <c r="M109" s="22">
        <f>SUM(M94:M108)</f>
        <v>21</v>
      </c>
      <c r="N109" s="22">
        <f>SUM(N94:N108)</f>
        <v>0</v>
      </c>
    </row>
    <row r="110" spans="1:14" x14ac:dyDescent="0.25">
      <c r="B110" t="s">
        <v>155</v>
      </c>
      <c r="C110" s="1">
        <v>1</v>
      </c>
      <c r="D110" s="1">
        <v>0</v>
      </c>
      <c r="E110" s="16"/>
      <c r="F110" s="18" t="s">
        <v>32</v>
      </c>
      <c r="J110" s="16"/>
      <c r="L110" s="1"/>
    </row>
    <row r="111" spans="1:14" x14ac:dyDescent="0.25">
      <c r="B111" t="s">
        <v>156</v>
      </c>
      <c r="C111" s="1">
        <v>2</v>
      </c>
      <c r="D111" s="1">
        <v>0</v>
      </c>
      <c r="E111" s="16"/>
      <c r="F111" s="2" t="s">
        <v>102</v>
      </c>
      <c r="J111" s="16"/>
      <c r="K111" s="17"/>
    </row>
    <row r="112" spans="1:14" x14ac:dyDescent="0.25">
      <c r="B112" t="s">
        <v>157</v>
      </c>
      <c r="C112" s="1">
        <v>1</v>
      </c>
      <c r="D112" s="1">
        <v>0</v>
      </c>
      <c r="E112" s="16"/>
      <c r="G112" t="s">
        <v>8</v>
      </c>
      <c r="H112" t="s">
        <v>103</v>
      </c>
      <c r="I112" t="s">
        <v>10</v>
      </c>
      <c r="J112" s="16"/>
      <c r="K112" s="18" t="s">
        <v>32</v>
      </c>
    </row>
    <row r="113" spans="1:14" x14ac:dyDescent="0.25">
      <c r="B113" s="24" t="s">
        <v>158</v>
      </c>
      <c r="C113" s="20">
        <v>2</v>
      </c>
      <c r="D113" s="20">
        <v>0</v>
      </c>
      <c r="E113" s="16"/>
      <c r="G113" s="1">
        <v>1152</v>
      </c>
      <c r="H113" s="1">
        <v>2</v>
      </c>
      <c r="I113" s="1">
        <v>0</v>
      </c>
      <c r="J113" s="16"/>
      <c r="K113" s="2" t="s">
        <v>102</v>
      </c>
    </row>
    <row r="114" spans="1:14" x14ac:dyDescent="0.25">
      <c r="C114" s="1">
        <f>SUM(C99:C113)</f>
        <v>25</v>
      </c>
      <c r="D114" s="1">
        <f>SUM(D99:D113)</f>
        <v>0</v>
      </c>
      <c r="E114" s="16"/>
      <c r="G114" s="1">
        <v>1153</v>
      </c>
      <c r="H114" s="1">
        <v>2</v>
      </c>
      <c r="I114" s="1">
        <v>0</v>
      </c>
      <c r="J114" s="16"/>
      <c r="L114" t="s">
        <v>8</v>
      </c>
      <c r="M114" t="s">
        <v>103</v>
      </c>
      <c r="N114" t="s">
        <v>10</v>
      </c>
    </row>
    <row r="115" spans="1:14" x14ac:dyDescent="0.25">
      <c r="E115" s="16"/>
      <c r="G115" s="1">
        <v>1154</v>
      </c>
      <c r="H115" s="1">
        <v>1</v>
      </c>
      <c r="I115" s="1">
        <v>0</v>
      </c>
      <c r="J115" s="16"/>
      <c r="L115" s="1" t="s">
        <v>151</v>
      </c>
      <c r="M115" s="1">
        <v>1</v>
      </c>
      <c r="N115" s="1">
        <v>0</v>
      </c>
    </row>
    <row r="116" spans="1:14" x14ac:dyDescent="0.25">
      <c r="E116" s="16"/>
      <c r="G116" s="1">
        <v>1155</v>
      </c>
      <c r="H116" s="1">
        <v>1</v>
      </c>
      <c r="I116" s="1">
        <v>0</v>
      </c>
      <c r="J116" s="16"/>
      <c r="L116" s="1" t="s">
        <v>153</v>
      </c>
      <c r="M116" s="1">
        <v>1</v>
      </c>
      <c r="N116" s="1">
        <v>0</v>
      </c>
    </row>
    <row r="117" spans="1:14" x14ac:dyDescent="0.25">
      <c r="E117" s="16"/>
      <c r="G117" s="1">
        <v>1156</v>
      </c>
      <c r="H117" s="1">
        <v>2</v>
      </c>
      <c r="I117" s="1">
        <v>0</v>
      </c>
      <c r="J117" s="16"/>
      <c r="L117" s="1" t="s">
        <v>159</v>
      </c>
      <c r="M117" s="1">
        <v>1</v>
      </c>
      <c r="N117" s="1">
        <v>0</v>
      </c>
    </row>
    <row r="118" spans="1:14" x14ac:dyDescent="0.25">
      <c r="A118" s="30"/>
      <c r="B118" s="30"/>
      <c r="C118" s="30"/>
      <c r="D118" s="30"/>
      <c r="E118" s="16"/>
      <c r="G118" s="1">
        <v>1157</v>
      </c>
      <c r="H118" s="1">
        <v>1</v>
      </c>
      <c r="I118" s="1">
        <v>0</v>
      </c>
      <c r="J118" s="16"/>
      <c r="L118" s="1" t="s">
        <v>160</v>
      </c>
      <c r="M118" s="1">
        <v>1</v>
      </c>
      <c r="N118" s="1">
        <v>0</v>
      </c>
    </row>
    <row r="119" spans="1:14" x14ac:dyDescent="0.25">
      <c r="A119" s="30"/>
      <c r="B119" s="30"/>
      <c r="C119" s="30"/>
      <c r="D119" s="30"/>
      <c r="E119" s="16"/>
      <c r="G119" s="1">
        <v>1158</v>
      </c>
      <c r="H119" s="1">
        <v>1</v>
      </c>
      <c r="I119" s="1">
        <v>0</v>
      </c>
      <c r="J119" s="16"/>
      <c r="L119" s="1" t="s">
        <v>161</v>
      </c>
      <c r="M119" s="1">
        <v>1</v>
      </c>
      <c r="N119" s="1">
        <v>0</v>
      </c>
    </row>
    <row r="120" spans="1:14" x14ac:dyDescent="0.25">
      <c r="A120" s="30"/>
      <c r="B120" s="30"/>
      <c r="C120" s="30"/>
      <c r="D120" s="30"/>
      <c r="E120" s="16"/>
      <c r="G120" s="1">
        <v>1159</v>
      </c>
      <c r="H120" s="1">
        <v>2</v>
      </c>
      <c r="I120" s="1">
        <v>0</v>
      </c>
      <c r="J120" s="16"/>
      <c r="L120" s="1" t="s">
        <v>162</v>
      </c>
      <c r="M120" s="1">
        <v>2</v>
      </c>
      <c r="N120" s="1">
        <v>0</v>
      </c>
    </row>
    <row r="121" spans="1:14" x14ac:dyDescent="0.25">
      <c r="A121" s="30"/>
      <c r="B121" s="30"/>
      <c r="C121" s="31"/>
      <c r="D121" s="31"/>
      <c r="E121" s="16"/>
      <c r="G121" s="1">
        <v>1160</v>
      </c>
      <c r="H121" s="1">
        <v>1</v>
      </c>
      <c r="I121" s="1">
        <v>0</v>
      </c>
      <c r="J121" s="16"/>
      <c r="L121" s="1" t="s">
        <v>164</v>
      </c>
      <c r="M121" s="1">
        <v>3</v>
      </c>
      <c r="N121" s="1">
        <v>0</v>
      </c>
    </row>
    <row r="122" spans="1:14" x14ac:dyDescent="0.25">
      <c r="A122" s="30"/>
      <c r="B122" s="30"/>
      <c r="C122" s="31"/>
      <c r="D122" s="31"/>
      <c r="E122" s="16"/>
      <c r="G122" s="1">
        <v>1161</v>
      </c>
      <c r="H122" s="1">
        <v>3</v>
      </c>
      <c r="I122" s="1">
        <v>0</v>
      </c>
      <c r="J122" s="16"/>
      <c r="L122" s="1" t="s">
        <v>166</v>
      </c>
      <c r="M122" s="1">
        <v>1</v>
      </c>
      <c r="N122" s="1">
        <v>0</v>
      </c>
    </row>
    <row r="123" spans="1:14" x14ac:dyDescent="0.25">
      <c r="A123" s="30"/>
      <c r="B123" s="30"/>
      <c r="C123" s="31"/>
      <c r="D123" s="31"/>
      <c r="E123" s="16"/>
      <c r="G123" s="20">
        <v>1162</v>
      </c>
      <c r="H123" s="20">
        <v>1</v>
      </c>
      <c r="I123" s="20">
        <v>0</v>
      </c>
      <c r="J123" s="16"/>
      <c r="L123" s="1" t="s">
        <v>168</v>
      </c>
      <c r="M123" s="1">
        <v>1</v>
      </c>
      <c r="N123" s="1">
        <v>0</v>
      </c>
    </row>
    <row r="124" spans="1:14" x14ac:dyDescent="0.25">
      <c r="A124" s="30"/>
      <c r="B124" s="30"/>
      <c r="C124" s="31"/>
      <c r="D124" s="31"/>
      <c r="E124" s="16"/>
      <c r="H124" s="1">
        <f>SUM(H113:H123)</f>
        <v>17</v>
      </c>
      <c r="I124" s="1">
        <f>SUM(I113:I123)</f>
        <v>0</v>
      </c>
      <c r="J124" s="16"/>
      <c r="L124" s="1" t="s">
        <v>170</v>
      </c>
      <c r="M124" s="1">
        <v>1</v>
      </c>
      <c r="N124" s="1">
        <v>0</v>
      </c>
    </row>
    <row r="125" spans="1:14" x14ac:dyDescent="0.25">
      <c r="A125" s="30"/>
      <c r="B125" s="30"/>
      <c r="C125" s="31"/>
      <c r="D125" s="31"/>
      <c r="E125" s="16"/>
      <c r="H125" s="1">
        <v>100</v>
      </c>
      <c r="I125" s="1">
        <v>0</v>
      </c>
      <c r="J125" s="16"/>
      <c r="L125" s="1" t="s">
        <v>172</v>
      </c>
      <c r="M125" s="1">
        <v>1</v>
      </c>
      <c r="N125" s="1">
        <v>0</v>
      </c>
    </row>
    <row r="126" spans="1:14" x14ac:dyDescent="0.25">
      <c r="A126" s="30"/>
      <c r="B126" s="30"/>
      <c r="C126" s="31"/>
      <c r="D126" s="31"/>
      <c r="E126" s="16"/>
      <c r="J126" s="16"/>
      <c r="L126" s="1" t="s">
        <v>174</v>
      </c>
      <c r="M126" s="1">
        <v>1</v>
      </c>
      <c r="N126" s="1">
        <v>0</v>
      </c>
    </row>
    <row r="127" spans="1:14" x14ac:dyDescent="0.25">
      <c r="A127" s="30"/>
      <c r="B127" s="30"/>
      <c r="C127" s="31"/>
      <c r="D127" s="31"/>
      <c r="E127" s="16"/>
      <c r="G127" s="1">
        <v>2137</v>
      </c>
      <c r="H127" s="1">
        <v>1</v>
      </c>
      <c r="I127" s="1">
        <v>0</v>
      </c>
      <c r="J127" s="16"/>
      <c r="L127" s="1" t="s">
        <v>176</v>
      </c>
      <c r="M127" s="1">
        <v>1</v>
      </c>
      <c r="N127" s="1">
        <v>0</v>
      </c>
    </row>
    <row r="128" spans="1:14" x14ac:dyDescent="0.25">
      <c r="A128" s="30"/>
      <c r="B128" s="30"/>
      <c r="C128" s="31"/>
      <c r="D128" s="31"/>
      <c r="E128" s="16"/>
      <c r="G128" s="1">
        <v>2138</v>
      </c>
      <c r="H128" s="1">
        <v>1</v>
      </c>
      <c r="I128" s="1">
        <v>0</v>
      </c>
      <c r="J128" s="16"/>
      <c r="L128" s="1" t="s">
        <v>178</v>
      </c>
      <c r="M128" s="1">
        <v>2</v>
      </c>
      <c r="N128" s="1">
        <v>0</v>
      </c>
    </row>
    <row r="129" spans="1:14" x14ac:dyDescent="0.25">
      <c r="A129" s="30"/>
      <c r="B129" s="30"/>
      <c r="C129" s="31"/>
      <c r="D129" s="31"/>
      <c r="E129" s="16"/>
      <c r="G129" s="1">
        <v>2139</v>
      </c>
      <c r="H129" s="1">
        <v>1</v>
      </c>
      <c r="I129" s="1">
        <v>0</v>
      </c>
      <c r="J129" s="16"/>
      <c r="L129" s="1" t="s">
        <v>180</v>
      </c>
      <c r="M129" s="1">
        <v>1</v>
      </c>
      <c r="N129" s="1">
        <v>0</v>
      </c>
    </row>
    <row r="130" spans="1:14" x14ac:dyDescent="0.25">
      <c r="A130" s="30"/>
      <c r="B130" s="30"/>
      <c r="C130" s="31"/>
      <c r="D130" s="31"/>
      <c r="E130" s="16"/>
      <c r="G130" s="25"/>
      <c r="H130" s="22">
        <v>3</v>
      </c>
      <c r="I130" s="22">
        <v>0</v>
      </c>
      <c r="J130" s="16"/>
      <c r="L130" s="1" t="s">
        <v>182</v>
      </c>
      <c r="M130" s="1">
        <v>1</v>
      </c>
      <c r="N130" s="1">
        <v>0</v>
      </c>
    </row>
    <row r="131" spans="1:14" x14ac:dyDescent="0.25">
      <c r="A131" s="30"/>
      <c r="B131" s="30"/>
      <c r="C131" s="31"/>
      <c r="D131" s="31"/>
      <c r="E131" s="16"/>
      <c r="J131" s="16"/>
      <c r="L131" s="1" t="s">
        <v>184</v>
      </c>
      <c r="M131" s="1">
        <v>2</v>
      </c>
      <c r="N131" s="1">
        <v>0</v>
      </c>
    </row>
    <row r="132" spans="1:14" x14ac:dyDescent="0.25">
      <c r="A132" s="30"/>
      <c r="B132" s="30"/>
      <c r="C132" s="31"/>
      <c r="D132" s="31"/>
      <c r="E132" s="16"/>
      <c r="H132" s="27">
        <v>20</v>
      </c>
      <c r="I132" s="27">
        <v>0</v>
      </c>
      <c r="J132" s="16"/>
      <c r="L132" s="1" t="s">
        <v>186</v>
      </c>
      <c r="M132" s="1">
        <v>1</v>
      </c>
      <c r="N132" s="1">
        <v>0</v>
      </c>
    </row>
    <row r="133" spans="1:14" x14ac:dyDescent="0.25">
      <c r="A133" s="30"/>
      <c r="B133" s="30"/>
      <c r="C133" s="31"/>
      <c r="D133" s="31"/>
      <c r="E133" s="16"/>
      <c r="J133" s="16"/>
      <c r="L133" s="1" t="s">
        <v>188</v>
      </c>
      <c r="M133" s="1">
        <v>2</v>
      </c>
      <c r="N133" s="1">
        <v>0</v>
      </c>
    </row>
    <row r="134" spans="1:14" x14ac:dyDescent="0.25">
      <c r="A134" s="30"/>
      <c r="B134" s="30"/>
      <c r="C134" s="31"/>
      <c r="D134" s="31"/>
      <c r="E134" s="16"/>
      <c r="J134" s="16"/>
      <c r="L134" s="1" t="s">
        <v>190</v>
      </c>
      <c r="M134" s="1">
        <v>1</v>
      </c>
      <c r="N134" s="1">
        <v>0</v>
      </c>
    </row>
    <row r="135" spans="1:14" x14ac:dyDescent="0.25">
      <c r="A135" s="30"/>
      <c r="B135" s="30"/>
      <c r="C135" s="31"/>
      <c r="D135" s="31"/>
      <c r="E135" s="16"/>
      <c r="F135" s="30"/>
      <c r="G135" s="30"/>
      <c r="H135" s="30"/>
      <c r="I135" s="30"/>
      <c r="J135" s="16"/>
      <c r="L135" s="1" t="s">
        <v>192</v>
      </c>
      <c r="M135" s="1">
        <v>1</v>
      </c>
      <c r="N135" s="1">
        <v>0</v>
      </c>
    </row>
    <row r="136" spans="1:14" x14ac:dyDescent="0.25">
      <c r="A136" s="30"/>
      <c r="B136" s="30"/>
      <c r="C136" s="31"/>
      <c r="D136" s="31"/>
      <c r="E136" s="16"/>
      <c r="F136" s="30"/>
      <c r="G136" s="30"/>
      <c r="H136" s="30"/>
      <c r="I136" s="30"/>
      <c r="J136" s="16"/>
      <c r="L136" s="25"/>
      <c r="M136" s="22">
        <f>SUM(M115:M135)</f>
        <v>27</v>
      </c>
      <c r="N136" s="22">
        <f>SUM(N115:N135)</f>
        <v>0</v>
      </c>
    </row>
    <row r="137" spans="1:14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x14ac:dyDescent="0.25">
      <c r="A138" t="s">
        <v>224</v>
      </c>
      <c r="E138" s="16"/>
      <c r="F138" t="s">
        <v>224</v>
      </c>
      <c r="J138" s="16"/>
      <c r="K138" t="s">
        <v>224</v>
      </c>
    </row>
    <row r="139" spans="1:14" x14ac:dyDescent="0.25">
      <c r="A139" s="2" t="s">
        <v>225</v>
      </c>
      <c r="E139" s="16"/>
      <c r="F139" s="2" t="s">
        <v>225</v>
      </c>
      <c r="J139" s="16"/>
      <c r="K139" s="2" t="s">
        <v>225</v>
      </c>
    </row>
    <row r="140" spans="1:14" x14ac:dyDescent="0.25">
      <c r="B140" t="s">
        <v>8</v>
      </c>
      <c r="C140" t="s">
        <v>226</v>
      </c>
      <c r="D140" t="s">
        <v>10</v>
      </c>
      <c r="E140" s="16"/>
      <c r="G140" t="s">
        <v>8</v>
      </c>
      <c r="H140" t="s">
        <v>226</v>
      </c>
      <c r="I140" t="s">
        <v>10</v>
      </c>
      <c r="J140" s="16"/>
      <c r="L140" t="s">
        <v>8</v>
      </c>
      <c r="M140" t="s">
        <v>226</v>
      </c>
      <c r="N140" t="s">
        <v>10</v>
      </c>
    </row>
    <row r="141" spans="1:14" x14ac:dyDescent="0.25">
      <c r="B141" s="1" t="s">
        <v>227</v>
      </c>
      <c r="C141" s="1">
        <v>3</v>
      </c>
      <c r="D141" s="1">
        <v>3</v>
      </c>
      <c r="E141" s="16"/>
      <c r="G141" s="1" t="s">
        <v>261</v>
      </c>
      <c r="H141" s="1">
        <v>1</v>
      </c>
      <c r="I141" s="1">
        <v>1</v>
      </c>
      <c r="J141" s="16"/>
      <c r="L141" t="s">
        <v>289</v>
      </c>
      <c r="M141" s="1">
        <v>4</v>
      </c>
      <c r="N141" s="1">
        <v>3</v>
      </c>
    </row>
    <row r="142" spans="1:14" x14ac:dyDescent="0.25">
      <c r="B142" s="1" t="s">
        <v>228</v>
      </c>
      <c r="C142" s="1">
        <v>7</v>
      </c>
      <c r="D142" s="1">
        <v>7</v>
      </c>
      <c r="E142" s="16"/>
      <c r="G142" s="1" t="s">
        <v>262</v>
      </c>
      <c r="H142" s="1">
        <v>1</v>
      </c>
      <c r="I142" s="1">
        <v>1</v>
      </c>
      <c r="J142" s="16"/>
      <c r="L142" t="s">
        <v>290</v>
      </c>
      <c r="M142" s="1">
        <v>5</v>
      </c>
      <c r="N142" s="1">
        <v>4</v>
      </c>
    </row>
    <row r="143" spans="1:14" x14ac:dyDescent="0.25">
      <c r="B143" s="1" t="s">
        <v>229</v>
      </c>
      <c r="C143" s="1">
        <v>5</v>
      </c>
      <c r="D143" s="1">
        <v>5</v>
      </c>
      <c r="E143" s="16"/>
      <c r="G143" s="1" t="s">
        <v>263</v>
      </c>
      <c r="H143" s="1">
        <v>3</v>
      </c>
      <c r="I143" s="1">
        <v>3</v>
      </c>
      <c r="J143" s="16"/>
      <c r="L143" t="s">
        <v>291</v>
      </c>
      <c r="M143" s="1">
        <v>4</v>
      </c>
      <c r="N143" s="1">
        <v>4</v>
      </c>
    </row>
    <row r="144" spans="1:14" x14ac:dyDescent="0.25">
      <c r="B144" s="1" t="s">
        <v>230</v>
      </c>
      <c r="C144" s="1">
        <v>1</v>
      </c>
      <c r="D144" s="1">
        <v>1</v>
      </c>
      <c r="E144" s="16"/>
      <c r="G144" s="1" t="s">
        <v>264</v>
      </c>
      <c r="H144" s="1">
        <v>5</v>
      </c>
      <c r="I144" s="1">
        <v>4</v>
      </c>
      <c r="J144" s="16"/>
      <c r="L144" t="s">
        <v>292</v>
      </c>
      <c r="M144" s="1">
        <v>5</v>
      </c>
      <c r="N144" s="1">
        <v>5</v>
      </c>
    </row>
    <row r="145" spans="1:14" x14ac:dyDescent="0.25">
      <c r="B145" s="1" t="s">
        <v>231</v>
      </c>
      <c r="C145" s="1">
        <v>2</v>
      </c>
      <c r="D145" s="1">
        <v>2</v>
      </c>
      <c r="E145" s="16"/>
      <c r="G145" s="1" t="s">
        <v>265</v>
      </c>
      <c r="H145" s="1">
        <v>4</v>
      </c>
      <c r="I145" s="1">
        <v>4</v>
      </c>
      <c r="J145" s="16"/>
      <c r="L145" t="s">
        <v>293</v>
      </c>
      <c r="M145" s="1">
        <v>2</v>
      </c>
      <c r="N145" s="1">
        <v>2</v>
      </c>
    </row>
    <row r="146" spans="1:14" x14ac:dyDescent="0.25">
      <c r="B146" s="1" t="s">
        <v>232</v>
      </c>
      <c r="C146" s="1">
        <v>3</v>
      </c>
      <c r="D146" s="1">
        <v>3</v>
      </c>
      <c r="E146" s="16"/>
      <c r="G146" s="1" t="s">
        <v>266</v>
      </c>
      <c r="H146" s="1">
        <v>5</v>
      </c>
      <c r="I146" s="1">
        <v>5</v>
      </c>
      <c r="J146" s="16"/>
      <c r="L146" t="s">
        <v>294</v>
      </c>
      <c r="M146" s="1">
        <v>2</v>
      </c>
      <c r="N146" s="1">
        <v>2</v>
      </c>
    </row>
    <row r="147" spans="1:14" x14ac:dyDescent="0.25">
      <c r="B147" s="1" t="s">
        <v>233</v>
      </c>
      <c r="C147" s="1">
        <v>1</v>
      </c>
      <c r="D147" s="1">
        <v>1</v>
      </c>
      <c r="E147" s="16"/>
      <c r="G147" s="1" t="s">
        <v>267</v>
      </c>
      <c r="H147" s="1">
        <v>2</v>
      </c>
      <c r="I147" s="1">
        <v>2</v>
      </c>
      <c r="J147" s="16"/>
      <c r="L147" t="s">
        <v>295</v>
      </c>
      <c r="M147" s="1">
        <v>3</v>
      </c>
      <c r="N147" s="1">
        <v>3</v>
      </c>
    </row>
    <row r="148" spans="1:14" x14ac:dyDescent="0.25">
      <c r="B148" s="1" t="s">
        <v>234</v>
      </c>
      <c r="E148" s="16"/>
      <c r="G148" s="1" t="s">
        <v>268</v>
      </c>
      <c r="H148" s="1">
        <v>1</v>
      </c>
      <c r="I148" s="1">
        <v>1</v>
      </c>
      <c r="J148" s="16"/>
      <c r="L148" t="s">
        <v>296</v>
      </c>
      <c r="M148" s="1">
        <v>4</v>
      </c>
      <c r="N148" s="1">
        <v>4</v>
      </c>
    </row>
    <row r="149" spans="1:14" x14ac:dyDescent="0.25">
      <c r="B149" s="1" t="s">
        <v>235</v>
      </c>
      <c r="C149" s="1">
        <v>2</v>
      </c>
      <c r="D149" s="1">
        <v>2</v>
      </c>
      <c r="E149" s="16"/>
      <c r="G149" s="1" t="s">
        <v>269</v>
      </c>
      <c r="H149" s="1">
        <v>3</v>
      </c>
      <c r="I149" s="1">
        <v>3</v>
      </c>
      <c r="J149" s="16"/>
      <c r="M149" s="1">
        <f>SUM(M137:M148)</f>
        <v>29</v>
      </c>
      <c r="N149" s="1">
        <f>SUM(N137:N148)</f>
        <v>27</v>
      </c>
    </row>
    <row r="150" spans="1:14" x14ac:dyDescent="0.25">
      <c r="B150" s="1" t="s">
        <v>236</v>
      </c>
      <c r="C150" s="1">
        <v>2</v>
      </c>
      <c r="D150" s="1">
        <v>2</v>
      </c>
      <c r="E150" s="16"/>
      <c r="G150" s="1" t="s">
        <v>270</v>
      </c>
      <c r="H150" s="1">
        <v>2</v>
      </c>
      <c r="I150" s="1">
        <v>2</v>
      </c>
      <c r="J150" s="16"/>
      <c r="M150" s="1">
        <v>100</v>
      </c>
      <c r="N150" s="1">
        <f>(M150/M149)*N149</f>
        <v>93.103448275862064</v>
      </c>
    </row>
    <row r="151" spans="1:14" x14ac:dyDescent="0.25">
      <c r="B151" s="1" t="s">
        <v>237</v>
      </c>
      <c r="C151" s="1">
        <v>5</v>
      </c>
      <c r="D151" s="1">
        <v>4</v>
      </c>
      <c r="E151" s="16"/>
      <c r="G151" s="1" t="s">
        <v>271</v>
      </c>
      <c r="H151" s="1">
        <v>2</v>
      </c>
      <c r="I151" s="1">
        <v>2</v>
      </c>
      <c r="J151" s="16"/>
    </row>
    <row r="152" spans="1:14" x14ac:dyDescent="0.25">
      <c r="B152" s="1" t="s">
        <v>238</v>
      </c>
      <c r="C152" s="1">
        <v>3</v>
      </c>
      <c r="D152" s="1">
        <v>3</v>
      </c>
      <c r="E152" s="16"/>
      <c r="G152" s="1" t="s">
        <v>272</v>
      </c>
      <c r="H152" s="1">
        <v>2</v>
      </c>
      <c r="I152" s="1">
        <v>2</v>
      </c>
      <c r="J152" s="16"/>
      <c r="K152" s="28" t="s">
        <v>239</v>
      </c>
    </row>
    <row r="153" spans="1:14" x14ac:dyDescent="0.25">
      <c r="C153" s="1">
        <f>SUM(C141:C152)</f>
        <v>34</v>
      </c>
      <c r="D153" s="1">
        <f>SUM(D141:D152)</f>
        <v>33</v>
      </c>
      <c r="E153" s="16"/>
      <c r="G153" s="1"/>
      <c r="H153" s="1">
        <f>SUM(H141:H152)</f>
        <v>31</v>
      </c>
      <c r="I153" s="1">
        <f>SUM(I141:I152)</f>
        <v>30</v>
      </c>
      <c r="J153" s="16"/>
      <c r="K153" t="s">
        <v>8</v>
      </c>
      <c r="L153" t="s">
        <v>8</v>
      </c>
      <c r="M153" t="s">
        <v>226</v>
      </c>
      <c r="N153" t="s">
        <v>10</v>
      </c>
    </row>
    <row r="154" spans="1:14" x14ac:dyDescent="0.25">
      <c r="C154" s="1">
        <v>100</v>
      </c>
      <c r="D154" s="1">
        <f>(C154/C153)*D153</f>
        <v>97.058823529411768</v>
      </c>
      <c r="E154" s="16"/>
      <c r="G154" s="1"/>
      <c r="H154" s="1">
        <v>100</v>
      </c>
      <c r="I154" s="1">
        <f>(H154/H153)*I153</f>
        <v>96.774193548387089</v>
      </c>
      <c r="J154" s="16"/>
      <c r="K154" t="s">
        <v>297</v>
      </c>
      <c r="L154" t="s">
        <v>297</v>
      </c>
      <c r="M154" s="1">
        <v>4</v>
      </c>
      <c r="N154" s="1">
        <v>0</v>
      </c>
    </row>
    <row r="155" spans="1:14" x14ac:dyDescent="0.25">
      <c r="E155" s="16"/>
      <c r="J155" s="16"/>
      <c r="K155" t="s">
        <v>298</v>
      </c>
      <c r="L155" t="s">
        <v>298</v>
      </c>
      <c r="M155" s="1">
        <v>5</v>
      </c>
      <c r="N155" s="1">
        <v>0</v>
      </c>
    </row>
    <row r="156" spans="1:14" x14ac:dyDescent="0.25">
      <c r="E156" s="16"/>
      <c r="F156" s="28" t="s">
        <v>239</v>
      </c>
      <c r="J156" s="16"/>
      <c r="K156" t="s">
        <v>299</v>
      </c>
      <c r="L156" t="s">
        <v>299</v>
      </c>
      <c r="M156" s="1">
        <v>8</v>
      </c>
      <c r="N156" s="1">
        <v>0</v>
      </c>
    </row>
    <row r="157" spans="1:14" x14ac:dyDescent="0.25">
      <c r="A157" s="28" t="s">
        <v>239</v>
      </c>
      <c r="E157" s="16"/>
      <c r="G157" t="s">
        <v>8</v>
      </c>
      <c r="H157" t="s">
        <v>226</v>
      </c>
      <c r="I157" t="s">
        <v>10</v>
      </c>
      <c r="J157" s="16"/>
      <c r="K157" t="s">
        <v>300</v>
      </c>
      <c r="L157" t="s">
        <v>300</v>
      </c>
      <c r="M157" s="1">
        <v>3</v>
      </c>
      <c r="N157" s="1">
        <v>0</v>
      </c>
    </row>
    <row r="158" spans="1:14" x14ac:dyDescent="0.25">
      <c r="B158" t="s">
        <v>8</v>
      </c>
      <c r="C158" t="s">
        <v>226</v>
      </c>
      <c r="D158" t="s">
        <v>10</v>
      </c>
      <c r="E158" s="16"/>
      <c r="G158" s="1" t="s">
        <v>273</v>
      </c>
      <c r="H158" s="1">
        <v>4</v>
      </c>
      <c r="I158" s="1">
        <v>0</v>
      </c>
      <c r="J158" s="16"/>
      <c r="K158" t="s">
        <v>301</v>
      </c>
      <c r="L158" t="s">
        <v>301</v>
      </c>
      <c r="M158" s="1">
        <v>6</v>
      </c>
      <c r="N158" s="1">
        <v>0</v>
      </c>
    </row>
    <row r="159" spans="1:14" x14ac:dyDescent="0.25">
      <c r="B159" t="s">
        <v>240</v>
      </c>
      <c r="C159" s="1">
        <v>4</v>
      </c>
      <c r="D159" s="1">
        <v>0</v>
      </c>
      <c r="E159" s="16"/>
      <c r="G159" s="1" t="s">
        <v>274</v>
      </c>
      <c r="H159" s="1">
        <v>3</v>
      </c>
      <c r="I159" s="1">
        <v>0</v>
      </c>
      <c r="J159" s="16"/>
      <c r="K159" t="s">
        <v>302</v>
      </c>
      <c r="L159" t="s">
        <v>302</v>
      </c>
      <c r="M159" s="1">
        <v>4</v>
      </c>
      <c r="N159" s="1">
        <v>0</v>
      </c>
    </row>
    <row r="160" spans="1:14" x14ac:dyDescent="0.25">
      <c r="B160" t="s">
        <v>241</v>
      </c>
      <c r="C160" s="1">
        <v>2</v>
      </c>
      <c r="D160" s="1">
        <v>0</v>
      </c>
      <c r="E160" s="16"/>
      <c r="G160" s="1" t="s">
        <v>275</v>
      </c>
      <c r="H160" s="1">
        <v>13</v>
      </c>
      <c r="I160" s="1">
        <v>0</v>
      </c>
      <c r="J160" s="16"/>
      <c r="K160" t="s">
        <v>303</v>
      </c>
      <c r="L160" t="s">
        <v>303</v>
      </c>
      <c r="M160" s="1">
        <v>7</v>
      </c>
      <c r="N160" s="1">
        <v>0</v>
      </c>
    </row>
    <row r="161" spans="1:14" x14ac:dyDescent="0.25">
      <c r="B161" t="s">
        <v>242</v>
      </c>
      <c r="C161" s="1">
        <v>4</v>
      </c>
      <c r="D161" s="1">
        <v>0</v>
      </c>
      <c r="E161" s="16"/>
      <c r="G161" s="1" t="s">
        <v>276</v>
      </c>
      <c r="H161" s="1">
        <v>12</v>
      </c>
      <c r="I161" s="1">
        <v>0</v>
      </c>
      <c r="J161" s="16"/>
      <c r="M161" s="1"/>
      <c r="N161" s="1"/>
    </row>
    <row r="162" spans="1:14" x14ac:dyDescent="0.25">
      <c r="B162" t="s">
        <v>243</v>
      </c>
      <c r="C162" s="1">
        <v>3</v>
      </c>
      <c r="D162" s="1">
        <v>0</v>
      </c>
      <c r="E162" s="16"/>
      <c r="G162" s="1" t="s">
        <v>277</v>
      </c>
      <c r="H162" s="1">
        <v>3</v>
      </c>
      <c r="I162" s="1">
        <v>0</v>
      </c>
      <c r="J162" s="16"/>
      <c r="M162" s="1">
        <v>37</v>
      </c>
      <c r="N162" s="1">
        <v>0</v>
      </c>
    </row>
    <row r="163" spans="1:14" x14ac:dyDescent="0.25">
      <c r="B163" t="s">
        <v>244</v>
      </c>
      <c r="C163" s="1">
        <v>6</v>
      </c>
      <c r="D163" s="1">
        <v>0</v>
      </c>
      <c r="E163" s="16"/>
      <c r="G163" s="1"/>
      <c r="H163" s="1">
        <f ca="1">SUM(H157:H168)</f>
        <v>35</v>
      </c>
      <c r="I163" s="1">
        <f ca="1">SUM(I157:I167)</f>
        <v>0</v>
      </c>
      <c r="J163" s="16"/>
      <c r="M163" s="1">
        <v>100</v>
      </c>
      <c r="N163" s="1">
        <v>0</v>
      </c>
    </row>
    <row r="164" spans="1:14" x14ac:dyDescent="0.25">
      <c r="B164" t="s">
        <v>245</v>
      </c>
      <c r="C164" s="1">
        <v>4</v>
      </c>
      <c r="D164" s="1">
        <v>0</v>
      </c>
      <c r="E164" s="16"/>
      <c r="G164" s="1"/>
      <c r="H164" s="1">
        <v>100</v>
      </c>
      <c r="I164" s="1">
        <f ca="1">(H164/H163)*I163</f>
        <v>0</v>
      </c>
      <c r="J164" s="16"/>
    </row>
    <row r="165" spans="1:14" x14ac:dyDescent="0.25">
      <c r="B165" t="s">
        <v>246</v>
      </c>
      <c r="C165" s="1">
        <v>2</v>
      </c>
      <c r="D165" s="1">
        <v>0</v>
      </c>
      <c r="E165" s="16"/>
      <c r="G165" s="1"/>
      <c r="H165" s="1"/>
      <c r="I165" s="1"/>
      <c r="J165" s="16"/>
      <c r="K165" s="18" t="s">
        <v>248</v>
      </c>
    </row>
    <row r="166" spans="1:14" x14ac:dyDescent="0.25">
      <c r="B166" t="s">
        <v>247</v>
      </c>
      <c r="C166" s="1">
        <v>2</v>
      </c>
      <c r="D166" s="1">
        <v>0</v>
      </c>
      <c r="E166" s="16"/>
      <c r="G166" s="1"/>
      <c r="H166" s="1"/>
      <c r="I166" s="1"/>
      <c r="J166" s="16"/>
      <c r="L166" t="s">
        <v>8</v>
      </c>
      <c r="M166" t="s">
        <v>226</v>
      </c>
      <c r="N166" t="s">
        <v>10</v>
      </c>
    </row>
    <row r="167" spans="1:14" x14ac:dyDescent="0.25">
      <c r="E167" s="16"/>
      <c r="F167" s="18" t="s">
        <v>248</v>
      </c>
      <c r="I167" s="1"/>
      <c r="J167" s="16"/>
      <c r="K167" s="30"/>
      <c r="L167" t="s">
        <v>304</v>
      </c>
      <c r="M167" s="1">
        <v>6</v>
      </c>
      <c r="N167" s="1">
        <v>0</v>
      </c>
    </row>
    <row r="168" spans="1:14" x14ac:dyDescent="0.25">
      <c r="E168" s="16"/>
      <c r="G168" t="s">
        <v>8</v>
      </c>
      <c r="H168" t="s">
        <v>9</v>
      </c>
      <c r="I168" t="s">
        <v>10</v>
      </c>
      <c r="J168" s="16"/>
      <c r="K168" s="30"/>
      <c r="L168" t="s">
        <v>305</v>
      </c>
      <c r="M168" s="1">
        <v>5</v>
      </c>
      <c r="N168" s="1">
        <v>0</v>
      </c>
    </row>
    <row r="169" spans="1:14" x14ac:dyDescent="0.25">
      <c r="E169" s="16"/>
      <c r="G169" t="s">
        <v>278</v>
      </c>
      <c r="H169" s="1">
        <v>2</v>
      </c>
      <c r="I169" s="1">
        <v>0</v>
      </c>
      <c r="J169" s="16"/>
      <c r="K169" s="32"/>
      <c r="L169" t="s">
        <v>306</v>
      </c>
      <c r="M169" s="1">
        <v>4</v>
      </c>
      <c r="N169" s="1">
        <v>0</v>
      </c>
    </row>
    <row r="170" spans="1:14" x14ac:dyDescent="0.25">
      <c r="C170" s="1">
        <f>SUM(C158:C169)</f>
        <v>27</v>
      </c>
      <c r="D170" s="1">
        <f>SUM(D158:D169)</f>
        <v>0</v>
      </c>
      <c r="E170" s="16"/>
      <c r="G170" t="s">
        <v>279</v>
      </c>
      <c r="H170" s="1">
        <v>2</v>
      </c>
      <c r="I170" s="1">
        <v>0</v>
      </c>
      <c r="J170" s="16"/>
      <c r="K170" s="30"/>
      <c r="L170" t="s">
        <v>307</v>
      </c>
      <c r="M170" s="1">
        <v>7</v>
      </c>
      <c r="N170" s="1">
        <v>0</v>
      </c>
    </row>
    <row r="171" spans="1:14" x14ac:dyDescent="0.25">
      <c r="C171" s="1">
        <v>100</v>
      </c>
      <c r="D171" s="1">
        <f>(C171/C170)*D170</f>
        <v>0</v>
      </c>
      <c r="E171" s="16"/>
      <c r="G171" t="s">
        <v>280</v>
      </c>
      <c r="H171" s="1">
        <v>6</v>
      </c>
      <c r="I171" s="1">
        <v>0</v>
      </c>
      <c r="J171" s="16"/>
      <c r="K171" s="30"/>
      <c r="L171" t="s">
        <v>308</v>
      </c>
      <c r="M171" s="1">
        <v>3</v>
      </c>
      <c r="N171" s="1">
        <v>0</v>
      </c>
    </row>
    <row r="172" spans="1:14" x14ac:dyDescent="0.25">
      <c r="E172" s="16"/>
      <c r="G172" t="s">
        <v>281</v>
      </c>
      <c r="H172" s="1">
        <v>2</v>
      </c>
      <c r="I172" s="1">
        <v>0</v>
      </c>
      <c r="J172" s="16"/>
      <c r="K172" s="30"/>
      <c r="L172" t="s">
        <v>309</v>
      </c>
      <c r="M172" s="1">
        <v>3</v>
      </c>
      <c r="N172" s="1">
        <v>0</v>
      </c>
    </row>
    <row r="173" spans="1:14" x14ac:dyDescent="0.25">
      <c r="E173" s="16"/>
      <c r="G173" t="s">
        <v>282</v>
      </c>
      <c r="H173" s="1">
        <v>2</v>
      </c>
      <c r="I173" s="1">
        <v>0</v>
      </c>
      <c r="J173" s="16"/>
      <c r="K173" s="30"/>
    </row>
    <row r="174" spans="1:14" x14ac:dyDescent="0.25">
      <c r="A174" s="18" t="s">
        <v>248</v>
      </c>
      <c r="E174" s="16"/>
      <c r="G174" t="s">
        <v>283</v>
      </c>
      <c r="H174" s="1">
        <v>5</v>
      </c>
      <c r="I174" s="1">
        <v>0</v>
      </c>
      <c r="J174" s="16"/>
      <c r="K174" s="30"/>
    </row>
    <row r="175" spans="1:14" x14ac:dyDescent="0.25">
      <c r="B175" t="s">
        <v>8</v>
      </c>
      <c r="C175" t="s">
        <v>226</v>
      </c>
      <c r="D175" t="s">
        <v>10</v>
      </c>
      <c r="E175" s="16"/>
      <c r="G175" t="s">
        <v>284</v>
      </c>
      <c r="H175" s="1">
        <v>3</v>
      </c>
      <c r="I175" s="1">
        <v>0</v>
      </c>
      <c r="J175" s="16"/>
      <c r="K175" s="30"/>
      <c r="M175" s="1">
        <f>SUM(M163:M174)</f>
        <v>128</v>
      </c>
      <c r="N175" s="1">
        <f>SUM(N163:N174)</f>
        <v>0</v>
      </c>
    </row>
    <row r="176" spans="1:14" x14ac:dyDescent="0.25">
      <c r="B176" t="s">
        <v>249</v>
      </c>
      <c r="C176" s="1">
        <v>2</v>
      </c>
      <c r="D176" s="1">
        <v>0</v>
      </c>
      <c r="E176" s="16"/>
      <c r="G176" t="s">
        <v>285</v>
      </c>
      <c r="H176" s="1">
        <v>2</v>
      </c>
      <c r="I176" s="1">
        <v>0</v>
      </c>
      <c r="J176" s="16"/>
      <c r="K176" s="30"/>
      <c r="M176" s="1">
        <v>100</v>
      </c>
      <c r="N176" s="1">
        <f>(M176/M175)*N175</f>
        <v>0</v>
      </c>
    </row>
    <row r="177" spans="2:14" x14ac:dyDescent="0.25">
      <c r="B177" t="s">
        <v>250</v>
      </c>
      <c r="C177" s="1">
        <v>1</v>
      </c>
      <c r="D177" s="1">
        <v>0</v>
      </c>
      <c r="E177" s="16"/>
      <c r="G177" t="s">
        <v>286</v>
      </c>
      <c r="H177" s="1">
        <v>2</v>
      </c>
      <c r="I177" s="1">
        <v>0</v>
      </c>
      <c r="J177" s="16"/>
      <c r="K177" s="30"/>
      <c r="L177" s="31"/>
      <c r="M177" s="31"/>
      <c r="N177" s="31"/>
    </row>
    <row r="178" spans="2:14" x14ac:dyDescent="0.25">
      <c r="B178" t="s">
        <v>251</v>
      </c>
      <c r="C178" s="1">
        <v>2</v>
      </c>
      <c r="D178" s="1">
        <v>0</v>
      </c>
      <c r="E178" s="16"/>
      <c r="G178" t="s">
        <v>287</v>
      </c>
      <c r="H178" s="1">
        <v>4</v>
      </c>
      <c r="I178" s="1">
        <v>0</v>
      </c>
      <c r="J178" s="16"/>
      <c r="K178" s="30"/>
      <c r="L178" s="31"/>
      <c r="M178" s="31"/>
      <c r="N178" s="31"/>
    </row>
    <row r="179" spans="2:14" x14ac:dyDescent="0.25">
      <c r="B179" t="s">
        <v>252</v>
      </c>
      <c r="C179" s="1">
        <v>3</v>
      </c>
      <c r="D179" s="1">
        <v>0</v>
      </c>
      <c r="E179" s="16"/>
      <c r="G179" t="s">
        <v>288</v>
      </c>
      <c r="H179" s="1">
        <v>4</v>
      </c>
      <c r="I179" s="1">
        <v>0</v>
      </c>
      <c r="J179" s="16"/>
      <c r="K179" s="30"/>
      <c r="L179" s="31"/>
      <c r="M179" s="31"/>
      <c r="N179" s="31"/>
    </row>
    <row r="180" spans="2:14" x14ac:dyDescent="0.25">
      <c r="B180" t="s">
        <v>253</v>
      </c>
      <c r="C180" s="1">
        <v>5</v>
      </c>
      <c r="D180" s="1">
        <v>0</v>
      </c>
      <c r="E180" s="16"/>
      <c r="H180" s="1">
        <f>SUM(H168:H179)</f>
        <v>34</v>
      </c>
      <c r="I180" s="1">
        <f>SUM(I168:I179)</f>
        <v>0</v>
      </c>
      <c r="J180" s="16"/>
      <c r="K180" s="30"/>
      <c r="L180" s="31"/>
      <c r="M180" s="31"/>
      <c r="N180" s="31"/>
    </row>
    <row r="181" spans="2:14" x14ac:dyDescent="0.25">
      <c r="B181" t="s">
        <v>254</v>
      </c>
      <c r="C181" s="1">
        <v>2</v>
      </c>
      <c r="D181" s="1">
        <v>0</v>
      </c>
      <c r="E181" s="16"/>
      <c r="H181" s="1">
        <v>100</v>
      </c>
      <c r="I181" s="1">
        <f>(H181/H180)*I180</f>
        <v>0</v>
      </c>
      <c r="J181" s="16"/>
      <c r="K181" s="30"/>
      <c r="L181" s="31"/>
      <c r="M181" s="31"/>
      <c r="N181" s="31"/>
    </row>
    <row r="182" spans="2:14" x14ac:dyDescent="0.25">
      <c r="B182" t="s">
        <v>255</v>
      </c>
      <c r="C182" s="1">
        <v>4</v>
      </c>
      <c r="D182" s="1">
        <v>0</v>
      </c>
      <c r="E182" s="16"/>
      <c r="F182" s="30"/>
      <c r="G182" s="30"/>
      <c r="H182" s="30"/>
      <c r="I182" s="30"/>
      <c r="J182" s="16"/>
      <c r="K182" s="30"/>
      <c r="L182" s="31"/>
      <c r="M182" s="31"/>
      <c r="N182" s="31"/>
    </row>
    <row r="183" spans="2:14" x14ac:dyDescent="0.25">
      <c r="B183" t="s">
        <v>256</v>
      </c>
      <c r="C183" s="1">
        <v>3</v>
      </c>
      <c r="D183" s="1">
        <v>0</v>
      </c>
      <c r="E183" s="16"/>
      <c r="F183" s="30"/>
      <c r="G183" s="30"/>
      <c r="H183" s="30"/>
      <c r="I183" s="30"/>
      <c r="J183" s="16"/>
      <c r="K183" s="30"/>
      <c r="L183" s="31"/>
      <c r="M183" s="31"/>
      <c r="N183" s="31"/>
    </row>
    <row r="184" spans="2:14" x14ac:dyDescent="0.25">
      <c r="B184" t="s">
        <v>257</v>
      </c>
      <c r="C184" s="1">
        <v>1</v>
      </c>
      <c r="D184" s="1">
        <v>0</v>
      </c>
      <c r="E184" s="16"/>
      <c r="F184" s="30"/>
      <c r="G184" s="31"/>
      <c r="H184" s="31"/>
      <c r="I184" s="31"/>
      <c r="J184" s="16"/>
      <c r="K184" s="30"/>
      <c r="L184" s="31"/>
      <c r="M184" s="31"/>
      <c r="N184" s="31"/>
    </row>
    <row r="185" spans="2:14" x14ac:dyDescent="0.25">
      <c r="B185" t="s">
        <v>258</v>
      </c>
      <c r="C185" s="1">
        <v>2</v>
      </c>
      <c r="D185" s="1">
        <v>0</v>
      </c>
      <c r="E185" s="16"/>
      <c r="F185" s="30"/>
      <c r="G185" s="31"/>
      <c r="H185" s="31"/>
      <c r="I185" s="31"/>
      <c r="J185" s="16"/>
      <c r="K185" s="30"/>
      <c r="L185" s="31"/>
      <c r="M185" s="31"/>
      <c r="N185" s="31"/>
    </row>
    <row r="186" spans="2:14" x14ac:dyDescent="0.25">
      <c r="B186" t="s">
        <v>259</v>
      </c>
      <c r="C186" s="1">
        <v>1</v>
      </c>
      <c r="D186" s="1">
        <v>0</v>
      </c>
      <c r="E186" s="16"/>
      <c r="F186" s="30"/>
      <c r="G186" s="31"/>
      <c r="H186" s="31"/>
      <c r="I186" s="31"/>
      <c r="J186" s="16"/>
      <c r="K186" s="30"/>
      <c r="L186" s="31"/>
      <c r="M186" s="31"/>
      <c r="N186" s="31"/>
    </row>
    <row r="187" spans="2:14" x14ac:dyDescent="0.25">
      <c r="B187" t="s">
        <v>260</v>
      </c>
      <c r="C187" s="1">
        <v>3</v>
      </c>
      <c r="D187" s="1">
        <v>0</v>
      </c>
      <c r="E187" s="16"/>
      <c r="F187" s="30"/>
      <c r="G187" s="31"/>
      <c r="H187" s="31"/>
      <c r="I187" s="31"/>
      <c r="J187" s="16"/>
      <c r="K187" s="30"/>
      <c r="L187" s="31"/>
      <c r="M187" s="31"/>
      <c r="N187" s="31"/>
    </row>
    <row r="188" spans="2:14" x14ac:dyDescent="0.25">
      <c r="C188" s="1">
        <f>SUM(C176:C187)</f>
        <v>29</v>
      </c>
      <c r="D188" s="1">
        <f>SUM(D176:D187)</f>
        <v>0</v>
      </c>
      <c r="E188" s="16"/>
      <c r="F188" s="30"/>
      <c r="G188" s="31"/>
      <c r="H188" s="31"/>
      <c r="I188" s="31"/>
      <c r="J188" s="16"/>
      <c r="K188" s="30"/>
      <c r="L188" s="31"/>
      <c r="M188" s="31"/>
      <c r="N188" s="31"/>
    </row>
    <row r="189" spans="2:14" x14ac:dyDescent="0.25">
      <c r="C189" s="1">
        <v>100</v>
      </c>
      <c r="D189" s="1">
        <f>(C189/C188)*D188</f>
        <v>0</v>
      </c>
      <c r="E189" s="16"/>
      <c r="F189" s="30"/>
      <c r="G189" s="31"/>
      <c r="H189" s="31"/>
      <c r="I189" s="31"/>
      <c r="J189" s="16"/>
      <c r="K189" s="30"/>
      <c r="L189" s="31"/>
      <c r="M189" s="31"/>
      <c r="N189" s="31"/>
    </row>
    <row r="190" spans="2:14" x14ac:dyDescent="0.25">
      <c r="E190" s="16"/>
      <c r="F190" s="30"/>
      <c r="G190" s="31"/>
      <c r="H190" s="31"/>
      <c r="I190" s="31"/>
      <c r="J190" s="16"/>
      <c r="K190" s="30"/>
      <c r="L190" s="31"/>
      <c r="M190" s="31"/>
      <c r="N190" s="31"/>
    </row>
    <row r="191" spans="2:14" x14ac:dyDescent="0.25">
      <c r="E191" s="16"/>
      <c r="F191" s="30"/>
      <c r="G191" s="31"/>
      <c r="H191" s="31"/>
      <c r="I191" s="31"/>
      <c r="J191" s="16"/>
      <c r="K191" s="30"/>
      <c r="L191" s="31"/>
      <c r="M191" s="31"/>
      <c r="N191" s="31"/>
    </row>
    <row r="192" spans="2:14" x14ac:dyDescent="0.25">
      <c r="E192" s="16"/>
      <c r="F192" s="30"/>
      <c r="G192" s="31"/>
      <c r="H192" s="31"/>
      <c r="I192" s="31"/>
      <c r="J192" s="16"/>
      <c r="K192" s="30"/>
      <c r="L192" s="31"/>
      <c r="M192" s="31"/>
      <c r="N192" s="31"/>
    </row>
    <row r="193" spans="1:14" x14ac:dyDescent="0.25">
      <c r="E193" s="16"/>
      <c r="F193" s="30"/>
      <c r="G193" s="30"/>
      <c r="H193" s="30"/>
      <c r="I193" s="30"/>
      <c r="J193" s="16"/>
      <c r="K193" s="30"/>
      <c r="L193" s="30"/>
      <c r="M193" s="30"/>
      <c r="N193" s="30"/>
    </row>
    <row r="194" spans="1:14" x14ac:dyDescent="0.25">
      <c r="E194" s="16"/>
      <c r="F194" s="30"/>
      <c r="G194" s="30"/>
      <c r="H194" s="30"/>
      <c r="I194" s="30"/>
      <c r="J194" s="16"/>
    </row>
    <row r="195" spans="1:14" x14ac:dyDescent="0.25">
      <c r="E195" s="16"/>
      <c r="J195" s="16"/>
    </row>
    <row r="196" spans="1:14" x14ac:dyDescent="0.25">
      <c r="E196" s="16"/>
      <c r="J196" s="16"/>
    </row>
    <row r="197" spans="1:14" x14ac:dyDescent="0.25">
      <c r="E197" s="16"/>
      <c r="J197" s="16"/>
    </row>
    <row r="198" spans="1:14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9"/>
  <sheetViews>
    <sheetView workbookViewId="0">
      <selection activeCell="H77" sqref="H77:I78"/>
    </sheetView>
  </sheetViews>
  <sheetFormatPr baseColWidth="10" defaultColWidth="9.140625" defaultRowHeight="15" x14ac:dyDescent="0.25"/>
  <cols>
    <col min="1" max="3" width="38.5703125" customWidth="1"/>
    <col min="4" max="4" width="44.42578125" customWidth="1"/>
    <col min="5" max="5" width="9.140625" style="16"/>
    <col min="6" max="8" width="37.5703125" customWidth="1"/>
    <col min="9" max="9" width="43.5703125" customWidth="1"/>
    <col min="10" max="10" width="7.140625" style="16" customWidth="1"/>
    <col min="11" max="14" width="42.28515625" customWidth="1"/>
  </cols>
  <sheetData>
    <row r="1" spans="1:14" x14ac:dyDescent="0.25">
      <c r="A1" t="s">
        <v>310</v>
      </c>
      <c r="F1" t="s">
        <v>222</v>
      </c>
      <c r="G1" t="s">
        <v>71</v>
      </c>
      <c r="K1" t="s">
        <v>223</v>
      </c>
    </row>
    <row r="2" spans="1:14" x14ac:dyDescent="0.25">
      <c r="B2" t="s">
        <v>71</v>
      </c>
      <c r="K2" s="18" t="s">
        <v>75</v>
      </c>
    </row>
    <row r="3" spans="1:14" x14ac:dyDescent="0.25">
      <c r="K3" s="2" t="s">
        <v>7</v>
      </c>
    </row>
    <row r="4" spans="1:14" x14ac:dyDescent="0.25">
      <c r="A4" s="18" t="s">
        <v>75</v>
      </c>
      <c r="F4" s="18" t="s">
        <v>75</v>
      </c>
      <c r="L4" t="s">
        <v>8</v>
      </c>
      <c r="M4" t="s">
        <v>78</v>
      </c>
      <c r="N4" t="s">
        <v>79</v>
      </c>
    </row>
    <row r="5" spans="1:14" x14ac:dyDescent="0.25">
      <c r="A5" s="2" t="s">
        <v>7</v>
      </c>
      <c r="F5" s="2" t="s">
        <v>7</v>
      </c>
      <c r="L5" s="1">
        <v>2088</v>
      </c>
      <c r="M5" s="1">
        <v>1</v>
      </c>
      <c r="N5" s="1">
        <v>1</v>
      </c>
    </row>
    <row r="6" spans="1:14" x14ac:dyDescent="0.25">
      <c r="B6" t="s">
        <v>8</v>
      </c>
      <c r="C6" t="s">
        <v>78</v>
      </c>
      <c r="D6" t="s">
        <v>79</v>
      </c>
      <c r="G6" t="s">
        <v>8</v>
      </c>
      <c r="H6" t="s">
        <v>78</v>
      </c>
      <c r="I6" t="s">
        <v>79</v>
      </c>
      <c r="L6" s="1">
        <v>2089</v>
      </c>
      <c r="M6" s="1">
        <v>1</v>
      </c>
      <c r="N6" s="1">
        <v>1</v>
      </c>
    </row>
    <row r="7" spans="1:14" x14ac:dyDescent="0.25">
      <c r="B7" s="1">
        <v>1101</v>
      </c>
      <c r="C7" s="1">
        <v>1</v>
      </c>
      <c r="D7" s="1">
        <v>1</v>
      </c>
      <c r="G7" t="s">
        <v>82</v>
      </c>
      <c r="H7" s="1">
        <v>2</v>
      </c>
      <c r="I7" s="1">
        <v>2</v>
      </c>
      <c r="L7" s="1">
        <v>2090</v>
      </c>
      <c r="M7" s="1">
        <v>1</v>
      </c>
      <c r="N7" s="1">
        <v>1</v>
      </c>
    </row>
    <row r="8" spans="1:14" x14ac:dyDescent="0.25">
      <c r="B8" s="1">
        <v>1102</v>
      </c>
      <c r="C8" s="1">
        <v>1</v>
      </c>
      <c r="D8" s="1">
        <v>1</v>
      </c>
      <c r="G8" t="s">
        <v>83</v>
      </c>
      <c r="H8" s="1">
        <v>2</v>
      </c>
      <c r="I8" s="1">
        <v>2</v>
      </c>
      <c r="L8" s="1">
        <v>2091</v>
      </c>
      <c r="M8" s="1">
        <v>1</v>
      </c>
      <c r="N8" s="1">
        <v>1</v>
      </c>
    </row>
    <row r="9" spans="1:14" x14ac:dyDescent="0.25">
      <c r="B9" s="1">
        <v>1103</v>
      </c>
      <c r="C9" s="1">
        <v>1</v>
      </c>
      <c r="D9" s="1">
        <v>1</v>
      </c>
      <c r="G9" t="s">
        <v>84</v>
      </c>
      <c r="H9" s="1">
        <v>2</v>
      </c>
      <c r="I9" s="1">
        <v>2</v>
      </c>
      <c r="L9" s="1">
        <v>2092</v>
      </c>
      <c r="M9" s="1">
        <v>1</v>
      </c>
      <c r="N9" s="1">
        <v>1</v>
      </c>
    </row>
    <row r="10" spans="1:14" x14ac:dyDescent="0.25">
      <c r="B10" s="1">
        <v>1104</v>
      </c>
      <c r="C10" s="1">
        <v>1</v>
      </c>
      <c r="D10" s="1">
        <v>1</v>
      </c>
      <c r="G10" t="s">
        <v>85</v>
      </c>
      <c r="H10" s="1">
        <v>1</v>
      </c>
      <c r="I10" s="1">
        <v>1</v>
      </c>
      <c r="L10" s="1">
        <v>2093</v>
      </c>
      <c r="M10" s="1">
        <v>1</v>
      </c>
      <c r="N10" s="1">
        <v>1</v>
      </c>
    </row>
    <row r="11" spans="1:14" x14ac:dyDescent="0.25">
      <c r="B11" s="1">
        <v>1105</v>
      </c>
      <c r="C11" s="1">
        <v>1</v>
      </c>
      <c r="D11" s="1">
        <v>1</v>
      </c>
      <c r="G11" t="s">
        <v>86</v>
      </c>
      <c r="H11" s="1">
        <v>2</v>
      </c>
      <c r="I11" s="1">
        <v>2</v>
      </c>
      <c r="L11" s="1">
        <v>2094</v>
      </c>
      <c r="M11" s="1">
        <v>1</v>
      </c>
      <c r="N11" s="1">
        <v>1</v>
      </c>
    </row>
    <row r="12" spans="1:14" x14ac:dyDescent="0.25">
      <c r="B12" s="1">
        <v>1106</v>
      </c>
      <c r="C12" s="1">
        <v>1</v>
      </c>
      <c r="D12" s="1">
        <v>1</v>
      </c>
      <c r="G12" t="s">
        <v>87</v>
      </c>
      <c r="H12" s="1">
        <v>1</v>
      </c>
      <c r="I12" s="1">
        <v>1</v>
      </c>
      <c r="L12" s="1">
        <v>2095</v>
      </c>
      <c r="M12" s="1">
        <v>1</v>
      </c>
      <c r="N12" s="1">
        <v>1</v>
      </c>
    </row>
    <row r="13" spans="1:14" x14ac:dyDescent="0.25">
      <c r="B13" s="1">
        <v>1108</v>
      </c>
      <c r="C13" s="1">
        <v>1</v>
      </c>
      <c r="D13" s="1">
        <v>1</v>
      </c>
      <c r="G13" t="s">
        <v>88</v>
      </c>
      <c r="H13" s="1">
        <v>1</v>
      </c>
      <c r="I13" s="1">
        <v>1</v>
      </c>
      <c r="L13" s="1">
        <v>2096</v>
      </c>
      <c r="M13" s="1">
        <v>1</v>
      </c>
      <c r="N13" s="1">
        <v>1</v>
      </c>
    </row>
    <row r="14" spans="1:14" x14ac:dyDescent="0.25">
      <c r="B14" s="1">
        <v>1109</v>
      </c>
      <c r="C14" s="1">
        <v>2</v>
      </c>
      <c r="D14" s="1">
        <v>2</v>
      </c>
      <c r="G14" t="s">
        <v>90</v>
      </c>
      <c r="H14" s="1">
        <v>2</v>
      </c>
      <c r="I14" s="1">
        <v>2</v>
      </c>
      <c r="L14" s="1">
        <v>2097</v>
      </c>
      <c r="M14" s="1">
        <v>1</v>
      </c>
      <c r="N14" s="1">
        <v>1</v>
      </c>
    </row>
    <row r="15" spans="1:14" x14ac:dyDescent="0.25">
      <c r="B15" s="1">
        <v>1110</v>
      </c>
      <c r="C15" s="1">
        <v>1</v>
      </c>
      <c r="D15" s="1">
        <v>1</v>
      </c>
      <c r="G15" t="s">
        <v>92</v>
      </c>
      <c r="H15" s="1">
        <v>2</v>
      </c>
      <c r="I15" s="1">
        <v>2</v>
      </c>
      <c r="L15" s="1">
        <v>2098</v>
      </c>
      <c r="M15" s="1">
        <v>1</v>
      </c>
      <c r="N15" s="1">
        <v>1</v>
      </c>
    </row>
    <row r="16" spans="1:14" x14ac:dyDescent="0.25">
      <c r="B16" s="1">
        <v>1112</v>
      </c>
      <c r="C16" s="1">
        <v>1</v>
      </c>
      <c r="D16" s="1">
        <v>1</v>
      </c>
      <c r="G16" t="s">
        <v>94</v>
      </c>
      <c r="H16" s="1">
        <v>1</v>
      </c>
      <c r="I16" s="1">
        <v>1</v>
      </c>
      <c r="L16" s="1">
        <v>2099</v>
      </c>
      <c r="M16" s="1">
        <v>2</v>
      </c>
      <c r="N16" s="1">
        <v>2</v>
      </c>
    </row>
    <row r="17" spans="2:14" x14ac:dyDescent="0.25">
      <c r="B17" s="20">
        <v>1115</v>
      </c>
      <c r="C17" s="20">
        <v>1</v>
      </c>
      <c r="D17" s="20">
        <v>1</v>
      </c>
      <c r="G17" t="s">
        <v>96</v>
      </c>
      <c r="H17" s="1">
        <v>1</v>
      </c>
      <c r="I17" s="1">
        <v>1</v>
      </c>
      <c r="L17" s="1">
        <v>2100</v>
      </c>
      <c r="M17" s="1">
        <v>1</v>
      </c>
      <c r="N17" s="1">
        <v>1</v>
      </c>
    </row>
    <row r="18" spans="2:14" x14ac:dyDescent="0.25">
      <c r="B18" s="1"/>
      <c r="C18" s="21">
        <f>SUM(C7:C17)</f>
        <v>12</v>
      </c>
      <c r="D18" s="1">
        <f>SUM(D7:D17)</f>
        <v>12</v>
      </c>
      <c r="G18" s="24" t="s">
        <v>98</v>
      </c>
      <c r="H18" s="20">
        <v>3</v>
      </c>
      <c r="I18" s="20">
        <v>3</v>
      </c>
      <c r="L18" s="1">
        <v>2101</v>
      </c>
      <c r="M18" s="1">
        <v>1</v>
      </c>
      <c r="N18" s="1">
        <v>1</v>
      </c>
    </row>
    <row r="19" spans="2:14" x14ac:dyDescent="0.25">
      <c r="B19" s="1"/>
      <c r="C19" s="1">
        <v>100</v>
      </c>
      <c r="D19" s="1">
        <f>(100/C18)*D18</f>
        <v>100</v>
      </c>
      <c r="H19">
        <f>SUM(H7:H18)</f>
        <v>20</v>
      </c>
      <c r="I19">
        <f>SUM(I7:I18)</f>
        <v>20</v>
      </c>
      <c r="L19" s="1">
        <v>2102</v>
      </c>
      <c r="M19" s="1">
        <v>1</v>
      </c>
      <c r="N19" s="1">
        <v>1</v>
      </c>
    </row>
    <row r="20" spans="2:14" x14ac:dyDescent="0.25">
      <c r="L20" s="1">
        <v>2103</v>
      </c>
      <c r="M20" s="1">
        <v>1</v>
      </c>
      <c r="N20" s="1">
        <v>1</v>
      </c>
    </row>
    <row r="21" spans="2:14" x14ac:dyDescent="0.25">
      <c r="L21" s="1">
        <v>2104</v>
      </c>
      <c r="M21" s="1">
        <v>1</v>
      </c>
      <c r="N21" s="1">
        <v>1</v>
      </c>
    </row>
    <row r="22" spans="2:14" x14ac:dyDescent="0.25">
      <c r="B22" t="s">
        <v>89</v>
      </c>
      <c r="C22" s="1">
        <v>1</v>
      </c>
      <c r="D22" s="1">
        <v>1</v>
      </c>
      <c r="L22" s="1">
        <v>2105</v>
      </c>
      <c r="M22" s="1">
        <v>1</v>
      </c>
      <c r="N22" s="1">
        <v>1</v>
      </c>
    </row>
    <row r="23" spans="2:14" x14ac:dyDescent="0.25">
      <c r="B23" t="s">
        <v>91</v>
      </c>
      <c r="C23" s="1">
        <v>1</v>
      </c>
      <c r="D23" s="1">
        <v>1</v>
      </c>
      <c r="L23" s="1">
        <v>2106</v>
      </c>
      <c r="M23" s="1">
        <v>1</v>
      </c>
      <c r="N23" s="1">
        <v>1</v>
      </c>
    </row>
    <row r="24" spans="2:14" x14ac:dyDescent="0.25">
      <c r="B24" t="s">
        <v>93</v>
      </c>
      <c r="C24" s="1">
        <v>1</v>
      </c>
      <c r="D24" s="1">
        <v>1</v>
      </c>
      <c r="L24" s="22"/>
      <c r="M24" s="22">
        <f>SUM(M5:M23)</f>
        <v>20</v>
      </c>
      <c r="N24" s="22">
        <f>SUM(N5:N23)</f>
        <v>20</v>
      </c>
    </row>
    <row r="25" spans="2:14" x14ac:dyDescent="0.25">
      <c r="B25" t="s">
        <v>95</v>
      </c>
      <c r="C25" s="1">
        <v>1</v>
      </c>
      <c r="D25" s="1">
        <v>1</v>
      </c>
    </row>
    <row r="26" spans="2:14" x14ac:dyDescent="0.25">
      <c r="B26" t="s">
        <v>97</v>
      </c>
      <c r="C26" s="1">
        <v>2</v>
      </c>
      <c r="D26" s="1">
        <v>2</v>
      </c>
    </row>
    <row r="27" spans="2:14" x14ac:dyDescent="0.25">
      <c r="B27" t="s">
        <v>99</v>
      </c>
      <c r="C27" s="1">
        <v>1</v>
      </c>
      <c r="D27" s="1">
        <v>1</v>
      </c>
    </row>
    <row r="28" spans="2:14" x14ac:dyDescent="0.25">
      <c r="B28" t="s">
        <v>100</v>
      </c>
      <c r="C28" s="1">
        <v>1</v>
      </c>
      <c r="D28" s="1">
        <v>1</v>
      </c>
    </row>
    <row r="29" spans="2:14" x14ac:dyDescent="0.25">
      <c r="B29" s="25"/>
      <c r="C29" s="22">
        <f>SUM(C22:C28)</f>
        <v>8</v>
      </c>
      <c r="D29" s="22">
        <f>SUM(D22:D28)</f>
        <v>8</v>
      </c>
    </row>
    <row r="30" spans="2:14" x14ac:dyDescent="0.25">
      <c r="C30" s="1"/>
      <c r="D30" s="1"/>
    </row>
    <row r="31" spans="2:14" x14ac:dyDescent="0.25">
      <c r="C31" s="21">
        <f>SUM(C18,C29)</f>
        <v>20</v>
      </c>
      <c r="D31" s="21">
        <f>SUM(D18,D29)</f>
        <v>20</v>
      </c>
    </row>
    <row r="32" spans="2:14" x14ac:dyDescent="0.25">
      <c r="C32" s="21">
        <v>100</v>
      </c>
      <c r="D32" s="21">
        <v>100</v>
      </c>
    </row>
    <row r="33" spans="1:14" x14ac:dyDescent="0.25">
      <c r="A33" s="16"/>
      <c r="B33" s="16"/>
      <c r="C33" s="16"/>
      <c r="D33" s="16"/>
      <c r="F33" s="16"/>
      <c r="G33" s="16"/>
      <c r="H33" s="16"/>
      <c r="I33" s="16"/>
      <c r="K33" s="16"/>
      <c r="L33" s="16"/>
      <c r="M33" s="16"/>
      <c r="N33" s="16"/>
    </row>
    <row r="35" spans="1:14" x14ac:dyDescent="0.25">
      <c r="A35" s="18" t="s">
        <v>75</v>
      </c>
      <c r="F35" s="18" t="s">
        <v>75</v>
      </c>
      <c r="K35" s="18" t="s">
        <v>75</v>
      </c>
    </row>
    <row r="36" spans="1:14" x14ac:dyDescent="0.25">
      <c r="A36" s="2" t="s">
        <v>102</v>
      </c>
      <c r="F36" s="2" t="s">
        <v>102</v>
      </c>
      <c r="K36" s="2" t="s">
        <v>102</v>
      </c>
    </row>
    <row r="37" spans="1:14" x14ac:dyDescent="0.25">
      <c r="B37" t="s">
        <v>8</v>
      </c>
      <c r="C37" t="s">
        <v>78</v>
      </c>
      <c r="D37" t="s">
        <v>79</v>
      </c>
      <c r="G37" t="s">
        <v>8</v>
      </c>
      <c r="H37" t="s">
        <v>78</v>
      </c>
      <c r="I37" t="s">
        <v>79</v>
      </c>
      <c r="L37" t="s">
        <v>8</v>
      </c>
      <c r="M37" t="s">
        <v>78</v>
      </c>
      <c r="N37" t="s">
        <v>79</v>
      </c>
    </row>
    <row r="38" spans="1:14" x14ac:dyDescent="0.25">
      <c r="B38" t="s">
        <v>163</v>
      </c>
      <c r="C38" s="1">
        <v>2</v>
      </c>
      <c r="D38" s="1">
        <v>0</v>
      </c>
      <c r="G38" s="1">
        <v>1116</v>
      </c>
      <c r="H38" s="1">
        <v>1</v>
      </c>
      <c r="I38" s="1">
        <v>0</v>
      </c>
      <c r="L38" s="1" t="s">
        <v>195</v>
      </c>
      <c r="M38" s="1">
        <v>3</v>
      </c>
      <c r="N38" s="1">
        <v>0</v>
      </c>
    </row>
    <row r="39" spans="1:14" x14ac:dyDescent="0.25">
      <c r="B39" t="s">
        <v>165</v>
      </c>
      <c r="C39" s="1">
        <v>1</v>
      </c>
      <c r="D39" s="1">
        <v>0</v>
      </c>
      <c r="G39" s="1">
        <v>1117</v>
      </c>
      <c r="H39" s="1">
        <v>1</v>
      </c>
      <c r="I39" s="1">
        <v>0</v>
      </c>
      <c r="L39" s="1" t="s">
        <v>196</v>
      </c>
      <c r="M39" s="1">
        <v>2</v>
      </c>
      <c r="N39" s="1">
        <v>0</v>
      </c>
    </row>
    <row r="40" spans="1:14" x14ac:dyDescent="0.25">
      <c r="B40" t="s">
        <v>167</v>
      </c>
      <c r="C40" s="1">
        <v>1</v>
      </c>
      <c r="D40" s="1">
        <v>0</v>
      </c>
      <c r="G40" s="1">
        <v>1118</v>
      </c>
      <c r="H40" s="1">
        <v>1</v>
      </c>
      <c r="I40" s="1">
        <v>0</v>
      </c>
      <c r="L40" s="1" t="s">
        <v>197</v>
      </c>
      <c r="M40" s="1">
        <v>1</v>
      </c>
      <c r="N40" s="1">
        <v>0</v>
      </c>
    </row>
    <row r="41" spans="1:14" x14ac:dyDescent="0.25">
      <c r="B41" t="s">
        <v>169</v>
      </c>
      <c r="C41" s="1">
        <v>2</v>
      </c>
      <c r="D41" s="1">
        <v>0</v>
      </c>
      <c r="G41" s="1">
        <v>1119</v>
      </c>
      <c r="H41" s="1">
        <v>1</v>
      </c>
      <c r="I41" s="1">
        <v>0</v>
      </c>
      <c r="L41" s="1" t="s">
        <v>198</v>
      </c>
      <c r="M41" s="1">
        <v>1</v>
      </c>
      <c r="N41" s="1">
        <v>0</v>
      </c>
    </row>
    <row r="42" spans="1:14" x14ac:dyDescent="0.25">
      <c r="B42" t="s">
        <v>171</v>
      </c>
      <c r="C42" s="1">
        <v>2</v>
      </c>
      <c r="D42" s="1">
        <v>0</v>
      </c>
      <c r="G42" s="1">
        <v>1121</v>
      </c>
      <c r="H42" s="1">
        <v>2</v>
      </c>
      <c r="I42" s="1">
        <v>0</v>
      </c>
      <c r="L42" s="1" t="s">
        <v>199</v>
      </c>
      <c r="M42" s="1">
        <v>1</v>
      </c>
      <c r="N42" s="1">
        <v>0</v>
      </c>
    </row>
    <row r="43" spans="1:14" x14ac:dyDescent="0.25">
      <c r="B43" t="s">
        <v>173</v>
      </c>
      <c r="C43" s="1">
        <v>2</v>
      </c>
      <c r="D43" s="1">
        <v>0</v>
      </c>
      <c r="G43" s="1">
        <v>1122</v>
      </c>
      <c r="H43" s="1">
        <v>1</v>
      </c>
      <c r="I43" s="1">
        <v>0</v>
      </c>
      <c r="L43" s="1" t="s">
        <v>200</v>
      </c>
      <c r="M43" s="1">
        <v>2</v>
      </c>
      <c r="N43" s="1">
        <v>0</v>
      </c>
    </row>
    <row r="44" spans="1:14" x14ac:dyDescent="0.25">
      <c r="B44" t="s">
        <v>175</v>
      </c>
      <c r="C44" s="1">
        <v>1</v>
      </c>
      <c r="D44" s="1">
        <v>0</v>
      </c>
      <c r="G44" s="1">
        <v>1123</v>
      </c>
      <c r="H44" s="1">
        <v>1</v>
      </c>
      <c r="I44" s="1">
        <v>0</v>
      </c>
      <c r="L44" s="1" t="s">
        <v>201</v>
      </c>
      <c r="M44" s="1">
        <v>1</v>
      </c>
      <c r="N44" s="1">
        <v>0</v>
      </c>
    </row>
    <row r="45" spans="1:14" x14ac:dyDescent="0.25">
      <c r="B45" t="s">
        <v>177</v>
      </c>
      <c r="C45" s="1">
        <v>1</v>
      </c>
      <c r="D45" s="1">
        <v>0</v>
      </c>
      <c r="G45" s="1">
        <v>1124</v>
      </c>
      <c r="H45" s="1">
        <v>1</v>
      </c>
      <c r="I45" s="1">
        <v>0</v>
      </c>
      <c r="L45" s="1" t="s">
        <v>202</v>
      </c>
      <c r="M45" s="1">
        <v>1</v>
      </c>
      <c r="N45" s="1">
        <v>0</v>
      </c>
    </row>
    <row r="46" spans="1:14" x14ac:dyDescent="0.25">
      <c r="B46" t="s">
        <v>179</v>
      </c>
      <c r="C46" s="1">
        <v>1</v>
      </c>
      <c r="D46" s="1">
        <v>0</v>
      </c>
      <c r="G46" s="1">
        <v>1125</v>
      </c>
      <c r="H46" s="1">
        <v>1</v>
      </c>
      <c r="I46" s="1">
        <v>0</v>
      </c>
      <c r="L46" s="1" t="s">
        <v>203</v>
      </c>
      <c r="M46" s="1">
        <v>1</v>
      </c>
      <c r="N46" s="1">
        <v>0</v>
      </c>
    </row>
    <row r="47" spans="1:14" x14ac:dyDescent="0.25">
      <c r="B47" t="s">
        <v>181</v>
      </c>
      <c r="C47" s="1">
        <v>1</v>
      </c>
      <c r="D47" s="1">
        <v>0</v>
      </c>
      <c r="G47" s="20">
        <v>1126</v>
      </c>
      <c r="H47" s="20">
        <v>1</v>
      </c>
      <c r="I47" s="20">
        <v>0</v>
      </c>
      <c r="L47" s="1" t="s">
        <v>204</v>
      </c>
      <c r="M47" s="1">
        <v>2</v>
      </c>
      <c r="N47" s="1">
        <v>0</v>
      </c>
    </row>
    <row r="48" spans="1:14" x14ac:dyDescent="0.25">
      <c r="B48" t="s">
        <v>183</v>
      </c>
      <c r="C48" s="1">
        <v>1</v>
      </c>
      <c r="D48" s="1">
        <v>0</v>
      </c>
      <c r="G48" s="1"/>
      <c r="H48" s="1">
        <f>SUM(H38:H47)</f>
        <v>11</v>
      </c>
      <c r="I48" s="1">
        <f>SUM(I38:I47)</f>
        <v>0</v>
      </c>
      <c r="L48" s="1" t="s">
        <v>205</v>
      </c>
      <c r="M48" s="1">
        <v>1</v>
      </c>
      <c r="N48" s="1">
        <v>0</v>
      </c>
    </row>
    <row r="49" spans="1:14" x14ac:dyDescent="0.25">
      <c r="B49" t="s">
        <v>185</v>
      </c>
      <c r="C49" s="1">
        <v>2</v>
      </c>
      <c r="D49" s="1">
        <v>0</v>
      </c>
      <c r="G49" s="1"/>
      <c r="H49" s="1">
        <v>100</v>
      </c>
      <c r="I49" s="1">
        <v>0</v>
      </c>
      <c r="L49" s="1" t="s">
        <v>207</v>
      </c>
      <c r="M49" s="1">
        <v>1</v>
      </c>
      <c r="N49" s="1">
        <v>0</v>
      </c>
    </row>
    <row r="50" spans="1:14" x14ac:dyDescent="0.25">
      <c r="B50" t="s">
        <v>187</v>
      </c>
      <c r="C50" s="1">
        <v>1</v>
      </c>
      <c r="D50" s="1">
        <v>0</v>
      </c>
      <c r="L50" s="1" t="s">
        <v>209</v>
      </c>
      <c r="M50" s="1">
        <v>3</v>
      </c>
      <c r="N50" s="1">
        <v>0</v>
      </c>
    </row>
    <row r="51" spans="1:14" x14ac:dyDescent="0.25">
      <c r="B51" t="s">
        <v>189</v>
      </c>
      <c r="C51" s="1">
        <v>1</v>
      </c>
      <c r="D51" s="1">
        <v>0</v>
      </c>
      <c r="L51" s="1" t="s">
        <v>211</v>
      </c>
      <c r="M51" s="1">
        <v>1</v>
      </c>
      <c r="N51" s="1">
        <v>0</v>
      </c>
    </row>
    <row r="52" spans="1:14" x14ac:dyDescent="0.25">
      <c r="B52" t="s">
        <v>191</v>
      </c>
      <c r="C52" s="1">
        <v>1</v>
      </c>
      <c r="D52" s="1">
        <v>0</v>
      </c>
      <c r="G52" s="1" t="s">
        <v>206</v>
      </c>
      <c r="H52" s="1">
        <v>1</v>
      </c>
      <c r="I52" s="1">
        <v>0</v>
      </c>
      <c r="L52" s="1" t="s">
        <v>213</v>
      </c>
      <c r="M52" s="1">
        <v>1</v>
      </c>
      <c r="N52" s="1">
        <v>0</v>
      </c>
    </row>
    <row r="53" spans="1:14" x14ac:dyDescent="0.25">
      <c r="B53" t="s">
        <v>193</v>
      </c>
      <c r="C53" s="1">
        <v>3</v>
      </c>
      <c r="D53" s="1">
        <v>0</v>
      </c>
      <c r="G53" s="1" t="s">
        <v>208</v>
      </c>
      <c r="H53" s="1">
        <v>1</v>
      </c>
      <c r="I53" s="1">
        <v>0</v>
      </c>
      <c r="L53" s="1" t="s">
        <v>215</v>
      </c>
      <c r="M53" s="1">
        <v>1</v>
      </c>
      <c r="N53" s="1">
        <v>0</v>
      </c>
    </row>
    <row r="54" spans="1:14" x14ac:dyDescent="0.25">
      <c r="B54" s="24" t="s">
        <v>194</v>
      </c>
      <c r="C54" s="20">
        <v>1</v>
      </c>
      <c r="D54" s="20">
        <v>0</v>
      </c>
      <c r="G54" s="1" t="s">
        <v>210</v>
      </c>
      <c r="H54" s="1">
        <v>2</v>
      </c>
      <c r="I54" s="1">
        <v>0</v>
      </c>
      <c r="L54" s="1" t="s">
        <v>217</v>
      </c>
      <c r="M54" s="1">
        <v>1</v>
      </c>
      <c r="N54" s="1">
        <v>0</v>
      </c>
    </row>
    <row r="55" spans="1:14" x14ac:dyDescent="0.25">
      <c r="C55">
        <f>SUM(C38:C54)</f>
        <v>24</v>
      </c>
      <c r="D55">
        <f>SUM(D38:D54)</f>
        <v>0</v>
      </c>
      <c r="G55" s="1" t="s">
        <v>212</v>
      </c>
      <c r="H55" s="1">
        <v>1</v>
      </c>
      <c r="I55" s="1">
        <v>0</v>
      </c>
      <c r="L55" s="1" t="s">
        <v>219</v>
      </c>
      <c r="M55" s="1">
        <v>4</v>
      </c>
      <c r="N55" s="1">
        <v>0</v>
      </c>
    </row>
    <row r="56" spans="1:14" x14ac:dyDescent="0.25">
      <c r="G56" s="1" t="s">
        <v>214</v>
      </c>
      <c r="H56" s="1">
        <v>1</v>
      </c>
      <c r="I56" s="1">
        <v>0</v>
      </c>
      <c r="L56" s="22"/>
      <c r="M56" s="22">
        <f>SUM(M38:M55)</f>
        <v>28</v>
      </c>
      <c r="N56" s="22">
        <f>SUM(N38:N55)</f>
        <v>0</v>
      </c>
    </row>
    <row r="57" spans="1:14" x14ac:dyDescent="0.25">
      <c r="G57" s="1" t="s">
        <v>216</v>
      </c>
      <c r="H57" s="1">
        <v>1</v>
      </c>
      <c r="I57" s="1">
        <v>0</v>
      </c>
    </row>
    <row r="58" spans="1:14" x14ac:dyDescent="0.25">
      <c r="G58" s="1" t="s">
        <v>218</v>
      </c>
      <c r="H58" s="1">
        <v>1</v>
      </c>
      <c r="I58" s="1">
        <v>0</v>
      </c>
    </row>
    <row r="59" spans="1:14" x14ac:dyDescent="0.25">
      <c r="G59" s="1" t="s">
        <v>220</v>
      </c>
      <c r="H59" s="1">
        <v>1</v>
      </c>
      <c r="I59" s="1">
        <v>0</v>
      </c>
    </row>
    <row r="60" spans="1:14" x14ac:dyDescent="0.25">
      <c r="G60" s="22"/>
      <c r="H60" s="22">
        <f>SUM(H52:H59)</f>
        <v>9</v>
      </c>
      <c r="I60" s="22">
        <f>SUM(I52:I59)</f>
        <v>0</v>
      </c>
    </row>
    <row r="61" spans="1:14" x14ac:dyDescent="0.25">
      <c r="G61" s="1"/>
      <c r="H61" s="1"/>
      <c r="I61" s="1"/>
    </row>
    <row r="62" spans="1:14" x14ac:dyDescent="0.25">
      <c r="H62" s="21">
        <f>SUM(H48,H60)</f>
        <v>20</v>
      </c>
      <c r="I62" s="21">
        <f>SUM(I48,I60)</f>
        <v>0</v>
      </c>
    </row>
    <row r="63" spans="1:14" x14ac:dyDescent="0.25">
      <c r="A63" s="16"/>
      <c r="B63" s="16"/>
      <c r="C63" s="16"/>
      <c r="D63" s="16"/>
      <c r="F63" s="16"/>
      <c r="G63" s="16"/>
      <c r="H63" s="16"/>
      <c r="I63" s="16"/>
      <c r="K63" s="16"/>
      <c r="L63" s="16"/>
      <c r="M63" s="16"/>
      <c r="N63" s="16"/>
    </row>
    <row r="64" spans="1:14" x14ac:dyDescent="0.25">
      <c r="A64" s="35" t="s">
        <v>75</v>
      </c>
    </row>
    <row r="65" spans="2:14" x14ac:dyDescent="0.25">
      <c r="B65" t="s">
        <v>8</v>
      </c>
      <c r="C65" t="s">
        <v>9</v>
      </c>
      <c r="D65" t="s">
        <v>10</v>
      </c>
      <c r="F65" s="35" t="s">
        <v>315</v>
      </c>
    </row>
    <row r="66" spans="2:14" x14ac:dyDescent="0.25">
      <c r="B66" t="s">
        <v>311</v>
      </c>
      <c r="C66" s="1">
        <v>4</v>
      </c>
      <c r="D66" s="1">
        <v>4</v>
      </c>
      <c r="G66" t="s">
        <v>8</v>
      </c>
      <c r="H66" t="s">
        <v>226</v>
      </c>
      <c r="I66" t="s">
        <v>10</v>
      </c>
      <c r="K66" s="35" t="s">
        <v>75</v>
      </c>
    </row>
    <row r="67" spans="2:14" x14ac:dyDescent="0.25">
      <c r="B67" t="s">
        <v>312</v>
      </c>
      <c r="C67" s="1">
        <v>4</v>
      </c>
      <c r="D67" s="1">
        <v>4</v>
      </c>
      <c r="G67" t="s">
        <v>316</v>
      </c>
      <c r="H67" s="1">
        <v>2</v>
      </c>
      <c r="I67" s="1">
        <v>2</v>
      </c>
      <c r="L67" t="s">
        <v>8</v>
      </c>
      <c r="M67" t="s">
        <v>226</v>
      </c>
      <c r="N67" t="s">
        <v>10</v>
      </c>
    </row>
    <row r="68" spans="2:14" x14ac:dyDescent="0.25">
      <c r="B68" t="s">
        <v>313</v>
      </c>
      <c r="C68" s="1">
        <v>4</v>
      </c>
      <c r="D68" s="1">
        <v>4</v>
      </c>
      <c r="G68" t="s">
        <v>317</v>
      </c>
      <c r="H68" s="1">
        <v>3</v>
      </c>
      <c r="I68" s="1">
        <v>3</v>
      </c>
      <c r="L68" t="s">
        <v>325</v>
      </c>
      <c r="M68" s="1">
        <v>2</v>
      </c>
      <c r="N68" s="1">
        <v>2</v>
      </c>
    </row>
    <row r="69" spans="2:14" x14ac:dyDescent="0.25">
      <c r="B69" t="s">
        <v>314</v>
      </c>
      <c r="C69" s="1">
        <v>5</v>
      </c>
      <c r="D69" s="1">
        <v>5</v>
      </c>
      <c r="G69" t="s">
        <v>318</v>
      </c>
      <c r="H69" s="1">
        <v>2</v>
      </c>
      <c r="I69" s="1">
        <v>2</v>
      </c>
      <c r="L69" t="s">
        <v>326</v>
      </c>
      <c r="M69" s="1">
        <v>4</v>
      </c>
      <c r="N69" s="1">
        <v>4</v>
      </c>
    </row>
    <row r="70" spans="2:14" x14ac:dyDescent="0.25">
      <c r="G70" t="s">
        <v>319</v>
      </c>
      <c r="H70" s="1">
        <v>1</v>
      </c>
      <c r="I70" s="1">
        <v>1</v>
      </c>
      <c r="L70" t="s">
        <v>327</v>
      </c>
      <c r="M70" s="1">
        <v>5</v>
      </c>
      <c r="N70" s="1">
        <v>5</v>
      </c>
    </row>
    <row r="71" spans="2:14" x14ac:dyDescent="0.25">
      <c r="C71" s="1">
        <f ca="1">SUM(C65:C76)</f>
        <v>17</v>
      </c>
      <c r="D71" s="1">
        <f ca="1">SUM(D65:D76)</f>
        <v>17</v>
      </c>
      <c r="G71" t="s">
        <v>320</v>
      </c>
      <c r="H71" s="1">
        <v>1</v>
      </c>
      <c r="I71" s="1">
        <v>1</v>
      </c>
      <c r="L71" t="s">
        <v>328</v>
      </c>
      <c r="M71" s="1">
        <v>2</v>
      </c>
      <c r="N71" s="1">
        <v>2</v>
      </c>
    </row>
    <row r="72" spans="2:14" x14ac:dyDescent="0.25">
      <c r="C72" s="1">
        <v>100</v>
      </c>
      <c r="D72" s="1">
        <f ca="1">(C72/C71)*D71</f>
        <v>100</v>
      </c>
      <c r="G72" t="s">
        <v>321</v>
      </c>
      <c r="H72" s="1">
        <v>1</v>
      </c>
      <c r="I72" s="1">
        <v>1</v>
      </c>
      <c r="L72" t="s">
        <v>329</v>
      </c>
      <c r="M72" s="1">
        <v>2</v>
      </c>
      <c r="N72" s="1">
        <v>2</v>
      </c>
    </row>
    <row r="73" spans="2:14" x14ac:dyDescent="0.25">
      <c r="G73" t="s">
        <v>322</v>
      </c>
      <c r="H73" s="1">
        <v>2</v>
      </c>
      <c r="I73" s="1">
        <v>2</v>
      </c>
      <c r="L73" t="s">
        <v>330</v>
      </c>
      <c r="M73" s="1">
        <v>2</v>
      </c>
      <c r="N73" s="1">
        <v>2</v>
      </c>
    </row>
    <row r="74" spans="2:14" x14ac:dyDescent="0.25">
      <c r="G74" t="s">
        <v>323</v>
      </c>
      <c r="H74" s="1">
        <v>3</v>
      </c>
      <c r="I74" s="1">
        <v>3</v>
      </c>
      <c r="L74" t="s">
        <v>331</v>
      </c>
      <c r="M74" s="1">
        <v>5</v>
      </c>
      <c r="N74" s="1">
        <v>5</v>
      </c>
    </row>
    <row r="75" spans="2:14" x14ac:dyDescent="0.25">
      <c r="G75" t="s">
        <v>324</v>
      </c>
      <c r="H75" s="1">
        <v>3</v>
      </c>
      <c r="I75" s="1">
        <v>3</v>
      </c>
      <c r="L75" t="s">
        <v>332</v>
      </c>
      <c r="M75" s="1">
        <v>3</v>
      </c>
      <c r="N75" s="1">
        <v>3</v>
      </c>
    </row>
    <row r="76" spans="2:14" x14ac:dyDescent="0.25">
      <c r="L76" t="s">
        <v>333</v>
      </c>
      <c r="M76" s="1">
        <v>3</v>
      </c>
      <c r="N76" s="1">
        <v>3</v>
      </c>
    </row>
    <row r="77" spans="2:14" x14ac:dyDescent="0.25">
      <c r="H77" s="1">
        <f ca="1">SUM(H67:H78)</f>
        <v>18</v>
      </c>
      <c r="I77" s="1">
        <f ca="1">SUM(I67:I78)</f>
        <v>18</v>
      </c>
      <c r="L77" t="s">
        <v>334</v>
      </c>
      <c r="M77" s="1">
        <v>3</v>
      </c>
      <c r="N77" s="1">
        <v>3</v>
      </c>
    </row>
    <row r="78" spans="2:14" x14ac:dyDescent="0.25">
      <c r="H78" s="1">
        <v>100</v>
      </c>
      <c r="I78" s="1">
        <f ca="1">(H78/H77)*I77</f>
        <v>100</v>
      </c>
      <c r="M78" s="1">
        <f>SUM(M66:M77)</f>
        <v>31</v>
      </c>
      <c r="N78" s="1">
        <f>SUM(N66:N77)</f>
        <v>31</v>
      </c>
    </row>
    <row r="79" spans="2:14" x14ac:dyDescent="0.25">
      <c r="M79" s="1">
        <v>100</v>
      </c>
      <c r="N79" s="1">
        <f>(M79/M78)*N78</f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6"/>
  <sheetViews>
    <sheetView workbookViewId="0">
      <selection activeCell="B76" sqref="B76"/>
    </sheetView>
  </sheetViews>
  <sheetFormatPr baseColWidth="10" defaultColWidth="9.140625" defaultRowHeight="15" x14ac:dyDescent="0.25"/>
  <cols>
    <col min="1" max="3" width="24.85546875" customWidth="1"/>
    <col min="4" max="4" width="51" customWidth="1"/>
    <col min="5" max="5" width="4.42578125" style="16" customWidth="1"/>
    <col min="6" max="8" width="24.85546875" customWidth="1"/>
    <col min="9" max="9" width="46.42578125" customWidth="1"/>
    <col min="10" max="10" width="4" style="16" customWidth="1"/>
    <col min="11" max="13" width="24.85546875" customWidth="1"/>
    <col min="14" max="14" width="46.5703125" customWidth="1"/>
    <col min="15" max="15" width="5" style="16" customWidth="1"/>
    <col min="16" max="19" width="24.85546875" customWidth="1"/>
  </cols>
  <sheetData>
    <row r="1" spans="1:19" x14ac:dyDescent="0.25">
      <c r="C1" t="s">
        <v>5</v>
      </c>
      <c r="H1" t="s">
        <v>5</v>
      </c>
      <c r="M1" t="s">
        <v>5</v>
      </c>
      <c r="R1" t="s">
        <v>5</v>
      </c>
    </row>
    <row r="2" spans="1:19" x14ac:dyDescent="0.25">
      <c r="A2" s="17" t="s">
        <v>221</v>
      </c>
      <c r="F2" s="17" t="s">
        <v>222</v>
      </c>
      <c r="K2" s="17" t="s">
        <v>223</v>
      </c>
      <c r="P2" s="17" t="s">
        <v>542</v>
      </c>
    </row>
    <row r="3" spans="1:19" x14ac:dyDescent="0.25">
      <c r="A3" s="18" t="s">
        <v>335</v>
      </c>
      <c r="F3" s="18" t="s">
        <v>336</v>
      </c>
      <c r="K3" s="18" t="s">
        <v>336</v>
      </c>
      <c r="P3" s="18" t="s">
        <v>336</v>
      </c>
    </row>
    <row r="4" spans="1:19" x14ac:dyDescent="0.25">
      <c r="A4" s="2" t="s">
        <v>7</v>
      </c>
      <c r="F4" s="2" t="s">
        <v>7</v>
      </c>
      <c r="K4" s="2" t="s">
        <v>7</v>
      </c>
      <c r="P4" s="2" t="s">
        <v>7</v>
      </c>
    </row>
    <row r="5" spans="1:19" x14ac:dyDescent="0.25">
      <c r="B5" t="s">
        <v>8</v>
      </c>
      <c r="C5" t="s">
        <v>9</v>
      </c>
      <c r="D5" t="s">
        <v>10</v>
      </c>
      <c r="G5" t="s">
        <v>8</v>
      </c>
      <c r="H5" t="s">
        <v>9</v>
      </c>
      <c r="I5" t="s">
        <v>10</v>
      </c>
      <c r="L5" t="s">
        <v>8</v>
      </c>
      <c r="M5" t="s">
        <v>9</v>
      </c>
      <c r="N5" t="s">
        <v>10</v>
      </c>
      <c r="Q5" t="s">
        <v>8</v>
      </c>
      <c r="R5" t="s">
        <v>9</v>
      </c>
      <c r="S5" t="s">
        <v>10</v>
      </c>
    </row>
    <row r="6" spans="1:19" x14ac:dyDescent="0.25">
      <c r="B6" s="1" t="s">
        <v>337</v>
      </c>
      <c r="C6" s="1">
        <v>1</v>
      </c>
      <c r="D6" s="1">
        <v>1</v>
      </c>
      <c r="G6" s="1" t="s">
        <v>338</v>
      </c>
      <c r="H6" s="1">
        <v>1</v>
      </c>
      <c r="I6" s="1">
        <v>1</v>
      </c>
      <c r="L6" t="s">
        <v>339</v>
      </c>
      <c r="M6">
        <v>2</v>
      </c>
      <c r="N6">
        <v>2</v>
      </c>
      <c r="Q6" t="s">
        <v>340</v>
      </c>
      <c r="R6">
        <v>7</v>
      </c>
      <c r="S6">
        <v>7</v>
      </c>
    </row>
    <row r="7" spans="1:19" x14ac:dyDescent="0.25">
      <c r="B7" s="1" t="s">
        <v>341</v>
      </c>
      <c r="C7" s="1">
        <v>1</v>
      </c>
      <c r="D7" s="1">
        <v>1</v>
      </c>
      <c r="G7" s="1" t="s">
        <v>342</v>
      </c>
      <c r="H7" s="1">
        <v>3</v>
      </c>
      <c r="I7" s="1">
        <v>3</v>
      </c>
      <c r="L7" t="s">
        <v>343</v>
      </c>
      <c r="M7">
        <v>2</v>
      </c>
      <c r="N7">
        <v>2</v>
      </c>
      <c r="Q7" t="s">
        <v>344</v>
      </c>
      <c r="R7">
        <v>2</v>
      </c>
      <c r="S7">
        <v>2</v>
      </c>
    </row>
    <row r="8" spans="1:19" x14ac:dyDescent="0.25">
      <c r="B8" s="1" t="s">
        <v>345</v>
      </c>
      <c r="C8" s="1">
        <v>1</v>
      </c>
      <c r="D8" s="1">
        <v>1</v>
      </c>
      <c r="G8" s="1" t="s">
        <v>346</v>
      </c>
      <c r="H8" s="1">
        <v>1</v>
      </c>
      <c r="I8" s="1">
        <v>1</v>
      </c>
      <c r="L8" t="s">
        <v>347</v>
      </c>
      <c r="M8">
        <v>4</v>
      </c>
      <c r="N8">
        <v>4</v>
      </c>
      <c r="Q8" t="s">
        <v>348</v>
      </c>
      <c r="R8">
        <v>3</v>
      </c>
      <c r="S8">
        <v>3</v>
      </c>
    </row>
    <row r="9" spans="1:19" x14ac:dyDescent="0.25">
      <c r="B9" s="1" t="s">
        <v>349</v>
      </c>
      <c r="C9" s="1">
        <v>1</v>
      </c>
      <c r="D9" s="1">
        <v>1</v>
      </c>
      <c r="G9" s="1" t="s">
        <v>350</v>
      </c>
      <c r="H9" s="1">
        <v>2</v>
      </c>
      <c r="I9" s="1">
        <v>2</v>
      </c>
      <c r="L9" t="s">
        <v>351</v>
      </c>
      <c r="M9">
        <v>2</v>
      </c>
      <c r="N9">
        <v>2</v>
      </c>
      <c r="Q9" t="s">
        <v>352</v>
      </c>
      <c r="R9">
        <v>4</v>
      </c>
      <c r="S9">
        <v>4</v>
      </c>
    </row>
    <row r="10" spans="1:19" x14ac:dyDescent="0.25">
      <c r="B10" s="1" t="s">
        <v>353</v>
      </c>
      <c r="C10" s="1">
        <v>2</v>
      </c>
      <c r="D10" s="1">
        <v>2</v>
      </c>
      <c r="G10" s="1" t="s">
        <v>354</v>
      </c>
      <c r="H10" s="1">
        <v>2</v>
      </c>
      <c r="I10" s="1">
        <v>2</v>
      </c>
      <c r="L10" t="s">
        <v>355</v>
      </c>
      <c r="M10">
        <v>6</v>
      </c>
      <c r="N10">
        <v>6</v>
      </c>
      <c r="Q10" t="s">
        <v>356</v>
      </c>
      <c r="R10">
        <v>5</v>
      </c>
      <c r="S10">
        <v>5</v>
      </c>
    </row>
    <row r="11" spans="1:19" x14ac:dyDescent="0.25">
      <c r="B11" s="1" t="s">
        <v>357</v>
      </c>
      <c r="C11" s="1">
        <v>2</v>
      </c>
      <c r="D11" s="1">
        <v>2</v>
      </c>
      <c r="G11" s="1" t="s">
        <v>358</v>
      </c>
      <c r="H11" s="1">
        <v>2</v>
      </c>
      <c r="I11" s="1">
        <v>2</v>
      </c>
      <c r="L11" t="s">
        <v>359</v>
      </c>
      <c r="M11">
        <v>1</v>
      </c>
      <c r="N11">
        <v>1</v>
      </c>
      <c r="Q11" t="s">
        <v>360</v>
      </c>
      <c r="R11">
        <v>2</v>
      </c>
      <c r="S11">
        <v>2</v>
      </c>
    </row>
    <row r="12" spans="1:19" x14ac:dyDescent="0.25">
      <c r="B12" s="1" t="s">
        <v>361</v>
      </c>
      <c r="C12" s="8">
        <v>1</v>
      </c>
      <c r="D12" s="8">
        <v>1</v>
      </c>
      <c r="G12" s="1" t="s">
        <v>362</v>
      </c>
      <c r="H12" s="8">
        <v>1</v>
      </c>
      <c r="I12" s="8">
        <v>1</v>
      </c>
      <c r="L12" t="s">
        <v>363</v>
      </c>
      <c r="M12">
        <v>8</v>
      </c>
      <c r="N12">
        <v>8</v>
      </c>
      <c r="Q12" t="s">
        <v>364</v>
      </c>
      <c r="R12">
        <v>2</v>
      </c>
      <c r="S12">
        <v>2</v>
      </c>
    </row>
    <row r="13" spans="1:19" x14ac:dyDescent="0.25">
      <c r="B13" s="1" t="s">
        <v>365</v>
      </c>
      <c r="C13" s="8">
        <v>1</v>
      </c>
      <c r="D13" s="8">
        <v>1</v>
      </c>
      <c r="G13" s="1" t="s">
        <v>366</v>
      </c>
      <c r="H13" s="8">
        <v>1</v>
      </c>
      <c r="I13" s="8">
        <v>1</v>
      </c>
      <c r="L13" t="s">
        <v>367</v>
      </c>
      <c r="M13">
        <v>3</v>
      </c>
      <c r="N13">
        <v>3</v>
      </c>
      <c r="Q13" t="s">
        <v>368</v>
      </c>
      <c r="R13">
        <v>2</v>
      </c>
      <c r="S13">
        <v>2</v>
      </c>
    </row>
    <row r="14" spans="1:19" x14ac:dyDescent="0.25">
      <c r="B14" s="1" t="s">
        <v>369</v>
      </c>
      <c r="C14" s="8">
        <v>1</v>
      </c>
      <c r="D14" s="8">
        <v>1</v>
      </c>
      <c r="G14" s="1" t="s">
        <v>370</v>
      </c>
      <c r="H14" s="8">
        <v>2</v>
      </c>
      <c r="I14" s="8">
        <v>2</v>
      </c>
      <c r="L14" t="s">
        <v>371</v>
      </c>
      <c r="M14">
        <v>3</v>
      </c>
      <c r="N14">
        <v>3</v>
      </c>
      <c r="Q14" t="s">
        <v>372</v>
      </c>
      <c r="R14">
        <v>2</v>
      </c>
      <c r="S14">
        <v>2</v>
      </c>
    </row>
    <row r="15" spans="1:19" x14ac:dyDescent="0.25">
      <c r="B15" s="1" t="s">
        <v>373</v>
      </c>
      <c r="C15" s="23">
        <v>1</v>
      </c>
      <c r="D15" s="8">
        <v>1</v>
      </c>
      <c r="G15" s="1" t="s">
        <v>374</v>
      </c>
      <c r="H15" s="23">
        <v>2</v>
      </c>
      <c r="I15" s="8">
        <v>2</v>
      </c>
      <c r="M15">
        <f>SUM(M6:M14)</f>
        <v>31</v>
      </c>
      <c r="N15">
        <f>SUM(N6:N14)</f>
        <v>31</v>
      </c>
      <c r="Q15" t="s">
        <v>375</v>
      </c>
      <c r="R15">
        <v>2</v>
      </c>
      <c r="S15">
        <v>2</v>
      </c>
    </row>
    <row r="16" spans="1:19" x14ac:dyDescent="0.25">
      <c r="B16" s="1" t="s">
        <v>376</v>
      </c>
      <c r="C16" s="8">
        <v>1</v>
      </c>
      <c r="D16" s="8">
        <v>1</v>
      </c>
      <c r="G16" s="1" t="s">
        <v>377</v>
      </c>
      <c r="H16" s="8">
        <v>2</v>
      </c>
      <c r="I16" s="8">
        <v>2</v>
      </c>
      <c r="R16">
        <f>SUM(R6:R15)</f>
        <v>31</v>
      </c>
      <c r="S16">
        <f>SUM(S6:S15)</f>
        <v>31</v>
      </c>
    </row>
    <row r="17" spans="1:10" x14ac:dyDescent="0.25">
      <c r="B17" s="1" t="s">
        <v>378</v>
      </c>
      <c r="C17" s="8">
        <v>1</v>
      </c>
      <c r="D17" s="8">
        <v>1</v>
      </c>
      <c r="G17" s="1" t="s">
        <v>379</v>
      </c>
      <c r="H17" s="31">
        <v>1</v>
      </c>
      <c r="I17" s="31">
        <v>1</v>
      </c>
    </row>
    <row r="18" spans="1:10" x14ac:dyDescent="0.25">
      <c r="A18" s="30"/>
      <c r="B18" s="1" t="s">
        <v>380</v>
      </c>
      <c r="C18" s="31">
        <v>2</v>
      </c>
      <c r="D18" s="31">
        <v>2</v>
      </c>
      <c r="E18" s="33"/>
      <c r="F18" s="30"/>
      <c r="G18" s="1" t="s">
        <v>381</v>
      </c>
      <c r="H18" s="31">
        <v>1</v>
      </c>
      <c r="I18" s="31">
        <v>1</v>
      </c>
      <c r="J18" s="33"/>
    </row>
    <row r="19" spans="1:10" x14ac:dyDescent="0.25">
      <c r="A19" s="30"/>
      <c r="B19" s="1" t="s">
        <v>382</v>
      </c>
      <c r="C19" s="31">
        <v>3</v>
      </c>
      <c r="D19" s="31">
        <v>3</v>
      </c>
      <c r="E19" s="33"/>
      <c r="F19" s="30"/>
      <c r="G19" s="1" t="s">
        <v>383</v>
      </c>
      <c r="H19" s="31">
        <v>1</v>
      </c>
      <c r="I19" s="31">
        <v>1</v>
      </c>
      <c r="J19" s="33"/>
    </row>
    <row r="20" spans="1:10" x14ac:dyDescent="0.25">
      <c r="A20" s="30"/>
      <c r="B20" s="1" t="s">
        <v>384</v>
      </c>
      <c r="C20" s="31">
        <v>1</v>
      </c>
      <c r="D20" s="31">
        <v>1</v>
      </c>
      <c r="E20" s="33"/>
      <c r="F20" s="30"/>
      <c r="G20" s="1" t="s">
        <v>385</v>
      </c>
      <c r="H20" s="31">
        <v>1</v>
      </c>
      <c r="I20" s="31">
        <v>1</v>
      </c>
      <c r="J20" s="33"/>
    </row>
    <row r="21" spans="1:10" x14ac:dyDescent="0.25">
      <c r="A21" s="30"/>
      <c r="B21" s="1" t="s">
        <v>386</v>
      </c>
      <c r="C21" s="31">
        <v>2</v>
      </c>
      <c r="D21" s="31">
        <v>2</v>
      </c>
      <c r="E21" s="33"/>
      <c r="F21" s="30"/>
      <c r="G21" s="1" t="s">
        <v>387</v>
      </c>
      <c r="H21" s="31">
        <v>1</v>
      </c>
      <c r="I21" s="31">
        <v>1</v>
      </c>
      <c r="J21" s="33"/>
    </row>
    <row r="22" spans="1:10" x14ac:dyDescent="0.25">
      <c r="A22" s="30"/>
      <c r="B22" s="1" t="s">
        <v>388</v>
      </c>
      <c r="C22" s="31">
        <v>1</v>
      </c>
      <c r="D22" s="31">
        <v>1</v>
      </c>
      <c r="E22" s="33"/>
      <c r="F22" s="30"/>
      <c r="G22" s="1" t="s">
        <v>389</v>
      </c>
      <c r="H22" s="31">
        <v>1</v>
      </c>
      <c r="I22" s="31">
        <v>1</v>
      </c>
      <c r="J22" s="33"/>
    </row>
    <row r="23" spans="1:10" x14ac:dyDescent="0.25">
      <c r="A23" s="30"/>
      <c r="B23" s="1" t="s">
        <v>390</v>
      </c>
      <c r="C23" s="31">
        <v>1</v>
      </c>
      <c r="D23" s="31">
        <v>1</v>
      </c>
      <c r="E23" s="33"/>
      <c r="F23" s="30"/>
      <c r="G23" s="1" t="s">
        <v>391</v>
      </c>
      <c r="H23" s="31">
        <v>1</v>
      </c>
      <c r="I23" s="31">
        <v>1</v>
      </c>
      <c r="J23" s="33"/>
    </row>
    <row r="24" spans="1:10" x14ac:dyDescent="0.25">
      <c r="A24" s="30"/>
      <c r="B24" s="1" t="s">
        <v>392</v>
      </c>
      <c r="C24" s="31">
        <v>1</v>
      </c>
      <c r="D24" s="31">
        <v>1</v>
      </c>
      <c r="E24" s="33"/>
      <c r="F24" s="30"/>
      <c r="G24" s="31"/>
      <c r="H24" s="31"/>
      <c r="I24" s="31"/>
      <c r="J24" s="33"/>
    </row>
    <row r="25" spans="1:10" x14ac:dyDescent="0.25">
      <c r="A25" s="30"/>
      <c r="B25" s="1" t="s">
        <v>393</v>
      </c>
      <c r="C25" s="31">
        <v>1</v>
      </c>
      <c r="D25" s="31">
        <v>1</v>
      </c>
      <c r="E25" s="33"/>
      <c r="F25" s="30"/>
      <c r="G25" s="31"/>
      <c r="H25" s="31">
        <f>SUM(H6:H23)</f>
        <v>26</v>
      </c>
      <c r="I25" s="31">
        <f>SUM(I6:I23)</f>
        <v>26</v>
      </c>
      <c r="J25" s="33"/>
    </row>
    <row r="26" spans="1:10" x14ac:dyDescent="0.25">
      <c r="A26" s="30"/>
      <c r="B26" s="1" t="s">
        <v>394</v>
      </c>
      <c r="C26" s="31">
        <v>1</v>
      </c>
      <c r="D26" s="31">
        <v>1</v>
      </c>
      <c r="E26" s="33"/>
      <c r="F26" s="30"/>
      <c r="G26" s="31"/>
      <c r="H26" s="31"/>
      <c r="I26" s="31"/>
      <c r="J26" s="33"/>
    </row>
    <row r="27" spans="1:10" x14ac:dyDescent="0.25">
      <c r="A27" s="30"/>
      <c r="B27" s="1"/>
      <c r="C27" s="31"/>
      <c r="D27" s="31"/>
      <c r="E27" s="33"/>
      <c r="F27" s="30"/>
      <c r="G27" s="31"/>
      <c r="H27" s="31"/>
      <c r="I27" s="31"/>
      <c r="J27" s="33"/>
    </row>
    <row r="28" spans="1:10" x14ac:dyDescent="0.25">
      <c r="A28" s="30"/>
      <c r="B28" s="1" t="s">
        <v>395</v>
      </c>
      <c r="C28" s="31">
        <v>1</v>
      </c>
      <c r="D28" s="31">
        <v>1</v>
      </c>
      <c r="E28" s="33"/>
      <c r="F28" s="30"/>
      <c r="G28" s="31"/>
      <c r="H28" s="31"/>
      <c r="I28" s="31"/>
      <c r="J28" s="33"/>
    </row>
    <row r="29" spans="1:10" x14ac:dyDescent="0.25">
      <c r="A29" s="30"/>
      <c r="B29" s="1" t="s">
        <v>396</v>
      </c>
      <c r="C29" s="31">
        <v>2</v>
      </c>
      <c r="D29" s="31">
        <v>2</v>
      </c>
      <c r="E29" s="33"/>
      <c r="F29" s="30"/>
      <c r="G29" s="31"/>
      <c r="H29" s="31"/>
      <c r="I29" s="31"/>
      <c r="J29" s="33"/>
    </row>
    <row r="30" spans="1:10" x14ac:dyDescent="0.25">
      <c r="A30" s="30"/>
      <c r="B30" s="1" t="s">
        <v>397</v>
      </c>
      <c r="C30" s="31">
        <v>1</v>
      </c>
      <c r="D30" s="31">
        <v>1</v>
      </c>
      <c r="E30" s="33"/>
      <c r="F30" s="30"/>
      <c r="G30" s="31"/>
      <c r="H30" s="31"/>
      <c r="I30" s="31"/>
      <c r="J30" s="33"/>
    </row>
    <row r="31" spans="1:10" x14ac:dyDescent="0.25">
      <c r="A31" s="30"/>
      <c r="B31" s="31"/>
      <c r="C31" s="27"/>
      <c r="D31" s="31"/>
      <c r="E31" s="33"/>
      <c r="F31" s="30"/>
      <c r="G31" s="31"/>
      <c r="H31" s="31"/>
      <c r="I31" s="31"/>
      <c r="J31" s="33"/>
    </row>
    <row r="32" spans="1:10" x14ac:dyDescent="0.25">
      <c r="A32" s="30"/>
      <c r="B32" s="31"/>
      <c r="C32" s="31">
        <f>SUM(C6:C30)</f>
        <v>31</v>
      </c>
      <c r="D32" s="31">
        <f>SUM(D6:D30)</f>
        <v>31</v>
      </c>
      <c r="E32" s="33"/>
      <c r="F32" s="30"/>
      <c r="G32" s="31"/>
      <c r="H32" s="31"/>
      <c r="I32" s="31"/>
      <c r="J32" s="33"/>
    </row>
    <row r="33" spans="1:19" x14ac:dyDescent="0.25">
      <c r="A33" s="33"/>
      <c r="B33" s="33"/>
      <c r="C33" s="33"/>
      <c r="D33" s="33"/>
      <c r="E33" s="33"/>
      <c r="F33" s="33"/>
      <c r="G33" s="36"/>
      <c r="H33" s="36"/>
      <c r="I33" s="36"/>
      <c r="J33" s="33"/>
      <c r="K33" s="16"/>
      <c r="L33" s="16"/>
      <c r="M33" s="16"/>
      <c r="N33" s="16"/>
      <c r="P33" s="16"/>
      <c r="Q33" s="16"/>
      <c r="R33" s="16"/>
      <c r="S33" s="16"/>
    </row>
    <row r="34" spans="1:19" x14ac:dyDescent="0.25">
      <c r="A34" s="30"/>
      <c r="B34" s="31"/>
      <c r="C34" s="31"/>
      <c r="D34" s="31"/>
      <c r="E34" s="33"/>
      <c r="F34" s="30"/>
      <c r="G34" s="31"/>
      <c r="H34" s="31"/>
      <c r="I34" s="31"/>
      <c r="J34" s="33"/>
    </row>
    <row r="35" spans="1:19" x14ac:dyDescent="0.25">
      <c r="A35" s="30"/>
      <c r="B35" s="31"/>
      <c r="C35" s="31"/>
      <c r="D35" s="31"/>
      <c r="E35" s="33"/>
      <c r="F35" s="30"/>
      <c r="G35" s="31"/>
      <c r="H35" s="31"/>
      <c r="I35" s="31"/>
      <c r="J35" s="33"/>
    </row>
    <row r="36" spans="1:19" x14ac:dyDescent="0.25">
      <c r="A36" s="30"/>
      <c r="B36" s="31"/>
      <c r="C36" s="31"/>
      <c r="D36" s="31"/>
      <c r="E36" s="33"/>
      <c r="F36" s="30"/>
      <c r="G36" s="31"/>
      <c r="H36" s="31"/>
      <c r="I36" s="31"/>
      <c r="J36" s="33"/>
    </row>
    <row r="37" spans="1:19" x14ac:dyDescent="0.25">
      <c r="A37" s="30"/>
      <c r="B37" s="31"/>
      <c r="C37" s="31"/>
      <c r="D37" s="31"/>
      <c r="E37" s="33"/>
      <c r="F37" s="30"/>
      <c r="G37" s="30"/>
      <c r="H37" s="30"/>
      <c r="I37" s="30"/>
      <c r="J37" s="33"/>
    </row>
    <row r="38" spans="1:19" x14ac:dyDescent="0.25">
      <c r="A38" s="17"/>
      <c r="E38" s="33"/>
      <c r="F38" s="17"/>
      <c r="J38" s="33"/>
      <c r="K38" s="17"/>
      <c r="P38" s="17"/>
    </row>
    <row r="39" spans="1:19" x14ac:dyDescent="0.25">
      <c r="A39" s="18" t="s">
        <v>335</v>
      </c>
      <c r="E39" s="33"/>
      <c r="F39" s="18" t="s">
        <v>335</v>
      </c>
      <c r="J39" s="33"/>
      <c r="K39" s="18" t="s">
        <v>335</v>
      </c>
      <c r="P39" s="18" t="s">
        <v>335</v>
      </c>
    </row>
    <row r="40" spans="1:19" x14ac:dyDescent="0.25">
      <c r="A40" s="2" t="s">
        <v>398</v>
      </c>
      <c r="E40" s="33"/>
      <c r="F40" s="2" t="s">
        <v>398</v>
      </c>
      <c r="J40" s="33"/>
      <c r="K40" s="2" t="s">
        <v>398</v>
      </c>
      <c r="P40" s="2" t="s">
        <v>398</v>
      </c>
    </row>
    <row r="41" spans="1:19" x14ac:dyDescent="0.25">
      <c r="B41" t="s">
        <v>8</v>
      </c>
      <c r="C41" t="s">
        <v>399</v>
      </c>
      <c r="D41" t="s">
        <v>10</v>
      </c>
      <c r="E41" s="33"/>
      <c r="G41" t="s">
        <v>8</v>
      </c>
      <c r="H41" t="s">
        <v>399</v>
      </c>
      <c r="I41" t="s">
        <v>10</v>
      </c>
      <c r="J41" s="33"/>
      <c r="L41" t="s">
        <v>8</v>
      </c>
      <c r="M41" t="s">
        <v>399</v>
      </c>
      <c r="N41" t="s">
        <v>10</v>
      </c>
      <c r="Q41" t="s">
        <v>8</v>
      </c>
      <c r="R41" t="s">
        <v>399</v>
      </c>
      <c r="S41" t="s">
        <v>10</v>
      </c>
    </row>
    <row r="42" spans="1:19" x14ac:dyDescent="0.25">
      <c r="A42" s="30"/>
      <c r="B42" s="30" t="s">
        <v>400</v>
      </c>
      <c r="C42" s="31">
        <v>1</v>
      </c>
      <c r="D42" s="31">
        <v>0</v>
      </c>
      <c r="E42" s="33"/>
      <c r="F42" s="30"/>
      <c r="G42" s="31" t="s">
        <v>401</v>
      </c>
      <c r="H42" s="31">
        <v>1</v>
      </c>
      <c r="I42" s="31">
        <v>0</v>
      </c>
      <c r="J42" s="33"/>
      <c r="L42" t="s">
        <v>402</v>
      </c>
      <c r="M42">
        <v>4</v>
      </c>
      <c r="N42">
        <v>0</v>
      </c>
      <c r="Q42" t="s">
        <v>403</v>
      </c>
      <c r="R42">
        <v>2</v>
      </c>
      <c r="S42">
        <v>0</v>
      </c>
    </row>
    <row r="43" spans="1:19" x14ac:dyDescent="0.25">
      <c r="A43" s="30"/>
      <c r="B43" s="30" t="s">
        <v>404</v>
      </c>
      <c r="C43" s="31">
        <v>2</v>
      </c>
      <c r="D43" s="31">
        <v>0</v>
      </c>
      <c r="E43" s="33"/>
      <c r="F43" s="30"/>
      <c r="G43" s="31" t="s">
        <v>405</v>
      </c>
      <c r="H43" s="31">
        <v>1</v>
      </c>
      <c r="I43" s="31">
        <v>0</v>
      </c>
      <c r="J43" s="33"/>
      <c r="L43" t="s">
        <v>406</v>
      </c>
      <c r="M43">
        <v>2</v>
      </c>
      <c r="N43">
        <v>0</v>
      </c>
      <c r="Q43" t="s">
        <v>407</v>
      </c>
      <c r="R43">
        <v>2</v>
      </c>
      <c r="S43">
        <v>0</v>
      </c>
    </row>
    <row r="44" spans="1:19" x14ac:dyDescent="0.25">
      <c r="A44" s="30"/>
      <c r="B44" s="30" t="s">
        <v>408</v>
      </c>
      <c r="C44" s="27">
        <v>1</v>
      </c>
      <c r="D44" s="31">
        <v>0</v>
      </c>
      <c r="E44" s="33"/>
      <c r="F44" s="30"/>
      <c r="G44" s="31" t="s">
        <v>409</v>
      </c>
      <c r="H44" s="31">
        <v>1</v>
      </c>
      <c r="I44" s="31">
        <v>0</v>
      </c>
      <c r="J44" s="33"/>
      <c r="L44" t="s">
        <v>410</v>
      </c>
      <c r="M44">
        <v>3</v>
      </c>
      <c r="N44">
        <v>0</v>
      </c>
      <c r="Q44" t="s">
        <v>411</v>
      </c>
      <c r="R44">
        <v>2</v>
      </c>
      <c r="S44">
        <v>0</v>
      </c>
    </row>
    <row r="45" spans="1:19" x14ac:dyDescent="0.25">
      <c r="A45" s="30"/>
      <c r="B45" s="30" t="s">
        <v>412</v>
      </c>
      <c r="C45" s="27">
        <v>1</v>
      </c>
      <c r="D45" s="31">
        <v>0</v>
      </c>
      <c r="E45" s="33"/>
      <c r="F45" s="30"/>
      <c r="G45" s="31" t="s">
        <v>413</v>
      </c>
      <c r="H45" s="31">
        <v>1</v>
      </c>
      <c r="I45" s="31">
        <v>0</v>
      </c>
      <c r="J45" s="33"/>
      <c r="L45" t="s">
        <v>414</v>
      </c>
      <c r="M45">
        <v>2</v>
      </c>
      <c r="N45">
        <v>0</v>
      </c>
      <c r="Q45" t="s">
        <v>415</v>
      </c>
      <c r="R45">
        <v>2</v>
      </c>
      <c r="S45">
        <v>0</v>
      </c>
    </row>
    <row r="46" spans="1:19" x14ac:dyDescent="0.25">
      <c r="A46" s="30"/>
      <c r="B46" s="30" t="s">
        <v>416</v>
      </c>
      <c r="C46" s="31">
        <v>1</v>
      </c>
      <c r="D46" s="31">
        <v>0</v>
      </c>
      <c r="E46" s="33"/>
      <c r="F46" s="30"/>
      <c r="G46" s="31" t="s">
        <v>417</v>
      </c>
      <c r="H46" s="31">
        <v>1</v>
      </c>
      <c r="I46" s="31">
        <v>0</v>
      </c>
      <c r="J46" s="33"/>
      <c r="L46" t="s">
        <v>418</v>
      </c>
      <c r="M46">
        <v>1</v>
      </c>
      <c r="N46">
        <v>0</v>
      </c>
      <c r="Q46" t="s">
        <v>419</v>
      </c>
      <c r="R46">
        <v>2</v>
      </c>
      <c r="S46">
        <v>0</v>
      </c>
    </row>
    <row r="47" spans="1:19" x14ac:dyDescent="0.25">
      <c r="A47" s="30"/>
      <c r="B47" s="30" t="s">
        <v>420</v>
      </c>
      <c r="C47" s="31">
        <v>2</v>
      </c>
      <c r="D47" s="31">
        <v>0</v>
      </c>
      <c r="E47" s="33"/>
      <c r="F47" s="30"/>
      <c r="G47" s="31" t="s">
        <v>421</v>
      </c>
      <c r="H47" s="31">
        <v>1</v>
      </c>
      <c r="I47" s="31">
        <v>0</v>
      </c>
      <c r="J47" s="33"/>
      <c r="L47" t="s">
        <v>422</v>
      </c>
      <c r="M47">
        <v>2</v>
      </c>
      <c r="N47">
        <v>0</v>
      </c>
      <c r="Q47" t="s">
        <v>423</v>
      </c>
      <c r="R47">
        <v>2</v>
      </c>
      <c r="S47">
        <v>0</v>
      </c>
    </row>
    <row r="48" spans="1:19" x14ac:dyDescent="0.25">
      <c r="A48" s="30"/>
      <c r="B48" s="30" t="s">
        <v>424</v>
      </c>
      <c r="C48" s="31">
        <v>1</v>
      </c>
      <c r="D48" s="31">
        <v>0</v>
      </c>
      <c r="E48" s="33"/>
      <c r="F48" s="30"/>
      <c r="G48" s="31" t="s">
        <v>425</v>
      </c>
      <c r="H48" s="31">
        <v>1</v>
      </c>
      <c r="I48" s="31">
        <v>0</v>
      </c>
      <c r="J48" s="33"/>
      <c r="L48" t="s">
        <v>426</v>
      </c>
      <c r="M48">
        <v>4</v>
      </c>
      <c r="N48">
        <v>0</v>
      </c>
      <c r="Q48" t="s">
        <v>427</v>
      </c>
      <c r="R48">
        <v>3</v>
      </c>
      <c r="S48">
        <v>0</v>
      </c>
    </row>
    <row r="49" spans="1:19" x14ac:dyDescent="0.25">
      <c r="A49" s="30"/>
      <c r="B49" s="30" t="s">
        <v>428</v>
      </c>
      <c r="C49" s="31">
        <v>1</v>
      </c>
      <c r="D49" s="31">
        <v>0</v>
      </c>
      <c r="E49" s="33"/>
      <c r="F49" s="30"/>
      <c r="G49" s="31" t="s">
        <v>429</v>
      </c>
      <c r="H49" s="31">
        <v>1</v>
      </c>
      <c r="I49" s="31">
        <v>0</v>
      </c>
      <c r="J49" s="33"/>
      <c r="L49" t="s">
        <v>430</v>
      </c>
      <c r="M49">
        <v>2</v>
      </c>
      <c r="N49">
        <v>0</v>
      </c>
      <c r="Q49" t="s">
        <v>431</v>
      </c>
      <c r="R49">
        <v>3</v>
      </c>
      <c r="S49">
        <v>0</v>
      </c>
    </row>
    <row r="50" spans="1:19" x14ac:dyDescent="0.25">
      <c r="A50" s="30"/>
      <c r="B50" s="30" t="s">
        <v>432</v>
      </c>
      <c r="C50" s="31">
        <v>1</v>
      </c>
      <c r="D50" s="31">
        <v>0</v>
      </c>
      <c r="E50" s="33"/>
      <c r="F50" s="30"/>
      <c r="G50" s="31" t="s">
        <v>433</v>
      </c>
      <c r="H50" s="31">
        <v>3</v>
      </c>
      <c r="I50" s="31">
        <v>0</v>
      </c>
      <c r="J50" s="33"/>
      <c r="L50" t="s">
        <v>434</v>
      </c>
      <c r="M50">
        <v>2</v>
      </c>
      <c r="N50">
        <v>0</v>
      </c>
      <c r="Q50" t="s">
        <v>435</v>
      </c>
      <c r="R50">
        <v>4</v>
      </c>
      <c r="S50">
        <v>0</v>
      </c>
    </row>
    <row r="51" spans="1:19" x14ac:dyDescent="0.25">
      <c r="A51" s="30"/>
      <c r="B51" s="30" t="s">
        <v>436</v>
      </c>
      <c r="C51" s="31">
        <v>1</v>
      </c>
      <c r="D51" s="31">
        <v>0</v>
      </c>
      <c r="E51" s="33"/>
      <c r="F51" s="30"/>
      <c r="G51" s="31" t="s">
        <v>437</v>
      </c>
      <c r="H51" s="31">
        <v>3</v>
      </c>
      <c r="I51" s="31">
        <v>0</v>
      </c>
      <c r="J51" s="33"/>
      <c r="L51" t="s">
        <v>438</v>
      </c>
      <c r="M51">
        <v>2</v>
      </c>
      <c r="N51">
        <v>0</v>
      </c>
      <c r="Q51" t="s">
        <v>439</v>
      </c>
      <c r="R51">
        <v>2</v>
      </c>
      <c r="S51">
        <v>0</v>
      </c>
    </row>
    <row r="52" spans="1:19" x14ac:dyDescent="0.25">
      <c r="A52" s="30"/>
      <c r="B52" s="30" t="s">
        <v>440</v>
      </c>
      <c r="C52" s="31">
        <v>1</v>
      </c>
      <c r="D52" s="31">
        <v>0</v>
      </c>
      <c r="E52" s="33"/>
      <c r="F52" s="30"/>
      <c r="G52" s="31" t="s">
        <v>441</v>
      </c>
      <c r="H52" s="31">
        <v>1</v>
      </c>
      <c r="I52" s="31">
        <v>0</v>
      </c>
      <c r="J52" s="33"/>
      <c r="L52" t="s">
        <v>442</v>
      </c>
      <c r="M52">
        <v>2</v>
      </c>
      <c r="N52">
        <v>0</v>
      </c>
      <c r="Q52" t="s">
        <v>443</v>
      </c>
      <c r="R52">
        <v>2</v>
      </c>
      <c r="S52">
        <v>0</v>
      </c>
    </row>
    <row r="53" spans="1:19" x14ac:dyDescent="0.25">
      <c r="A53" s="30"/>
      <c r="B53" s="30" t="s">
        <v>444</v>
      </c>
      <c r="C53" s="31">
        <v>1</v>
      </c>
      <c r="D53" s="31">
        <v>0</v>
      </c>
      <c r="E53" s="33"/>
      <c r="F53" s="30"/>
      <c r="G53" s="31" t="s">
        <v>445</v>
      </c>
      <c r="H53" s="31">
        <v>1</v>
      </c>
      <c r="I53" s="31">
        <v>0</v>
      </c>
      <c r="J53" s="33"/>
      <c r="M53">
        <f>SUM(M42:M52)</f>
        <v>26</v>
      </c>
      <c r="N53">
        <f>SUM(N42:N52)</f>
        <v>0</v>
      </c>
      <c r="Q53" t="s">
        <v>446</v>
      </c>
      <c r="R53">
        <v>2</v>
      </c>
      <c r="S53">
        <v>0</v>
      </c>
    </row>
    <row r="54" spans="1:19" x14ac:dyDescent="0.25">
      <c r="A54" s="30"/>
      <c r="B54" s="30" t="s">
        <v>447</v>
      </c>
      <c r="C54" s="31">
        <v>1</v>
      </c>
      <c r="D54" s="31">
        <v>0</v>
      </c>
      <c r="E54" s="33"/>
      <c r="F54" s="30"/>
      <c r="G54" s="31" t="s">
        <v>448</v>
      </c>
      <c r="H54" s="31">
        <v>3</v>
      </c>
      <c r="I54" s="31">
        <v>0</v>
      </c>
      <c r="J54" s="33"/>
      <c r="Q54" t="s">
        <v>449</v>
      </c>
      <c r="R54">
        <v>2</v>
      </c>
      <c r="S54">
        <v>0</v>
      </c>
    </row>
    <row r="55" spans="1:19" x14ac:dyDescent="0.25">
      <c r="A55" s="30"/>
      <c r="B55" s="30" t="s">
        <v>450</v>
      </c>
      <c r="C55" s="31">
        <v>2</v>
      </c>
      <c r="D55" s="31">
        <v>0</v>
      </c>
      <c r="E55" s="33"/>
      <c r="F55" s="30"/>
      <c r="G55" s="31" t="s">
        <v>451</v>
      </c>
      <c r="H55" s="31">
        <v>2</v>
      </c>
      <c r="I55" s="31">
        <v>0</v>
      </c>
      <c r="J55" s="33"/>
      <c r="R55">
        <f>SUM(R42:R54)</f>
        <v>30</v>
      </c>
      <c r="S55">
        <f>SUM(S42:S54)</f>
        <v>0</v>
      </c>
    </row>
    <row r="56" spans="1:19" x14ac:dyDescent="0.25">
      <c r="A56" s="30"/>
      <c r="B56" s="30" t="s">
        <v>452</v>
      </c>
      <c r="C56" s="31">
        <v>1</v>
      </c>
      <c r="D56" s="31">
        <v>0</v>
      </c>
      <c r="E56" s="33"/>
      <c r="F56" s="30"/>
      <c r="G56" s="31" t="s">
        <v>453</v>
      </c>
      <c r="H56" s="31">
        <v>1</v>
      </c>
      <c r="I56" s="31">
        <v>0</v>
      </c>
      <c r="J56" s="33"/>
    </row>
    <row r="57" spans="1:19" x14ac:dyDescent="0.25">
      <c r="A57" s="30"/>
      <c r="B57" s="30" t="s">
        <v>454</v>
      </c>
      <c r="C57" s="31">
        <v>1</v>
      </c>
      <c r="D57" s="31">
        <v>0</v>
      </c>
      <c r="E57" s="33"/>
      <c r="F57" s="30"/>
      <c r="G57" s="31" t="s">
        <v>455</v>
      </c>
      <c r="H57" s="31">
        <v>1</v>
      </c>
      <c r="I57" s="31">
        <v>0</v>
      </c>
      <c r="J57" s="33"/>
    </row>
    <row r="58" spans="1:19" x14ac:dyDescent="0.25">
      <c r="A58" s="30"/>
      <c r="B58" s="30" t="s">
        <v>456</v>
      </c>
      <c r="C58" s="31">
        <v>2</v>
      </c>
      <c r="D58" s="31">
        <v>0</v>
      </c>
      <c r="E58" s="33"/>
      <c r="F58" s="30"/>
      <c r="G58" s="31" t="s">
        <v>457</v>
      </c>
      <c r="H58" s="31">
        <v>1</v>
      </c>
      <c r="I58" s="31">
        <v>0</v>
      </c>
      <c r="J58" s="33"/>
    </row>
    <row r="59" spans="1:19" x14ac:dyDescent="0.25">
      <c r="A59" s="30"/>
      <c r="B59" s="30" t="s">
        <v>458</v>
      </c>
      <c r="C59" s="31">
        <v>1</v>
      </c>
      <c r="D59" s="31">
        <v>0</v>
      </c>
      <c r="E59" s="33"/>
      <c r="F59" s="30"/>
      <c r="G59" s="31" t="s">
        <v>459</v>
      </c>
      <c r="H59" s="31">
        <v>1</v>
      </c>
      <c r="I59" s="31">
        <v>0</v>
      </c>
      <c r="J59" s="33"/>
    </row>
    <row r="60" spans="1:19" x14ac:dyDescent="0.25">
      <c r="A60" s="30"/>
      <c r="B60" s="30" t="s">
        <v>460</v>
      </c>
      <c r="C60" s="31">
        <v>1</v>
      </c>
      <c r="D60" s="31">
        <v>0</v>
      </c>
      <c r="E60" s="33"/>
      <c r="F60" s="30"/>
      <c r="G60" s="31"/>
      <c r="H60" s="30"/>
      <c r="I60" s="30"/>
      <c r="J60" s="33"/>
    </row>
    <row r="61" spans="1:19" x14ac:dyDescent="0.25">
      <c r="A61" s="30"/>
      <c r="B61" s="30" t="s">
        <v>461</v>
      </c>
      <c r="C61" s="31">
        <v>1</v>
      </c>
      <c r="D61" s="31">
        <v>0</v>
      </c>
      <c r="E61" s="33"/>
      <c r="F61" s="30"/>
      <c r="G61" s="30"/>
      <c r="H61" s="31">
        <f>SUM(H42:H59)</f>
        <v>25</v>
      </c>
      <c r="I61" s="31">
        <f>SUM(I42:I59)</f>
        <v>0</v>
      </c>
      <c r="J61" s="33"/>
    </row>
    <row r="62" spans="1:19" x14ac:dyDescent="0.25">
      <c r="A62" s="30"/>
      <c r="B62" s="30" t="s">
        <v>462</v>
      </c>
      <c r="C62" s="31">
        <v>2</v>
      </c>
      <c r="D62" s="31">
        <v>0</v>
      </c>
      <c r="E62" s="33"/>
      <c r="F62" s="30"/>
      <c r="G62" s="30"/>
      <c r="H62" s="30"/>
      <c r="I62" s="30"/>
      <c r="J62" s="33"/>
    </row>
    <row r="63" spans="1:19" x14ac:dyDescent="0.25">
      <c r="A63" s="30"/>
      <c r="B63" s="30" t="s">
        <v>463</v>
      </c>
      <c r="C63" s="31">
        <v>1</v>
      </c>
      <c r="D63" s="31">
        <v>0</v>
      </c>
      <c r="E63" s="33"/>
      <c r="F63" s="30"/>
      <c r="G63" s="30"/>
      <c r="H63" s="30"/>
      <c r="I63" s="30"/>
      <c r="J63" s="33"/>
    </row>
    <row r="64" spans="1:19" x14ac:dyDescent="0.25">
      <c r="A64" s="30"/>
      <c r="B64" s="30" t="s">
        <v>464</v>
      </c>
      <c r="C64" s="27">
        <v>1</v>
      </c>
      <c r="D64" s="31">
        <v>0</v>
      </c>
      <c r="E64" s="33"/>
      <c r="F64" s="30"/>
      <c r="G64" s="30"/>
      <c r="H64" s="30"/>
      <c r="I64" s="30"/>
      <c r="J64" s="33"/>
    </row>
    <row r="65" spans="1:19" x14ac:dyDescent="0.25">
      <c r="A65" s="30"/>
      <c r="B65" s="30" t="s">
        <v>465</v>
      </c>
      <c r="C65" s="31">
        <v>1</v>
      </c>
      <c r="D65" s="31">
        <v>0</v>
      </c>
      <c r="E65" s="33"/>
      <c r="F65" s="30"/>
      <c r="G65" s="30"/>
      <c r="H65" s="30"/>
      <c r="I65" s="30"/>
      <c r="J65" s="33"/>
    </row>
    <row r="66" spans="1:19" x14ac:dyDescent="0.25">
      <c r="A66" s="30"/>
      <c r="B66" s="30" t="s">
        <v>466</v>
      </c>
      <c r="C66" s="31">
        <v>1</v>
      </c>
      <c r="D66" s="31">
        <v>0</v>
      </c>
      <c r="E66" s="33"/>
      <c r="F66" s="30"/>
      <c r="G66" s="30"/>
      <c r="H66" s="30"/>
      <c r="I66" s="30"/>
      <c r="J66" s="33"/>
    </row>
    <row r="67" spans="1:19" x14ac:dyDescent="0.25">
      <c r="A67" s="30"/>
      <c r="B67" s="30"/>
      <c r="C67" s="31"/>
      <c r="D67" s="31"/>
      <c r="E67" s="33"/>
      <c r="F67" s="30"/>
      <c r="G67" s="31"/>
      <c r="H67" s="31"/>
      <c r="I67" s="31"/>
      <c r="J67" s="33"/>
    </row>
    <row r="68" spans="1:19" x14ac:dyDescent="0.25">
      <c r="A68" s="30"/>
      <c r="B68" s="30"/>
      <c r="C68" s="31">
        <f>SUM(C42:C66)</f>
        <v>30</v>
      </c>
      <c r="D68" s="31">
        <f>SUM(D42:D66)</f>
        <v>0</v>
      </c>
      <c r="E68" s="33"/>
      <c r="F68" s="30"/>
      <c r="G68" s="31"/>
      <c r="H68" s="31"/>
      <c r="I68" s="31"/>
      <c r="J68" s="33"/>
    </row>
    <row r="69" spans="1:19" x14ac:dyDescent="0.25">
      <c r="A69" s="30"/>
      <c r="B69" s="30"/>
      <c r="C69" s="30"/>
      <c r="D69" s="30"/>
      <c r="E69" s="33"/>
      <c r="F69" s="30"/>
      <c r="G69" s="31"/>
      <c r="H69" s="31"/>
      <c r="I69" s="31"/>
      <c r="J69" s="33"/>
    </row>
    <row r="70" spans="1:19" x14ac:dyDescent="0.25">
      <c r="A70" s="30"/>
      <c r="B70" s="30"/>
      <c r="C70" s="30"/>
      <c r="D70" s="30"/>
      <c r="E70" s="33"/>
      <c r="F70" s="30"/>
      <c r="G70" s="31"/>
      <c r="H70" s="31"/>
      <c r="I70" s="31"/>
      <c r="J70" s="33"/>
    </row>
    <row r="71" spans="1:19" x14ac:dyDescent="0.25">
      <c r="A71" s="33"/>
      <c r="B71" s="33"/>
      <c r="C71" s="33"/>
      <c r="D71" s="33"/>
      <c r="E71" s="33"/>
      <c r="F71" s="33"/>
      <c r="G71" s="36"/>
      <c r="H71" s="36"/>
      <c r="I71" s="36"/>
      <c r="J71" s="33"/>
      <c r="K71" s="16"/>
      <c r="L71" s="16"/>
      <c r="M71" s="16"/>
      <c r="N71" s="16"/>
      <c r="P71" s="16"/>
      <c r="Q71" s="16"/>
      <c r="R71" s="16"/>
      <c r="S71" s="16"/>
    </row>
    <row r="72" spans="1:19" x14ac:dyDescent="0.25">
      <c r="A72" s="30"/>
      <c r="B72" s="30"/>
      <c r="C72" s="30"/>
      <c r="D72" s="30"/>
      <c r="E72" s="33"/>
      <c r="F72" s="30"/>
      <c r="G72" s="31"/>
      <c r="H72" s="31"/>
      <c r="I72" s="31"/>
      <c r="J72" s="33"/>
    </row>
    <row r="73" spans="1:19" x14ac:dyDescent="0.25">
      <c r="A73" s="30"/>
      <c r="B73" s="30"/>
      <c r="C73" s="31"/>
      <c r="D73" s="31"/>
      <c r="E73" s="33"/>
      <c r="F73" s="30"/>
      <c r="G73" s="31"/>
      <c r="H73" s="31"/>
      <c r="I73" s="31"/>
      <c r="J73" s="33"/>
    </row>
    <row r="74" spans="1:19" x14ac:dyDescent="0.25">
      <c r="A74" s="30"/>
      <c r="B74" s="30"/>
      <c r="C74" s="31"/>
      <c r="D74" s="31"/>
      <c r="E74" s="33"/>
      <c r="F74" s="30"/>
      <c r="G74" s="31"/>
      <c r="H74" s="31"/>
      <c r="I74" s="31"/>
      <c r="J74" s="33"/>
    </row>
    <row r="75" spans="1:19" x14ac:dyDescent="0.25">
      <c r="A75" s="30"/>
      <c r="B75" s="30"/>
      <c r="C75" s="31"/>
      <c r="D75" s="31"/>
      <c r="E75" s="33"/>
      <c r="F75" s="30"/>
      <c r="G75" s="31"/>
      <c r="H75" s="31"/>
      <c r="I75" s="31"/>
      <c r="J75" s="33"/>
    </row>
    <row r="76" spans="1:19" x14ac:dyDescent="0.25">
      <c r="A76" s="17"/>
      <c r="E76" s="33"/>
      <c r="F76" s="17"/>
      <c r="J76" s="33"/>
      <c r="K76" s="17"/>
      <c r="P76" s="17"/>
    </row>
    <row r="77" spans="1:19" x14ac:dyDescent="0.25">
      <c r="A77" s="18" t="s">
        <v>335</v>
      </c>
      <c r="E77" s="33"/>
      <c r="F77" s="18" t="s">
        <v>335</v>
      </c>
      <c r="J77" s="33"/>
      <c r="K77" s="18" t="s">
        <v>335</v>
      </c>
      <c r="P77" s="18" t="s">
        <v>335</v>
      </c>
    </row>
    <row r="78" spans="1:19" x14ac:dyDescent="0.25">
      <c r="A78" s="2" t="s">
        <v>467</v>
      </c>
      <c r="E78" s="33"/>
      <c r="F78" s="2" t="s">
        <v>467</v>
      </c>
      <c r="J78" s="33"/>
      <c r="K78" s="2" t="s">
        <v>467</v>
      </c>
      <c r="P78" s="2" t="s">
        <v>467</v>
      </c>
    </row>
    <row r="79" spans="1:19" x14ac:dyDescent="0.25">
      <c r="B79" t="s">
        <v>8</v>
      </c>
      <c r="C79" t="s">
        <v>468</v>
      </c>
      <c r="D79" t="s">
        <v>10</v>
      </c>
      <c r="E79" s="33"/>
      <c r="G79" t="s">
        <v>8</v>
      </c>
      <c r="H79" t="s">
        <v>468</v>
      </c>
      <c r="I79" t="s">
        <v>10</v>
      </c>
      <c r="J79" s="33"/>
      <c r="L79" t="s">
        <v>8</v>
      </c>
      <c r="M79" t="s">
        <v>468</v>
      </c>
      <c r="N79" t="s">
        <v>10</v>
      </c>
      <c r="Q79" t="s">
        <v>8</v>
      </c>
      <c r="R79" t="s">
        <v>468</v>
      </c>
      <c r="S79" t="s">
        <v>10</v>
      </c>
    </row>
    <row r="80" spans="1:19" x14ac:dyDescent="0.25">
      <c r="A80" s="30"/>
      <c r="B80" s="31" t="s">
        <v>469</v>
      </c>
      <c r="C80" s="31">
        <v>1</v>
      </c>
      <c r="D80" s="31">
        <v>0</v>
      </c>
      <c r="E80" s="33"/>
      <c r="F80" s="30"/>
      <c r="G80" s="31" t="s">
        <v>470</v>
      </c>
      <c r="H80" s="31">
        <v>3</v>
      </c>
      <c r="I80" s="31">
        <v>0</v>
      </c>
      <c r="J80" s="33"/>
      <c r="L80" t="s">
        <v>471</v>
      </c>
      <c r="M80">
        <v>2</v>
      </c>
      <c r="N80">
        <v>0</v>
      </c>
      <c r="Q80" t="s">
        <v>472</v>
      </c>
      <c r="R80">
        <v>2</v>
      </c>
      <c r="S80">
        <v>0</v>
      </c>
    </row>
    <row r="81" spans="1:19" x14ac:dyDescent="0.25">
      <c r="A81" s="30"/>
      <c r="B81" s="31" t="s">
        <v>473</v>
      </c>
      <c r="C81" s="31">
        <v>2</v>
      </c>
      <c r="D81" s="31">
        <v>0</v>
      </c>
      <c r="E81" s="33"/>
      <c r="F81" s="30"/>
      <c r="G81" s="31" t="s">
        <v>474</v>
      </c>
      <c r="H81" s="31">
        <v>1</v>
      </c>
      <c r="I81" s="31">
        <v>0</v>
      </c>
      <c r="J81" s="33"/>
      <c r="L81" t="s">
        <v>475</v>
      </c>
      <c r="M81">
        <v>2</v>
      </c>
      <c r="N81">
        <v>0</v>
      </c>
      <c r="Q81" t="s">
        <v>476</v>
      </c>
      <c r="R81">
        <v>2</v>
      </c>
      <c r="S81">
        <v>0</v>
      </c>
    </row>
    <row r="82" spans="1:19" x14ac:dyDescent="0.25">
      <c r="A82" s="30"/>
      <c r="B82" s="31" t="s">
        <v>477</v>
      </c>
      <c r="C82" s="31">
        <v>1</v>
      </c>
      <c r="D82" s="31">
        <v>0</v>
      </c>
      <c r="E82" s="33"/>
      <c r="F82" s="30"/>
      <c r="G82" s="31" t="s">
        <v>478</v>
      </c>
      <c r="H82" s="31">
        <v>1</v>
      </c>
      <c r="I82" s="31">
        <v>0</v>
      </c>
      <c r="J82" s="33"/>
      <c r="L82" t="s">
        <v>479</v>
      </c>
      <c r="M82">
        <v>3</v>
      </c>
      <c r="N82">
        <v>0</v>
      </c>
      <c r="Q82" t="s">
        <v>480</v>
      </c>
      <c r="R82">
        <v>2</v>
      </c>
      <c r="S82">
        <v>0</v>
      </c>
    </row>
    <row r="83" spans="1:19" x14ac:dyDescent="0.25">
      <c r="A83" s="30"/>
      <c r="B83" s="31" t="s">
        <v>481</v>
      </c>
      <c r="C83" s="31">
        <v>1</v>
      </c>
      <c r="D83" s="31">
        <v>0</v>
      </c>
      <c r="E83" s="33"/>
      <c r="F83" s="30"/>
      <c r="G83" s="31" t="s">
        <v>482</v>
      </c>
      <c r="H83" s="31">
        <v>2</v>
      </c>
      <c r="I83" s="31">
        <v>0</v>
      </c>
      <c r="J83" s="33"/>
      <c r="L83" t="s">
        <v>483</v>
      </c>
      <c r="M83">
        <v>2</v>
      </c>
      <c r="N83">
        <v>0</v>
      </c>
      <c r="Q83" t="s">
        <v>484</v>
      </c>
      <c r="R83">
        <v>2</v>
      </c>
      <c r="S83">
        <v>0</v>
      </c>
    </row>
    <row r="84" spans="1:19" x14ac:dyDescent="0.25">
      <c r="A84" s="30"/>
      <c r="B84" s="31" t="s">
        <v>485</v>
      </c>
      <c r="C84" s="27">
        <v>1</v>
      </c>
      <c r="D84" s="31">
        <v>0</v>
      </c>
      <c r="E84" s="33"/>
      <c r="F84" s="30"/>
      <c r="G84" s="31" t="s">
        <v>486</v>
      </c>
      <c r="H84" s="31">
        <v>1</v>
      </c>
      <c r="I84" s="31">
        <v>0</v>
      </c>
      <c r="J84" s="33"/>
      <c r="L84" t="s">
        <v>487</v>
      </c>
      <c r="M84">
        <v>6</v>
      </c>
      <c r="N84">
        <v>0</v>
      </c>
      <c r="Q84" t="s">
        <v>488</v>
      </c>
      <c r="R84">
        <v>2</v>
      </c>
      <c r="S84">
        <v>0</v>
      </c>
    </row>
    <row r="85" spans="1:19" x14ac:dyDescent="0.25">
      <c r="A85" s="30"/>
      <c r="B85" s="31" t="s">
        <v>489</v>
      </c>
      <c r="C85" s="31">
        <v>2</v>
      </c>
      <c r="D85" s="31">
        <v>0</v>
      </c>
      <c r="E85" s="33"/>
      <c r="F85" s="30"/>
      <c r="G85" s="31" t="s">
        <v>490</v>
      </c>
      <c r="H85" s="31">
        <v>3</v>
      </c>
      <c r="I85" s="31">
        <v>0</v>
      </c>
      <c r="J85" s="33"/>
      <c r="L85" t="s">
        <v>491</v>
      </c>
      <c r="M85">
        <v>2</v>
      </c>
      <c r="N85">
        <v>0</v>
      </c>
      <c r="Q85" t="s">
        <v>492</v>
      </c>
      <c r="R85">
        <v>4</v>
      </c>
      <c r="S85">
        <v>0</v>
      </c>
    </row>
    <row r="86" spans="1:19" x14ac:dyDescent="0.25">
      <c r="A86" s="30"/>
      <c r="B86" s="31" t="s">
        <v>493</v>
      </c>
      <c r="C86" s="31">
        <v>2</v>
      </c>
      <c r="D86" s="31">
        <v>0</v>
      </c>
      <c r="E86" s="33"/>
      <c r="F86" s="30"/>
      <c r="G86" s="31" t="s">
        <v>494</v>
      </c>
      <c r="H86" s="31">
        <v>1</v>
      </c>
      <c r="I86" s="31">
        <v>0</v>
      </c>
      <c r="J86" s="33"/>
      <c r="L86" t="s">
        <v>495</v>
      </c>
      <c r="M86">
        <v>3</v>
      </c>
      <c r="N86">
        <v>0</v>
      </c>
      <c r="Q86" t="s">
        <v>496</v>
      </c>
      <c r="R86">
        <v>2</v>
      </c>
      <c r="S86">
        <v>0</v>
      </c>
    </row>
    <row r="87" spans="1:19" x14ac:dyDescent="0.25">
      <c r="A87" s="30"/>
      <c r="B87" s="31" t="s">
        <v>497</v>
      </c>
      <c r="C87" s="31">
        <v>3</v>
      </c>
      <c r="D87" s="31">
        <v>0</v>
      </c>
      <c r="E87" s="33"/>
      <c r="F87" s="30"/>
      <c r="G87" s="31" t="s">
        <v>498</v>
      </c>
      <c r="H87" s="31">
        <v>1</v>
      </c>
      <c r="I87" s="31">
        <v>0</v>
      </c>
      <c r="J87" s="33"/>
      <c r="L87" t="s">
        <v>499</v>
      </c>
      <c r="M87">
        <v>2</v>
      </c>
      <c r="N87">
        <v>0</v>
      </c>
      <c r="Q87" t="s">
        <v>500</v>
      </c>
      <c r="R87">
        <v>2</v>
      </c>
      <c r="S87">
        <v>0</v>
      </c>
    </row>
    <row r="88" spans="1:19" x14ac:dyDescent="0.25">
      <c r="A88" s="30"/>
      <c r="B88" s="31" t="s">
        <v>501</v>
      </c>
      <c r="C88" s="31">
        <v>3</v>
      </c>
      <c r="D88" s="31">
        <v>0</v>
      </c>
      <c r="E88" s="33"/>
      <c r="F88" s="30"/>
      <c r="G88" s="31" t="s">
        <v>502</v>
      </c>
      <c r="H88" s="31">
        <v>2</v>
      </c>
      <c r="I88" s="31">
        <v>0</v>
      </c>
      <c r="J88" s="33"/>
      <c r="L88" t="s">
        <v>503</v>
      </c>
      <c r="M88">
        <v>2</v>
      </c>
      <c r="N88">
        <v>0</v>
      </c>
      <c r="Q88" t="s">
        <v>504</v>
      </c>
      <c r="R88">
        <v>2</v>
      </c>
      <c r="S88">
        <v>0</v>
      </c>
    </row>
    <row r="89" spans="1:19" x14ac:dyDescent="0.25">
      <c r="A89" s="30"/>
      <c r="B89" s="31" t="s">
        <v>505</v>
      </c>
      <c r="C89" s="31">
        <v>2</v>
      </c>
      <c r="D89" s="31">
        <v>0</v>
      </c>
      <c r="E89" s="33"/>
      <c r="F89" s="30"/>
      <c r="G89" s="31" t="s">
        <v>506</v>
      </c>
      <c r="H89" s="31">
        <v>1</v>
      </c>
      <c r="I89" s="31">
        <v>0</v>
      </c>
      <c r="J89" s="33"/>
      <c r="L89" t="s">
        <v>507</v>
      </c>
      <c r="M89">
        <v>2</v>
      </c>
      <c r="N89">
        <v>0</v>
      </c>
      <c r="Q89" t="s">
        <v>508</v>
      </c>
      <c r="R89">
        <v>2</v>
      </c>
      <c r="S89">
        <v>0</v>
      </c>
    </row>
    <row r="90" spans="1:19" x14ac:dyDescent="0.25">
      <c r="A90" s="30"/>
      <c r="B90" s="31" t="s">
        <v>509</v>
      </c>
      <c r="C90" s="31">
        <v>1</v>
      </c>
      <c r="D90" s="31">
        <v>0</v>
      </c>
      <c r="E90" s="33"/>
      <c r="F90" s="30"/>
      <c r="G90" s="31" t="s">
        <v>510</v>
      </c>
      <c r="H90" s="31">
        <v>2</v>
      </c>
      <c r="I90" s="31">
        <v>0</v>
      </c>
      <c r="J90" s="33"/>
      <c r="L90" t="s">
        <v>511</v>
      </c>
      <c r="M90">
        <v>2</v>
      </c>
      <c r="N90">
        <v>0</v>
      </c>
      <c r="Q90" t="s">
        <v>512</v>
      </c>
      <c r="R90">
        <v>3</v>
      </c>
      <c r="S90">
        <v>0</v>
      </c>
    </row>
    <row r="91" spans="1:19" x14ac:dyDescent="0.25">
      <c r="A91" s="30"/>
      <c r="B91" s="31" t="s">
        <v>513</v>
      </c>
      <c r="C91" s="31">
        <v>1</v>
      </c>
      <c r="D91" s="31">
        <v>0</v>
      </c>
      <c r="E91" s="33"/>
      <c r="F91" s="30"/>
      <c r="G91" s="31" t="s">
        <v>514</v>
      </c>
      <c r="H91" s="31">
        <v>5</v>
      </c>
      <c r="I91" s="31">
        <v>0</v>
      </c>
      <c r="J91" s="33"/>
      <c r="M91">
        <f>SUM(M80:M90)</f>
        <v>28</v>
      </c>
      <c r="N91">
        <f>SUM(N80:N90)</f>
        <v>0</v>
      </c>
      <c r="Q91" t="s">
        <v>515</v>
      </c>
      <c r="R91">
        <v>2</v>
      </c>
      <c r="S91">
        <v>0</v>
      </c>
    </row>
    <row r="92" spans="1:19" x14ac:dyDescent="0.25">
      <c r="A92" s="30"/>
      <c r="B92" s="31" t="s">
        <v>516</v>
      </c>
      <c r="C92" s="31">
        <v>1</v>
      </c>
      <c r="D92" s="31">
        <v>0</v>
      </c>
      <c r="E92" s="33"/>
      <c r="F92" s="30"/>
      <c r="G92" s="31" t="s">
        <v>517</v>
      </c>
      <c r="H92" s="31">
        <v>2</v>
      </c>
      <c r="I92" s="31">
        <v>0</v>
      </c>
      <c r="J92" s="33"/>
      <c r="R92">
        <f>SUM(R80:R91)</f>
        <v>27</v>
      </c>
      <c r="S92">
        <f>SUM(S80:S91)</f>
        <v>0</v>
      </c>
    </row>
    <row r="93" spans="1:19" x14ac:dyDescent="0.25">
      <c r="A93" s="30"/>
      <c r="B93" s="31" t="s">
        <v>518</v>
      </c>
      <c r="C93" s="31">
        <v>1</v>
      </c>
      <c r="D93" s="31">
        <v>0</v>
      </c>
      <c r="E93" s="33"/>
      <c r="F93" s="30"/>
      <c r="G93" s="31" t="s">
        <v>519</v>
      </c>
      <c r="H93" s="31">
        <v>2</v>
      </c>
      <c r="I93" s="31">
        <v>0</v>
      </c>
      <c r="J93" s="33"/>
    </row>
    <row r="94" spans="1:19" x14ac:dyDescent="0.25">
      <c r="A94" s="30"/>
      <c r="B94" s="31" t="s">
        <v>520</v>
      </c>
      <c r="C94" s="31">
        <v>1</v>
      </c>
      <c r="D94" s="31">
        <v>0</v>
      </c>
      <c r="E94" s="33"/>
      <c r="F94" s="30"/>
      <c r="G94" s="31" t="s">
        <v>521</v>
      </c>
      <c r="H94" s="31">
        <v>2</v>
      </c>
      <c r="I94" s="31">
        <v>0</v>
      </c>
      <c r="J94" s="33"/>
    </row>
    <row r="95" spans="1:19" x14ac:dyDescent="0.25">
      <c r="A95" s="30"/>
      <c r="B95" s="31" t="s">
        <v>522</v>
      </c>
      <c r="C95" s="31">
        <v>1</v>
      </c>
      <c r="D95" s="31">
        <v>0</v>
      </c>
      <c r="E95" s="33"/>
      <c r="F95" s="30"/>
      <c r="G95" s="31" t="s">
        <v>523</v>
      </c>
      <c r="H95" s="31">
        <v>2</v>
      </c>
      <c r="I95" s="31">
        <v>0</v>
      </c>
      <c r="J95" s="33"/>
    </row>
    <row r="96" spans="1:19" x14ac:dyDescent="0.25">
      <c r="A96" s="30"/>
      <c r="B96" s="31" t="s">
        <v>524</v>
      </c>
      <c r="C96" s="31">
        <v>1</v>
      </c>
      <c r="D96" s="31">
        <v>0</v>
      </c>
      <c r="E96" s="33"/>
      <c r="F96" s="30"/>
      <c r="G96" s="31" t="s">
        <v>525</v>
      </c>
      <c r="H96" s="31">
        <v>1</v>
      </c>
      <c r="I96" s="31">
        <v>0</v>
      </c>
      <c r="J96" s="33"/>
    </row>
    <row r="97" spans="1:10" x14ac:dyDescent="0.25">
      <c r="A97" s="30"/>
      <c r="B97" s="31" t="s">
        <v>526</v>
      </c>
      <c r="C97" s="27">
        <v>2</v>
      </c>
      <c r="D97" s="31">
        <v>0</v>
      </c>
      <c r="E97" s="33"/>
      <c r="F97" s="30"/>
      <c r="G97" s="31" t="s">
        <v>527</v>
      </c>
      <c r="H97" s="31">
        <v>3</v>
      </c>
      <c r="I97" s="31">
        <v>0</v>
      </c>
      <c r="J97" s="33"/>
    </row>
    <row r="98" spans="1:10" x14ac:dyDescent="0.25">
      <c r="B98" s="31" t="s">
        <v>528</v>
      </c>
      <c r="C98" s="21">
        <v>1</v>
      </c>
      <c r="D98" s="31">
        <v>0</v>
      </c>
      <c r="G98" s="31" t="s">
        <v>529</v>
      </c>
      <c r="H98" s="31">
        <v>1</v>
      </c>
      <c r="I98" s="31">
        <v>0</v>
      </c>
    </row>
    <row r="99" spans="1:10" x14ac:dyDescent="0.25">
      <c r="B99" s="31" t="s">
        <v>530</v>
      </c>
      <c r="C99" s="31">
        <v>2</v>
      </c>
      <c r="D99" s="31">
        <v>0</v>
      </c>
      <c r="G99" s="31" t="s">
        <v>531</v>
      </c>
      <c r="H99" s="31">
        <v>2</v>
      </c>
      <c r="I99" s="31">
        <v>0</v>
      </c>
    </row>
    <row r="100" spans="1:10" x14ac:dyDescent="0.25">
      <c r="B100" s="31" t="s">
        <v>532</v>
      </c>
      <c r="C100" s="31">
        <v>1</v>
      </c>
      <c r="D100" s="31">
        <v>0</v>
      </c>
      <c r="G100" s="31" t="s">
        <v>533</v>
      </c>
      <c r="H100" s="31">
        <v>1</v>
      </c>
      <c r="I100" s="31">
        <v>0</v>
      </c>
    </row>
    <row r="101" spans="1:10" x14ac:dyDescent="0.25">
      <c r="B101" s="31" t="s">
        <v>534</v>
      </c>
      <c r="C101" s="31">
        <v>2</v>
      </c>
      <c r="D101" s="31">
        <v>0</v>
      </c>
      <c r="G101" s="31" t="s">
        <v>535</v>
      </c>
      <c r="H101" s="31">
        <v>1</v>
      </c>
      <c r="I101" s="31">
        <v>0</v>
      </c>
    </row>
    <row r="102" spans="1:10" x14ac:dyDescent="0.25">
      <c r="B102" s="31" t="s">
        <v>536</v>
      </c>
      <c r="C102" s="31">
        <v>1</v>
      </c>
      <c r="D102" s="31">
        <v>0</v>
      </c>
      <c r="G102" s="31" t="s">
        <v>537</v>
      </c>
      <c r="H102" s="31">
        <v>2</v>
      </c>
      <c r="I102" s="31">
        <v>0</v>
      </c>
    </row>
    <row r="103" spans="1:10" x14ac:dyDescent="0.25">
      <c r="B103" s="31" t="s">
        <v>538</v>
      </c>
      <c r="C103" s="31">
        <v>4</v>
      </c>
      <c r="D103" s="31">
        <v>0</v>
      </c>
      <c r="G103" s="31" t="s">
        <v>539</v>
      </c>
      <c r="H103" s="31">
        <v>1</v>
      </c>
      <c r="I103" s="31">
        <v>0</v>
      </c>
    </row>
    <row r="104" spans="1:10" x14ac:dyDescent="0.25">
      <c r="B104" s="31" t="s">
        <v>540</v>
      </c>
      <c r="C104" s="31">
        <v>1</v>
      </c>
      <c r="D104" s="31">
        <v>0</v>
      </c>
      <c r="G104" s="31" t="s">
        <v>541</v>
      </c>
      <c r="H104" s="31">
        <v>1</v>
      </c>
      <c r="I104" s="31">
        <v>0</v>
      </c>
    </row>
    <row r="106" spans="1:10" x14ac:dyDescent="0.25">
      <c r="C106" s="1">
        <f>SUM(C80:C104)</f>
        <v>39</v>
      </c>
      <c r="D106" s="1">
        <f>SUM(D80:D104)</f>
        <v>0</v>
      </c>
      <c r="H106">
        <f>SUM(H80:H104)</f>
        <v>44</v>
      </c>
      <c r="I106" s="1">
        <f>SUM(I80:I104)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workbookViewId="0">
      <selection activeCell="O30" sqref="O30"/>
    </sheetView>
  </sheetViews>
  <sheetFormatPr baseColWidth="10" defaultColWidth="9.140625" defaultRowHeight="15" x14ac:dyDescent="0.25"/>
  <cols>
    <col min="1" max="1" width="10.7109375" customWidth="1"/>
    <col min="2" max="5" width="22.85546875" customWidth="1"/>
    <col min="6" max="6" width="10" customWidth="1"/>
    <col min="7" max="9" width="27.42578125" customWidth="1"/>
  </cols>
  <sheetData>
    <row r="1" spans="1:9" x14ac:dyDescent="0.25">
      <c r="A1" s="17" t="s">
        <v>310</v>
      </c>
      <c r="B1" t="s">
        <v>543</v>
      </c>
      <c r="C1" t="s">
        <v>544</v>
      </c>
      <c r="D1" t="s">
        <v>545</v>
      </c>
      <c r="F1" s="17" t="s">
        <v>310</v>
      </c>
      <c r="G1" t="s">
        <v>543</v>
      </c>
      <c r="H1" t="s">
        <v>544</v>
      </c>
      <c r="I1" t="s">
        <v>545</v>
      </c>
    </row>
    <row r="2" spans="1:9" x14ac:dyDescent="0.25">
      <c r="A2" s="29" t="s">
        <v>549</v>
      </c>
      <c r="B2">
        <v>2</v>
      </c>
      <c r="C2">
        <v>0</v>
      </c>
      <c r="D2">
        <v>5</v>
      </c>
      <c r="F2" s="38" t="s">
        <v>550</v>
      </c>
      <c r="G2">
        <v>4</v>
      </c>
      <c r="H2">
        <v>0</v>
      </c>
      <c r="I2">
        <v>1</v>
      </c>
    </row>
    <row r="3" spans="1:9" x14ac:dyDescent="0.25">
      <c r="B3">
        <v>37</v>
      </c>
      <c r="C3">
        <v>13</v>
      </c>
      <c r="D3">
        <v>79</v>
      </c>
      <c r="G3">
        <v>58</v>
      </c>
      <c r="H3">
        <v>1</v>
      </c>
      <c r="I3">
        <v>2</v>
      </c>
    </row>
    <row r="4" spans="1:9" x14ac:dyDescent="0.25">
      <c r="B4">
        <v>2</v>
      </c>
      <c r="C4">
        <v>1</v>
      </c>
      <c r="D4">
        <v>2</v>
      </c>
      <c r="G4">
        <v>5</v>
      </c>
      <c r="H4">
        <v>1</v>
      </c>
      <c r="I4">
        <v>0</v>
      </c>
    </row>
    <row r="5" spans="1:9" x14ac:dyDescent="0.25">
      <c r="B5">
        <v>15</v>
      </c>
      <c r="C5">
        <v>1</v>
      </c>
      <c r="D5">
        <v>3</v>
      </c>
      <c r="G5">
        <v>83</v>
      </c>
      <c r="H5">
        <v>4</v>
      </c>
      <c r="I5">
        <v>1</v>
      </c>
    </row>
    <row r="7" spans="1:9" x14ac:dyDescent="0.25">
      <c r="A7" t="s">
        <v>546</v>
      </c>
      <c r="B7">
        <v>160</v>
      </c>
      <c r="F7" t="s">
        <v>546</v>
      </c>
      <c r="G7">
        <v>160</v>
      </c>
    </row>
    <row r="9" spans="1:9" x14ac:dyDescent="0.25">
      <c r="A9" t="s">
        <v>547</v>
      </c>
      <c r="B9" s="39">
        <f>SUM(B2:B5)</f>
        <v>56</v>
      </c>
      <c r="C9" s="39">
        <f t="shared" ref="C9:D9" si="0">SUM(C2:C5)</f>
        <v>15</v>
      </c>
      <c r="D9" s="39">
        <f t="shared" si="0"/>
        <v>89</v>
      </c>
      <c r="G9" s="39">
        <f>SUM(G2:G5)</f>
        <v>150</v>
      </c>
      <c r="H9" s="39">
        <f>SUM(H2:H5)</f>
        <v>6</v>
      </c>
      <c r="I9" s="39">
        <f t="shared" ref="I9" si="1">SUM(I2:I5)</f>
        <v>4</v>
      </c>
    </row>
    <row r="10" spans="1:9" x14ac:dyDescent="0.25">
      <c r="A10" t="s">
        <v>548</v>
      </c>
      <c r="B10" s="39">
        <f>(100/B7)*B9</f>
        <v>35</v>
      </c>
      <c r="C10" s="39">
        <f>(100/B7)*C9</f>
        <v>9.375</v>
      </c>
      <c r="D10" s="39">
        <f>(100/B7)*D9</f>
        <v>55.625</v>
      </c>
      <c r="G10" s="39">
        <f>(100/G7)*G9</f>
        <v>93.75</v>
      </c>
      <c r="H10" s="39">
        <f>(100/G7)*H9</f>
        <v>3.75</v>
      </c>
      <c r="I10" s="39">
        <f>(100/G7)*I9</f>
        <v>2.5</v>
      </c>
    </row>
    <row r="12" spans="1:9" x14ac:dyDescent="0.25">
      <c r="A12" s="17" t="s">
        <v>551</v>
      </c>
      <c r="B12" t="s">
        <v>543</v>
      </c>
      <c r="C12" t="s">
        <v>544</v>
      </c>
      <c r="D12" t="s">
        <v>545</v>
      </c>
      <c r="F12" s="17" t="s">
        <v>551</v>
      </c>
      <c r="G12" t="s">
        <v>543</v>
      </c>
      <c r="H12" t="s">
        <v>544</v>
      </c>
      <c r="I12" t="s">
        <v>545</v>
      </c>
    </row>
    <row r="13" spans="1:9" x14ac:dyDescent="0.25">
      <c r="A13" s="29" t="s">
        <v>549</v>
      </c>
      <c r="B13">
        <v>7</v>
      </c>
      <c r="C13">
        <v>5</v>
      </c>
      <c r="D13">
        <v>9</v>
      </c>
      <c r="F13" s="38" t="s">
        <v>550</v>
      </c>
      <c r="G13">
        <v>12</v>
      </c>
      <c r="H13">
        <v>4</v>
      </c>
      <c r="I13">
        <v>4</v>
      </c>
    </row>
    <row r="14" spans="1:9" x14ac:dyDescent="0.25">
      <c r="B14">
        <v>23</v>
      </c>
      <c r="C14">
        <v>7</v>
      </c>
      <c r="D14">
        <v>66</v>
      </c>
      <c r="G14">
        <v>50</v>
      </c>
      <c r="H14">
        <v>9</v>
      </c>
      <c r="I14">
        <v>13</v>
      </c>
    </row>
    <row r="15" spans="1:9" x14ac:dyDescent="0.25">
      <c r="B15">
        <v>2</v>
      </c>
      <c r="C15">
        <v>4</v>
      </c>
      <c r="D15">
        <v>1</v>
      </c>
      <c r="G15">
        <v>3</v>
      </c>
      <c r="H15">
        <v>6</v>
      </c>
      <c r="I15">
        <v>0</v>
      </c>
    </row>
    <row r="16" spans="1:9" x14ac:dyDescent="0.25">
      <c r="B16">
        <v>19</v>
      </c>
      <c r="C16">
        <v>1</v>
      </c>
      <c r="D16">
        <v>16</v>
      </c>
      <c r="G16">
        <v>47</v>
      </c>
      <c r="H16">
        <v>12</v>
      </c>
      <c r="I16">
        <v>0</v>
      </c>
    </row>
    <row r="18" spans="1:9" x14ac:dyDescent="0.25">
      <c r="A18" t="s">
        <v>546</v>
      </c>
      <c r="B18">
        <v>160</v>
      </c>
      <c r="F18" t="s">
        <v>546</v>
      </c>
      <c r="G18">
        <v>160</v>
      </c>
    </row>
    <row r="20" spans="1:9" x14ac:dyDescent="0.25">
      <c r="B20" s="39">
        <f>SUM(B13:B16)</f>
        <v>51</v>
      </c>
      <c r="C20" s="39">
        <f>SUM(C13:C16)</f>
        <v>17</v>
      </c>
      <c r="D20" s="39">
        <f t="shared" ref="D20" si="2">SUM(D13:D16)</f>
        <v>92</v>
      </c>
      <c r="G20" s="39">
        <f>SUM(G13:G16)</f>
        <v>112</v>
      </c>
      <c r="H20" s="39">
        <f>SUM(H13:H16)</f>
        <v>31</v>
      </c>
      <c r="I20" s="39">
        <f t="shared" ref="I20" si="3">SUM(I13:I16)</f>
        <v>17</v>
      </c>
    </row>
    <row r="21" spans="1:9" x14ac:dyDescent="0.25">
      <c r="B21" s="39">
        <f>(100/B18)*B20</f>
        <v>31.875</v>
      </c>
      <c r="C21" s="39">
        <f>(100/B18)*C20</f>
        <v>10.625</v>
      </c>
      <c r="D21" s="39">
        <f>(100/B18)*D20</f>
        <v>57.5</v>
      </c>
      <c r="G21" s="39">
        <f>(100/G18)*G20</f>
        <v>70</v>
      </c>
      <c r="H21" s="39">
        <f>(100/G18)*H20</f>
        <v>19.375</v>
      </c>
      <c r="I21" s="39">
        <f>(100/G18)*I20</f>
        <v>10.625</v>
      </c>
    </row>
    <row r="23" spans="1:9" x14ac:dyDescent="0.25">
      <c r="A23" s="17" t="s">
        <v>552</v>
      </c>
      <c r="B23" t="s">
        <v>543</v>
      </c>
      <c r="C23" t="s">
        <v>544</v>
      </c>
      <c r="D23" t="s">
        <v>545</v>
      </c>
      <c r="E23" t="s">
        <v>553</v>
      </c>
      <c r="F23" s="17" t="s">
        <v>552</v>
      </c>
      <c r="G23" t="s">
        <v>543</v>
      </c>
      <c r="H23" t="s">
        <v>544</v>
      </c>
      <c r="I23" t="s">
        <v>545</v>
      </c>
    </row>
    <row r="24" spans="1:9" x14ac:dyDescent="0.25">
      <c r="A24" s="29" t="s">
        <v>549</v>
      </c>
      <c r="B24">
        <v>27</v>
      </c>
      <c r="C24">
        <v>2</v>
      </c>
      <c r="D24">
        <v>15</v>
      </c>
      <c r="F24" s="38" t="s">
        <v>550</v>
      </c>
      <c r="G24">
        <v>2</v>
      </c>
      <c r="H24">
        <v>0</v>
      </c>
      <c r="I24">
        <v>0</v>
      </c>
    </row>
    <row r="25" spans="1:9" x14ac:dyDescent="0.25">
      <c r="B25">
        <v>30</v>
      </c>
      <c r="C25">
        <v>7</v>
      </c>
      <c r="D25">
        <v>63</v>
      </c>
      <c r="G25">
        <v>61</v>
      </c>
      <c r="H25">
        <v>2</v>
      </c>
      <c r="I25">
        <v>1</v>
      </c>
    </row>
    <row r="26" spans="1:9" x14ac:dyDescent="0.25">
      <c r="B26">
        <v>2</v>
      </c>
      <c r="C26">
        <v>0</v>
      </c>
      <c r="D26">
        <v>0</v>
      </c>
      <c r="G26">
        <v>1</v>
      </c>
      <c r="H26">
        <v>0</v>
      </c>
      <c r="I26">
        <v>1</v>
      </c>
    </row>
    <row r="27" spans="1:9" x14ac:dyDescent="0.25">
      <c r="B27">
        <v>12</v>
      </c>
      <c r="C27">
        <v>1</v>
      </c>
      <c r="D27">
        <v>1</v>
      </c>
      <c r="G27">
        <v>85</v>
      </c>
      <c r="H27">
        <v>7</v>
      </c>
      <c r="I27">
        <v>0</v>
      </c>
    </row>
    <row r="29" spans="1:9" x14ac:dyDescent="0.25">
      <c r="B29">
        <v>160</v>
      </c>
      <c r="F29" t="s">
        <v>546</v>
      </c>
      <c r="G29">
        <v>160</v>
      </c>
    </row>
    <row r="31" spans="1:9" x14ac:dyDescent="0.25">
      <c r="B31" s="39">
        <f>SUM(B24:B27)</f>
        <v>71</v>
      </c>
      <c r="C31" s="39">
        <f>SUM(C24:C27)</f>
        <v>10</v>
      </c>
      <c r="D31" s="39">
        <f t="shared" ref="D31" si="4">SUM(D24:D27)</f>
        <v>79</v>
      </c>
      <c r="G31" s="39">
        <f>SUM(G24:G27)</f>
        <v>149</v>
      </c>
      <c r="H31" s="39">
        <f>SUM(H24:H27)</f>
        <v>9</v>
      </c>
      <c r="I31" s="39">
        <f t="shared" ref="I31" si="5">SUM(I24:I27)</f>
        <v>2</v>
      </c>
    </row>
    <row r="32" spans="1:9" x14ac:dyDescent="0.25">
      <c r="B32" s="39">
        <f>(100/B29)*B31</f>
        <v>44.375</v>
      </c>
      <c r="C32" s="39">
        <f>(100/B29)*C31</f>
        <v>6.25</v>
      </c>
      <c r="D32" s="39">
        <f>(100/B29)*D31</f>
        <v>49.375</v>
      </c>
      <c r="G32" s="39">
        <f>(100/G29)*G31</f>
        <v>93.125</v>
      </c>
      <c r="H32" s="39">
        <f>(100/G29)*H31</f>
        <v>5.625</v>
      </c>
      <c r="I32" s="39">
        <f>(100/G29)*I31</f>
        <v>1.25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W50"/>
  <sheetViews>
    <sheetView workbookViewId="0">
      <selection activeCell="F47" sqref="F47"/>
    </sheetView>
  </sheetViews>
  <sheetFormatPr baseColWidth="10" defaultColWidth="9.140625" defaultRowHeight="15" x14ac:dyDescent="0.25"/>
  <cols>
    <col min="1" max="24" width="19.5703125" customWidth="1"/>
  </cols>
  <sheetData>
    <row r="2" spans="1:21" x14ac:dyDescent="0.25">
      <c r="A2" s="17" t="s">
        <v>221</v>
      </c>
      <c r="F2" s="17" t="s">
        <v>222</v>
      </c>
    </row>
    <row r="3" spans="1:21" x14ac:dyDescent="0.25">
      <c r="K3" s="17" t="s">
        <v>223</v>
      </c>
      <c r="Q3" s="17" t="s">
        <v>542</v>
      </c>
    </row>
    <row r="4" spans="1:21" x14ac:dyDescent="0.25">
      <c r="R4" s="34" t="s">
        <v>554</v>
      </c>
      <c r="S4" t="s">
        <v>555</v>
      </c>
      <c r="T4" t="s">
        <v>556</v>
      </c>
      <c r="U4" t="s">
        <v>557</v>
      </c>
    </row>
    <row r="5" spans="1:21" x14ac:dyDescent="0.25">
      <c r="A5" s="34" t="s">
        <v>554</v>
      </c>
      <c r="B5" t="s">
        <v>555</v>
      </c>
      <c r="C5" t="s">
        <v>556</v>
      </c>
      <c r="D5" t="s">
        <v>557</v>
      </c>
      <c r="F5" s="34" t="s">
        <v>554</v>
      </c>
      <c r="G5" t="s">
        <v>555</v>
      </c>
      <c r="H5" t="s">
        <v>556</v>
      </c>
      <c r="I5" t="s">
        <v>557</v>
      </c>
      <c r="L5" s="34" t="s">
        <v>554</v>
      </c>
      <c r="M5" t="s">
        <v>555</v>
      </c>
      <c r="N5" t="s">
        <v>556</v>
      </c>
      <c r="O5" t="s">
        <v>557</v>
      </c>
      <c r="S5" t="s">
        <v>561</v>
      </c>
      <c r="T5">
        <v>1</v>
      </c>
    </row>
    <row r="6" spans="1:21" x14ac:dyDescent="0.25">
      <c r="B6" t="s">
        <v>558</v>
      </c>
      <c r="C6" s="1">
        <v>1</v>
      </c>
      <c r="D6" s="1"/>
      <c r="E6" s="1"/>
      <c r="G6" t="s">
        <v>559</v>
      </c>
      <c r="H6" s="1">
        <v>1</v>
      </c>
      <c r="I6" s="1"/>
      <c r="M6" t="s">
        <v>560</v>
      </c>
      <c r="N6" s="1">
        <v>1</v>
      </c>
      <c r="O6" s="1"/>
      <c r="S6" t="s">
        <v>565</v>
      </c>
      <c r="T6">
        <v>1</v>
      </c>
    </row>
    <row r="7" spans="1:21" x14ac:dyDescent="0.25">
      <c r="B7" t="s">
        <v>562</v>
      </c>
      <c r="C7" s="1">
        <v>1</v>
      </c>
      <c r="D7" s="1"/>
      <c r="E7" s="1"/>
      <c r="G7" t="s">
        <v>563</v>
      </c>
      <c r="H7" s="1">
        <v>1</v>
      </c>
      <c r="I7" s="1"/>
      <c r="M7" t="s">
        <v>564</v>
      </c>
      <c r="N7" s="1">
        <v>1</v>
      </c>
      <c r="O7" s="1"/>
      <c r="S7" t="s">
        <v>569</v>
      </c>
      <c r="T7">
        <v>1</v>
      </c>
    </row>
    <row r="8" spans="1:21" x14ac:dyDescent="0.25">
      <c r="B8" t="s">
        <v>566</v>
      </c>
      <c r="C8" s="1">
        <v>1</v>
      </c>
      <c r="D8" s="1"/>
      <c r="E8" s="1"/>
      <c r="G8" t="s">
        <v>567</v>
      </c>
      <c r="H8" s="1">
        <v>1</v>
      </c>
      <c r="I8" s="1"/>
      <c r="M8" t="s">
        <v>568</v>
      </c>
      <c r="N8" s="1">
        <v>1</v>
      </c>
      <c r="O8" s="1"/>
      <c r="S8" t="s">
        <v>573</v>
      </c>
      <c r="T8">
        <v>1</v>
      </c>
    </row>
    <row r="9" spans="1:21" x14ac:dyDescent="0.25">
      <c r="B9" t="s">
        <v>570</v>
      </c>
      <c r="C9" s="1">
        <v>1</v>
      </c>
      <c r="D9" s="1"/>
      <c r="E9" s="1"/>
      <c r="G9" t="s">
        <v>571</v>
      </c>
      <c r="H9" s="1">
        <v>1</v>
      </c>
      <c r="I9" s="1"/>
      <c r="M9" t="s">
        <v>572</v>
      </c>
      <c r="N9" s="1">
        <v>1</v>
      </c>
      <c r="O9" s="1"/>
      <c r="S9" t="s">
        <v>577</v>
      </c>
      <c r="T9">
        <v>1</v>
      </c>
    </row>
    <row r="10" spans="1:21" x14ac:dyDescent="0.25">
      <c r="B10" t="s">
        <v>574</v>
      </c>
      <c r="C10" s="1">
        <v>1</v>
      </c>
      <c r="D10" s="1"/>
      <c r="E10" s="1"/>
      <c r="G10" t="s">
        <v>575</v>
      </c>
      <c r="H10" s="1">
        <v>1</v>
      </c>
      <c r="I10" s="1"/>
      <c r="M10" t="s">
        <v>576</v>
      </c>
      <c r="N10" s="1">
        <v>1</v>
      </c>
      <c r="O10" s="1"/>
      <c r="S10" t="s">
        <v>581</v>
      </c>
      <c r="T10">
        <v>1</v>
      </c>
    </row>
    <row r="11" spans="1:21" x14ac:dyDescent="0.25">
      <c r="B11" t="s">
        <v>578</v>
      </c>
      <c r="C11" s="1">
        <v>1</v>
      </c>
      <c r="D11" s="1"/>
      <c r="E11" s="1"/>
      <c r="G11" t="s">
        <v>579</v>
      </c>
      <c r="H11" s="1">
        <v>1</v>
      </c>
      <c r="I11" s="1"/>
      <c r="M11" t="s">
        <v>580</v>
      </c>
      <c r="N11" s="1">
        <v>1</v>
      </c>
      <c r="O11" s="1"/>
      <c r="S11" t="s">
        <v>585</v>
      </c>
      <c r="T11">
        <v>2</v>
      </c>
      <c r="U11">
        <v>1</v>
      </c>
    </row>
    <row r="12" spans="1:21" x14ac:dyDescent="0.25">
      <c r="B12" t="s">
        <v>582</v>
      </c>
      <c r="C12" s="1">
        <v>1</v>
      </c>
      <c r="D12" s="1"/>
      <c r="E12" s="1"/>
      <c r="G12" t="s">
        <v>583</v>
      </c>
      <c r="H12" s="1">
        <v>1</v>
      </c>
      <c r="I12" s="1">
        <v>1</v>
      </c>
      <c r="M12" t="s">
        <v>584</v>
      </c>
      <c r="N12" s="1">
        <v>2</v>
      </c>
      <c r="O12" s="1"/>
      <c r="S12" t="s">
        <v>589</v>
      </c>
      <c r="T12">
        <v>1</v>
      </c>
    </row>
    <row r="13" spans="1:21" x14ac:dyDescent="0.25">
      <c r="B13" t="s">
        <v>586</v>
      </c>
      <c r="C13" s="1">
        <v>1</v>
      </c>
      <c r="D13" s="1"/>
      <c r="E13" s="1"/>
      <c r="G13" t="s">
        <v>587</v>
      </c>
      <c r="H13" s="1">
        <v>1</v>
      </c>
      <c r="I13" s="1"/>
      <c r="M13" t="s">
        <v>588</v>
      </c>
      <c r="N13" s="1">
        <v>1</v>
      </c>
      <c r="O13" s="1"/>
      <c r="S13" t="s">
        <v>593</v>
      </c>
      <c r="T13">
        <v>1</v>
      </c>
    </row>
    <row r="14" spans="1:21" x14ac:dyDescent="0.25">
      <c r="B14" t="s">
        <v>590</v>
      </c>
      <c r="C14" s="1">
        <v>1</v>
      </c>
      <c r="D14" s="1"/>
      <c r="E14" s="1"/>
      <c r="G14" t="s">
        <v>591</v>
      </c>
      <c r="H14" s="1">
        <v>1</v>
      </c>
      <c r="I14" s="1"/>
      <c r="M14" t="s">
        <v>592</v>
      </c>
      <c r="N14" s="1">
        <v>1</v>
      </c>
      <c r="O14" s="1"/>
      <c r="S14" t="s">
        <v>596</v>
      </c>
      <c r="T14">
        <v>1</v>
      </c>
    </row>
    <row r="15" spans="1:21" x14ac:dyDescent="0.25">
      <c r="B15" t="s">
        <v>594</v>
      </c>
      <c r="C15" s="1">
        <v>1</v>
      </c>
      <c r="D15" s="1"/>
      <c r="E15" s="1"/>
      <c r="G15" t="s">
        <v>595</v>
      </c>
      <c r="H15" s="1"/>
      <c r="I15" s="1">
        <v>1</v>
      </c>
      <c r="M15" t="s">
        <v>558</v>
      </c>
      <c r="N15" s="1">
        <v>1</v>
      </c>
      <c r="O15" s="1"/>
      <c r="S15" t="s">
        <v>600</v>
      </c>
      <c r="T15">
        <v>1</v>
      </c>
    </row>
    <row r="16" spans="1:21" x14ac:dyDescent="0.25">
      <c r="B16" t="s">
        <v>597</v>
      </c>
      <c r="C16" s="1">
        <v>1</v>
      </c>
      <c r="D16" s="1"/>
      <c r="E16" s="1"/>
      <c r="G16" t="s">
        <v>598</v>
      </c>
      <c r="H16" s="1">
        <v>1</v>
      </c>
      <c r="I16" s="1"/>
      <c r="M16" t="s">
        <v>599</v>
      </c>
      <c r="N16" s="1">
        <v>1</v>
      </c>
      <c r="O16" s="1"/>
      <c r="S16" t="s">
        <v>604</v>
      </c>
      <c r="T16">
        <v>1</v>
      </c>
    </row>
    <row r="17" spans="1:22" x14ac:dyDescent="0.25">
      <c r="B17" t="s">
        <v>601</v>
      </c>
      <c r="C17" s="1">
        <v>1</v>
      </c>
      <c r="D17" s="1"/>
      <c r="E17" s="1"/>
      <c r="G17" t="s">
        <v>602</v>
      </c>
      <c r="H17" s="1">
        <v>1</v>
      </c>
      <c r="I17" s="1"/>
      <c r="M17" t="s">
        <v>603</v>
      </c>
      <c r="N17" s="1">
        <v>1</v>
      </c>
      <c r="O17" s="1"/>
      <c r="S17" s="24" t="s">
        <v>609</v>
      </c>
      <c r="T17" s="24">
        <v>1</v>
      </c>
      <c r="U17" s="24"/>
      <c r="V17" t="s">
        <v>606</v>
      </c>
    </row>
    <row r="18" spans="1:22" x14ac:dyDescent="0.25">
      <c r="B18" t="s">
        <v>605</v>
      </c>
      <c r="C18" s="1">
        <v>1</v>
      </c>
      <c r="D18" s="1"/>
      <c r="E18" s="1" t="s">
        <v>606</v>
      </c>
      <c r="G18" t="s">
        <v>607</v>
      </c>
      <c r="H18" s="1">
        <v>1</v>
      </c>
      <c r="I18" s="1"/>
      <c r="M18" t="s">
        <v>608</v>
      </c>
      <c r="N18" s="1">
        <v>1</v>
      </c>
      <c r="O18" s="1"/>
      <c r="T18">
        <f>SUM(T5:T17)</f>
        <v>14</v>
      </c>
      <c r="U18">
        <f>SUM(U5:U17)</f>
        <v>1</v>
      </c>
      <c r="V18">
        <v>15</v>
      </c>
    </row>
    <row r="19" spans="1:22" x14ac:dyDescent="0.25">
      <c r="B19" s="25"/>
      <c r="C19" s="25">
        <f>SUM(C6:C18)</f>
        <v>13</v>
      </c>
      <c r="D19" s="25"/>
      <c r="E19" s="1">
        <f>SUM(C19:D19)</f>
        <v>13</v>
      </c>
      <c r="G19" t="s">
        <v>610</v>
      </c>
      <c r="H19" s="1">
        <v>1</v>
      </c>
      <c r="I19" s="1"/>
      <c r="M19" t="s">
        <v>611</v>
      </c>
      <c r="N19" s="1">
        <v>1</v>
      </c>
      <c r="O19" s="1"/>
      <c r="P19" t="s">
        <v>606</v>
      </c>
      <c r="T19">
        <f>(V19/V18)*T18</f>
        <v>93.333333333333343</v>
      </c>
      <c r="U19">
        <f>(V19/V18)*U18</f>
        <v>6.666666666666667</v>
      </c>
      <c r="V19">
        <v>100</v>
      </c>
    </row>
    <row r="20" spans="1:22" x14ac:dyDescent="0.25">
      <c r="C20" s="1">
        <v>100</v>
      </c>
      <c r="G20" t="s">
        <v>612</v>
      </c>
      <c r="H20" s="1">
        <v>1</v>
      </c>
      <c r="I20" s="1"/>
      <c r="M20" s="25"/>
      <c r="N20" s="25">
        <f>SUM(N6:N19)</f>
        <v>15</v>
      </c>
      <c r="O20" s="25">
        <f>SUM(O6:O19)</f>
        <v>0</v>
      </c>
      <c r="P20">
        <v>15</v>
      </c>
    </row>
    <row r="21" spans="1:22" x14ac:dyDescent="0.25">
      <c r="A21" s="34" t="s">
        <v>613</v>
      </c>
      <c r="B21" t="s">
        <v>555</v>
      </c>
      <c r="C21" t="s">
        <v>556</v>
      </c>
      <c r="D21" t="s">
        <v>557</v>
      </c>
      <c r="G21" t="s">
        <v>614</v>
      </c>
      <c r="H21" s="1">
        <v>1</v>
      </c>
      <c r="I21" s="1"/>
      <c r="N21" s="1">
        <v>100</v>
      </c>
      <c r="P21">
        <v>100</v>
      </c>
    </row>
    <row r="22" spans="1:22" x14ac:dyDescent="0.25">
      <c r="B22" t="s">
        <v>615</v>
      </c>
      <c r="D22" s="1">
        <v>1</v>
      </c>
      <c r="G22" t="s">
        <v>616</v>
      </c>
      <c r="H22" s="1">
        <v>1</v>
      </c>
      <c r="I22" s="1"/>
      <c r="R22" s="17"/>
    </row>
    <row r="23" spans="1:22" x14ac:dyDescent="0.25">
      <c r="B23" t="s">
        <v>617</v>
      </c>
      <c r="C23" s="1">
        <v>1</v>
      </c>
      <c r="G23" t="s">
        <v>618</v>
      </c>
      <c r="H23" s="1">
        <v>1</v>
      </c>
      <c r="I23" s="1"/>
    </row>
    <row r="24" spans="1:22" x14ac:dyDescent="0.25">
      <c r="B24" t="s">
        <v>619</v>
      </c>
      <c r="C24" s="1"/>
      <c r="D24" s="1">
        <v>1</v>
      </c>
      <c r="G24" t="s">
        <v>620</v>
      </c>
      <c r="H24" s="1">
        <v>1</v>
      </c>
      <c r="I24" s="1"/>
      <c r="J24" t="s">
        <v>606</v>
      </c>
      <c r="R24" s="34" t="s">
        <v>622</v>
      </c>
      <c r="S24" t="s">
        <v>555</v>
      </c>
      <c r="T24" t="s">
        <v>556</v>
      </c>
      <c r="U24" t="s">
        <v>557</v>
      </c>
    </row>
    <row r="25" spans="1:22" x14ac:dyDescent="0.25">
      <c r="B25" t="s">
        <v>621</v>
      </c>
      <c r="C25" s="1">
        <v>1</v>
      </c>
      <c r="D25" s="1"/>
      <c r="G25" s="25"/>
      <c r="H25" s="25">
        <f>SUM(H6:H24)</f>
        <v>18</v>
      </c>
      <c r="I25" s="25">
        <f>SUM(I6:I24)</f>
        <v>2</v>
      </c>
      <c r="J25">
        <f>SUM(H25:I25)</f>
        <v>20</v>
      </c>
      <c r="S25" t="s">
        <v>624</v>
      </c>
      <c r="T25">
        <v>1</v>
      </c>
      <c r="U25">
        <v>1</v>
      </c>
    </row>
    <row r="26" spans="1:22" x14ac:dyDescent="0.25">
      <c r="B26" t="s">
        <v>623</v>
      </c>
      <c r="C26" s="1"/>
      <c r="D26" s="1">
        <v>1</v>
      </c>
      <c r="H26">
        <f>(J26/J25)*H25</f>
        <v>90</v>
      </c>
      <c r="I26">
        <f>(J26/J25)*I25</f>
        <v>10</v>
      </c>
      <c r="J26">
        <v>100</v>
      </c>
      <c r="S26" t="s">
        <v>626</v>
      </c>
      <c r="U26">
        <v>1</v>
      </c>
    </row>
    <row r="27" spans="1:22" x14ac:dyDescent="0.25">
      <c r="B27" t="s">
        <v>625</v>
      </c>
      <c r="C27" s="1"/>
      <c r="D27" s="1">
        <v>1</v>
      </c>
      <c r="S27" t="s">
        <v>628</v>
      </c>
      <c r="U27">
        <v>1</v>
      </c>
    </row>
    <row r="28" spans="1:22" x14ac:dyDescent="0.25">
      <c r="B28" t="s">
        <v>627</v>
      </c>
      <c r="C28" s="1"/>
      <c r="D28" s="1">
        <v>1</v>
      </c>
      <c r="F28" s="34" t="s">
        <v>613</v>
      </c>
      <c r="G28" t="s">
        <v>555</v>
      </c>
      <c r="H28" t="s">
        <v>556</v>
      </c>
      <c r="I28" t="s">
        <v>557</v>
      </c>
      <c r="L28" s="34" t="s">
        <v>613</v>
      </c>
      <c r="M28" t="s">
        <v>555</v>
      </c>
      <c r="N28" t="s">
        <v>556</v>
      </c>
      <c r="O28" t="s">
        <v>557</v>
      </c>
      <c r="S28" t="s">
        <v>632</v>
      </c>
      <c r="U28">
        <v>1</v>
      </c>
    </row>
    <row r="29" spans="1:22" x14ac:dyDescent="0.25">
      <c r="B29" t="s">
        <v>629</v>
      </c>
      <c r="C29" s="1"/>
      <c r="D29" s="1">
        <v>1</v>
      </c>
      <c r="G29" t="s">
        <v>630</v>
      </c>
      <c r="H29" s="1">
        <v>1</v>
      </c>
      <c r="I29" s="1">
        <v>1</v>
      </c>
      <c r="M29" t="s">
        <v>631</v>
      </c>
      <c r="N29" s="1"/>
      <c r="O29" s="1">
        <v>1</v>
      </c>
      <c r="S29" t="s">
        <v>636</v>
      </c>
      <c r="U29">
        <v>1</v>
      </c>
    </row>
    <row r="30" spans="1:22" x14ac:dyDescent="0.25">
      <c r="B30" t="s">
        <v>633</v>
      </c>
      <c r="C30" s="1"/>
      <c r="D30" s="1">
        <v>1</v>
      </c>
      <c r="G30" t="s">
        <v>634</v>
      </c>
      <c r="H30" s="1"/>
      <c r="I30" s="1">
        <v>1</v>
      </c>
      <c r="M30" t="s">
        <v>635</v>
      </c>
      <c r="N30" s="1"/>
      <c r="O30" s="1">
        <v>1</v>
      </c>
      <c r="S30" t="s">
        <v>640</v>
      </c>
      <c r="U30">
        <v>1</v>
      </c>
    </row>
    <row r="31" spans="1:22" x14ac:dyDescent="0.25">
      <c r="B31" t="s">
        <v>637</v>
      </c>
      <c r="C31" s="1"/>
      <c r="D31" s="1">
        <v>1</v>
      </c>
      <c r="G31" t="s">
        <v>638</v>
      </c>
      <c r="H31" s="1"/>
      <c r="I31" s="1">
        <v>1</v>
      </c>
      <c r="M31" t="s">
        <v>639</v>
      </c>
      <c r="N31" s="1"/>
      <c r="O31" s="1">
        <v>1</v>
      </c>
      <c r="S31" t="s">
        <v>644</v>
      </c>
      <c r="U31">
        <v>1</v>
      </c>
    </row>
    <row r="32" spans="1:22" x14ac:dyDescent="0.25">
      <c r="B32" t="s">
        <v>641</v>
      </c>
      <c r="C32" s="1"/>
      <c r="D32" s="1">
        <v>1</v>
      </c>
      <c r="G32" t="s">
        <v>642</v>
      </c>
      <c r="H32" s="1"/>
      <c r="I32" s="1">
        <v>1</v>
      </c>
      <c r="M32" t="s">
        <v>643</v>
      </c>
      <c r="N32" s="1">
        <v>1</v>
      </c>
      <c r="O32" s="1"/>
      <c r="S32" t="s">
        <v>648</v>
      </c>
      <c r="U32">
        <v>1</v>
      </c>
    </row>
    <row r="33" spans="2:23" x14ac:dyDescent="0.25">
      <c r="B33" t="s">
        <v>645</v>
      </c>
      <c r="C33" s="1"/>
      <c r="D33" s="1">
        <v>1</v>
      </c>
      <c r="G33" t="s">
        <v>646</v>
      </c>
      <c r="H33" s="1"/>
      <c r="I33" s="1">
        <v>1</v>
      </c>
      <c r="M33" t="s">
        <v>647</v>
      </c>
      <c r="N33" s="1"/>
      <c r="O33" s="1">
        <v>1</v>
      </c>
      <c r="S33" t="s">
        <v>652</v>
      </c>
      <c r="U33">
        <v>1</v>
      </c>
    </row>
    <row r="34" spans="2:23" x14ac:dyDescent="0.25">
      <c r="B34" t="s">
        <v>649</v>
      </c>
      <c r="C34" s="1">
        <v>1</v>
      </c>
      <c r="D34" s="1"/>
      <c r="G34" t="s">
        <v>650</v>
      </c>
      <c r="H34" s="1"/>
      <c r="I34" s="1">
        <v>1</v>
      </c>
      <c r="M34" t="s">
        <v>651</v>
      </c>
      <c r="N34" s="1"/>
      <c r="O34" s="1">
        <v>1</v>
      </c>
      <c r="S34" t="s">
        <v>656</v>
      </c>
      <c r="T34">
        <v>1</v>
      </c>
    </row>
    <row r="35" spans="2:23" x14ac:dyDescent="0.25">
      <c r="B35" t="s">
        <v>653</v>
      </c>
      <c r="C35" s="1"/>
      <c r="D35" s="1">
        <v>1</v>
      </c>
      <c r="G35" t="s">
        <v>654</v>
      </c>
      <c r="H35" s="1"/>
      <c r="I35" s="1">
        <v>1</v>
      </c>
      <c r="M35" t="s">
        <v>655</v>
      </c>
      <c r="N35" s="1"/>
      <c r="O35" s="1">
        <v>1</v>
      </c>
      <c r="S35" t="s">
        <v>660</v>
      </c>
      <c r="U35">
        <v>1</v>
      </c>
    </row>
    <row r="36" spans="2:23" x14ac:dyDescent="0.25">
      <c r="B36" t="s">
        <v>657</v>
      </c>
      <c r="C36" s="1"/>
      <c r="D36" s="1">
        <v>1</v>
      </c>
      <c r="G36" t="s">
        <v>658</v>
      </c>
      <c r="H36" s="1"/>
      <c r="I36" s="1">
        <v>1</v>
      </c>
      <c r="M36" t="s">
        <v>659</v>
      </c>
      <c r="N36" s="1"/>
      <c r="O36" s="1">
        <v>1</v>
      </c>
      <c r="S36" t="s">
        <v>664</v>
      </c>
      <c r="U36">
        <v>1</v>
      </c>
    </row>
    <row r="37" spans="2:23" x14ac:dyDescent="0.25">
      <c r="B37" t="s">
        <v>661</v>
      </c>
      <c r="C37" s="1"/>
      <c r="D37" s="1">
        <v>1</v>
      </c>
      <c r="G37" t="s">
        <v>662</v>
      </c>
      <c r="H37" s="1">
        <v>1</v>
      </c>
      <c r="I37" s="1"/>
      <c r="M37" t="s">
        <v>663</v>
      </c>
      <c r="N37" s="1"/>
      <c r="O37" s="1">
        <v>1</v>
      </c>
      <c r="S37" t="s">
        <v>668</v>
      </c>
      <c r="U37">
        <v>1</v>
      </c>
    </row>
    <row r="38" spans="2:23" x14ac:dyDescent="0.25">
      <c r="B38" t="s">
        <v>665</v>
      </c>
      <c r="C38" s="1"/>
      <c r="D38" s="1">
        <v>1</v>
      </c>
      <c r="G38" t="s">
        <v>666</v>
      </c>
      <c r="H38" s="1"/>
      <c r="I38" s="1">
        <v>1</v>
      </c>
      <c r="M38" t="s">
        <v>667</v>
      </c>
      <c r="N38" s="1">
        <v>1</v>
      </c>
      <c r="O38" s="1"/>
      <c r="S38" s="24" t="s">
        <v>672</v>
      </c>
      <c r="T38" s="24"/>
      <c r="U38" s="24">
        <v>1</v>
      </c>
      <c r="V38" t="s">
        <v>606</v>
      </c>
    </row>
    <row r="39" spans="2:23" x14ac:dyDescent="0.25">
      <c r="B39" t="s">
        <v>669</v>
      </c>
      <c r="C39" s="1"/>
      <c r="D39" s="1">
        <v>1</v>
      </c>
      <c r="G39" t="s">
        <v>670</v>
      </c>
      <c r="H39" s="1">
        <v>1</v>
      </c>
      <c r="I39" s="1"/>
      <c r="J39" t="s">
        <v>606</v>
      </c>
      <c r="M39" t="s">
        <v>671</v>
      </c>
      <c r="N39" s="1"/>
      <c r="O39" s="1">
        <v>1</v>
      </c>
      <c r="T39">
        <f>SUM(T25:T38)</f>
        <v>2</v>
      </c>
      <c r="U39">
        <f>SUM(U25:U38)</f>
        <v>13</v>
      </c>
      <c r="V39">
        <f>SUM(T39:U39)</f>
        <v>15</v>
      </c>
    </row>
    <row r="40" spans="2:23" x14ac:dyDescent="0.25">
      <c r="B40" t="s">
        <v>673</v>
      </c>
      <c r="C40" s="1"/>
      <c r="D40" s="1">
        <v>1</v>
      </c>
      <c r="G40" s="25"/>
      <c r="H40" s="25">
        <f>SUM(H29:H39)</f>
        <v>3</v>
      </c>
      <c r="I40" s="25">
        <f>SUM(I29:I39)</f>
        <v>9</v>
      </c>
      <c r="J40">
        <f>SUM(H40:I40)</f>
        <v>12</v>
      </c>
      <c r="M40" t="s">
        <v>674</v>
      </c>
      <c r="O40" s="1">
        <v>1</v>
      </c>
      <c r="U40" s="40">
        <f>(W40/V39)*T39</f>
        <v>13.333333333333334</v>
      </c>
      <c r="V40" s="40">
        <f>(W40/V39)*U39</f>
        <v>86.666666666666671</v>
      </c>
      <c r="W40">
        <v>100</v>
      </c>
    </row>
    <row r="41" spans="2:23" x14ac:dyDescent="0.25">
      <c r="B41" t="s">
        <v>675</v>
      </c>
      <c r="C41" s="1"/>
      <c r="D41" s="1">
        <v>1</v>
      </c>
      <c r="E41" t="s">
        <v>606</v>
      </c>
      <c r="H41">
        <f>(J41/J40)*H40</f>
        <v>25</v>
      </c>
      <c r="I41">
        <f>(J41/J40)*I40</f>
        <v>75</v>
      </c>
      <c r="J41">
        <v>100</v>
      </c>
      <c r="M41" t="s">
        <v>676</v>
      </c>
      <c r="N41" s="1">
        <v>1</v>
      </c>
      <c r="O41" s="1"/>
    </row>
    <row r="42" spans="2:23" x14ac:dyDescent="0.25">
      <c r="B42" s="25"/>
      <c r="C42" s="25">
        <f>SUM(C22:C41)</f>
        <v>3</v>
      </c>
      <c r="D42" s="25">
        <f>SUM(D22:D41)</f>
        <v>17</v>
      </c>
      <c r="E42" s="1">
        <f>SUM(C42:D42)</f>
        <v>20</v>
      </c>
      <c r="M42" t="s">
        <v>677</v>
      </c>
      <c r="N42" s="1"/>
      <c r="O42" s="1">
        <v>1</v>
      </c>
    </row>
    <row r="43" spans="2:23" x14ac:dyDescent="0.25">
      <c r="C43">
        <f>E43-D43</f>
        <v>15</v>
      </c>
      <c r="D43">
        <f>(E43/E42)*D42</f>
        <v>85</v>
      </c>
      <c r="E43">
        <v>100</v>
      </c>
      <c r="M43" t="s">
        <v>678</v>
      </c>
      <c r="N43" s="1"/>
      <c r="O43" s="1">
        <v>1</v>
      </c>
      <c r="P43" t="s">
        <v>606</v>
      </c>
    </row>
    <row r="44" spans="2:23" x14ac:dyDescent="0.25">
      <c r="M44" s="25"/>
      <c r="N44" s="25">
        <f>SUM(N29:N43)</f>
        <v>3</v>
      </c>
      <c r="O44" s="25">
        <f>SUM(O29:O43)</f>
        <v>12</v>
      </c>
      <c r="P44">
        <f>SUM(N44:O44)</f>
        <v>15</v>
      </c>
    </row>
    <row r="45" spans="2:23" x14ac:dyDescent="0.25">
      <c r="C45" s="41"/>
      <c r="D45" s="45" t="s">
        <v>679</v>
      </c>
      <c r="E45" s="46"/>
      <c r="F45" s="45" t="s">
        <v>680</v>
      </c>
      <c r="G45" s="46"/>
      <c r="N45">
        <f>(P45/P44)*N44</f>
        <v>20</v>
      </c>
      <c r="O45">
        <f>(P45/P44)*O44</f>
        <v>80</v>
      </c>
      <c r="P45">
        <v>100</v>
      </c>
    </row>
    <row r="46" spans="2:23" x14ac:dyDescent="0.25">
      <c r="C46" s="42" t="s">
        <v>681</v>
      </c>
      <c r="D46" s="42" t="s">
        <v>682</v>
      </c>
      <c r="E46" s="42" t="s">
        <v>683</v>
      </c>
      <c r="F46" s="42" t="s">
        <v>684</v>
      </c>
      <c r="G46" s="42" t="s">
        <v>683</v>
      </c>
    </row>
    <row r="47" spans="2:23" x14ac:dyDescent="0.25">
      <c r="C47" s="42" t="s">
        <v>221</v>
      </c>
      <c r="D47" s="42">
        <v>100</v>
      </c>
      <c r="E47" s="42">
        <v>0</v>
      </c>
      <c r="F47" s="42">
        <v>15</v>
      </c>
      <c r="G47" s="42">
        <v>85</v>
      </c>
    </row>
    <row r="48" spans="2:23" x14ac:dyDescent="0.25">
      <c r="C48" s="42" t="s">
        <v>222</v>
      </c>
      <c r="D48" s="42">
        <v>90</v>
      </c>
      <c r="E48" s="42">
        <v>10</v>
      </c>
      <c r="F48" s="42">
        <v>25</v>
      </c>
      <c r="G48" s="42">
        <v>75</v>
      </c>
    </row>
    <row r="49" spans="3:7" x14ac:dyDescent="0.25">
      <c r="C49" s="42" t="s">
        <v>223</v>
      </c>
      <c r="D49" s="42">
        <v>100</v>
      </c>
      <c r="E49" s="42">
        <v>0</v>
      </c>
      <c r="F49" s="42">
        <v>20</v>
      </c>
      <c r="G49" s="42">
        <v>80</v>
      </c>
    </row>
    <row r="50" spans="3:7" x14ac:dyDescent="0.25">
      <c r="C50" s="43" t="s">
        <v>542</v>
      </c>
      <c r="D50" s="44">
        <v>93.333333333333343</v>
      </c>
      <c r="E50" s="44">
        <v>6.666666666666667</v>
      </c>
      <c r="F50" s="44">
        <v>13.333333333333334</v>
      </c>
      <c r="G50" s="44">
        <v>86.666666666666671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9"/>
  <sheetViews>
    <sheetView workbookViewId="0">
      <selection activeCell="A175" sqref="A175"/>
    </sheetView>
  </sheetViews>
  <sheetFormatPr baseColWidth="10" defaultColWidth="9.140625" defaultRowHeight="15" x14ac:dyDescent="0.25"/>
  <cols>
    <col min="1" max="3" width="28.7109375" customWidth="1"/>
    <col min="4" max="4" width="39.42578125" customWidth="1"/>
    <col min="5" max="5" width="10.42578125" style="16" customWidth="1"/>
    <col min="6" max="8" width="28.7109375" customWidth="1"/>
    <col min="9" max="9" width="38.28515625" customWidth="1"/>
    <col min="10" max="10" width="7.28515625" style="16" customWidth="1"/>
    <col min="11" max="14" width="28.7109375" customWidth="1"/>
  </cols>
  <sheetData>
    <row r="1" spans="1:14" x14ac:dyDescent="0.25">
      <c r="B1" t="s">
        <v>5</v>
      </c>
      <c r="F1" s="18" t="s">
        <v>685</v>
      </c>
      <c r="G1" s="1"/>
      <c r="H1" s="1"/>
      <c r="I1" s="1"/>
      <c r="K1" s="18" t="s">
        <v>685</v>
      </c>
      <c r="L1" s="1"/>
      <c r="M1" s="1"/>
      <c r="N1" s="1"/>
    </row>
    <row r="2" spans="1:14" x14ac:dyDescent="0.25">
      <c r="A2" s="17" t="s">
        <v>221</v>
      </c>
      <c r="F2" s="37" t="s">
        <v>686</v>
      </c>
      <c r="K2" s="47" t="s">
        <v>467</v>
      </c>
    </row>
    <row r="3" spans="1:14" x14ac:dyDescent="0.25">
      <c r="A3" s="18" t="s">
        <v>687</v>
      </c>
      <c r="G3" t="s">
        <v>8</v>
      </c>
      <c r="H3" t="s">
        <v>688</v>
      </c>
      <c r="I3" t="s">
        <v>10</v>
      </c>
      <c r="L3" t="s">
        <v>8</v>
      </c>
      <c r="M3" t="s">
        <v>689</v>
      </c>
      <c r="N3" t="s">
        <v>10</v>
      </c>
    </row>
    <row r="4" spans="1:14" x14ac:dyDescent="0.25">
      <c r="A4" s="2" t="s">
        <v>7</v>
      </c>
      <c r="G4" t="s">
        <v>690</v>
      </c>
      <c r="H4" s="1">
        <v>1</v>
      </c>
      <c r="I4" s="1">
        <v>0</v>
      </c>
      <c r="L4" t="s">
        <v>691</v>
      </c>
      <c r="M4" s="1">
        <v>1</v>
      </c>
      <c r="N4" s="1">
        <v>0</v>
      </c>
    </row>
    <row r="5" spans="1:14" x14ac:dyDescent="0.25">
      <c r="B5" t="s">
        <v>8</v>
      </c>
      <c r="C5" t="s">
        <v>9</v>
      </c>
      <c r="D5" t="s">
        <v>10</v>
      </c>
      <c r="G5" t="s">
        <v>692</v>
      </c>
      <c r="H5" s="1">
        <v>1</v>
      </c>
      <c r="I5" s="1">
        <v>0</v>
      </c>
      <c r="L5" t="s">
        <v>693</v>
      </c>
      <c r="M5" s="1">
        <v>1</v>
      </c>
      <c r="N5" s="1">
        <v>0</v>
      </c>
    </row>
    <row r="6" spans="1:14" x14ac:dyDescent="0.25">
      <c r="B6" t="s">
        <v>694</v>
      </c>
      <c r="C6" s="1">
        <v>2</v>
      </c>
      <c r="D6" s="1">
        <v>2</v>
      </c>
      <c r="G6" t="s">
        <v>695</v>
      </c>
      <c r="H6" s="1">
        <v>1</v>
      </c>
      <c r="I6" s="1">
        <v>0</v>
      </c>
      <c r="L6" t="s">
        <v>696</v>
      </c>
      <c r="M6" s="1">
        <v>1</v>
      </c>
      <c r="N6" s="1">
        <v>0</v>
      </c>
    </row>
    <row r="7" spans="1:14" x14ac:dyDescent="0.25">
      <c r="B7" t="s">
        <v>697</v>
      </c>
      <c r="C7" s="1">
        <v>1</v>
      </c>
      <c r="D7" s="1">
        <v>1</v>
      </c>
      <c r="G7" t="s">
        <v>698</v>
      </c>
      <c r="H7" s="1">
        <v>1</v>
      </c>
      <c r="I7" s="1">
        <v>0</v>
      </c>
      <c r="L7" t="s">
        <v>699</v>
      </c>
      <c r="M7" s="1">
        <v>2</v>
      </c>
      <c r="N7" s="1">
        <v>0</v>
      </c>
    </row>
    <row r="8" spans="1:14" x14ac:dyDescent="0.25">
      <c r="B8" t="s">
        <v>700</v>
      </c>
      <c r="C8" s="1">
        <v>3</v>
      </c>
      <c r="D8" s="1">
        <v>3</v>
      </c>
      <c r="G8" t="s">
        <v>701</v>
      </c>
      <c r="H8" s="1">
        <v>1</v>
      </c>
      <c r="I8" s="1">
        <v>0</v>
      </c>
      <c r="L8" t="s">
        <v>702</v>
      </c>
      <c r="M8" s="1">
        <v>1</v>
      </c>
      <c r="N8" s="1">
        <v>0</v>
      </c>
    </row>
    <row r="9" spans="1:14" x14ac:dyDescent="0.25">
      <c r="B9" t="s">
        <v>703</v>
      </c>
      <c r="C9" s="1">
        <v>2</v>
      </c>
      <c r="D9" s="1">
        <v>2</v>
      </c>
      <c r="G9" t="s">
        <v>704</v>
      </c>
      <c r="H9" s="1">
        <v>1</v>
      </c>
      <c r="I9" s="1">
        <v>0</v>
      </c>
      <c r="L9" t="s">
        <v>705</v>
      </c>
      <c r="M9" s="1">
        <v>2</v>
      </c>
      <c r="N9" s="1">
        <v>0</v>
      </c>
    </row>
    <row r="10" spans="1:14" x14ac:dyDescent="0.25">
      <c r="B10" t="s">
        <v>706</v>
      </c>
      <c r="C10" s="1">
        <v>1</v>
      </c>
      <c r="D10" s="1">
        <v>1</v>
      </c>
      <c r="G10" t="s">
        <v>707</v>
      </c>
      <c r="H10" s="1">
        <v>1</v>
      </c>
      <c r="I10" s="1">
        <v>0</v>
      </c>
      <c r="L10" t="s">
        <v>708</v>
      </c>
      <c r="M10" s="1">
        <v>1</v>
      </c>
      <c r="N10" s="1">
        <v>0</v>
      </c>
    </row>
    <row r="11" spans="1:14" x14ac:dyDescent="0.25">
      <c r="B11" t="s">
        <v>709</v>
      </c>
      <c r="C11" s="1">
        <v>1</v>
      </c>
      <c r="D11" s="1">
        <v>1</v>
      </c>
      <c r="G11" t="s">
        <v>710</v>
      </c>
      <c r="H11" s="1">
        <v>2</v>
      </c>
      <c r="I11" s="1">
        <v>0</v>
      </c>
      <c r="L11" t="s">
        <v>711</v>
      </c>
      <c r="M11" s="1">
        <v>1</v>
      </c>
      <c r="N11" s="1">
        <v>0</v>
      </c>
    </row>
    <row r="12" spans="1:14" x14ac:dyDescent="0.25">
      <c r="B12" t="s">
        <v>712</v>
      </c>
      <c r="C12" s="1">
        <v>2</v>
      </c>
      <c r="D12" s="1">
        <v>2</v>
      </c>
      <c r="G12" t="s">
        <v>713</v>
      </c>
      <c r="H12" s="1">
        <v>2</v>
      </c>
      <c r="I12" s="1">
        <v>0</v>
      </c>
      <c r="L12" t="s">
        <v>714</v>
      </c>
      <c r="M12" s="1">
        <v>1</v>
      </c>
      <c r="N12" s="1">
        <v>0</v>
      </c>
    </row>
    <row r="13" spans="1:14" x14ac:dyDescent="0.25">
      <c r="B13" t="s">
        <v>715</v>
      </c>
      <c r="C13" s="1">
        <v>3</v>
      </c>
      <c r="D13" s="1">
        <v>3</v>
      </c>
      <c r="G13" t="s">
        <v>716</v>
      </c>
      <c r="H13" s="1">
        <v>1</v>
      </c>
      <c r="I13" s="1">
        <v>0</v>
      </c>
      <c r="L13" t="s">
        <v>717</v>
      </c>
      <c r="M13" s="1">
        <v>2</v>
      </c>
      <c r="N13" s="1">
        <v>0</v>
      </c>
    </row>
    <row r="14" spans="1:14" x14ac:dyDescent="0.25">
      <c r="B14" t="s">
        <v>718</v>
      </c>
      <c r="C14" s="1">
        <v>1</v>
      </c>
      <c r="D14" s="1">
        <v>1</v>
      </c>
      <c r="G14" t="s">
        <v>719</v>
      </c>
      <c r="H14" s="1">
        <v>2</v>
      </c>
      <c r="I14" s="1">
        <v>0</v>
      </c>
      <c r="L14" t="s">
        <v>720</v>
      </c>
      <c r="M14" s="1">
        <v>2</v>
      </c>
      <c r="N14" s="1">
        <v>0</v>
      </c>
    </row>
    <row r="15" spans="1:14" x14ac:dyDescent="0.25">
      <c r="B15" t="s">
        <v>721</v>
      </c>
      <c r="C15" s="1">
        <v>2</v>
      </c>
      <c r="D15" s="1">
        <v>2</v>
      </c>
      <c r="G15" t="s">
        <v>722</v>
      </c>
      <c r="H15" s="1">
        <v>1</v>
      </c>
      <c r="I15" s="1">
        <v>0</v>
      </c>
      <c r="L15" t="s">
        <v>723</v>
      </c>
      <c r="M15" s="1">
        <v>1</v>
      </c>
      <c r="N15" s="1">
        <v>0</v>
      </c>
    </row>
    <row r="16" spans="1:14" x14ac:dyDescent="0.25">
      <c r="B16" t="s">
        <v>724</v>
      </c>
      <c r="C16" s="1">
        <v>4</v>
      </c>
      <c r="D16" s="1">
        <v>4</v>
      </c>
      <c r="G16" t="s">
        <v>725</v>
      </c>
      <c r="H16" s="1">
        <v>1</v>
      </c>
      <c r="I16" s="1">
        <v>0</v>
      </c>
      <c r="L16" t="s">
        <v>726</v>
      </c>
      <c r="M16" s="1">
        <v>1</v>
      </c>
      <c r="N16" s="1">
        <v>0</v>
      </c>
    </row>
    <row r="17" spans="1:14" x14ac:dyDescent="0.25">
      <c r="B17" t="s">
        <v>727</v>
      </c>
      <c r="C17" s="1">
        <v>2</v>
      </c>
      <c r="D17" s="1">
        <v>2</v>
      </c>
      <c r="G17" t="s">
        <v>728</v>
      </c>
      <c r="H17" s="1">
        <v>1</v>
      </c>
      <c r="I17" s="1">
        <v>0</v>
      </c>
      <c r="L17" t="s">
        <v>729</v>
      </c>
      <c r="M17" s="1">
        <v>1</v>
      </c>
      <c r="N17" s="1">
        <v>0</v>
      </c>
    </row>
    <row r="18" spans="1:14" x14ac:dyDescent="0.25">
      <c r="C18" s="1">
        <f>SUM(C6:C17)</f>
        <v>24</v>
      </c>
      <c r="D18" s="1">
        <f>SUM(D6:D17)</f>
        <v>24</v>
      </c>
      <c r="G18" t="s">
        <v>730</v>
      </c>
      <c r="H18" s="1">
        <v>1</v>
      </c>
      <c r="I18" s="1">
        <v>0</v>
      </c>
      <c r="L18" t="s">
        <v>731</v>
      </c>
      <c r="M18" s="1">
        <v>2</v>
      </c>
      <c r="N18" s="1">
        <v>0</v>
      </c>
    </row>
    <row r="19" spans="1:14" x14ac:dyDescent="0.25">
      <c r="G19" t="s">
        <v>732</v>
      </c>
      <c r="H19" s="1">
        <v>1</v>
      </c>
      <c r="I19" s="1">
        <v>0</v>
      </c>
    </row>
    <row r="20" spans="1:14" x14ac:dyDescent="0.25">
      <c r="G20" t="s">
        <v>733</v>
      </c>
      <c r="H20" s="1">
        <v>2</v>
      </c>
      <c r="I20" s="1">
        <v>0</v>
      </c>
    </row>
    <row r="21" spans="1:14" x14ac:dyDescent="0.25">
      <c r="G21" t="s">
        <v>734</v>
      </c>
      <c r="H21" s="1">
        <v>2</v>
      </c>
      <c r="I21" s="1">
        <v>0</v>
      </c>
    </row>
    <row r="22" spans="1:14" x14ac:dyDescent="0.25">
      <c r="A22" s="18" t="s">
        <v>735</v>
      </c>
      <c r="B22" s="1"/>
      <c r="C22" s="1"/>
      <c r="D22" s="1"/>
      <c r="G22" t="s">
        <v>736</v>
      </c>
      <c r="H22" s="1">
        <v>1</v>
      </c>
      <c r="I22" s="1">
        <v>0</v>
      </c>
      <c r="K22" s="18" t="s">
        <v>735</v>
      </c>
      <c r="L22" s="1"/>
      <c r="M22" s="1"/>
      <c r="N22" s="1"/>
    </row>
    <row r="23" spans="1:14" x14ac:dyDescent="0.25">
      <c r="A23" s="2" t="s">
        <v>7</v>
      </c>
      <c r="K23" s="47" t="s">
        <v>467</v>
      </c>
    </row>
    <row r="24" spans="1:14" x14ac:dyDescent="0.25">
      <c r="B24" t="s">
        <v>8</v>
      </c>
      <c r="C24" t="s">
        <v>9</v>
      </c>
      <c r="D24" t="s">
        <v>10</v>
      </c>
      <c r="L24" t="s">
        <v>8</v>
      </c>
      <c r="M24" t="s">
        <v>689</v>
      </c>
      <c r="N24" t="s">
        <v>10</v>
      </c>
    </row>
    <row r="25" spans="1:14" x14ac:dyDescent="0.25">
      <c r="B25" t="s">
        <v>737</v>
      </c>
      <c r="C25" s="1">
        <v>2</v>
      </c>
      <c r="D25" s="1">
        <v>2</v>
      </c>
      <c r="L25" t="s">
        <v>738</v>
      </c>
      <c r="M25" s="1">
        <v>1</v>
      </c>
      <c r="N25" s="1">
        <v>0</v>
      </c>
    </row>
    <row r="26" spans="1:14" x14ac:dyDescent="0.25">
      <c r="B26" t="s">
        <v>739</v>
      </c>
      <c r="C26" s="1">
        <v>1</v>
      </c>
      <c r="D26" s="1">
        <v>1</v>
      </c>
      <c r="F26" s="18" t="s">
        <v>740</v>
      </c>
      <c r="G26" s="1"/>
      <c r="H26" s="1"/>
      <c r="I26" s="1"/>
      <c r="L26" t="s">
        <v>741</v>
      </c>
      <c r="M26" s="1">
        <v>1</v>
      </c>
      <c r="N26" s="1">
        <v>0</v>
      </c>
    </row>
    <row r="27" spans="1:14" x14ac:dyDescent="0.25">
      <c r="B27" t="s">
        <v>742</v>
      </c>
      <c r="C27" s="1">
        <v>2</v>
      </c>
      <c r="D27" s="1">
        <v>2</v>
      </c>
      <c r="F27" s="37" t="s">
        <v>686</v>
      </c>
      <c r="L27" t="s">
        <v>743</v>
      </c>
      <c r="M27" s="1">
        <v>1</v>
      </c>
      <c r="N27" s="1">
        <v>0</v>
      </c>
    </row>
    <row r="28" spans="1:14" x14ac:dyDescent="0.25">
      <c r="B28" t="s">
        <v>744</v>
      </c>
      <c r="C28" s="1">
        <v>1</v>
      </c>
      <c r="D28" s="1">
        <v>1</v>
      </c>
      <c r="G28" t="s">
        <v>8</v>
      </c>
      <c r="H28" t="s">
        <v>688</v>
      </c>
      <c r="I28" t="s">
        <v>10</v>
      </c>
      <c r="L28" t="s">
        <v>745</v>
      </c>
      <c r="M28" s="1">
        <v>1</v>
      </c>
      <c r="N28" s="1">
        <v>0</v>
      </c>
    </row>
    <row r="29" spans="1:14" x14ac:dyDescent="0.25">
      <c r="B29" t="s">
        <v>746</v>
      </c>
      <c r="C29" s="1">
        <v>2</v>
      </c>
      <c r="D29" s="1">
        <v>2</v>
      </c>
      <c r="G29" t="s">
        <v>747</v>
      </c>
      <c r="H29" s="1">
        <v>1</v>
      </c>
      <c r="I29" s="1">
        <v>0</v>
      </c>
      <c r="L29" t="s">
        <v>748</v>
      </c>
      <c r="M29" s="1">
        <v>1</v>
      </c>
      <c r="N29" s="1">
        <v>0</v>
      </c>
    </row>
    <row r="30" spans="1:14" x14ac:dyDescent="0.25">
      <c r="B30" t="s">
        <v>749</v>
      </c>
      <c r="C30" s="1">
        <v>1</v>
      </c>
      <c r="D30" s="1">
        <v>1</v>
      </c>
      <c r="G30" t="s">
        <v>750</v>
      </c>
      <c r="H30" s="1">
        <v>1</v>
      </c>
      <c r="I30" s="1">
        <v>0</v>
      </c>
      <c r="L30" t="s">
        <v>751</v>
      </c>
      <c r="M30" s="1">
        <v>1</v>
      </c>
      <c r="N30" s="1">
        <v>0</v>
      </c>
    </row>
    <row r="31" spans="1:14" x14ac:dyDescent="0.25">
      <c r="B31" t="s">
        <v>752</v>
      </c>
      <c r="C31" s="1">
        <v>2</v>
      </c>
      <c r="D31" s="1">
        <v>2</v>
      </c>
      <c r="G31" t="s">
        <v>753</v>
      </c>
      <c r="H31" s="1">
        <v>1</v>
      </c>
      <c r="I31" s="1">
        <v>0</v>
      </c>
      <c r="L31" t="s">
        <v>754</v>
      </c>
      <c r="M31" s="1">
        <v>1</v>
      </c>
      <c r="N31" s="1">
        <v>0</v>
      </c>
    </row>
    <row r="32" spans="1:14" x14ac:dyDescent="0.25">
      <c r="B32" t="s">
        <v>755</v>
      </c>
      <c r="C32" s="1">
        <v>1</v>
      </c>
      <c r="D32" s="1">
        <v>1</v>
      </c>
      <c r="G32" t="s">
        <v>756</v>
      </c>
      <c r="H32" s="1">
        <v>1</v>
      </c>
      <c r="I32" s="1">
        <v>0</v>
      </c>
      <c r="L32" t="s">
        <v>757</v>
      </c>
      <c r="M32" s="1">
        <v>1</v>
      </c>
      <c r="N32" s="1">
        <v>0</v>
      </c>
    </row>
    <row r="33" spans="1:14" x14ac:dyDescent="0.25">
      <c r="B33" t="s">
        <v>758</v>
      </c>
      <c r="C33" s="1">
        <v>1</v>
      </c>
      <c r="D33" s="1">
        <v>1</v>
      </c>
      <c r="G33" t="s">
        <v>759</v>
      </c>
      <c r="H33" s="1">
        <v>1</v>
      </c>
      <c r="I33" s="1">
        <v>0</v>
      </c>
      <c r="L33" t="s">
        <v>760</v>
      </c>
      <c r="M33" s="1">
        <v>1</v>
      </c>
      <c r="N33" s="1">
        <v>0</v>
      </c>
    </row>
    <row r="34" spans="1:14" x14ac:dyDescent="0.25">
      <c r="B34" t="s">
        <v>761</v>
      </c>
      <c r="C34" s="1">
        <v>1</v>
      </c>
      <c r="D34" s="1">
        <v>1</v>
      </c>
      <c r="G34" t="s">
        <v>762</v>
      </c>
      <c r="H34" s="1">
        <v>1</v>
      </c>
      <c r="I34" s="1">
        <v>0</v>
      </c>
      <c r="L34" t="s">
        <v>763</v>
      </c>
      <c r="M34" s="1">
        <v>1</v>
      </c>
      <c r="N34" s="1">
        <v>0</v>
      </c>
    </row>
    <row r="35" spans="1:14" x14ac:dyDescent="0.25">
      <c r="B35" t="s">
        <v>764</v>
      </c>
      <c r="C35" s="1">
        <v>3</v>
      </c>
      <c r="D35" s="1">
        <v>3</v>
      </c>
      <c r="G35" t="s">
        <v>765</v>
      </c>
      <c r="H35" s="1">
        <v>1</v>
      </c>
      <c r="I35" s="1">
        <v>0</v>
      </c>
      <c r="L35" t="s">
        <v>766</v>
      </c>
      <c r="M35" s="1">
        <v>1</v>
      </c>
      <c r="N35" s="1">
        <v>0</v>
      </c>
    </row>
    <row r="36" spans="1:14" x14ac:dyDescent="0.25">
      <c r="B36" t="s">
        <v>767</v>
      </c>
      <c r="C36" s="1">
        <v>1</v>
      </c>
      <c r="D36" s="1">
        <v>1</v>
      </c>
      <c r="G36" t="s">
        <v>768</v>
      </c>
      <c r="H36" s="1">
        <v>1</v>
      </c>
      <c r="I36" s="1">
        <v>0</v>
      </c>
      <c r="L36" t="s">
        <v>769</v>
      </c>
      <c r="M36" s="1">
        <v>1</v>
      </c>
      <c r="N36" s="1">
        <v>0</v>
      </c>
    </row>
    <row r="37" spans="1:14" x14ac:dyDescent="0.25">
      <c r="B37" t="s">
        <v>770</v>
      </c>
      <c r="C37" s="1">
        <v>1</v>
      </c>
      <c r="D37" s="1">
        <v>1</v>
      </c>
      <c r="G37" t="s">
        <v>771</v>
      </c>
      <c r="H37" s="1">
        <v>1</v>
      </c>
      <c r="I37" s="1">
        <v>0</v>
      </c>
      <c r="L37" t="s">
        <v>772</v>
      </c>
      <c r="M37" s="1">
        <v>1</v>
      </c>
      <c r="N37" s="1">
        <v>0</v>
      </c>
    </row>
    <row r="38" spans="1:14" x14ac:dyDescent="0.25">
      <c r="B38" t="s">
        <v>773</v>
      </c>
      <c r="C38" s="1">
        <v>2</v>
      </c>
      <c r="D38" s="1">
        <v>2</v>
      </c>
      <c r="G38" t="s">
        <v>774</v>
      </c>
      <c r="H38" s="1">
        <v>2</v>
      </c>
      <c r="I38" s="1">
        <v>0</v>
      </c>
      <c r="L38" t="s">
        <v>775</v>
      </c>
      <c r="M38" s="1">
        <v>1</v>
      </c>
      <c r="N38" s="1">
        <v>0</v>
      </c>
    </row>
    <row r="39" spans="1:14" x14ac:dyDescent="0.25">
      <c r="C39" s="1">
        <f>SUM(C25:C38)</f>
        <v>21</v>
      </c>
      <c r="D39" s="1">
        <f>SUM(D25:D38)</f>
        <v>21</v>
      </c>
      <c r="G39" t="s">
        <v>776</v>
      </c>
      <c r="H39" s="1">
        <v>1</v>
      </c>
      <c r="I39" s="1">
        <v>0</v>
      </c>
      <c r="L39" t="s">
        <v>777</v>
      </c>
      <c r="M39" s="1">
        <v>1</v>
      </c>
      <c r="N39" s="1">
        <v>0</v>
      </c>
    </row>
    <row r="40" spans="1:14" x14ac:dyDescent="0.25">
      <c r="G40" t="s">
        <v>778</v>
      </c>
      <c r="H40" s="1">
        <v>1</v>
      </c>
      <c r="I40" s="1">
        <v>0</v>
      </c>
      <c r="L40" t="s">
        <v>779</v>
      </c>
      <c r="M40" s="1">
        <v>1</v>
      </c>
      <c r="N40" s="1">
        <v>0</v>
      </c>
    </row>
    <row r="41" spans="1:14" x14ac:dyDescent="0.25">
      <c r="G41" t="s">
        <v>780</v>
      </c>
      <c r="H41" s="1">
        <v>1</v>
      </c>
      <c r="I41" s="1">
        <v>0</v>
      </c>
      <c r="L41" t="s">
        <v>781</v>
      </c>
      <c r="M41" s="1">
        <v>1</v>
      </c>
      <c r="N41" s="1">
        <v>0</v>
      </c>
    </row>
    <row r="42" spans="1:14" x14ac:dyDescent="0.25">
      <c r="A42" s="18" t="s">
        <v>782</v>
      </c>
      <c r="B42" s="1"/>
      <c r="C42" s="1"/>
      <c r="D42" s="1"/>
      <c r="G42" t="s">
        <v>783</v>
      </c>
      <c r="H42" s="1">
        <v>1</v>
      </c>
      <c r="I42" s="1">
        <v>0</v>
      </c>
      <c r="L42" t="s">
        <v>784</v>
      </c>
      <c r="M42" s="1">
        <v>1</v>
      </c>
      <c r="N42" s="1">
        <v>0</v>
      </c>
    </row>
    <row r="43" spans="1:14" x14ac:dyDescent="0.25">
      <c r="A43" s="2" t="s">
        <v>7</v>
      </c>
      <c r="G43" t="s">
        <v>785</v>
      </c>
      <c r="H43" s="1">
        <v>1</v>
      </c>
      <c r="I43" s="1">
        <v>0</v>
      </c>
      <c r="L43" t="s">
        <v>786</v>
      </c>
      <c r="M43" s="1">
        <v>1</v>
      </c>
      <c r="N43" s="1">
        <v>0</v>
      </c>
    </row>
    <row r="44" spans="1:14" x14ac:dyDescent="0.25">
      <c r="B44" t="s">
        <v>8</v>
      </c>
      <c r="C44" t="s">
        <v>9</v>
      </c>
      <c r="D44" t="s">
        <v>10</v>
      </c>
      <c r="G44" t="s">
        <v>787</v>
      </c>
      <c r="H44" s="1">
        <v>1</v>
      </c>
      <c r="I44" s="1">
        <v>0</v>
      </c>
      <c r="L44" t="s">
        <v>788</v>
      </c>
      <c r="M44" s="1">
        <v>1</v>
      </c>
      <c r="N44" s="1">
        <v>0</v>
      </c>
    </row>
    <row r="45" spans="1:14" x14ac:dyDescent="0.25">
      <c r="B45" t="s">
        <v>789</v>
      </c>
      <c r="C45" s="1">
        <v>1</v>
      </c>
      <c r="D45" s="1">
        <v>1</v>
      </c>
      <c r="G45" t="s">
        <v>790</v>
      </c>
      <c r="H45" s="1">
        <v>1</v>
      </c>
      <c r="I45" s="1">
        <v>0</v>
      </c>
      <c r="L45" t="s">
        <v>791</v>
      </c>
      <c r="M45" s="1">
        <v>1</v>
      </c>
      <c r="N45" s="1">
        <v>0</v>
      </c>
    </row>
    <row r="46" spans="1:14" x14ac:dyDescent="0.25">
      <c r="B46" t="s">
        <v>792</v>
      </c>
      <c r="C46" s="1">
        <v>1</v>
      </c>
      <c r="D46" s="1">
        <v>1</v>
      </c>
      <c r="G46" t="s">
        <v>793</v>
      </c>
      <c r="H46" s="1">
        <v>1</v>
      </c>
      <c r="I46" s="1">
        <v>0</v>
      </c>
    </row>
    <row r="47" spans="1:14" x14ac:dyDescent="0.25">
      <c r="B47" t="s">
        <v>794</v>
      </c>
      <c r="C47" s="1">
        <v>1</v>
      </c>
      <c r="D47" s="1">
        <v>1</v>
      </c>
      <c r="G47" t="s">
        <v>795</v>
      </c>
      <c r="H47" s="1">
        <v>1</v>
      </c>
      <c r="I47" s="1">
        <v>0</v>
      </c>
    </row>
    <row r="48" spans="1:14" x14ac:dyDescent="0.25">
      <c r="B48" t="s">
        <v>796</v>
      </c>
      <c r="C48" s="1">
        <v>2</v>
      </c>
      <c r="D48" s="1">
        <v>2</v>
      </c>
    </row>
    <row r="49" spans="2:14" x14ac:dyDescent="0.25">
      <c r="B49" t="s">
        <v>797</v>
      </c>
      <c r="C49" s="1">
        <v>2</v>
      </c>
      <c r="D49" s="1">
        <v>2</v>
      </c>
      <c r="K49" s="18" t="s">
        <v>782</v>
      </c>
      <c r="L49" s="1"/>
      <c r="M49" s="1"/>
      <c r="N49" s="1"/>
    </row>
    <row r="50" spans="2:14" x14ac:dyDescent="0.25">
      <c r="B50" t="s">
        <v>798</v>
      </c>
      <c r="C50" s="1">
        <v>1</v>
      </c>
      <c r="D50" s="1">
        <v>1</v>
      </c>
      <c r="F50" s="18" t="s">
        <v>799</v>
      </c>
      <c r="G50" s="1"/>
      <c r="H50" s="1"/>
      <c r="I50" s="1"/>
      <c r="K50" s="47" t="s">
        <v>467</v>
      </c>
    </row>
    <row r="51" spans="2:14" x14ac:dyDescent="0.25">
      <c r="B51" t="s">
        <v>800</v>
      </c>
      <c r="C51" s="1">
        <v>2</v>
      </c>
      <c r="D51" s="1">
        <v>2</v>
      </c>
      <c r="F51" s="37" t="s">
        <v>686</v>
      </c>
      <c r="L51" t="s">
        <v>8</v>
      </c>
      <c r="M51" t="s">
        <v>689</v>
      </c>
      <c r="N51" t="s">
        <v>10</v>
      </c>
    </row>
    <row r="52" spans="2:14" x14ac:dyDescent="0.25">
      <c r="B52" t="s">
        <v>801</v>
      </c>
      <c r="C52" s="1">
        <v>1</v>
      </c>
      <c r="D52" s="1">
        <v>1</v>
      </c>
      <c r="G52" t="s">
        <v>8</v>
      </c>
      <c r="H52" t="s">
        <v>103</v>
      </c>
      <c r="I52" t="s">
        <v>10</v>
      </c>
      <c r="L52" t="s">
        <v>802</v>
      </c>
      <c r="M52" s="1">
        <v>1</v>
      </c>
      <c r="N52" s="1"/>
    </row>
    <row r="53" spans="2:14" x14ac:dyDescent="0.25">
      <c r="B53" t="s">
        <v>803</v>
      </c>
      <c r="C53" s="1">
        <v>1</v>
      </c>
      <c r="D53" s="1">
        <v>1</v>
      </c>
      <c r="G53" t="s">
        <v>804</v>
      </c>
      <c r="H53" s="1">
        <v>2</v>
      </c>
      <c r="I53" s="1">
        <v>0</v>
      </c>
      <c r="L53" t="s">
        <v>805</v>
      </c>
      <c r="M53" s="1">
        <v>1</v>
      </c>
      <c r="N53" s="1"/>
    </row>
    <row r="54" spans="2:14" x14ac:dyDescent="0.25">
      <c r="B54" t="s">
        <v>806</v>
      </c>
      <c r="C54" s="1">
        <v>1</v>
      </c>
      <c r="D54" s="1">
        <v>1</v>
      </c>
      <c r="G54" t="s">
        <v>807</v>
      </c>
      <c r="H54" s="1">
        <v>1</v>
      </c>
      <c r="I54" s="1">
        <v>0</v>
      </c>
      <c r="L54" t="s">
        <v>808</v>
      </c>
      <c r="M54" s="1">
        <v>1</v>
      </c>
      <c r="N54" s="1"/>
    </row>
    <row r="55" spans="2:14" x14ac:dyDescent="0.25">
      <c r="B55" t="s">
        <v>809</v>
      </c>
      <c r="C55" s="1">
        <v>2</v>
      </c>
      <c r="D55" s="1">
        <v>2</v>
      </c>
      <c r="G55" t="s">
        <v>810</v>
      </c>
      <c r="H55" s="1">
        <v>2</v>
      </c>
      <c r="I55" s="1">
        <v>0</v>
      </c>
      <c r="L55" t="s">
        <v>811</v>
      </c>
      <c r="M55" s="1">
        <v>1</v>
      </c>
      <c r="N55" s="1"/>
    </row>
    <row r="56" spans="2:14" x14ac:dyDescent="0.25">
      <c r="B56" t="s">
        <v>812</v>
      </c>
      <c r="C56" s="1">
        <v>1</v>
      </c>
      <c r="D56" s="1">
        <v>1</v>
      </c>
      <c r="G56" t="s">
        <v>813</v>
      </c>
      <c r="H56" s="1">
        <v>1</v>
      </c>
      <c r="I56" s="1">
        <v>0</v>
      </c>
      <c r="L56" t="s">
        <v>814</v>
      </c>
      <c r="M56" s="1">
        <v>1</v>
      </c>
      <c r="N56" s="1"/>
    </row>
    <row r="57" spans="2:14" x14ac:dyDescent="0.25">
      <c r="B57" t="s">
        <v>815</v>
      </c>
      <c r="C57" s="1">
        <v>1</v>
      </c>
      <c r="D57" s="1">
        <v>1</v>
      </c>
      <c r="G57" t="s">
        <v>816</v>
      </c>
      <c r="H57" s="1">
        <v>1</v>
      </c>
      <c r="I57" s="1">
        <v>0</v>
      </c>
      <c r="L57" t="s">
        <v>817</v>
      </c>
      <c r="M57" s="1">
        <v>1</v>
      </c>
      <c r="N57" s="1"/>
    </row>
    <row r="58" spans="2:14" x14ac:dyDescent="0.25">
      <c r="B58" t="s">
        <v>818</v>
      </c>
      <c r="C58" s="1">
        <v>1</v>
      </c>
      <c r="D58" s="1">
        <v>1</v>
      </c>
      <c r="G58" t="s">
        <v>819</v>
      </c>
      <c r="H58" s="1">
        <v>2</v>
      </c>
      <c r="I58" s="1">
        <v>0</v>
      </c>
      <c r="L58" t="s">
        <v>820</v>
      </c>
      <c r="M58" s="1">
        <v>1</v>
      </c>
      <c r="N58" s="1"/>
    </row>
    <row r="59" spans="2:14" x14ac:dyDescent="0.25">
      <c r="B59" t="s">
        <v>821</v>
      </c>
      <c r="C59" s="1">
        <v>1</v>
      </c>
      <c r="D59" s="1">
        <v>1</v>
      </c>
      <c r="G59" t="s">
        <v>822</v>
      </c>
      <c r="H59" s="1">
        <v>1</v>
      </c>
      <c r="I59" s="1">
        <v>0</v>
      </c>
      <c r="L59" t="s">
        <v>823</v>
      </c>
      <c r="M59" s="1">
        <v>1</v>
      </c>
      <c r="N59" s="1"/>
    </row>
    <row r="60" spans="2:14" x14ac:dyDescent="0.25">
      <c r="B60" t="s">
        <v>824</v>
      </c>
      <c r="C60" s="1">
        <v>2</v>
      </c>
      <c r="D60" s="1">
        <v>2</v>
      </c>
      <c r="G60" t="s">
        <v>825</v>
      </c>
      <c r="H60" s="1">
        <v>2</v>
      </c>
      <c r="I60" s="1">
        <v>0</v>
      </c>
      <c r="L60" t="s">
        <v>826</v>
      </c>
      <c r="M60" s="1">
        <v>1</v>
      </c>
      <c r="N60" s="1"/>
    </row>
    <row r="61" spans="2:14" x14ac:dyDescent="0.25">
      <c r="B61" t="s">
        <v>827</v>
      </c>
      <c r="C61" s="1">
        <v>1</v>
      </c>
      <c r="D61" s="1">
        <v>1</v>
      </c>
      <c r="G61" t="s">
        <v>828</v>
      </c>
      <c r="H61" s="1">
        <v>1</v>
      </c>
      <c r="I61" s="1">
        <v>0</v>
      </c>
      <c r="L61" t="s">
        <v>829</v>
      </c>
      <c r="M61" s="1">
        <v>1</v>
      </c>
      <c r="N61" s="1"/>
    </row>
    <row r="62" spans="2:14" x14ac:dyDescent="0.25">
      <c r="C62">
        <f>SUM(C45:C61)</f>
        <v>22</v>
      </c>
      <c r="D62">
        <f>SUM(D45:D61)</f>
        <v>22</v>
      </c>
      <c r="G62" t="s">
        <v>830</v>
      </c>
      <c r="H62" s="1">
        <v>2</v>
      </c>
      <c r="I62" s="1">
        <v>0</v>
      </c>
      <c r="L62" t="s">
        <v>831</v>
      </c>
      <c r="M62" s="1">
        <v>1</v>
      </c>
      <c r="N62" s="1"/>
    </row>
    <row r="63" spans="2:14" x14ac:dyDescent="0.25">
      <c r="G63" t="s">
        <v>832</v>
      </c>
      <c r="H63" s="1">
        <v>1</v>
      </c>
      <c r="I63" s="1">
        <v>0</v>
      </c>
      <c r="L63" t="s">
        <v>833</v>
      </c>
      <c r="M63" s="1">
        <v>1</v>
      </c>
      <c r="N63" s="1"/>
    </row>
    <row r="64" spans="2:14" x14ac:dyDescent="0.25">
      <c r="G64" t="s">
        <v>834</v>
      </c>
      <c r="H64" s="1">
        <v>2</v>
      </c>
      <c r="I64" s="1">
        <v>0</v>
      </c>
      <c r="L64" t="s">
        <v>835</v>
      </c>
      <c r="M64" s="1">
        <v>1</v>
      </c>
      <c r="N64" s="1"/>
    </row>
    <row r="65" spans="1:14" x14ac:dyDescent="0.25">
      <c r="A65" s="18" t="s">
        <v>836</v>
      </c>
      <c r="B65" s="1"/>
      <c r="C65" s="1"/>
      <c r="D65" s="1"/>
      <c r="G65" t="s">
        <v>837</v>
      </c>
      <c r="H65" s="1">
        <v>2</v>
      </c>
      <c r="I65" s="1">
        <v>0</v>
      </c>
      <c r="L65" t="s">
        <v>838</v>
      </c>
      <c r="M65" s="1">
        <v>1</v>
      </c>
      <c r="N65" s="1"/>
    </row>
    <row r="66" spans="1:14" x14ac:dyDescent="0.25">
      <c r="A66" s="2" t="s">
        <v>7</v>
      </c>
      <c r="G66" t="s">
        <v>839</v>
      </c>
      <c r="H66" s="1">
        <v>1</v>
      </c>
      <c r="I66" s="1">
        <v>0</v>
      </c>
      <c r="L66" t="s">
        <v>840</v>
      </c>
      <c r="M66" s="1">
        <v>2</v>
      </c>
      <c r="N66" s="1"/>
    </row>
    <row r="67" spans="1:14" x14ac:dyDescent="0.25">
      <c r="B67" t="s">
        <v>8</v>
      </c>
      <c r="C67" t="s">
        <v>9</v>
      </c>
      <c r="D67" t="s">
        <v>10</v>
      </c>
      <c r="L67" t="s">
        <v>841</v>
      </c>
      <c r="M67" s="1">
        <v>1</v>
      </c>
      <c r="N67" s="1"/>
    </row>
    <row r="68" spans="1:14" x14ac:dyDescent="0.25">
      <c r="B68" t="s">
        <v>842</v>
      </c>
      <c r="C68" s="1">
        <v>2</v>
      </c>
      <c r="D68" s="1">
        <v>2</v>
      </c>
      <c r="L68" t="s">
        <v>843</v>
      </c>
      <c r="M68" s="1">
        <v>1</v>
      </c>
      <c r="N68" s="1"/>
    </row>
    <row r="69" spans="1:14" x14ac:dyDescent="0.25">
      <c r="B69" t="s">
        <v>844</v>
      </c>
      <c r="C69" s="1">
        <v>1</v>
      </c>
      <c r="D69" s="1">
        <v>1</v>
      </c>
      <c r="F69" s="18" t="s">
        <v>845</v>
      </c>
      <c r="G69" s="1"/>
      <c r="H69" s="1"/>
      <c r="I69" s="1"/>
      <c r="L69" t="s">
        <v>846</v>
      </c>
      <c r="M69" s="1">
        <v>1</v>
      </c>
      <c r="N69" s="1"/>
    </row>
    <row r="70" spans="1:14" x14ac:dyDescent="0.25">
      <c r="B70" t="s">
        <v>847</v>
      </c>
      <c r="C70" s="1">
        <v>1</v>
      </c>
      <c r="D70" s="1">
        <v>1</v>
      </c>
      <c r="F70" s="37" t="s">
        <v>686</v>
      </c>
      <c r="M70" s="1"/>
      <c r="N70" s="1"/>
    </row>
    <row r="71" spans="1:14" x14ac:dyDescent="0.25">
      <c r="B71" t="s">
        <v>848</v>
      </c>
      <c r="C71" s="1">
        <v>3</v>
      </c>
      <c r="D71" s="1">
        <v>3</v>
      </c>
      <c r="G71" t="s">
        <v>8</v>
      </c>
      <c r="H71" t="s">
        <v>9</v>
      </c>
      <c r="I71" t="s">
        <v>10</v>
      </c>
    </row>
    <row r="72" spans="1:14" x14ac:dyDescent="0.25">
      <c r="B72" t="s">
        <v>849</v>
      </c>
      <c r="C72" s="1">
        <v>1</v>
      </c>
      <c r="D72" s="1">
        <v>1</v>
      </c>
      <c r="G72" t="s">
        <v>850</v>
      </c>
      <c r="H72" s="1">
        <v>2</v>
      </c>
      <c r="I72" s="1">
        <v>0</v>
      </c>
      <c r="K72" s="18" t="s">
        <v>836</v>
      </c>
      <c r="L72" s="1"/>
      <c r="M72" s="1"/>
      <c r="N72" s="1"/>
    </row>
    <row r="73" spans="1:14" x14ac:dyDescent="0.25">
      <c r="B73" t="s">
        <v>851</v>
      </c>
      <c r="C73" s="1">
        <v>1</v>
      </c>
      <c r="D73" s="1">
        <v>1</v>
      </c>
      <c r="G73" t="s">
        <v>852</v>
      </c>
      <c r="H73" s="1">
        <v>1</v>
      </c>
      <c r="I73" s="1">
        <v>0</v>
      </c>
      <c r="K73" s="47" t="s">
        <v>467</v>
      </c>
    </row>
    <row r="74" spans="1:14" x14ac:dyDescent="0.25">
      <c r="B74" t="s">
        <v>853</v>
      </c>
      <c r="C74" s="1">
        <v>1</v>
      </c>
      <c r="D74" s="1">
        <v>1</v>
      </c>
      <c r="G74" t="s">
        <v>854</v>
      </c>
      <c r="H74" s="1">
        <v>1</v>
      </c>
      <c r="I74" s="1">
        <v>0</v>
      </c>
      <c r="L74" t="s">
        <v>8</v>
      </c>
      <c r="M74" t="s">
        <v>689</v>
      </c>
      <c r="N74" t="s">
        <v>10</v>
      </c>
    </row>
    <row r="75" spans="1:14" x14ac:dyDescent="0.25">
      <c r="B75" t="s">
        <v>855</v>
      </c>
      <c r="C75" s="1">
        <v>1</v>
      </c>
      <c r="D75" s="1">
        <v>1</v>
      </c>
      <c r="G75" t="s">
        <v>856</v>
      </c>
      <c r="H75" s="1">
        <v>2</v>
      </c>
      <c r="I75" s="1">
        <v>0</v>
      </c>
      <c r="L75" t="s">
        <v>857</v>
      </c>
      <c r="M75" s="1">
        <v>3</v>
      </c>
      <c r="N75" s="1">
        <v>0</v>
      </c>
    </row>
    <row r="76" spans="1:14" x14ac:dyDescent="0.25">
      <c r="B76" t="s">
        <v>858</v>
      </c>
      <c r="C76" s="1">
        <v>2</v>
      </c>
      <c r="D76" s="1">
        <v>2</v>
      </c>
      <c r="G76" t="s">
        <v>859</v>
      </c>
      <c r="H76" s="1">
        <v>3</v>
      </c>
      <c r="I76" s="1">
        <v>0</v>
      </c>
      <c r="L76" t="s">
        <v>860</v>
      </c>
      <c r="M76" s="1">
        <v>2</v>
      </c>
      <c r="N76" s="1">
        <v>0</v>
      </c>
    </row>
    <row r="77" spans="1:14" x14ac:dyDescent="0.25">
      <c r="B77" t="s">
        <v>861</v>
      </c>
      <c r="C77" s="1">
        <v>1</v>
      </c>
      <c r="D77" s="1">
        <v>1</v>
      </c>
      <c r="G77" t="s">
        <v>862</v>
      </c>
      <c r="H77" s="1">
        <v>2</v>
      </c>
      <c r="I77" s="1">
        <v>0</v>
      </c>
      <c r="L77" t="s">
        <v>863</v>
      </c>
      <c r="M77" s="1">
        <v>2</v>
      </c>
      <c r="N77" s="1">
        <v>0</v>
      </c>
    </row>
    <row r="78" spans="1:14" x14ac:dyDescent="0.25">
      <c r="B78" t="s">
        <v>864</v>
      </c>
      <c r="C78" s="1">
        <v>1</v>
      </c>
      <c r="D78" s="1">
        <v>1</v>
      </c>
      <c r="G78" t="s">
        <v>865</v>
      </c>
      <c r="H78" s="1">
        <v>1</v>
      </c>
      <c r="I78" s="1">
        <v>0</v>
      </c>
      <c r="L78" t="s">
        <v>866</v>
      </c>
      <c r="M78" s="1">
        <v>3</v>
      </c>
      <c r="N78" s="1">
        <v>0</v>
      </c>
    </row>
    <row r="79" spans="1:14" x14ac:dyDescent="0.25">
      <c r="B79" t="s">
        <v>867</v>
      </c>
      <c r="C79" s="1">
        <v>2</v>
      </c>
      <c r="D79" s="1">
        <v>2</v>
      </c>
      <c r="G79" t="s">
        <v>868</v>
      </c>
      <c r="H79" s="1">
        <v>2</v>
      </c>
      <c r="I79" s="1">
        <v>0</v>
      </c>
      <c r="L79" t="s">
        <v>869</v>
      </c>
      <c r="M79" s="1">
        <v>2</v>
      </c>
      <c r="N79" s="1">
        <v>0</v>
      </c>
    </row>
    <row r="80" spans="1:14" x14ac:dyDescent="0.25">
      <c r="B80" t="s">
        <v>870</v>
      </c>
      <c r="C80" s="1">
        <v>1</v>
      </c>
      <c r="D80" s="1">
        <v>1</v>
      </c>
      <c r="G80" t="s">
        <v>871</v>
      </c>
      <c r="H80" s="1">
        <v>2</v>
      </c>
      <c r="I80" s="1">
        <v>0</v>
      </c>
      <c r="L80" t="s">
        <v>872</v>
      </c>
      <c r="M80" s="1">
        <v>2</v>
      </c>
      <c r="N80" s="1">
        <v>0</v>
      </c>
    </row>
    <row r="81" spans="1:14" x14ac:dyDescent="0.25">
      <c r="B81" t="s">
        <v>873</v>
      </c>
      <c r="C81" s="1">
        <v>1</v>
      </c>
      <c r="D81" s="1">
        <v>1</v>
      </c>
      <c r="G81" t="s">
        <v>874</v>
      </c>
      <c r="H81" s="1">
        <v>1</v>
      </c>
      <c r="I81" s="1">
        <v>0</v>
      </c>
      <c r="L81" t="s">
        <v>875</v>
      </c>
      <c r="M81" s="1">
        <v>2</v>
      </c>
      <c r="N81" s="1">
        <v>0</v>
      </c>
    </row>
    <row r="82" spans="1:14" x14ac:dyDescent="0.25">
      <c r="B82" t="s">
        <v>876</v>
      </c>
      <c r="C82" s="1">
        <v>2</v>
      </c>
      <c r="D82" s="1">
        <v>2</v>
      </c>
      <c r="G82" t="s">
        <v>877</v>
      </c>
      <c r="H82" s="1">
        <v>2</v>
      </c>
      <c r="I82" s="1">
        <v>0</v>
      </c>
      <c r="L82" t="s">
        <v>878</v>
      </c>
      <c r="M82" s="1">
        <v>2</v>
      </c>
      <c r="N82" s="1">
        <v>0</v>
      </c>
    </row>
    <row r="83" spans="1:14" x14ac:dyDescent="0.25">
      <c r="C83" s="1">
        <f>SUM(C68:C82)</f>
        <v>21</v>
      </c>
      <c r="D83" s="1">
        <f>SUM(D68:D82)</f>
        <v>21</v>
      </c>
      <c r="G83" t="s">
        <v>879</v>
      </c>
      <c r="H83" s="1">
        <v>2</v>
      </c>
      <c r="I83" s="1">
        <v>0</v>
      </c>
      <c r="L83" t="s">
        <v>880</v>
      </c>
      <c r="M83" s="1">
        <v>2</v>
      </c>
      <c r="N83" s="1">
        <v>0</v>
      </c>
    </row>
    <row r="84" spans="1:14" x14ac:dyDescent="0.25">
      <c r="G84" t="s">
        <v>881</v>
      </c>
      <c r="H84" s="1">
        <v>1</v>
      </c>
      <c r="I84" s="1">
        <v>0</v>
      </c>
      <c r="L84" t="s">
        <v>882</v>
      </c>
      <c r="M84" s="1">
        <v>1</v>
      </c>
      <c r="N84" s="1">
        <v>0</v>
      </c>
    </row>
    <row r="85" spans="1:14" x14ac:dyDescent="0.25">
      <c r="G85" t="s">
        <v>883</v>
      </c>
      <c r="H85" s="1">
        <v>2</v>
      </c>
      <c r="I85" s="1">
        <v>0</v>
      </c>
    </row>
    <row r="86" spans="1:14" s="16" customFormat="1" x14ac:dyDescent="0.25"/>
    <row r="87" spans="1:14" x14ac:dyDescent="0.25">
      <c r="A87" s="17" t="s">
        <v>222</v>
      </c>
    </row>
    <row r="88" spans="1:14" x14ac:dyDescent="0.25">
      <c r="A88" s="18" t="s">
        <v>685</v>
      </c>
      <c r="B88" s="1"/>
      <c r="C88" s="1"/>
      <c r="D88" s="1"/>
      <c r="F88" s="18" t="s">
        <v>685</v>
      </c>
      <c r="G88" s="1"/>
      <c r="H88" s="1"/>
      <c r="I88" s="1"/>
      <c r="K88" s="18" t="s">
        <v>685</v>
      </c>
      <c r="L88" s="1"/>
      <c r="M88" s="1"/>
      <c r="N88" s="1"/>
    </row>
    <row r="89" spans="1:14" x14ac:dyDescent="0.25">
      <c r="A89" s="2" t="s">
        <v>7</v>
      </c>
      <c r="F89" s="37" t="s">
        <v>686</v>
      </c>
      <c r="K89" s="47" t="s">
        <v>467</v>
      </c>
    </row>
    <row r="90" spans="1:14" x14ac:dyDescent="0.25">
      <c r="B90" t="s">
        <v>8</v>
      </c>
      <c r="C90" t="s">
        <v>9</v>
      </c>
      <c r="D90" t="s">
        <v>10</v>
      </c>
      <c r="G90" t="s">
        <v>8</v>
      </c>
      <c r="H90" t="s">
        <v>103</v>
      </c>
      <c r="I90" t="s">
        <v>10</v>
      </c>
      <c r="L90" t="s">
        <v>8</v>
      </c>
      <c r="M90" t="s">
        <v>689</v>
      </c>
      <c r="N90" t="s">
        <v>10</v>
      </c>
    </row>
    <row r="91" spans="1:14" x14ac:dyDescent="0.25">
      <c r="B91" t="s">
        <v>884</v>
      </c>
      <c r="C91" s="1">
        <v>1</v>
      </c>
      <c r="D91" s="1">
        <v>1</v>
      </c>
      <c r="G91" t="s">
        <v>885</v>
      </c>
      <c r="H91" s="1">
        <v>2</v>
      </c>
      <c r="I91" s="1">
        <v>0</v>
      </c>
      <c r="L91" t="s">
        <v>886</v>
      </c>
      <c r="M91" s="1">
        <v>1</v>
      </c>
      <c r="N91" s="1">
        <v>0</v>
      </c>
    </row>
    <row r="92" spans="1:14" x14ac:dyDescent="0.25">
      <c r="B92" t="s">
        <v>887</v>
      </c>
      <c r="C92" s="1">
        <v>1</v>
      </c>
      <c r="D92" s="1">
        <v>1</v>
      </c>
      <c r="G92" t="s">
        <v>888</v>
      </c>
      <c r="H92" s="1">
        <v>3</v>
      </c>
      <c r="I92" s="1">
        <v>0</v>
      </c>
      <c r="L92" t="s">
        <v>889</v>
      </c>
      <c r="M92" s="1">
        <v>1</v>
      </c>
      <c r="N92" s="1">
        <v>0</v>
      </c>
    </row>
    <row r="93" spans="1:14" x14ac:dyDescent="0.25">
      <c r="B93" t="s">
        <v>890</v>
      </c>
      <c r="C93" s="1">
        <v>1</v>
      </c>
      <c r="D93" s="1">
        <v>1</v>
      </c>
      <c r="G93" t="s">
        <v>891</v>
      </c>
      <c r="H93" s="1">
        <v>2</v>
      </c>
      <c r="I93" s="1">
        <v>0</v>
      </c>
      <c r="L93" t="s">
        <v>892</v>
      </c>
      <c r="M93" s="1">
        <v>1</v>
      </c>
      <c r="N93" s="1">
        <v>0</v>
      </c>
    </row>
    <row r="94" spans="1:14" x14ac:dyDescent="0.25">
      <c r="B94" t="s">
        <v>893</v>
      </c>
      <c r="C94" s="1">
        <v>1</v>
      </c>
      <c r="D94" s="1">
        <v>1</v>
      </c>
      <c r="G94" t="s">
        <v>894</v>
      </c>
      <c r="H94" s="1">
        <v>1</v>
      </c>
      <c r="I94" s="1">
        <v>0</v>
      </c>
      <c r="L94" t="s">
        <v>895</v>
      </c>
      <c r="M94" s="1">
        <v>1</v>
      </c>
      <c r="N94" s="1">
        <v>0</v>
      </c>
    </row>
    <row r="95" spans="1:14" x14ac:dyDescent="0.25">
      <c r="B95" t="s">
        <v>896</v>
      </c>
      <c r="C95" s="1">
        <v>1</v>
      </c>
      <c r="D95" s="1">
        <v>1</v>
      </c>
      <c r="G95" t="s">
        <v>897</v>
      </c>
      <c r="H95" s="1">
        <v>1</v>
      </c>
      <c r="I95" s="1">
        <v>0</v>
      </c>
      <c r="L95" t="s">
        <v>898</v>
      </c>
      <c r="M95" s="1">
        <v>1</v>
      </c>
      <c r="N95" s="1">
        <v>0</v>
      </c>
    </row>
    <row r="96" spans="1:14" x14ac:dyDescent="0.25">
      <c r="B96" t="s">
        <v>899</v>
      </c>
      <c r="C96" s="1">
        <v>1</v>
      </c>
      <c r="D96" s="1">
        <v>1</v>
      </c>
      <c r="G96" t="s">
        <v>900</v>
      </c>
      <c r="H96" s="1">
        <v>2</v>
      </c>
      <c r="I96" s="1">
        <v>0</v>
      </c>
      <c r="L96" t="s">
        <v>901</v>
      </c>
      <c r="M96" s="1">
        <v>1</v>
      </c>
      <c r="N96" s="1">
        <v>0</v>
      </c>
    </row>
    <row r="97" spans="1:14" x14ac:dyDescent="0.25">
      <c r="B97" t="s">
        <v>902</v>
      </c>
      <c r="C97" s="1">
        <v>2</v>
      </c>
      <c r="D97" s="1">
        <v>2</v>
      </c>
      <c r="G97" t="s">
        <v>903</v>
      </c>
      <c r="H97" s="1">
        <v>1</v>
      </c>
      <c r="I97" s="1">
        <v>0</v>
      </c>
      <c r="L97" t="s">
        <v>904</v>
      </c>
      <c r="M97" s="1">
        <v>2</v>
      </c>
      <c r="N97" s="1">
        <v>0</v>
      </c>
    </row>
    <row r="98" spans="1:14" x14ac:dyDescent="0.25">
      <c r="B98" t="s">
        <v>905</v>
      </c>
      <c r="C98" s="1">
        <v>1</v>
      </c>
      <c r="D98" s="1">
        <v>1</v>
      </c>
      <c r="G98" t="s">
        <v>906</v>
      </c>
      <c r="H98" s="1">
        <v>2</v>
      </c>
      <c r="I98" s="1">
        <v>0</v>
      </c>
      <c r="L98" t="s">
        <v>907</v>
      </c>
      <c r="M98" s="1">
        <v>2</v>
      </c>
      <c r="N98" s="1">
        <v>0</v>
      </c>
    </row>
    <row r="99" spans="1:14" x14ac:dyDescent="0.25">
      <c r="B99" t="s">
        <v>908</v>
      </c>
      <c r="C99" s="1">
        <v>2</v>
      </c>
      <c r="D99" s="1">
        <v>2</v>
      </c>
      <c r="G99" t="s">
        <v>909</v>
      </c>
      <c r="H99" s="1">
        <v>2</v>
      </c>
      <c r="I99" s="1">
        <v>0</v>
      </c>
      <c r="L99" t="s">
        <v>910</v>
      </c>
      <c r="M99" s="1">
        <v>1</v>
      </c>
      <c r="N99" s="1">
        <v>0</v>
      </c>
    </row>
    <row r="100" spans="1:14" x14ac:dyDescent="0.25">
      <c r="B100" t="s">
        <v>911</v>
      </c>
      <c r="C100" s="1">
        <v>2</v>
      </c>
      <c r="D100" s="1">
        <v>2</v>
      </c>
      <c r="G100" t="s">
        <v>912</v>
      </c>
      <c r="H100" s="1">
        <v>1</v>
      </c>
      <c r="I100" s="1">
        <v>0</v>
      </c>
      <c r="L100" t="s">
        <v>913</v>
      </c>
      <c r="M100" s="1">
        <v>1</v>
      </c>
      <c r="N100" s="1">
        <v>0</v>
      </c>
    </row>
    <row r="101" spans="1:14" x14ac:dyDescent="0.25">
      <c r="B101" t="s">
        <v>914</v>
      </c>
      <c r="C101" s="1">
        <v>2</v>
      </c>
      <c r="D101" s="1">
        <v>2</v>
      </c>
      <c r="G101" t="s">
        <v>915</v>
      </c>
      <c r="H101" s="1">
        <v>1</v>
      </c>
      <c r="I101" s="1">
        <v>0</v>
      </c>
      <c r="L101" t="s">
        <v>916</v>
      </c>
      <c r="M101" s="1">
        <v>1</v>
      </c>
      <c r="N101" s="1">
        <v>0</v>
      </c>
    </row>
    <row r="102" spans="1:14" x14ac:dyDescent="0.25">
      <c r="B102" t="s">
        <v>917</v>
      </c>
      <c r="C102" s="1">
        <v>2</v>
      </c>
      <c r="D102" s="1">
        <v>2</v>
      </c>
      <c r="G102" t="s">
        <v>918</v>
      </c>
      <c r="H102" s="1">
        <v>1</v>
      </c>
      <c r="I102" s="1">
        <v>0</v>
      </c>
      <c r="L102" t="s">
        <v>919</v>
      </c>
      <c r="M102" s="1">
        <v>1</v>
      </c>
      <c r="N102" s="1">
        <v>0</v>
      </c>
    </row>
    <row r="103" spans="1:14" x14ac:dyDescent="0.25">
      <c r="B103" t="s">
        <v>920</v>
      </c>
      <c r="C103" s="1">
        <v>2</v>
      </c>
      <c r="D103" s="1">
        <v>2</v>
      </c>
      <c r="G103" t="s">
        <v>921</v>
      </c>
      <c r="H103" s="1">
        <v>1</v>
      </c>
      <c r="I103" s="1">
        <v>0</v>
      </c>
      <c r="L103" t="s">
        <v>922</v>
      </c>
      <c r="M103" s="1">
        <v>2</v>
      </c>
      <c r="N103" s="1">
        <v>0</v>
      </c>
    </row>
    <row r="104" spans="1:14" x14ac:dyDescent="0.25">
      <c r="B104" t="s">
        <v>923</v>
      </c>
      <c r="C104" s="1">
        <v>2</v>
      </c>
      <c r="D104" s="1">
        <v>2</v>
      </c>
      <c r="G104" t="s">
        <v>924</v>
      </c>
      <c r="H104" s="1">
        <v>1</v>
      </c>
      <c r="I104" s="1">
        <v>0</v>
      </c>
      <c r="L104" t="s">
        <v>925</v>
      </c>
      <c r="M104" s="1">
        <v>1</v>
      </c>
      <c r="N104" s="1">
        <v>0</v>
      </c>
    </row>
    <row r="105" spans="1:14" x14ac:dyDescent="0.25">
      <c r="C105">
        <f>SUM(C91:C104)</f>
        <v>21</v>
      </c>
      <c r="D105">
        <f>SUM(D91:D104)</f>
        <v>21</v>
      </c>
      <c r="L105" t="s">
        <v>926</v>
      </c>
      <c r="M105" s="1">
        <v>2</v>
      </c>
      <c r="N105" s="1">
        <v>0</v>
      </c>
    </row>
    <row r="106" spans="1:14" x14ac:dyDescent="0.25">
      <c r="L106" t="s">
        <v>927</v>
      </c>
      <c r="M106" s="1">
        <v>1</v>
      </c>
      <c r="N106" s="1">
        <v>0</v>
      </c>
    </row>
    <row r="107" spans="1:14" x14ac:dyDescent="0.25">
      <c r="F107" s="18" t="s">
        <v>740</v>
      </c>
      <c r="G107" s="1"/>
      <c r="H107" s="1"/>
      <c r="I107" s="1"/>
      <c r="L107" t="s">
        <v>928</v>
      </c>
      <c r="M107" s="1">
        <v>1</v>
      </c>
      <c r="N107" s="1">
        <v>0</v>
      </c>
    </row>
    <row r="108" spans="1:14" x14ac:dyDescent="0.25">
      <c r="F108" s="37" t="s">
        <v>686</v>
      </c>
    </row>
    <row r="109" spans="1:14" x14ac:dyDescent="0.25">
      <c r="A109" s="18" t="s">
        <v>735</v>
      </c>
      <c r="B109" s="1"/>
      <c r="C109" s="1"/>
      <c r="D109" s="1"/>
      <c r="G109" t="s">
        <v>8</v>
      </c>
      <c r="H109" t="s">
        <v>103</v>
      </c>
      <c r="I109" t="s">
        <v>10</v>
      </c>
    </row>
    <row r="110" spans="1:14" x14ac:dyDescent="0.25">
      <c r="A110" s="2" t="s">
        <v>7</v>
      </c>
      <c r="G110" t="s">
        <v>929</v>
      </c>
      <c r="H110" s="1">
        <v>1</v>
      </c>
      <c r="I110" s="1">
        <v>0</v>
      </c>
      <c r="K110" s="18" t="s">
        <v>740</v>
      </c>
      <c r="L110" s="1"/>
      <c r="M110" s="1"/>
      <c r="N110" s="1"/>
    </row>
    <row r="111" spans="1:14" x14ac:dyDescent="0.25">
      <c r="B111" t="s">
        <v>8</v>
      </c>
      <c r="C111" t="s">
        <v>9</v>
      </c>
      <c r="D111" t="s">
        <v>10</v>
      </c>
      <c r="G111" t="s">
        <v>930</v>
      </c>
      <c r="H111" s="1">
        <v>1</v>
      </c>
      <c r="I111" s="1">
        <v>0</v>
      </c>
      <c r="K111" s="47" t="s">
        <v>467</v>
      </c>
    </row>
    <row r="112" spans="1:14" x14ac:dyDescent="0.25">
      <c r="B112" t="s">
        <v>931</v>
      </c>
      <c r="C112" s="1">
        <v>1</v>
      </c>
      <c r="D112" s="1">
        <v>1</v>
      </c>
      <c r="G112" t="s">
        <v>932</v>
      </c>
      <c r="H112" s="1">
        <v>1</v>
      </c>
      <c r="I112" s="1">
        <v>0</v>
      </c>
      <c r="L112" t="s">
        <v>8</v>
      </c>
      <c r="M112" t="s">
        <v>689</v>
      </c>
      <c r="N112" t="s">
        <v>10</v>
      </c>
    </row>
    <row r="113" spans="2:14" x14ac:dyDescent="0.25">
      <c r="B113" t="s">
        <v>933</v>
      </c>
      <c r="C113" s="1">
        <v>1</v>
      </c>
      <c r="D113" s="1">
        <v>1</v>
      </c>
      <c r="G113" t="s">
        <v>934</v>
      </c>
      <c r="H113" s="1">
        <v>1</v>
      </c>
      <c r="I113" s="1">
        <v>0</v>
      </c>
      <c r="L113" t="s">
        <v>935</v>
      </c>
      <c r="M113" s="1">
        <v>1</v>
      </c>
      <c r="N113" s="1">
        <v>0</v>
      </c>
    </row>
    <row r="114" spans="2:14" x14ac:dyDescent="0.25">
      <c r="B114" t="s">
        <v>936</v>
      </c>
      <c r="C114" s="1">
        <v>1</v>
      </c>
      <c r="D114" s="1">
        <v>1</v>
      </c>
      <c r="G114" t="s">
        <v>937</v>
      </c>
      <c r="H114" s="1">
        <v>2</v>
      </c>
      <c r="I114" s="1">
        <v>0</v>
      </c>
      <c r="L114" t="s">
        <v>938</v>
      </c>
      <c r="M114" s="1">
        <v>2</v>
      </c>
      <c r="N114" s="1">
        <v>0</v>
      </c>
    </row>
    <row r="115" spans="2:14" x14ac:dyDescent="0.25">
      <c r="B115" t="s">
        <v>939</v>
      </c>
      <c r="C115" s="1">
        <v>2</v>
      </c>
      <c r="D115" s="1">
        <v>2</v>
      </c>
      <c r="G115" t="s">
        <v>940</v>
      </c>
      <c r="H115" s="1">
        <v>1</v>
      </c>
      <c r="I115" s="1">
        <v>0</v>
      </c>
      <c r="L115" t="s">
        <v>941</v>
      </c>
      <c r="M115" s="1">
        <v>1</v>
      </c>
      <c r="N115" s="1">
        <v>0</v>
      </c>
    </row>
    <row r="116" spans="2:14" x14ac:dyDescent="0.25">
      <c r="B116" t="s">
        <v>942</v>
      </c>
      <c r="C116" s="1">
        <v>2</v>
      </c>
      <c r="D116" s="1">
        <v>2</v>
      </c>
      <c r="G116" t="s">
        <v>943</v>
      </c>
      <c r="H116" s="1">
        <v>1</v>
      </c>
      <c r="I116" s="1">
        <v>0</v>
      </c>
      <c r="L116" t="s">
        <v>944</v>
      </c>
      <c r="M116" s="1">
        <v>1</v>
      </c>
      <c r="N116" s="1">
        <v>0</v>
      </c>
    </row>
    <row r="117" spans="2:14" x14ac:dyDescent="0.25">
      <c r="B117" t="s">
        <v>945</v>
      </c>
      <c r="C117" s="1">
        <v>1</v>
      </c>
      <c r="D117" s="1">
        <v>1</v>
      </c>
      <c r="G117" t="s">
        <v>946</v>
      </c>
      <c r="H117" s="1">
        <v>1</v>
      </c>
      <c r="I117" s="1">
        <v>0</v>
      </c>
      <c r="L117" t="s">
        <v>947</v>
      </c>
      <c r="M117" s="1">
        <v>1</v>
      </c>
      <c r="N117" s="1">
        <v>0</v>
      </c>
    </row>
    <row r="118" spans="2:14" x14ac:dyDescent="0.25">
      <c r="B118" t="s">
        <v>948</v>
      </c>
      <c r="C118" s="1">
        <v>1</v>
      </c>
      <c r="D118" s="1">
        <v>1</v>
      </c>
      <c r="G118" t="s">
        <v>949</v>
      </c>
      <c r="H118" s="1">
        <v>1</v>
      </c>
      <c r="I118" s="1">
        <v>0</v>
      </c>
      <c r="L118" t="s">
        <v>950</v>
      </c>
      <c r="M118" s="1">
        <v>1</v>
      </c>
      <c r="N118" s="1">
        <v>0</v>
      </c>
    </row>
    <row r="119" spans="2:14" x14ac:dyDescent="0.25">
      <c r="B119" t="s">
        <v>951</v>
      </c>
      <c r="C119" s="1">
        <v>2</v>
      </c>
      <c r="D119" s="1">
        <v>2</v>
      </c>
      <c r="G119" t="s">
        <v>952</v>
      </c>
      <c r="H119" s="1">
        <v>1</v>
      </c>
      <c r="I119" s="1">
        <v>0</v>
      </c>
      <c r="L119" t="s">
        <v>953</v>
      </c>
      <c r="M119" s="1">
        <v>1</v>
      </c>
      <c r="N119" s="1">
        <v>0</v>
      </c>
    </row>
    <row r="120" spans="2:14" x14ac:dyDescent="0.25">
      <c r="B120" t="s">
        <v>954</v>
      </c>
      <c r="C120" s="1">
        <v>1</v>
      </c>
      <c r="D120" s="1">
        <v>1</v>
      </c>
      <c r="G120" t="s">
        <v>955</v>
      </c>
      <c r="H120" s="1">
        <v>2</v>
      </c>
      <c r="I120" s="1">
        <v>0</v>
      </c>
      <c r="L120" t="s">
        <v>956</v>
      </c>
      <c r="M120" s="1">
        <v>1</v>
      </c>
      <c r="N120" s="1">
        <v>0</v>
      </c>
    </row>
    <row r="121" spans="2:14" x14ac:dyDescent="0.25">
      <c r="B121" t="s">
        <v>957</v>
      </c>
      <c r="C121" s="1">
        <v>1</v>
      </c>
      <c r="D121" s="1">
        <v>1</v>
      </c>
      <c r="G121" t="s">
        <v>958</v>
      </c>
      <c r="H121" s="1">
        <v>1</v>
      </c>
      <c r="I121" s="1">
        <v>0</v>
      </c>
      <c r="L121" t="s">
        <v>959</v>
      </c>
      <c r="M121" s="1">
        <v>1</v>
      </c>
      <c r="N121" s="1">
        <v>0</v>
      </c>
    </row>
    <row r="122" spans="2:14" x14ac:dyDescent="0.25">
      <c r="B122" t="s">
        <v>960</v>
      </c>
      <c r="C122" s="1">
        <v>2</v>
      </c>
      <c r="D122" s="1">
        <v>2</v>
      </c>
      <c r="G122" t="s">
        <v>961</v>
      </c>
      <c r="H122" s="1">
        <v>1</v>
      </c>
      <c r="I122" s="1">
        <v>0</v>
      </c>
      <c r="L122" t="s">
        <v>962</v>
      </c>
      <c r="M122" s="1">
        <v>1</v>
      </c>
      <c r="N122" s="1">
        <v>0</v>
      </c>
    </row>
    <row r="123" spans="2:14" x14ac:dyDescent="0.25">
      <c r="B123" t="s">
        <v>963</v>
      </c>
      <c r="C123" s="1">
        <v>1</v>
      </c>
      <c r="D123" s="1">
        <v>1</v>
      </c>
      <c r="G123" t="s">
        <v>964</v>
      </c>
      <c r="H123" s="1">
        <v>1</v>
      </c>
      <c r="I123" s="1">
        <v>0</v>
      </c>
      <c r="L123" t="s">
        <v>965</v>
      </c>
      <c r="M123" s="1">
        <v>1</v>
      </c>
      <c r="N123" s="1">
        <v>0</v>
      </c>
    </row>
    <row r="124" spans="2:14" x14ac:dyDescent="0.25">
      <c r="B124" t="s">
        <v>966</v>
      </c>
      <c r="C124" s="1">
        <v>1</v>
      </c>
      <c r="D124" s="1">
        <v>1</v>
      </c>
      <c r="G124" t="s">
        <v>967</v>
      </c>
      <c r="H124" s="1">
        <v>1</v>
      </c>
      <c r="I124" s="1">
        <v>0</v>
      </c>
      <c r="L124" t="s">
        <v>968</v>
      </c>
      <c r="M124" s="1">
        <v>1</v>
      </c>
      <c r="N124" s="1">
        <v>0</v>
      </c>
    </row>
    <row r="125" spans="2:14" x14ac:dyDescent="0.25">
      <c r="B125" t="s">
        <v>969</v>
      </c>
      <c r="C125" s="1">
        <v>1</v>
      </c>
      <c r="D125" s="1">
        <v>1</v>
      </c>
      <c r="G125" t="s">
        <v>970</v>
      </c>
      <c r="H125" s="1">
        <v>1</v>
      </c>
      <c r="I125" s="1">
        <v>0</v>
      </c>
      <c r="L125" t="s">
        <v>971</v>
      </c>
      <c r="M125" s="1">
        <v>1</v>
      </c>
      <c r="N125" s="1">
        <v>0</v>
      </c>
    </row>
    <row r="126" spans="2:14" x14ac:dyDescent="0.25">
      <c r="B126" t="s">
        <v>972</v>
      </c>
      <c r="C126" s="1">
        <v>1</v>
      </c>
      <c r="D126" s="1">
        <v>1</v>
      </c>
      <c r="G126" t="s">
        <v>973</v>
      </c>
      <c r="H126" s="1">
        <v>1</v>
      </c>
      <c r="I126" s="1">
        <v>0</v>
      </c>
      <c r="L126" t="s">
        <v>974</v>
      </c>
      <c r="M126" s="1">
        <v>2</v>
      </c>
      <c r="N126" s="1">
        <v>0</v>
      </c>
    </row>
    <row r="127" spans="2:14" x14ac:dyDescent="0.25">
      <c r="B127" t="s">
        <v>975</v>
      </c>
      <c r="C127" s="1">
        <v>1</v>
      </c>
      <c r="D127" s="1">
        <v>1</v>
      </c>
      <c r="G127" t="s">
        <v>976</v>
      </c>
      <c r="H127" s="1">
        <v>1</v>
      </c>
      <c r="I127" s="1">
        <v>0</v>
      </c>
      <c r="L127" t="s">
        <v>977</v>
      </c>
      <c r="M127" s="1">
        <v>1</v>
      </c>
      <c r="N127" s="1">
        <v>0</v>
      </c>
    </row>
    <row r="128" spans="2:14" x14ac:dyDescent="0.25">
      <c r="B128" t="s">
        <v>978</v>
      </c>
      <c r="C128" s="1">
        <v>1</v>
      </c>
      <c r="D128" s="1">
        <v>1</v>
      </c>
      <c r="G128" t="s">
        <v>979</v>
      </c>
      <c r="H128" s="1">
        <v>1</v>
      </c>
      <c r="I128" s="1">
        <v>0</v>
      </c>
      <c r="L128" t="s">
        <v>980</v>
      </c>
      <c r="M128" s="1">
        <v>1</v>
      </c>
      <c r="N128" s="1">
        <v>0</v>
      </c>
    </row>
    <row r="129" spans="1:14" x14ac:dyDescent="0.25">
      <c r="C129">
        <f>SUM(C112:C128)</f>
        <v>21</v>
      </c>
      <c r="D129">
        <f>SUM(D112:D128)</f>
        <v>21</v>
      </c>
      <c r="G129" t="s">
        <v>981</v>
      </c>
      <c r="H129" s="1">
        <v>1</v>
      </c>
      <c r="I129" s="1">
        <v>0</v>
      </c>
      <c r="L129" t="s">
        <v>982</v>
      </c>
      <c r="M129" s="1">
        <v>1</v>
      </c>
      <c r="N129" s="1">
        <v>0</v>
      </c>
    </row>
    <row r="130" spans="1:14" x14ac:dyDescent="0.25">
      <c r="L130" t="s">
        <v>983</v>
      </c>
      <c r="M130" s="1">
        <v>1</v>
      </c>
      <c r="N130" s="1">
        <v>0</v>
      </c>
    </row>
    <row r="131" spans="1:14" x14ac:dyDescent="0.25">
      <c r="A131" s="18" t="s">
        <v>782</v>
      </c>
      <c r="B131" s="1"/>
      <c r="C131" s="1"/>
      <c r="D131" s="1"/>
    </row>
    <row r="132" spans="1:14" x14ac:dyDescent="0.25">
      <c r="A132" s="2" t="s">
        <v>7</v>
      </c>
      <c r="F132" s="48" t="s">
        <v>799</v>
      </c>
      <c r="G132" s="49"/>
      <c r="H132" s="49"/>
      <c r="I132" s="49"/>
    </row>
    <row r="133" spans="1:14" x14ac:dyDescent="0.25">
      <c r="B133" t="s">
        <v>8</v>
      </c>
      <c r="C133" t="s">
        <v>9</v>
      </c>
      <c r="D133" t="s">
        <v>10</v>
      </c>
      <c r="F133" s="50" t="s">
        <v>686</v>
      </c>
      <c r="G133" s="51"/>
      <c r="H133" s="51"/>
      <c r="I133" s="51"/>
      <c r="K133" s="18" t="s">
        <v>799</v>
      </c>
      <c r="L133" s="1"/>
      <c r="M133" s="1"/>
      <c r="N133" s="1"/>
    </row>
    <row r="134" spans="1:14" x14ac:dyDescent="0.25">
      <c r="B134" t="s">
        <v>984</v>
      </c>
      <c r="C134" s="1">
        <v>2</v>
      </c>
      <c r="D134" s="1">
        <v>2</v>
      </c>
      <c r="F134" s="51"/>
      <c r="G134" s="51" t="s">
        <v>8</v>
      </c>
      <c r="H134" s="51" t="s">
        <v>103</v>
      </c>
      <c r="I134" s="51" t="s">
        <v>10</v>
      </c>
      <c r="K134" s="47" t="s">
        <v>467</v>
      </c>
    </row>
    <row r="135" spans="1:14" x14ac:dyDescent="0.25">
      <c r="B135" t="s">
        <v>985</v>
      </c>
      <c r="C135" s="1">
        <v>1</v>
      </c>
      <c r="D135" s="1">
        <v>1</v>
      </c>
      <c r="G135" t="s">
        <v>986</v>
      </c>
      <c r="H135" s="1">
        <v>1</v>
      </c>
      <c r="I135" s="1">
        <v>0</v>
      </c>
      <c r="L135" t="s">
        <v>8</v>
      </c>
      <c r="M135" t="s">
        <v>689</v>
      </c>
      <c r="N135" t="s">
        <v>10</v>
      </c>
    </row>
    <row r="136" spans="1:14" x14ac:dyDescent="0.25">
      <c r="B136" t="s">
        <v>987</v>
      </c>
      <c r="C136" s="1">
        <v>2</v>
      </c>
      <c r="D136" s="1">
        <v>2</v>
      </c>
      <c r="G136" t="s">
        <v>988</v>
      </c>
      <c r="H136" s="1">
        <v>1</v>
      </c>
      <c r="I136" s="1">
        <v>0</v>
      </c>
      <c r="L136" t="s">
        <v>989</v>
      </c>
      <c r="M136" s="1">
        <v>1</v>
      </c>
      <c r="N136" s="1">
        <v>0</v>
      </c>
    </row>
    <row r="137" spans="1:14" x14ac:dyDescent="0.25">
      <c r="B137" t="s">
        <v>990</v>
      </c>
      <c r="C137" s="1">
        <v>2</v>
      </c>
      <c r="D137" s="1">
        <v>2</v>
      </c>
      <c r="G137" t="s">
        <v>991</v>
      </c>
      <c r="H137" s="1">
        <v>1</v>
      </c>
      <c r="I137" s="1">
        <v>0</v>
      </c>
      <c r="L137" t="s">
        <v>992</v>
      </c>
      <c r="M137" s="1">
        <v>1</v>
      </c>
      <c r="N137" s="1">
        <v>0</v>
      </c>
    </row>
    <row r="138" spans="1:14" x14ac:dyDescent="0.25">
      <c r="B138" t="s">
        <v>993</v>
      </c>
      <c r="C138" s="1">
        <v>1</v>
      </c>
      <c r="D138" s="1">
        <v>1</v>
      </c>
      <c r="G138" t="s">
        <v>994</v>
      </c>
      <c r="H138" s="1">
        <v>1</v>
      </c>
      <c r="I138" s="1">
        <v>0</v>
      </c>
      <c r="L138" t="s">
        <v>995</v>
      </c>
      <c r="M138" s="1">
        <v>1</v>
      </c>
      <c r="N138" s="1">
        <v>0</v>
      </c>
    </row>
    <row r="139" spans="1:14" x14ac:dyDescent="0.25">
      <c r="B139" t="s">
        <v>996</v>
      </c>
      <c r="C139" s="1">
        <v>1</v>
      </c>
      <c r="D139" s="1">
        <v>1</v>
      </c>
      <c r="G139" t="s">
        <v>997</v>
      </c>
      <c r="H139" s="1">
        <v>1</v>
      </c>
      <c r="I139" s="1">
        <v>0</v>
      </c>
      <c r="L139" t="s">
        <v>998</v>
      </c>
      <c r="M139" s="1">
        <v>1</v>
      </c>
      <c r="N139" s="1">
        <v>0</v>
      </c>
    </row>
    <row r="140" spans="1:14" x14ac:dyDescent="0.25">
      <c r="B140" t="s">
        <v>999</v>
      </c>
      <c r="C140" s="1">
        <v>2</v>
      </c>
      <c r="D140" s="1">
        <v>2</v>
      </c>
      <c r="G140" t="s">
        <v>1000</v>
      </c>
      <c r="H140" s="1">
        <v>1</v>
      </c>
      <c r="I140" s="1">
        <v>0</v>
      </c>
      <c r="L140" t="s">
        <v>1001</v>
      </c>
      <c r="M140" s="1">
        <v>1</v>
      </c>
      <c r="N140" s="1">
        <v>0</v>
      </c>
    </row>
    <row r="141" spans="1:14" x14ac:dyDescent="0.25">
      <c r="B141" t="s">
        <v>1002</v>
      </c>
      <c r="C141" s="1">
        <v>1</v>
      </c>
      <c r="D141" s="1">
        <v>1</v>
      </c>
      <c r="G141" t="s">
        <v>1003</v>
      </c>
      <c r="H141" s="1">
        <v>1</v>
      </c>
      <c r="I141" s="1">
        <v>0</v>
      </c>
      <c r="L141" t="s">
        <v>1004</v>
      </c>
      <c r="M141" s="1">
        <v>2</v>
      </c>
      <c r="N141" s="1">
        <v>0</v>
      </c>
    </row>
    <row r="142" spans="1:14" x14ac:dyDescent="0.25">
      <c r="B142" t="s">
        <v>1005</v>
      </c>
      <c r="C142" s="1">
        <v>1</v>
      </c>
      <c r="D142" s="1">
        <v>1</v>
      </c>
      <c r="G142" t="s">
        <v>1006</v>
      </c>
      <c r="H142" s="1">
        <v>2</v>
      </c>
      <c r="I142" s="1">
        <v>0</v>
      </c>
      <c r="L142" t="s">
        <v>1007</v>
      </c>
      <c r="M142" s="1">
        <v>1</v>
      </c>
      <c r="N142" s="1">
        <v>0</v>
      </c>
    </row>
    <row r="143" spans="1:14" x14ac:dyDescent="0.25">
      <c r="B143" t="s">
        <v>1008</v>
      </c>
      <c r="C143" s="1">
        <v>1</v>
      </c>
      <c r="D143" s="1">
        <v>1</v>
      </c>
      <c r="G143" t="s">
        <v>1009</v>
      </c>
      <c r="H143" s="1">
        <v>1</v>
      </c>
      <c r="I143" s="1">
        <v>0</v>
      </c>
      <c r="L143" t="s">
        <v>1010</v>
      </c>
      <c r="M143" s="1">
        <v>2</v>
      </c>
      <c r="N143" s="1">
        <v>0</v>
      </c>
    </row>
    <row r="144" spans="1:14" x14ac:dyDescent="0.25">
      <c r="B144" t="s">
        <v>1011</v>
      </c>
      <c r="C144" s="1">
        <v>2</v>
      </c>
      <c r="D144" s="1">
        <v>2</v>
      </c>
      <c r="G144" t="s">
        <v>1012</v>
      </c>
      <c r="H144" s="1">
        <v>1</v>
      </c>
      <c r="I144" s="1">
        <v>0</v>
      </c>
      <c r="L144" t="s">
        <v>1013</v>
      </c>
      <c r="M144" s="1">
        <v>1</v>
      </c>
      <c r="N144" s="1">
        <v>0</v>
      </c>
    </row>
    <row r="145" spans="1:14" x14ac:dyDescent="0.25">
      <c r="B145" t="s">
        <v>1014</v>
      </c>
      <c r="C145" s="1">
        <v>1</v>
      </c>
      <c r="D145" s="1">
        <v>1</v>
      </c>
      <c r="G145" t="s">
        <v>1015</v>
      </c>
      <c r="H145" s="1">
        <v>1</v>
      </c>
      <c r="I145" s="1">
        <v>0</v>
      </c>
      <c r="L145" t="s">
        <v>1016</v>
      </c>
      <c r="M145" s="1">
        <v>2</v>
      </c>
      <c r="N145" s="1">
        <v>0</v>
      </c>
    </row>
    <row r="146" spans="1:14" x14ac:dyDescent="0.25">
      <c r="B146" t="s">
        <v>1017</v>
      </c>
      <c r="C146" s="1">
        <v>1</v>
      </c>
      <c r="D146" s="1">
        <v>1</v>
      </c>
      <c r="G146" t="s">
        <v>1018</v>
      </c>
      <c r="H146" s="1">
        <v>1</v>
      </c>
      <c r="I146" s="1">
        <v>0</v>
      </c>
      <c r="L146" t="s">
        <v>1019</v>
      </c>
      <c r="M146" s="1">
        <v>2</v>
      </c>
      <c r="N146" s="1">
        <v>0</v>
      </c>
    </row>
    <row r="147" spans="1:14" x14ac:dyDescent="0.25">
      <c r="B147" t="s">
        <v>1020</v>
      </c>
      <c r="C147" s="1">
        <v>1</v>
      </c>
      <c r="D147" s="1">
        <v>1</v>
      </c>
      <c r="G147" t="s">
        <v>1021</v>
      </c>
      <c r="H147" s="1">
        <v>3</v>
      </c>
      <c r="I147" s="1">
        <v>0</v>
      </c>
      <c r="L147" t="s">
        <v>1022</v>
      </c>
      <c r="M147" s="1">
        <v>1</v>
      </c>
      <c r="N147" s="1">
        <v>0</v>
      </c>
    </row>
    <row r="148" spans="1:14" x14ac:dyDescent="0.25">
      <c r="B148" t="s">
        <v>1023</v>
      </c>
      <c r="C148" s="1">
        <v>1</v>
      </c>
      <c r="D148" s="1">
        <v>1</v>
      </c>
      <c r="G148" t="s">
        <v>1024</v>
      </c>
      <c r="H148" s="1">
        <v>1</v>
      </c>
      <c r="I148" s="1">
        <v>0</v>
      </c>
      <c r="L148" t="s">
        <v>1025</v>
      </c>
      <c r="M148" s="1">
        <v>1</v>
      </c>
      <c r="N148" s="1">
        <v>0</v>
      </c>
    </row>
    <row r="149" spans="1:14" x14ac:dyDescent="0.25">
      <c r="B149" t="s">
        <v>1026</v>
      </c>
      <c r="C149" s="1">
        <v>1</v>
      </c>
      <c r="D149" s="1">
        <v>1</v>
      </c>
      <c r="G149" t="s">
        <v>1027</v>
      </c>
      <c r="H149" s="1">
        <v>1</v>
      </c>
      <c r="I149" s="1">
        <v>0</v>
      </c>
      <c r="L149" t="s">
        <v>1028</v>
      </c>
      <c r="M149" s="1">
        <v>1</v>
      </c>
      <c r="N149" s="1">
        <v>0</v>
      </c>
    </row>
    <row r="150" spans="1:14" x14ac:dyDescent="0.25">
      <c r="B150" t="s">
        <v>1029</v>
      </c>
      <c r="C150" s="1">
        <v>1</v>
      </c>
      <c r="D150" s="1">
        <v>1</v>
      </c>
      <c r="G150" t="s">
        <v>1030</v>
      </c>
      <c r="H150" s="1">
        <v>2</v>
      </c>
      <c r="I150" s="1">
        <v>0</v>
      </c>
      <c r="L150" t="s">
        <v>1031</v>
      </c>
      <c r="M150" s="1">
        <v>1</v>
      </c>
      <c r="N150" s="1">
        <v>0</v>
      </c>
    </row>
    <row r="151" spans="1:14" x14ac:dyDescent="0.25">
      <c r="C151">
        <f>SUM(C134:C150)</f>
        <v>22</v>
      </c>
      <c r="D151">
        <f>SUM(D134:D150)</f>
        <v>22</v>
      </c>
      <c r="G151" t="s">
        <v>1032</v>
      </c>
      <c r="H151" s="1">
        <v>1</v>
      </c>
      <c r="I151" s="1">
        <v>0</v>
      </c>
      <c r="L151" t="s">
        <v>1033</v>
      </c>
      <c r="M151" s="1">
        <v>2</v>
      </c>
      <c r="N151" s="1">
        <v>0</v>
      </c>
    </row>
    <row r="152" spans="1:14" x14ac:dyDescent="0.25">
      <c r="G152" t="s">
        <v>1034</v>
      </c>
      <c r="H152" s="1">
        <v>1</v>
      </c>
      <c r="I152" s="1">
        <v>0</v>
      </c>
    </row>
    <row r="153" spans="1:14" x14ac:dyDescent="0.25">
      <c r="A153" s="18" t="s">
        <v>836</v>
      </c>
      <c r="B153" s="1"/>
      <c r="C153" s="1"/>
      <c r="D153" s="1"/>
      <c r="G153" t="s">
        <v>1035</v>
      </c>
      <c r="H153" s="1">
        <v>1</v>
      </c>
      <c r="I153" s="1">
        <v>0</v>
      </c>
    </row>
    <row r="154" spans="1:14" x14ac:dyDescent="0.25">
      <c r="A154" s="2" t="s">
        <v>7</v>
      </c>
      <c r="K154" s="18" t="s">
        <v>845</v>
      </c>
      <c r="L154" s="1"/>
      <c r="M154" s="1"/>
      <c r="N154" s="1"/>
    </row>
    <row r="155" spans="1:14" x14ac:dyDescent="0.25">
      <c r="B155" t="s">
        <v>8</v>
      </c>
      <c r="C155" t="s">
        <v>9</v>
      </c>
      <c r="D155" t="s">
        <v>10</v>
      </c>
      <c r="K155" s="47" t="s">
        <v>467</v>
      </c>
    </row>
    <row r="156" spans="1:14" x14ac:dyDescent="0.25">
      <c r="B156" t="s">
        <v>1036</v>
      </c>
      <c r="C156" s="1">
        <v>2</v>
      </c>
      <c r="D156" s="1">
        <v>2</v>
      </c>
      <c r="L156" t="s">
        <v>8</v>
      </c>
      <c r="M156" t="s">
        <v>689</v>
      </c>
      <c r="N156" t="s">
        <v>10</v>
      </c>
    </row>
    <row r="157" spans="1:14" x14ac:dyDescent="0.25">
      <c r="B157" t="s">
        <v>1037</v>
      </c>
      <c r="C157" s="1">
        <v>1</v>
      </c>
      <c r="D157" s="1">
        <v>1</v>
      </c>
      <c r="F157" s="48" t="s">
        <v>845</v>
      </c>
      <c r="G157" s="49"/>
      <c r="H157" s="49"/>
      <c r="I157" s="49"/>
      <c r="L157" t="s">
        <v>1038</v>
      </c>
      <c r="M157" s="1">
        <v>2</v>
      </c>
      <c r="N157" s="1">
        <v>0</v>
      </c>
    </row>
    <row r="158" spans="1:14" x14ac:dyDescent="0.25">
      <c r="B158" t="s">
        <v>1039</v>
      </c>
      <c r="C158" s="1">
        <v>1</v>
      </c>
      <c r="D158" s="1">
        <v>1</v>
      </c>
      <c r="F158" s="50" t="s">
        <v>686</v>
      </c>
      <c r="G158" s="51"/>
      <c r="H158" s="51"/>
      <c r="I158" s="51"/>
      <c r="L158" t="s">
        <v>1040</v>
      </c>
      <c r="M158" s="1">
        <v>1</v>
      </c>
      <c r="N158" s="1">
        <v>0</v>
      </c>
    </row>
    <row r="159" spans="1:14" x14ac:dyDescent="0.25">
      <c r="B159" t="s">
        <v>1041</v>
      </c>
      <c r="C159" s="1">
        <v>1</v>
      </c>
      <c r="D159" s="1">
        <v>1</v>
      </c>
      <c r="F159" s="51"/>
      <c r="G159" s="51" t="s">
        <v>8</v>
      </c>
      <c r="H159" s="51" t="s">
        <v>103</v>
      </c>
      <c r="I159" s="51" t="s">
        <v>10</v>
      </c>
      <c r="L159" t="s">
        <v>1042</v>
      </c>
      <c r="M159" s="1">
        <v>2</v>
      </c>
      <c r="N159" s="1">
        <v>0</v>
      </c>
    </row>
    <row r="160" spans="1:14" x14ac:dyDescent="0.25">
      <c r="B160" t="s">
        <v>1043</v>
      </c>
      <c r="C160" s="1">
        <v>1</v>
      </c>
      <c r="D160" s="1">
        <v>1</v>
      </c>
      <c r="G160" t="s">
        <v>1044</v>
      </c>
      <c r="H160" s="1">
        <v>1</v>
      </c>
      <c r="I160" s="1">
        <v>0</v>
      </c>
      <c r="L160" t="s">
        <v>1045</v>
      </c>
      <c r="M160" s="1">
        <v>2</v>
      </c>
      <c r="N160" s="1">
        <v>0</v>
      </c>
    </row>
    <row r="161" spans="1:14" x14ac:dyDescent="0.25">
      <c r="B161" t="s">
        <v>1046</v>
      </c>
      <c r="C161" s="1">
        <v>1</v>
      </c>
      <c r="D161" s="1">
        <v>1</v>
      </c>
      <c r="G161" t="s">
        <v>1047</v>
      </c>
      <c r="H161" s="1">
        <v>2</v>
      </c>
      <c r="I161" s="1">
        <v>0</v>
      </c>
      <c r="L161" t="s">
        <v>1048</v>
      </c>
      <c r="M161" s="1">
        <v>2</v>
      </c>
      <c r="N161" s="1">
        <v>0</v>
      </c>
    </row>
    <row r="162" spans="1:14" x14ac:dyDescent="0.25">
      <c r="B162" t="s">
        <v>1049</v>
      </c>
      <c r="C162" s="1">
        <v>1</v>
      </c>
      <c r="D162" s="1">
        <v>1</v>
      </c>
      <c r="G162" t="s">
        <v>1050</v>
      </c>
      <c r="H162" s="1">
        <v>2</v>
      </c>
      <c r="I162" s="1">
        <v>0</v>
      </c>
      <c r="L162" t="s">
        <v>1051</v>
      </c>
      <c r="M162" s="1">
        <v>1</v>
      </c>
      <c r="N162" s="1">
        <v>0</v>
      </c>
    </row>
    <row r="163" spans="1:14" x14ac:dyDescent="0.25">
      <c r="B163" t="s">
        <v>1052</v>
      </c>
      <c r="C163" s="1">
        <v>3</v>
      </c>
      <c r="D163" s="1">
        <v>3</v>
      </c>
      <c r="G163" t="s">
        <v>1053</v>
      </c>
      <c r="H163" s="1">
        <v>2</v>
      </c>
      <c r="I163" s="1">
        <v>0</v>
      </c>
      <c r="L163" t="s">
        <v>1054</v>
      </c>
      <c r="M163" s="1">
        <v>2</v>
      </c>
      <c r="N163" s="1">
        <v>0</v>
      </c>
    </row>
    <row r="164" spans="1:14" x14ac:dyDescent="0.25">
      <c r="B164" t="s">
        <v>1055</v>
      </c>
      <c r="C164" s="1">
        <v>1</v>
      </c>
      <c r="D164" s="1">
        <v>1</v>
      </c>
      <c r="G164" t="s">
        <v>1056</v>
      </c>
      <c r="H164" s="1">
        <v>1</v>
      </c>
      <c r="I164" s="1">
        <v>0</v>
      </c>
      <c r="L164" t="s">
        <v>1057</v>
      </c>
      <c r="M164" s="1">
        <v>2</v>
      </c>
      <c r="N164" s="1">
        <v>0</v>
      </c>
    </row>
    <row r="165" spans="1:14" x14ac:dyDescent="0.25">
      <c r="B165" t="s">
        <v>1058</v>
      </c>
      <c r="C165" s="1">
        <v>2</v>
      </c>
      <c r="D165" s="1">
        <v>2</v>
      </c>
      <c r="G165" t="s">
        <v>1059</v>
      </c>
      <c r="H165" s="1">
        <v>2</v>
      </c>
      <c r="I165" s="1">
        <v>0</v>
      </c>
      <c r="L165" t="s">
        <v>1060</v>
      </c>
      <c r="M165" s="1">
        <v>2</v>
      </c>
      <c r="N165" s="1">
        <v>0</v>
      </c>
    </row>
    <row r="166" spans="1:14" x14ac:dyDescent="0.25">
      <c r="B166" t="s">
        <v>1061</v>
      </c>
      <c r="C166" s="1">
        <v>2</v>
      </c>
      <c r="D166" s="1">
        <v>2</v>
      </c>
      <c r="G166" t="s">
        <v>1062</v>
      </c>
      <c r="H166" s="1">
        <v>2</v>
      </c>
      <c r="I166" s="1">
        <v>0</v>
      </c>
      <c r="L166" t="s">
        <v>1063</v>
      </c>
      <c r="M166" s="1">
        <v>2</v>
      </c>
      <c r="N166" s="1">
        <v>0</v>
      </c>
    </row>
    <row r="167" spans="1:14" x14ac:dyDescent="0.25">
      <c r="B167" t="s">
        <v>1064</v>
      </c>
      <c r="C167" s="1">
        <v>1</v>
      </c>
      <c r="D167" s="1">
        <v>1</v>
      </c>
      <c r="G167" t="s">
        <v>1065</v>
      </c>
      <c r="H167" s="1">
        <v>1</v>
      </c>
      <c r="I167" s="1">
        <v>0</v>
      </c>
      <c r="L167" t="s">
        <v>1066</v>
      </c>
      <c r="M167" s="1">
        <v>2</v>
      </c>
      <c r="N167" s="1">
        <v>0</v>
      </c>
    </row>
    <row r="168" spans="1:14" x14ac:dyDescent="0.25">
      <c r="B168" t="s">
        <v>1067</v>
      </c>
      <c r="C168" s="1">
        <v>2</v>
      </c>
      <c r="D168" s="1">
        <v>2</v>
      </c>
      <c r="G168" t="s">
        <v>1068</v>
      </c>
      <c r="H168" s="1">
        <v>2</v>
      </c>
      <c r="I168" s="1">
        <v>0</v>
      </c>
      <c r="L168" t="s">
        <v>1069</v>
      </c>
      <c r="M168" s="1">
        <v>2</v>
      </c>
      <c r="N168" s="1">
        <v>0</v>
      </c>
    </row>
    <row r="169" spans="1:14" x14ac:dyDescent="0.25">
      <c r="B169" t="s">
        <v>1070</v>
      </c>
      <c r="C169" s="1">
        <v>2</v>
      </c>
      <c r="D169" s="1">
        <v>2</v>
      </c>
      <c r="G169" t="s">
        <v>1071</v>
      </c>
      <c r="H169" s="1">
        <v>2</v>
      </c>
      <c r="I169" s="1">
        <v>0</v>
      </c>
    </row>
    <row r="170" spans="1:14" x14ac:dyDescent="0.25">
      <c r="B170" t="s">
        <v>1072</v>
      </c>
      <c r="C170" s="1">
        <v>2</v>
      </c>
      <c r="D170" s="1">
        <v>2</v>
      </c>
      <c r="G170" t="s">
        <v>1073</v>
      </c>
      <c r="H170" s="1">
        <v>2</v>
      </c>
      <c r="I170" s="1">
        <v>0</v>
      </c>
    </row>
    <row r="171" spans="1:14" x14ac:dyDescent="0.25">
      <c r="C171">
        <f>SUM(C156:C170)</f>
        <v>23</v>
      </c>
      <c r="D171">
        <f>SUM(D156:D170)</f>
        <v>23</v>
      </c>
      <c r="G171" t="s">
        <v>1074</v>
      </c>
      <c r="H171" s="1">
        <v>2</v>
      </c>
      <c r="I171" s="1">
        <v>0</v>
      </c>
    </row>
    <row r="172" spans="1:14" x14ac:dyDescent="0.25">
      <c r="G172" t="s">
        <v>1075</v>
      </c>
      <c r="H172" s="1">
        <v>1</v>
      </c>
      <c r="I172" s="1">
        <v>0</v>
      </c>
    </row>
    <row r="173" spans="1:14" x14ac:dyDescent="0.25">
      <c r="G173" t="s">
        <v>1076</v>
      </c>
      <c r="H173" s="1">
        <v>2</v>
      </c>
      <c r="I173" s="1">
        <v>0</v>
      </c>
    </row>
    <row r="174" spans="1:14" s="16" customFormat="1" x14ac:dyDescent="0.25"/>
    <row r="175" spans="1:14" x14ac:dyDescent="0.25">
      <c r="A175" s="17" t="s">
        <v>223</v>
      </c>
    </row>
    <row r="176" spans="1:14" x14ac:dyDescent="0.25">
      <c r="A176" s="18" t="s">
        <v>685</v>
      </c>
      <c r="B176" s="1"/>
      <c r="C176" s="1"/>
      <c r="D176" s="1"/>
      <c r="F176" s="18" t="s">
        <v>685</v>
      </c>
      <c r="G176" s="1"/>
      <c r="H176" s="1"/>
      <c r="I176" s="1"/>
      <c r="K176" s="18" t="s">
        <v>685</v>
      </c>
      <c r="L176" s="1"/>
      <c r="M176" s="1"/>
      <c r="N176" s="1"/>
    </row>
    <row r="177" spans="1:14" x14ac:dyDescent="0.25">
      <c r="A177" s="2" t="s">
        <v>7</v>
      </c>
      <c r="F177" s="37" t="s">
        <v>686</v>
      </c>
      <c r="K177" s="47" t="s">
        <v>467</v>
      </c>
    </row>
    <row r="178" spans="1:14" x14ac:dyDescent="0.25">
      <c r="B178" t="s">
        <v>8</v>
      </c>
      <c r="C178" t="s">
        <v>9</v>
      </c>
      <c r="D178" t="s">
        <v>10</v>
      </c>
      <c r="G178" t="s">
        <v>8</v>
      </c>
      <c r="H178" t="s">
        <v>103</v>
      </c>
      <c r="I178" t="s">
        <v>10</v>
      </c>
      <c r="L178" t="s">
        <v>8</v>
      </c>
      <c r="M178" t="s">
        <v>689</v>
      </c>
      <c r="N178" t="s">
        <v>10</v>
      </c>
    </row>
    <row r="179" spans="1:14" x14ac:dyDescent="0.25">
      <c r="B179" t="s">
        <v>1077</v>
      </c>
      <c r="C179" s="1">
        <v>2</v>
      </c>
      <c r="D179" s="1">
        <v>2</v>
      </c>
      <c r="G179" t="s">
        <v>1078</v>
      </c>
      <c r="H179" s="1">
        <v>2</v>
      </c>
      <c r="I179" s="1">
        <v>0</v>
      </c>
      <c r="L179" t="s">
        <v>1079</v>
      </c>
      <c r="M179" s="1">
        <v>1</v>
      </c>
      <c r="N179" s="1">
        <v>0</v>
      </c>
    </row>
    <row r="180" spans="1:14" x14ac:dyDescent="0.25">
      <c r="B180" t="s">
        <v>1080</v>
      </c>
      <c r="C180" s="1">
        <v>1</v>
      </c>
      <c r="D180" s="1">
        <v>1</v>
      </c>
      <c r="G180" t="s">
        <v>1081</v>
      </c>
      <c r="H180" s="1">
        <v>1</v>
      </c>
      <c r="I180" s="1">
        <v>0</v>
      </c>
      <c r="L180" t="s">
        <v>1082</v>
      </c>
      <c r="M180" s="1">
        <v>1</v>
      </c>
      <c r="N180" s="1">
        <v>0</v>
      </c>
    </row>
    <row r="181" spans="1:14" x14ac:dyDescent="0.25">
      <c r="B181" t="s">
        <v>1083</v>
      </c>
      <c r="C181" s="1">
        <v>1</v>
      </c>
      <c r="D181" s="1">
        <v>1</v>
      </c>
      <c r="G181" t="s">
        <v>1084</v>
      </c>
      <c r="H181" s="1">
        <v>1</v>
      </c>
      <c r="I181" s="1">
        <v>0</v>
      </c>
      <c r="L181" t="s">
        <v>1085</v>
      </c>
      <c r="M181" s="1">
        <v>1</v>
      </c>
      <c r="N181" s="1">
        <v>0</v>
      </c>
    </row>
    <row r="182" spans="1:14" x14ac:dyDescent="0.25">
      <c r="B182" t="s">
        <v>1086</v>
      </c>
      <c r="C182" s="1">
        <v>1</v>
      </c>
      <c r="D182" s="1">
        <v>1</v>
      </c>
      <c r="G182" t="s">
        <v>1087</v>
      </c>
      <c r="H182" s="1">
        <v>1</v>
      </c>
      <c r="I182" s="1">
        <v>0</v>
      </c>
      <c r="L182" t="s">
        <v>1088</v>
      </c>
      <c r="M182" s="1">
        <v>2</v>
      </c>
      <c r="N182" s="1">
        <v>0</v>
      </c>
    </row>
    <row r="183" spans="1:14" x14ac:dyDescent="0.25">
      <c r="B183" t="s">
        <v>1089</v>
      </c>
      <c r="C183" s="1">
        <v>1</v>
      </c>
      <c r="D183" s="1">
        <v>1</v>
      </c>
      <c r="G183" t="s">
        <v>1090</v>
      </c>
      <c r="H183" s="1">
        <v>1</v>
      </c>
      <c r="I183" s="1">
        <v>0</v>
      </c>
      <c r="L183" t="s">
        <v>1091</v>
      </c>
      <c r="M183" s="1">
        <v>1</v>
      </c>
      <c r="N183" s="1">
        <v>0</v>
      </c>
    </row>
    <row r="184" spans="1:14" x14ac:dyDescent="0.25">
      <c r="B184" t="s">
        <v>1092</v>
      </c>
      <c r="C184" s="1">
        <v>2</v>
      </c>
      <c r="D184" s="1">
        <v>2</v>
      </c>
      <c r="G184" t="s">
        <v>1093</v>
      </c>
      <c r="H184" s="1">
        <v>1</v>
      </c>
      <c r="I184" s="1">
        <v>0</v>
      </c>
      <c r="L184" t="s">
        <v>1094</v>
      </c>
      <c r="M184" s="1">
        <v>2</v>
      </c>
      <c r="N184" s="1">
        <v>0</v>
      </c>
    </row>
    <row r="185" spans="1:14" x14ac:dyDescent="0.25">
      <c r="B185" t="s">
        <v>1095</v>
      </c>
      <c r="C185" s="1">
        <v>1</v>
      </c>
      <c r="D185" s="1">
        <v>1</v>
      </c>
      <c r="G185" t="s">
        <v>1096</v>
      </c>
      <c r="H185" s="1">
        <v>2</v>
      </c>
      <c r="I185" s="1">
        <v>0</v>
      </c>
      <c r="L185" t="s">
        <v>1097</v>
      </c>
      <c r="M185" s="1">
        <v>1</v>
      </c>
      <c r="N185" s="1">
        <v>0</v>
      </c>
    </row>
    <row r="186" spans="1:14" x14ac:dyDescent="0.25">
      <c r="B186" t="s">
        <v>1098</v>
      </c>
      <c r="C186" s="1">
        <v>2</v>
      </c>
      <c r="D186" s="1">
        <v>2</v>
      </c>
      <c r="G186" t="s">
        <v>1099</v>
      </c>
      <c r="H186" s="1">
        <v>1</v>
      </c>
      <c r="I186" s="1">
        <v>0</v>
      </c>
      <c r="L186" t="s">
        <v>1100</v>
      </c>
      <c r="M186" s="1">
        <v>1</v>
      </c>
      <c r="N186" s="1">
        <v>0</v>
      </c>
    </row>
    <row r="187" spans="1:14" x14ac:dyDescent="0.25">
      <c r="B187" t="s">
        <v>1101</v>
      </c>
      <c r="C187" s="1">
        <v>1</v>
      </c>
      <c r="D187" s="1">
        <v>1</v>
      </c>
      <c r="G187" t="s">
        <v>1102</v>
      </c>
      <c r="H187" s="1">
        <v>2</v>
      </c>
      <c r="I187" s="1">
        <v>0</v>
      </c>
      <c r="L187" t="s">
        <v>1103</v>
      </c>
      <c r="M187" s="1">
        <v>1</v>
      </c>
      <c r="N187" s="1">
        <v>0</v>
      </c>
    </row>
    <row r="188" spans="1:14" x14ac:dyDescent="0.25">
      <c r="B188" t="s">
        <v>1104</v>
      </c>
      <c r="C188" s="1">
        <v>1</v>
      </c>
      <c r="D188" s="1">
        <v>1</v>
      </c>
      <c r="G188" t="s">
        <v>1105</v>
      </c>
      <c r="H188" s="1">
        <v>1</v>
      </c>
      <c r="I188" s="1">
        <v>0</v>
      </c>
      <c r="L188" t="s">
        <v>1106</v>
      </c>
      <c r="M188" s="1">
        <v>2</v>
      </c>
      <c r="N188" s="1">
        <v>0</v>
      </c>
    </row>
    <row r="189" spans="1:14" x14ac:dyDescent="0.25">
      <c r="B189" t="s">
        <v>1107</v>
      </c>
      <c r="C189" s="1">
        <v>2</v>
      </c>
      <c r="D189" s="1">
        <v>2</v>
      </c>
      <c r="G189" t="s">
        <v>1108</v>
      </c>
      <c r="H189" s="1">
        <v>1</v>
      </c>
      <c r="I189" s="1">
        <v>0</v>
      </c>
      <c r="L189" t="s">
        <v>1109</v>
      </c>
      <c r="M189" s="1">
        <v>2</v>
      </c>
      <c r="N189" s="1">
        <v>0</v>
      </c>
    </row>
    <row r="190" spans="1:14" x14ac:dyDescent="0.25">
      <c r="B190" t="s">
        <v>1110</v>
      </c>
      <c r="C190" s="1">
        <v>2</v>
      </c>
      <c r="D190" s="1">
        <v>2</v>
      </c>
      <c r="G190" t="s">
        <v>1111</v>
      </c>
      <c r="H190" s="1">
        <v>1</v>
      </c>
      <c r="I190" s="1">
        <v>0</v>
      </c>
      <c r="L190" t="s">
        <v>1112</v>
      </c>
      <c r="M190" s="1">
        <v>2</v>
      </c>
      <c r="N190" s="1">
        <v>0</v>
      </c>
    </row>
    <row r="191" spans="1:14" x14ac:dyDescent="0.25">
      <c r="B191" t="s">
        <v>1113</v>
      </c>
      <c r="C191" s="1">
        <v>1</v>
      </c>
      <c r="D191" s="1">
        <v>1</v>
      </c>
      <c r="G191" t="s">
        <v>1114</v>
      </c>
      <c r="H191" s="1">
        <v>2</v>
      </c>
      <c r="I191" s="1">
        <v>0</v>
      </c>
      <c r="L191" t="s">
        <v>1115</v>
      </c>
      <c r="M191" s="1">
        <v>1</v>
      </c>
      <c r="N191" s="1">
        <v>0</v>
      </c>
    </row>
    <row r="192" spans="1:14" x14ac:dyDescent="0.25">
      <c r="B192" t="s">
        <v>1116</v>
      </c>
      <c r="C192" s="1">
        <v>2</v>
      </c>
      <c r="D192" s="1">
        <v>2</v>
      </c>
      <c r="G192" t="s">
        <v>1117</v>
      </c>
      <c r="H192" s="1">
        <v>1</v>
      </c>
      <c r="I192" s="1">
        <v>0</v>
      </c>
      <c r="L192" t="s">
        <v>1118</v>
      </c>
      <c r="M192" s="1">
        <v>2</v>
      </c>
      <c r="N192" s="1">
        <v>0</v>
      </c>
    </row>
    <row r="193" spans="1:14" x14ac:dyDescent="0.25">
      <c r="B193" t="s">
        <v>1119</v>
      </c>
      <c r="C193" s="1">
        <v>2</v>
      </c>
      <c r="D193" s="1">
        <v>2</v>
      </c>
      <c r="G193" t="s">
        <v>1120</v>
      </c>
      <c r="H193" s="1">
        <v>2</v>
      </c>
      <c r="I193" s="1">
        <v>0</v>
      </c>
      <c r="L193" t="s">
        <v>1121</v>
      </c>
      <c r="M193" s="1">
        <v>1</v>
      </c>
      <c r="N193" s="1">
        <v>0</v>
      </c>
    </row>
    <row r="194" spans="1:14" x14ac:dyDescent="0.25">
      <c r="L194" t="s">
        <v>1122</v>
      </c>
      <c r="M194" s="1">
        <v>1</v>
      </c>
      <c r="N194" s="1">
        <v>0</v>
      </c>
    </row>
    <row r="195" spans="1:14" x14ac:dyDescent="0.25">
      <c r="L195" t="s">
        <v>1123</v>
      </c>
      <c r="M195" s="1">
        <v>2</v>
      </c>
      <c r="N195" s="1">
        <v>0</v>
      </c>
    </row>
    <row r="196" spans="1:14" x14ac:dyDescent="0.25">
      <c r="A196" s="18" t="s">
        <v>735</v>
      </c>
      <c r="B196" s="1"/>
      <c r="C196" s="1"/>
      <c r="D196" s="1"/>
      <c r="F196" s="18" t="s">
        <v>735</v>
      </c>
      <c r="G196" s="1"/>
      <c r="H196" s="1"/>
      <c r="I196" s="1"/>
    </row>
    <row r="197" spans="1:14" x14ac:dyDescent="0.25">
      <c r="A197" s="2" t="s">
        <v>7</v>
      </c>
      <c r="F197" s="37" t="s">
        <v>686</v>
      </c>
    </row>
    <row r="198" spans="1:14" x14ac:dyDescent="0.25">
      <c r="B198" t="s">
        <v>8</v>
      </c>
      <c r="C198" t="s">
        <v>9</v>
      </c>
      <c r="D198" t="s">
        <v>10</v>
      </c>
      <c r="G198" t="s">
        <v>8</v>
      </c>
      <c r="H198" t="s">
        <v>103</v>
      </c>
      <c r="I198" t="s">
        <v>10</v>
      </c>
      <c r="K198" s="18" t="s">
        <v>735</v>
      </c>
      <c r="L198" s="1"/>
      <c r="M198" s="1"/>
      <c r="N198" s="1"/>
    </row>
    <row r="199" spans="1:14" x14ac:dyDescent="0.25">
      <c r="B199" t="s">
        <v>1124</v>
      </c>
      <c r="C199" s="1">
        <v>1</v>
      </c>
      <c r="D199" s="1">
        <v>1</v>
      </c>
      <c r="G199" t="s">
        <v>1125</v>
      </c>
      <c r="H199" s="1">
        <v>1</v>
      </c>
      <c r="I199" s="1">
        <v>0</v>
      </c>
      <c r="K199" s="47" t="s">
        <v>467</v>
      </c>
    </row>
    <row r="200" spans="1:14" x14ac:dyDescent="0.25">
      <c r="B200" t="s">
        <v>1126</v>
      </c>
      <c r="C200" s="1">
        <v>1</v>
      </c>
      <c r="D200" s="1">
        <v>1</v>
      </c>
      <c r="G200" t="s">
        <v>1127</v>
      </c>
      <c r="H200" s="1">
        <v>1</v>
      </c>
      <c r="I200" s="1">
        <v>0</v>
      </c>
      <c r="L200" t="s">
        <v>8</v>
      </c>
      <c r="M200" t="s">
        <v>689</v>
      </c>
      <c r="N200" t="s">
        <v>10</v>
      </c>
    </row>
    <row r="201" spans="1:14" x14ac:dyDescent="0.25">
      <c r="B201" t="s">
        <v>1128</v>
      </c>
      <c r="C201" s="1">
        <v>2</v>
      </c>
      <c r="D201" s="1">
        <v>2</v>
      </c>
      <c r="G201" t="s">
        <v>1129</v>
      </c>
      <c r="H201" s="1">
        <v>1</v>
      </c>
      <c r="I201" s="1">
        <v>0</v>
      </c>
      <c r="L201" t="s">
        <v>1130</v>
      </c>
      <c r="M201" s="1">
        <v>2</v>
      </c>
      <c r="N201" s="1">
        <v>0</v>
      </c>
    </row>
    <row r="202" spans="1:14" x14ac:dyDescent="0.25">
      <c r="B202" t="s">
        <v>1131</v>
      </c>
      <c r="C202" s="1">
        <v>1</v>
      </c>
      <c r="D202" s="1">
        <v>1</v>
      </c>
      <c r="G202" t="s">
        <v>1132</v>
      </c>
      <c r="H202" s="1">
        <v>1</v>
      </c>
      <c r="I202" s="1">
        <v>0</v>
      </c>
      <c r="L202" t="s">
        <v>1133</v>
      </c>
      <c r="M202" s="1">
        <v>2</v>
      </c>
      <c r="N202" s="1">
        <v>0</v>
      </c>
    </row>
    <row r="203" spans="1:14" x14ac:dyDescent="0.25">
      <c r="B203" t="s">
        <v>1134</v>
      </c>
      <c r="C203" s="1">
        <v>1</v>
      </c>
      <c r="D203" s="1">
        <v>1</v>
      </c>
      <c r="G203" t="s">
        <v>1135</v>
      </c>
      <c r="H203" s="1">
        <v>1</v>
      </c>
      <c r="I203" s="1">
        <v>0</v>
      </c>
      <c r="L203" t="s">
        <v>1136</v>
      </c>
      <c r="M203" s="1">
        <v>2</v>
      </c>
      <c r="N203" s="1">
        <v>0</v>
      </c>
    </row>
    <row r="204" spans="1:14" x14ac:dyDescent="0.25">
      <c r="B204" t="s">
        <v>1137</v>
      </c>
      <c r="C204" s="1">
        <v>2</v>
      </c>
      <c r="D204" s="1">
        <v>2</v>
      </c>
      <c r="G204" t="s">
        <v>1138</v>
      </c>
      <c r="H204" s="1">
        <v>1</v>
      </c>
      <c r="I204" s="1">
        <v>0</v>
      </c>
      <c r="L204" t="s">
        <v>1139</v>
      </c>
      <c r="M204" s="1">
        <v>1</v>
      </c>
      <c r="N204" s="1">
        <v>0</v>
      </c>
    </row>
    <row r="205" spans="1:14" x14ac:dyDescent="0.25">
      <c r="B205" t="s">
        <v>1140</v>
      </c>
      <c r="C205" s="1">
        <v>1</v>
      </c>
      <c r="D205" s="1">
        <v>1</v>
      </c>
      <c r="G205" t="s">
        <v>1141</v>
      </c>
      <c r="H205" s="1">
        <v>1</v>
      </c>
      <c r="I205" s="1">
        <v>0</v>
      </c>
      <c r="L205" t="s">
        <v>1142</v>
      </c>
      <c r="M205" s="1">
        <v>1</v>
      </c>
      <c r="N205" s="1">
        <v>0</v>
      </c>
    </row>
    <row r="206" spans="1:14" x14ac:dyDescent="0.25">
      <c r="B206" t="s">
        <v>1143</v>
      </c>
      <c r="C206" s="1">
        <v>1</v>
      </c>
      <c r="D206" s="1">
        <v>1</v>
      </c>
      <c r="G206" t="s">
        <v>1144</v>
      </c>
      <c r="H206" s="1">
        <v>1</v>
      </c>
      <c r="I206" s="1">
        <v>0</v>
      </c>
      <c r="L206" t="s">
        <v>1145</v>
      </c>
      <c r="M206" s="1">
        <v>2</v>
      </c>
      <c r="N206" s="1">
        <v>0</v>
      </c>
    </row>
    <row r="207" spans="1:14" x14ac:dyDescent="0.25">
      <c r="B207" t="s">
        <v>1146</v>
      </c>
      <c r="C207" s="1">
        <v>1</v>
      </c>
      <c r="D207" s="1">
        <v>1</v>
      </c>
      <c r="G207" t="s">
        <v>1147</v>
      </c>
      <c r="H207" s="1">
        <v>1</v>
      </c>
      <c r="I207" s="1">
        <v>0</v>
      </c>
      <c r="L207" t="s">
        <v>1148</v>
      </c>
      <c r="M207" s="1">
        <v>2</v>
      </c>
      <c r="N207" s="1">
        <v>0</v>
      </c>
    </row>
    <row r="208" spans="1:14" x14ac:dyDescent="0.25">
      <c r="B208" t="s">
        <v>1149</v>
      </c>
      <c r="C208" s="1">
        <v>1</v>
      </c>
      <c r="D208" s="1">
        <v>1</v>
      </c>
      <c r="G208" t="s">
        <v>1150</v>
      </c>
      <c r="H208" s="1">
        <v>1</v>
      </c>
      <c r="I208" s="1">
        <v>0</v>
      </c>
      <c r="L208" t="s">
        <v>1151</v>
      </c>
      <c r="M208" s="1">
        <v>1</v>
      </c>
      <c r="N208" s="1">
        <v>0</v>
      </c>
    </row>
    <row r="209" spans="1:14" x14ac:dyDescent="0.25">
      <c r="B209" t="s">
        <v>1152</v>
      </c>
      <c r="C209" s="1">
        <v>1</v>
      </c>
      <c r="D209" s="1">
        <v>1</v>
      </c>
      <c r="G209" t="s">
        <v>1153</v>
      </c>
      <c r="H209" s="1">
        <v>1</v>
      </c>
      <c r="I209" s="1">
        <v>0</v>
      </c>
      <c r="L209" t="s">
        <v>1154</v>
      </c>
      <c r="M209" s="1">
        <v>2</v>
      </c>
      <c r="N209" s="1">
        <v>0</v>
      </c>
    </row>
    <row r="210" spans="1:14" x14ac:dyDescent="0.25">
      <c r="B210" t="s">
        <v>1155</v>
      </c>
      <c r="C210" s="1">
        <v>1</v>
      </c>
      <c r="D210" s="1">
        <v>1</v>
      </c>
      <c r="G210" t="s">
        <v>1156</v>
      </c>
      <c r="H210" s="1">
        <v>2</v>
      </c>
      <c r="I210" s="1">
        <v>0</v>
      </c>
      <c r="L210" t="s">
        <v>1157</v>
      </c>
      <c r="M210" s="1">
        <v>1</v>
      </c>
      <c r="N210" s="1">
        <v>0</v>
      </c>
    </row>
    <row r="211" spans="1:14" x14ac:dyDescent="0.25">
      <c r="B211" t="s">
        <v>1158</v>
      </c>
      <c r="C211" s="1">
        <v>1</v>
      </c>
      <c r="D211" s="1">
        <v>1</v>
      </c>
      <c r="G211" t="s">
        <v>1159</v>
      </c>
      <c r="H211" s="1">
        <v>2</v>
      </c>
      <c r="I211" s="1">
        <v>0</v>
      </c>
      <c r="L211" t="s">
        <v>1160</v>
      </c>
      <c r="M211" s="1">
        <v>1</v>
      </c>
      <c r="N211" s="1">
        <v>0</v>
      </c>
    </row>
    <row r="212" spans="1:14" x14ac:dyDescent="0.25">
      <c r="B212" t="s">
        <v>1161</v>
      </c>
      <c r="C212" s="1">
        <v>1</v>
      </c>
      <c r="D212" s="1">
        <v>1</v>
      </c>
      <c r="G212" t="s">
        <v>1162</v>
      </c>
      <c r="H212" s="1">
        <v>1</v>
      </c>
      <c r="I212" s="1">
        <v>0</v>
      </c>
      <c r="L212" t="s">
        <v>1163</v>
      </c>
      <c r="M212" s="1">
        <v>1</v>
      </c>
      <c r="N212" s="1">
        <v>0</v>
      </c>
    </row>
    <row r="213" spans="1:14" x14ac:dyDescent="0.25">
      <c r="B213" t="s">
        <v>1164</v>
      </c>
      <c r="C213" s="1">
        <v>2</v>
      </c>
      <c r="D213" s="1">
        <v>2</v>
      </c>
      <c r="G213" t="s">
        <v>1165</v>
      </c>
      <c r="H213" s="1">
        <v>1</v>
      </c>
      <c r="I213" s="1">
        <v>0</v>
      </c>
      <c r="L213" t="s">
        <v>1166</v>
      </c>
      <c r="M213" s="1">
        <v>1</v>
      </c>
      <c r="N213" s="1">
        <v>0</v>
      </c>
    </row>
    <row r="214" spans="1:14" x14ac:dyDescent="0.25">
      <c r="B214" t="s">
        <v>1167</v>
      </c>
      <c r="C214" s="1">
        <v>1</v>
      </c>
      <c r="D214" s="1">
        <v>1</v>
      </c>
      <c r="G214" t="s">
        <v>1168</v>
      </c>
      <c r="H214" s="1">
        <v>1</v>
      </c>
      <c r="I214" s="1">
        <v>0</v>
      </c>
      <c r="L214" t="s">
        <v>1169</v>
      </c>
      <c r="M214" s="1">
        <v>1</v>
      </c>
      <c r="N214" s="1">
        <v>0</v>
      </c>
    </row>
    <row r="215" spans="1:14" x14ac:dyDescent="0.25">
      <c r="B215" t="s">
        <v>1170</v>
      </c>
      <c r="C215" s="1">
        <v>1</v>
      </c>
      <c r="D215" s="1">
        <v>1</v>
      </c>
      <c r="G215" t="s">
        <v>1171</v>
      </c>
      <c r="H215" s="1">
        <v>1</v>
      </c>
      <c r="I215" s="1">
        <v>0</v>
      </c>
    </row>
    <row r="216" spans="1:14" x14ac:dyDescent="0.25">
      <c r="B216" t="s">
        <v>1172</v>
      </c>
      <c r="C216" s="1">
        <v>2</v>
      </c>
      <c r="D216" s="1">
        <v>2</v>
      </c>
      <c r="G216" t="s">
        <v>1173</v>
      </c>
      <c r="H216" s="1">
        <v>1</v>
      </c>
      <c r="I216" s="1">
        <v>0</v>
      </c>
    </row>
    <row r="217" spans="1:14" x14ac:dyDescent="0.25">
      <c r="G217" t="s">
        <v>1174</v>
      </c>
      <c r="H217" s="1">
        <v>1</v>
      </c>
      <c r="I217" s="1">
        <v>0</v>
      </c>
      <c r="K217" s="18" t="s">
        <v>782</v>
      </c>
      <c r="L217" s="1"/>
      <c r="M217" s="1"/>
      <c r="N217" s="1"/>
    </row>
    <row r="218" spans="1:14" x14ac:dyDescent="0.25">
      <c r="G218" t="s">
        <v>1175</v>
      </c>
      <c r="H218" s="1">
        <v>1</v>
      </c>
      <c r="I218" s="1">
        <v>0</v>
      </c>
      <c r="K218" s="47" t="s">
        <v>467</v>
      </c>
    </row>
    <row r="219" spans="1:14" x14ac:dyDescent="0.25">
      <c r="A219" s="18" t="s">
        <v>782</v>
      </c>
      <c r="B219" s="1"/>
      <c r="C219" s="1"/>
      <c r="D219" s="1"/>
      <c r="H219" s="1"/>
      <c r="I219" s="1"/>
      <c r="L219" t="s">
        <v>8</v>
      </c>
      <c r="M219" t="s">
        <v>689</v>
      </c>
      <c r="N219" t="s">
        <v>10</v>
      </c>
    </row>
    <row r="220" spans="1:14" x14ac:dyDescent="0.25">
      <c r="A220" s="2" t="s">
        <v>7</v>
      </c>
      <c r="L220" t="s">
        <v>1176</v>
      </c>
      <c r="M220" s="1">
        <v>1</v>
      </c>
      <c r="N220" s="1">
        <v>0</v>
      </c>
    </row>
    <row r="221" spans="1:14" x14ac:dyDescent="0.25">
      <c r="B221" t="s">
        <v>8</v>
      </c>
      <c r="C221" t="s">
        <v>9</v>
      </c>
      <c r="D221" t="s">
        <v>10</v>
      </c>
      <c r="F221" s="18" t="s">
        <v>782</v>
      </c>
      <c r="G221" s="1"/>
      <c r="H221" s="1"/>
      <c r="I221" s="1"/>
      <c r="L221" t="s">
        <v>1177</v>
      </c>
      <c r="M221" s="1">
        <v>2</v>
      </c>
      <c r="N221" s="1">
        <v>0</v>
      </c>
    </row>
    <row r="222" spans="1:14" x14ac:dyDescent="0.25">
      <c r="B222" t="s">
        <v>1178</v>
      </c>
      <c r="C222" s="1">
        <v>1</v>
      </c>
      <c r="D222" s="1">
        <v>1</v>
      </c>
      <c r="F222" s="37" t="s">
        <v>686</v>
      </c>
      <c r="L222" t="s">
        <v>1179</v>
      </c>
      <c r="M222" s="1">
        <v>1</v>
      </c>
      <c r="N222" s="1">
        <v>0</v>
      </c>
    </row>
    <row r="223" spans="1:14" x14ac:dyDescent="0.25">
      <c r="B223" t="s">
        <v>1180</v>
      </c>
      <c r="C223" s="1">
        <v>1</v>
      </c>
      <c r="D223" s="1">
        <v>1</v>
      </c>
      <c r="G223" t="s">
        <v>8</v>
      </c>
      <c r="H223" t="s">
        <v>103</v>
      </c>
      <c r="I223" t="s">
        <v>10</v>
      </c>
      <c r="L223" t="s">
        <v>1181</v>
      </c>
      <c r="M223" s="1">
        <v>2</v>
      </c>
      <c r="N223" s="1">
        <v>0</v>
      </c>
    </row>
    <row r="224" spans="1:14" x14ac:dyDescent="0.25">
      <c r="B224" t="s">
        <v>1182</v>
      </c>
      <c r="C224" s="1">
        <v>2</v>
      </c>
      <c r="D224" s="1">
        <v>2</v>
      </c>
      <c r="G224" t="s">
        <v>1183</v>
      </c>
      <c r="H224" s="1">
        <v>1</v>
      </c>
      <c r="I224" s="1">
        <v>0</v>
      </c>
      <c r="L224" t="s">
        <v>1184</v>
      </c>
      <c r="M224" s="1">
        <v>1</v>
      </c>
      <c r="N224" s="1">
        <v>0</v>
      </c>
    </row>
    <row r="225" spans="1:14" x14ac:dyDescent="0.25">
      <c r="B225" t="s">
        <v>1185</v>
      </c>
      <c r="C225" s="1">
        <v>2</v>
      </c>
      <c r="D225" s="1">
        <v>2</v>
      </c>
      <c r="G225" t="s">
        <v>1186</v>
      </c>
      <c r="H225" s="1">
        <v>1</v>
      </c>
      <c r="I225" s="1">
        <v>0</v>
      </c>
      <c r="L225" t="s">
        <v>1187</v>
      </c>
      <c r="M225" s="1">
        <v>1</v>
      </c>
      <c r="N225" s="1">
        <v>0</v>
      </c>
    </row>
    <row r="226" spans="1:14" x14ac:dyDescent="0.25">
      <c r="B226" t="s">
        <v>1188</v>
      </c>
      <c r="C226" s="1">
        <v>1</v>
      </c>
      <c r="D226" s="1">
        <v>1</v>
      </c>
      <c r="G226" t="s">
        <v>1189</v>
      </c>
      <c r="H226" s="1">
        <v>1</v>
      </c>
      <c r="I226" s="1">
        <v>0</v>
      </c>
      <c r="L226" t="s">
        <v>1190</v>
      </c>
      <c r="M226" s="1">
        <v>1</v>
      </c>
      <c r="N226" s="1">
        <v>0</v>
      </c>
    </row>
    <row r="227" spans="1:14" x14ac:dyDescent="0.25">
      <c r="B227" t="s">
        <v>1191</v>
      </c>
      <c r="C227" s="1">
        <v>1</v>
      </c>
      <c r="D227" s="1">
        <v>1</v>
      </c>
      <c r="G227" t="s">
        <v>1192</v>
      </c>
      <c r="H227" s="1">
        <v>2</v>
      </c>
      <c r="I227" s="1">
        <v>0</v>
      </c>
      <c r="L227" t="s">
        <v>1193</v>
      </c>
      <c r="M227" s="1">
        <v>1</v>
      </c>
      <c r="N227" s="1">
        <v>0</v>
      </c>
    </row>
    <row r="228" spans="1:14" x14ac:dyDescent="0.25">
      <c r="B228" t="s">
        <v>1194</v>
      </c>
      <c r="C228" s="1">
        <v>1</v>
      </c>
      <c r="D228" s="1">
        <v>1</v>
      </c>
      <c r="G228" t="s">
        <v>1195</v>
      </c>
      <c r="H228" s="1">
        <v>1</v>
      </c>
      <c r="I228" s="1">
        <v>0</v>
      </c>
      <c r="L228" t="s">
        <v>1196</v>
      </c>
      <c r="M228" s="1">
        <v>1</v>
      </c>
      <c r="N228" s="1">
        <v>0</v>
      </c>
    </row>
    <row r="229" spans="1:14" x14ac:dyDescent="0.25">
      <c r="B229" t="s">
        <v>1197</v>
      </c>
      <c r="C229" s="1">
        <v>2</v>
      </c>
      <c r="D229" s="1">
        <v>2</v>
      </c>
      <c r="G229" t="s">
        <v>1198</v>
      </c>
      <c r="H229" s="1">
        <v>1</v>
      </c>
      <c r="I229" s="1">
        <v>0</v>
      </c>
      <c r="L229" t="s">
        <v>1199</v>
      </c>
      <c r="M229" s="1">
        <v>2</v>
      </c>
      <c r="N229" s="1">
        <v>0</v>
      </c>
    </row>
    <row r="230" spans="1:14" x14ac:dyDescent="0.25">
      <c r="B230" t="s">
        <v>1200</v>
      </c>
      <c r="C230" s="1">
        <v>1</v>
      </c>
      <c r="D230" s="1">
        <v>1</v>
      </c>
      <c r="G230" t="s">
        <v>1201</v>
      </c>
      <c r="H230" s="1">
        <v>2</v>
      </c>
      <c r="I230" s="1">
        <v>0</v>
      </c>
      <c r="L230" t="s">
        <v>1202</v>
      </c>
      <c r="M230" s="1">
        <v>2</v>
      </c>
      <c r="N230" s="1">
        <v>0</v>
      </c>
    </row>
    <row r="231" spans="1:14" x14ac:dyDescent="0.25">
      <c r="B231" t="s">
        <v>1203</v>
      </c>
      <c r="C231" s="1">
        <v>1</v>
      </c>
      <c r="D231" s="1">
        <v>1</v>
      </c>
      <c r="G231" t="s">
        <v>1204</v>
      </c>
      <c r="H231" s="1">
        <v>1</v>
      </c>
      <c r="I231" s="1">
        <v>0</v>
      </c>
      <c r="L231" t="s">
        <v>1205</v>
      </c>
      <c r="M231" s="1">
        <v>1</v>
      </c>
      <c r="N231" s="1">
        <v>0</v>
      </c>
    </row>
    <row r="232" spans="1:14" x14ac:dyDescent="0.25">
      <c r="B232" t="s">
        <v>1206</v>
      </c>
      <c r="C232" s="1">
        <v>2</v>
      </c>
      <c r="D232" s="1">
        <v>2</v>
      </c>
      <c r="G232" t="s">
        <v>1207</v>
      </c>
      <c r="H232" s="1">
        <v>1</v>
      </c>
      <c r="I232" s="1">
        <v>0</v>
      </c>
      <c r="L232" t="s">
        <v>1208</v>
      </c>
      <c r="M232" s="1">
        <v>2</v>
      </c>
      <c r="N232" s="1">
        <v>0</v>
      </c>
    </row>
    <row r="233" spans="1:14" x14ac:dyDescent="0.25">
      <c r="B233" t="s">
        <v>1209</v>
      </c>
      <c r="C233" s="1">
        <v>2</v>
      </c>
      <c r="D233" s="1">
        <v>2</v>
      </c>
      <c r="G233" t="s">
        <v>1210</v>
      </c>
      <c r="H233" s="1">
        <v>1</v>
      </c>
      <c r="I233" s="1">
        <v>0</v>
      </c>
      <c r="L233" t="s">
        <v>1211</v>
      </c>
      <c r="M233" s="1">
        <v>1</v>
      </c>
      <c r="N233" s="1">
        <v>0</v>
      </c>
    </row>
    <row r="234" spans="1:14" x14ac:dyDescent="0.25">
      <c r="B234" t="s">
        <v>1212</v>
      </c>
      <c r="C234" s="1">
        <v>1</v>
      </c>
      <c r="D234" s="1">
        <v>1</v>
      </c>
      <c r="G234" t="s">
        <v>1213</v>
      </c>
      <c r="H234" s="1">
        <v>1</v>
      </c>
      <c r="I234" s="1">
        <v>0</v>
      </c>
      <c r="L234" t="s">
        <v>1214</v>
      </c>
      <c r="M234" s="1">
        <v>2</v>
      </c>
      <c r="N234" s="1">
        <v>0</v>
      </c>
    </row>
    <row r="235" spans="1:14" x14ac:dyDescent="0.25">
      <c r="B235" t="s">
        <v>1215</v>
      </c>
      <c r="C235" s="1">
        <v>1</v>
      </c>
      <c r="D235" s="1">
        <v>1</v>
      </c>
      <c r="G235" t="s">
        <v>1216</v>
      </c>
      <c r="H235" s="1">
        <v>2</v>
      </c>
      <c r="I235" s="1">
        <v>0</v>
      </c>
      <c r="L235" t="s">
        <v>1217</v>
      </c>
      <c r="M235" s="1">
        <v>2</v>
      </c>
      <c r="N235" s="1">
        <v>0</v>
      </c>
    </row>
    <row r="236" spans="1:14" x14ac:dyDescent="0.25">
      <c r="B236" t="s">
        <v>1218</v>
      </c>
      <c r="C236" s="1">
        <v>1</v>
      </c>
      <c r="D236" s="1">
        <v>1</v>
      </c>
      <c r="G236" t="s">
        <v>1219</v>
      </c>
      <c r="H236" s="1">
        <v>1</v>
      </c>
      <c r="I236" s="1">
        <v>0</v>
      </c>
      <c r="M236" s="1"/>
      <c r="N236" s="1"/>
    </row>
    <row r="237" spans="1:14" x14ac:dyDescent="0.25">
      <c r="C237" s="1"/>
      <c r="D237" s="1"/>
      <c r="G237" t="s">
        <v>1220</v>
      </c>
      <c r="H237" s="1">
        <v>1</v>
      </c>
      <c r="I237" s="1">
        <v>0</v>
      </c>
    </row>
    <row r="238" spans="1:14" x14ac:dyDescent="0.25">
      <c r="C238" s="1"/>
      <c r="D238" s="1"/>
      <c r="G238" t="s">
        <v>1221</v>
      </c>
      <c r="H238" s="1">
        <v>1</v>
      </c>
      <c r="I238" s="1">
        <v>0</v>
      </c>
    </row>
    <row r="239" spans="1:14" x14ac:dyDescent="0.25">
      <c r="A239" s="18" t="s">
        <v>836</v>
      </c>
      <c r="B239" s="1"/>
      <c r="C239" s="1"/>
      <c r="D239" s="1"/>
      <c r="G239" t="s">
        <v>1222</v>
      </c>
      <c r="H239" s="1">
        <v>1</v>
      </c>
      <c r="I239" s="1">
        <v>0</v>
      </c>
      <c r="K239" s="18" t="s">
        <v>836</v>
      </c>
      <c r="L239" s="1"/>
      <c r="M239" s="1"/>
      <c r="N239" s="1"/>
    </row>
    <row r="240" spans="1:14" x14ac:dyDescent="0.25">
      <c r="A240" s="2" t="s">
        <v>7</v>
      </c>
      <c r="G240" t="s">
        <v>1223</v>
      </c>
      <c r="H240" s="1">
        <v>2</v>
      </c>
      <c r="I240" s="1">
        <v>0</v>
      </c>
      <c r="K240" s="47" t="s">
        <v>467</v>
      </c>
    </row>
    <row r="241" spans="2:14" x14ac:dyDescent="0.25">
      <c r="B241" t="s">
        <v>8</v>
      </c>
      <c r="C241" t="s">
        <v>9</v>
      </c>
      <c r="D241" t="s">
        <v>10</v>
      </c>
      <c r="L241" t="s">
        <v>8</v>
      </c>
      <c r="M241" t="s">
        <v>689</v>
      </c>
      <c r="N241" t="s">
        <v>10</v>
      </c>
    </row>
    <row r="242" spans="2:14" x14ac:dyDescent="0.25">
      <c r="B242" t="s">
        <v>1224</v>
      </c>
      <c r="C242" s="1">
        <v>2</v>
      </c>
      <c r="D242" s="1">
        <v>2</v>
      </c>
      <c r="L242" t="s">
        <v>1225</v>
      </c>
      <c r="M242" s="1">
        <v>2</v>
      </c>
      <c r="N242" s="1">
        <v>0</v>
      </c>
    </row>
    <row r="243" spans="2:14" x14ac:dyDescent="0.25">
      <c r="B243" t="s">
        <v>1226</v>
      </c>
      <c r="C243" s="1">
        <v>1</v>
      </c>
      <c r="D243" s="1">
        <v>1</v>
      </c>
      <c r="F243" s="18" t="s">
        <v>836</v>
      </c>
      <c r="G243" s="1"/>
      <c r="H243" s="1"/>
      <c r="I243" s="1"/>
      <c r="L243" t="s">
        <v>1227</v>
      </c>
      <c r="M243" s="1">
        <v>1</v>
      </c>
      <c r="N243" s="1">
        <v>0</v>
      </c>
    </row>
    <row r="244" spans="2:14" x14ac:dyDescent="0.25">
      <c r="B244" t="s">
        <v>1228</v>
      </c>
      <c r="C244" s="1">
        <v>1</v>
      </c>
      <c r="D244" s="1">
        <v>1</v>
      </c>
      <c r="F244" s="37" t="s">
        <v>686</v>
      </c>
      <c r="L244" t="s">
        <v>1229</v>
      </c>
      <c r="M244" s="1">
        <v>2</v>
      </c>
      <c r="N244" s="1">
        <v>0</v>
      </c>
    </row>
    <row r="245" spans="2:14" x14ac:dyDescent="0.25">
      <c r="B245" t="s">
        <v>1230</v>
      </c>
      <c r="C245" s="1">
        <v>1</v>
      </c>
      <c r="D245" s="1">
        <v>1</v>
      </c>
      <c r="G245" t="s">
        <v>8</v>
      </c>
      <c r="H245" t="s">
        <v>103</v>
      </c>
      <c r="I245" t="s">
        <v>10</v>
      </c>
      <c r="L245" t="s">
        <v>1231</v>
      </c>
      <c r="M245" s="1">
        <v>1</v>
      </c>
      <c r="N245" s="1">
        <v>0</v>
      </c>
    </row>
    <row r="246" spans="2:14" x14ac:dyDescent="0.25">
      <c r="B246" t="s">
        <v>1232</v>
      </c>
      <c r="C246" s="1">
        <v>2</v>
      </c>
      <c r="D246" s="1">
        <v>2</v>
      </c>
      <c r="G246" t="s">
        <v>1233</v>
      </c>
      <c r="H246" s="1">
        <v>1</v>
      </c>
      <c r="I246" s="1">
        <v>0</v>
      </c>
      <c r="L246" t="s">
        <v>1234</v>
      </c>
      <c r="M246" s="1">
        <v>2</v>
      </c>
      <c r="N246" s="1">
        <v>0</v>
      </c>
    </row>
    <row r="247" spans="2:14" x14ac:dyDescent="0.25">
      <c r="B247" t="s">
        <v>1235</v>
      </c>
      <c r="C247" s="1">
        <v>1</v>
      </c>
      <c r="D247" s="1">
        <v>1</v>
      </c>
      <c r="G247" t="s">
        <v>1236</v>
      </c>
      <c r="H247" s="1">
        <v>2</v>
      </c>
      <c r="I247" s="1">
        <v>0</v>
      </c>
      <c r="L247" t="s">
        <v>1237</v>
      </c>
      <c r="M247" s="1">
        <v>1</v>
      </c>
      <c r="N247" s="1">
        <v>0</v>
      </c>
    </row>
    <row r="248" spans="2:14" x14ac:dyDescent="0.25">
      <c r="B248" t="s">
        <v>1238</v>
      </c>
      <c r="C248" s="1">
        <v>3</v>
      </c>
      <c r="D248" s="1">
        <v>3</v>
      </c>
      <c r="G248" t="s">
        <v>1239</v>
      </c>
      <c r="H248" s="1">
        <v>1</v>
      </c>
      <c r="I248" s="1">
        <v>0</v>
      </c>
      <c r="L248" t="s">
        <v>1240</v>
      </c>
      <c r="M248" s="1">
        <v>2</v>
      </c>
      <c r="N248" s="1">
        <v>0</v>
      </c>
    </row>
    <row r="249" spans="2:14" x14ac:dyDescent="0.25">
      <c r="B249" t="s">
        <v>1241</v>
      </c>
      <c r="C249" s="1">
        <v>1</v>
      </c>
      <c r="D249" s="1">
        <v>1</v>
      </c>
      <c r="G249" t="s">
        <v>1242</v>
      </c>
      <c r="H249" s="1">
        <v>1</v>
      </c>
      <c r="I249" s="1">
        <v>0</v>
      </c>
      <c r="L249" t="s">
        <v>1243</v>
      </c>
      <c r="M249" s="1">
        <v>2</v>
      </c>
      <c r="N249" s="1">
        <v>0</v>
      </c>
    </row>
    <row r="250" spans="2:14" x14ac:dyDescent="0.25">
      <c r="B250" t="s">
        <v>1244</v>
      </c>
      <c r="C250" s="1">
        <v>1</v>
      </c>
      <c r="D250" s="1">
        <v>1</v>
      </c>
      <c r="G250" t="s">
        <v>1245</v>
      </c>
      <c r="H250" s="1">
        <v>1</v>
      </c>
      <c r="I250" s="1">
        <v>0</v>
      </c>
      <c r="L250" t="s">
        <v>1246</v>
      </c>
      <c r="M250" s="1">
        <v>1</v>
      </c>
      <c r="N250" s="1">
        <v>0</v>
      </c>
    </row>
    <row r="251" spans="2:14" x14ac:dyDescent="0.25">
      <c r="B251" t="s">
        <v>1247</v>
      </c>
      <c r="C251" s="1">
        <v>1</v>
      </c>
      <c r="D251" s="1">
        <v>1</v>
      </c>
      <c r="G251" t="s">
        <v>1248</v>
      </c>
      <c r="H251" s="1">
        <v>3</v>
      </c>
      <c r="I251" s="1">
        <v>0</v>
      </c>
      <c r="L251" t="s">
        <v>1249</v>
      </c>
      <c r="M251" s="1">
        <v>2</v>
      </c>
      <c r="N251" s="1">
        <v>0</v>
      </c>
    </row>
    <row r="252" spans="2:14" x14ac:dyDescent="0.25">
      <c r="B252" t="s">
        <v>1250</v>
      </c>
      <c r="C252" s="1">
        <v>1</v>
      </c>
      <c r="D252" s="1">
        <v>1</v>
      </c>
      <c r="G252" t="s">
        <v>1251</v>
      </c>
      <c r="H252" s="1">
        <v>1</v>
      </c>
      <c r="I252" s="1">
        <v>0</v>
      </c>
      <c r="L252" t="s">
        <v>1252</v>
      </c>
      <c r="M252" s="1">
        <v>2</v>
      </c>
      <c r="N252" s="1">
        <v>0</v>
      </c>
    </row>
    <row r="253" spans="2:14" x14ac:dyDescent="0.25">
      <c r="B253" t="s">
        <v>1253</v>
      </c>
      <c r="C253" s="1">
        <v>2</v>
      </c>
      <c r="D253" s="1">
        <v>2</v>
      </c>
      <c r="G253" t="s">
        <v>1254</v>
      </c>
      <c r="H253" s="1">
        <v>1</v>
      </c>
      <c r="I253" s="1">
        <v>0</v>
      </c>
      <c r="L253" t="s">
        <v>1255</v>
      </c>
      <c r="M253" s="1">
        <v>2</v>
      </c>
      <c r="N253" s="1">
        <v>0</v>
      </c>
    </row>
    <row r="254" spans="2:14" x14ac:dyDescent="0.25">
      <c r="B254" t="s">
        <v>1256</v>
      </c>
      <c r="C254" s="1">
        <v>2</v>
      </c>
      <c r="D254" s="1">
        <v>2</v>
      </c>
      <c r="G254" t="s">
        <v>1257</v>
      </c>
      <c r="H254" s="1">
        <v>2</v>
      </c>
      <c r="I254" s="1">
        <v>0</v>
      </c>
      <c r="L254" t="s">
        <v>1258</v>
      </c>
      <c r="M254" s="1">
        <v>1</v>
      </c>
      <c r="N254" s="1">
        <v>0</v>
      </c>
    </row>
    <row r="255" spans="2:14" x14ac:dyDescent="0.25">
      <c r="B255" t="s">
        <v>1259</v>
      </c>
      <c r="C255" s="1">
        <v>2</v>
      </c>
      <c r="D255" s="1">
        <v>2</v>
      </c>
      <c r="G255" t="s">
        <v>1260</v>
      </c>
      <c r="H255" s="1">
        <v>1</v>
      </c>
      <c r="I255" s="1">
        <v>0</v>
      </c>
    </row>
    <row r="256" spans="2:14" x14ac:dyDescent="0.25">
      <c r="B256" t="s">
        <v>1261</v>
      </c>
      <c r="C256" s="1">
        <v>1</v>
      </c>
      <c r="D256" s="1">
        <v>1</v>
      </c>
      <c r="G256" t="s">
        <v>1262</v>
      </c>
      <c r="H256" s="1">
        <v>2</v>
      </c>
      <c r="I256" s="1">
        <v>0</v>
      </c>
    </row>
    <row r="257" spans="2:9" x14ac:dyDescent="0.25">
      <c r="B257" t="s">
        <v>1263</v>
      </c>
      <c r="C257" s="1">
        <v>1</v>
      </c>
      <c r="D257" s="1">
        <v>1</v>
      </c>
      <c r="G257" t="s">
        <v>1264</v>
      </c>
      <c r="H257" s="1">
        <v>2</v>
      </c>
      <c r="I257" s="1">
        <v>0</v>
      </c>
    </row>
    <row r="258" spans="2:9" x14ac:dyDescent="0.25">
      <c r="B258" t="s">
        <v>1265</v>
      </c>
      <c r="C258" s="1">
        <v>2</v>
      </c>
      <c r="D258" s="1">
        <v>2</v>
      </c>
      <c r="G258" t="s">
        <v>1266</v>
      </c>
      <c r="H258" s="1">
        <v>1</v>
      </c>
      <c r="I258" s="1">
        <v>0</v>
      </c>
    </row>
    <row r="259" spans="2:9" x14ac:dyDescent="0.25">
      <c r="G259" t="s">
        <v>1267</v>
      </c>
      <c r="H259" s="1">
        <v>2</v>
      </c>
      <c r="I259" s="1"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tabSelected="1" workbookViewId="0">
      <selection activeCell="F19" sqref="F19"/>
    </sheetView>
  </sheetViews>
  <sheetFormatPr baseColWidth="10" defaultColWidth="9.140625" defaultRowHeight="15" x14ac:dyDescent="0.25"/>
  <cols>
    <col min="1" max="1" width="15.85546875" customWidth="1"/>
    <col min="2" max="2" width="17.7109375" customWidth="1"/>
    <col min="4" max="4" width="15.7109375" customWidth="1"/>
    <col min="5" max="5" width="16.5703125" customWidth="1"/>
    <col min="7" max="7" width="17.85546875" customWidth="1"/>
    <col min="8" max="8" width="19.7109375" customWidth="1"/>
  </cols>
  <sheetData>
    <row r="1" spans="1:8" x14ac:dyDescent="0.25">
      <c r="A1" s="17" t="s">
        <v>221</v>
      </c>
      <c r="D1" s="17" t="s">
        <v>222</v>
      </c>
      <c r="G1" s="17" t="s">
        <v>223</v>
      </c>
    </row>
    <row r="2" spans="1:8" x14ac:dyDescent="0.25">
      <c r="A2" t="s">
        <v>1270</v>
      </c>
      <c r="D2" t="s">
        <v>1270</v>
      </c>
      <c r="G2" t="s">
        <v>1270</v>
      </c>
    </row>
    <row r="3" spans="1:8" x14ac:dyDescent="0.25">
      <c r="A3" t="s">
        <v>1268</v>
      </c>
      <c r="B3" t="s">
        <v>1269</v>
      </c>
      <c r="D3" t="s">
        <v>1268</v>
      </c>
      <c r="E3" t="s">
        <v>1269</v>
      </c>
      <c r="G3" t="s">
        <v>1268</v>
      </c>
      <c r="H3" t="s">
        <v>1269</v>
      </c>
    </row>
    <row r="4" spans="1:8" x14ac:dyDescent="0.25">
      <c r="A4">
        <v>0</v>
      </c>
      <c r="B4">
        <v>0</v>
      </c>
      <c r="D4">
        <v>0</v>
      </c>
      <c r="E4">
        <v>0</v>
      </c>
      <c r="G4">
        <v>0</v>
      </c>
      <c r="H4">
        <v>0</v>
      </c>
    </row>
    <row r="5" spans="1:8" x14ac:dyDescent="0.25">
      <c r="A5" t="s">
        <v>1271</v>
      </c>
      <c r="D5" t="s">
        <v>1271</v>
      </c>
      <c r="G5" t="s">
        <v>1271</v>
      </c>
    </row>
    <row r="6" spans="1:8" x14ac:dyDescent="0.25">
      <c r="A6" t="s">
        <v>1268</v>
      </c>
      <c r="B6" t="s">
        <v>1269</v>
      </c>
      <c r="D6" t="s">
        <v>1268</v>
      </c>
      <c r="E6" t="s">
        <v>1269</v>
      </c>
      <c r="G6" t="s">
        <v>1268</v>
      </c>
      <c r="H6" t="s">
        <v>1269</v>
      </c>
    </row>
    <row r="7" spans="1:8" x14ac:dyDescent="0.25">
      <c r="A7">
        <v>0.08</v>
      </c>
      <c r="B7">
        <v>0.98</v>
      </c>
      <c r="D7">
        <v>7.0000000000000007E-2</v>
      </c>
      <c r="E7">
        <v>0.92</v>
      </c>
      <c r="G7">
        <v>0.1</v>
      </c>
      <c r="H7">
        <v>0.94</v>
      </c>
    </row>
    <row r="10" spans="1:8" x14ac:dyDescent="0.25">
      <c r="A10" t="s">
        <v>1272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Fig.1D</vt:lpstr>
      <vt:lpstr>Fig.5A</vt:lpstr>
      <vt:lpstr>Fig.5B</vt:lpstr>
      <vt:lpstr>Fig.6</vt:lpstr>
      <vt:lpstr>Fig.7A</vt:lpstr>
      <vt:lpstr>Fig.7B</vt:lpstr>
      <vt:lpstr>Supl.Fig.3</vt:lpstr>
      <vt:lpstr>Suppl.Fig.5B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2023-06-27T12:10:49Z</dcterms:modified>
</cp:coreProperties>
</file>