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<sst xmlns="http://schemas.openxmlformats.org/spreadsheetml/2006/main" count="188" uniqueCount="131">
  <si>
    <t xml:space="preserve">GO.ID</t>
  </si>
  <si>
    <t xml:space="preserve">Term</t>
  </si>
  <si>
    <t xml:space="preserve">Annotated</t>
  </si>
  <si>
    <t xml:space="preserve">Significant</t>
  </si>
  <si>
    <t xml:space="preserve">Pvalue</t>
  </si>
  <si>
    <t xml:space="preserve">Enrichment score</t>
  </si>
  <si>
    <t xml:space="preserve">Gene ratio</t>
  </si>
  <si>
    <t xml:space="preserve">Class</t>
  </si>
  <si>
    <t xml:space="preserve">GO:0045603</t>
  </si>
  <si>
    <t xml:space="preserve">positive regulation of endothelial cell differentiation</t>
  </si>
  <si>
    <t xml:space="preserve">BP</t>
  </si>
  <si>
    <t xml:space="preserve">GO:0045621</t>
  </si>
  <si>
    <t xml:space="preserve">positive regulation of lymphocyte differentiation</t>
  </si>
  <si>
    <t xml:space="preserve">GO:0001711</t>
  </si>
  <si>
    <t xml:space="preserve">endodermal cell fate commitment</t>
  </si>
  <si>
    <t xml:space="preserve">GO:0000278</t>
  </si>
  <si>
    <t xml:space="preserve">mitotic cell cycle</t>
  </si>
  <si>
    <t xml:space="preserve">GO:0050685</t>
  </si>
  <si>
    <t xml:space="preserve">positive regulation of mRNA processing</t>
  </si>
  <si>
    <t xml:space="preserve">GO:0031440</t>
  </si>
  <si>
    <t xml:space="preserve">regulation of mRNA 3'-end processing</t>
  </si>
  <si>
    <t xml:space="preserve">GO:1902600</t>
  </si>
  <si>
    <t xml:space="preserve">proton transmembrane transport</t>
  </si>
  <si>
    <t xml:space="preserve">GO:0048468</t>
  </si>
  <si>
    <t xml:space="preserve">cell development</t>
  </si>
  <si>
    <t xml:space="preserve">GO:0051707</t>
  </si>
  <si>
    <t xml:space="preserve">response to other organism</t>
  </si>
  <si>
    <t xml:space="preserve">GO:0048871</t>
  </si>
  <si>
    <t xml:space="preserve">multicellular organismal homeostasis</t>
  </si>
  <si>
    <t xml:space="preserve">GO:0030336</t>
  </si>
  <si>
    <t xml:space="preserve">negative regulation of cell migration</t>
  </si>
  <si>
    <t xml:space="preserve">GO:0048488</t>
  </si>
  <si>
    <t xml:space="preserve">synaptic vesicle endocytosis</t>
  </si>
  <si>
    <t xml:space="preserve">GO:0060415</t>
  </si>
  <si>
    <t xml:space="preserve">muscle tissue morphogenesis</t>
  </si>
  <si>
    <t xml:space="preserve">GO:0051569</t>
  </si>
  <si>
    <t xml:space="preserve">regulation of histone H3-K4 methylation</t>
  </si>
  <si>
    <t xml:space="preserve">GO:0051321</t>
  </si>
  <si>
    <t xml:space="preserve">meiotic cell cycle</t>
  </si>
  <si>
    <t xml:space="preserve">GO:0060395</t>
  </si>
  <si>
    <t xml:space="preserve">SMAD protein signal transduction</t>
  </si>
  <si>
    <t xml:space="preserve">GO:0046890</t>
  </si>
  <si>
    <t xml:space="preserve">regulation of lipid biosynthetic process</t>
  </si>
  <si>
    <t xml:space="preserve">GO:0007010</t>
  </si>
  <si>
    <t xml:space="preserve">cytoskeleton organization</t>
  </si>
  <si>
    <t xml:space="preserve">GO:0046165</t>
  </si>
  <si>
    <t xml:space="preserve">alcohol biosynthetic process</t>
  </si>
  <si>
    <t xml:space="preserve">GO:0045785</t>
  </si>
  <si>
    <t xml:space="preserve">positive regulation of cell adhesion</t>
  </si>
  <si>
    <t xml:space="preserve">GO:0005515</t>
  </si>
  <si>
    <t xml:space="preserve">protein binding</t>
  </si>
  <si>
    <t xml:space="preserve">MF</t>
  </si>
  <si>
    <t xml:space="preserve">GO:1990269</t>
  </si>
  <si>
    <t xml:space="preserve">RNA polymerase II C-terminal domain phosphoserine binding</t>
  </si>
  <si>
    <t xml:space="preserve">GO:0045504</t>
  </si>
  <si>
    <t xml:space="preserve">dynein heavy chain binding</t>
  </si>
  <si>
    <t xml:space="preserve">GO:0098772</t>
  </si>
  <si>
    <t xml:space="preserve">molecular function regulator activity</t>
  </si>
  <si>
    <t xml:space="preserve">GO:0008092</t>
  </si>
  <si>
    <t xml:space="preserve">cytoskeletal protein binding</t>
  </si>
  <si>
    <t xml:space="preserve">GO:0051082</t>
  </si>
  <si>
    <t xml:space="preserve">unfolded protein binding</t>
  </si>
  <si>
    <t xml:space="preserve">GO:0004869</t>
  </si>
  <si>
    <t xml:space="preserve">cysteine-type endopeptidase inhibitor activity</t>
  </si>
  <si>
    <t xml:space="preserve">GO:0003779</t>
  </si>
  <si>
    <t xml:space="preserve">actin binding</t>
  </si>
  <si>
    <t xml:space="preserve">GO:0008444</t>
  </si>
  <si>
    <t xml:space="preserve">CDP-diacylglycerol-glycerol-3-phosphate 3-phosphatidyltransferase activity</t>
  </si>
  <si>
    <t xml:space="preserve">GO:0071936</t>
  </si>
  <si>
    <t xml:space="preserve">coreceptor activity involved in Wnt signaling pathway</t>
  </si>
  <si>
    <t xml:space="preserve">GO:0004739</t>
  </si>
  <si>
    <t xml:space="preserve">pyruvate dehydrogenase (acetyl-transferring) activity</t>
  </si>
  <si>
    <t xml:space="preserve">GO:0043394</t>
  </si>
  <si>
    <t xml:space="preserve">proteoglycan binding</t>
  </si>
  <si>
    <t xml:space="preserve">GO:0001594</t>
  </si>
  <si>
    <t xml:space="preserve">trace-amine receptor activity</t>
  </si>
  <si>
    <t xml:space="preserve">GO:0047130</t>
  </si>
  <si>
    <t xml:space="preserve">saccharopine dehydrogenase (NADP+, L-lysine-forming) activity</t>
  </si>
  <si>
    <t xml:space="preserve">GO:0047131</t>
  </si>
  <si>
    <t xml:space="preserve">saccharopine dehydrogenase (NAD+, L-glutamate-forming) activity</t>
  </si>
  <si>
    <t xml:space="preserve">GO:0045545</t>
  </si>
  <si>
    <t xml:space="preserve">syndecan binding</t>
  </si>
  <si>
    <t xml:space="preserve">GO:0032557</t>
  </si>
  <si>
    <t xml:space="preserve">pyrimidine ribonucleotide binding</t>
  </si>
  <si>
    <t xml:space="preserve">GO:0031151</t>
  </si>
  <si>
    <t xml:space="preserve">histone methyltransferase activity (H3-K79 specific)</t>
  </si>
  <si>
    <t xml:space="preserve">GO:0008227</t>
  </si>
  <si>
    <t xml:space="preserve">G protein-coupled amine receptor activity</t>
  </si>
  <si>
    <t xml:space="preserve">GO:0032574</t>
  </si>
  <si>
    <t xml:space="preserve">5'-3' RNA helicase activity</t>
  </si>
  <si>
    <t xml:space="preserve">GO:0097729</t>
  </si>
  <si>
    <t xml:space="preserve">9+2 motile cilium</t>
  </si>
  <si>
    <t xml:space="preserve">CC</t>
  </si>
  <si>
    <t xml:space="preserve">GO:0016593</t>
  </si>
  <si>
    <t xml:space="preserve">Cdc73/Paf1 complex</t>
  </si>
  <si>
    <t xml:space="preserve">GO:0005635</t>
  </si>
  <si>
    <t xml:space="preserve">nuclear envelope</t>
  </si>
  <si>
    <t xml:space="preserve">GO:0140534</t>
  </si>
  <si>
    <t xml:space="preserve">endoplasmic reticulum protein-containing complex</t>
  </si>
  <si>
    <t xml:space="preserve">GO:0015629</t>
  </si>
  <si>
    <t xml:space="preserve">actin cytoskeleton</t>
  </si>
  <si>
    <t xml:space="preserve">GO:0030667</t>
  </si>
  <si>
    <t xml:space="preserve">secretory granule membrane</t>
  </si>
  <si>
    <t xml:space="preserve">GO:0031225</t>
  </si>
  <si>
    <t xml:space="preserve">anchored component of membrane</t>
  </si>
  <si>
    <t xml:space="preserve">GO:0030135</t>
  </si>
  <si>
    <t xml:space="preserve">coated vesicle</t>
  </si>
  <si>
    <t xml:space="preserve">GO:0009897</t>
  </si>
  <si>
    <t xml:space="preserve">external side of plasma membrane</t>
  </si>
  <si>
    <t xml:space="preserve">GO:0030136</t>
  </si>
  <si>
    <t xml:space="preserve">clathrin-coated vesicle</t>
  </si>
  <si>
    <t xml:space="preserve">GO:0005813</t>
  </si>
  <si>
    <t xml:space="preserve">centrosome</t>
  </si>
  <si>
    <t xml:space="preserve">GO:0005751</t>
  </si>
  <si>
    <t xml:space="preserve">mitochondrial respiratory chain complex IV</t>
  </si>
  <si>
    <t xml:space="preserve">GO:0045277</t>
  </si>
  <si>
    <t xml:space="preserve">respiratory chain complex IV</t>
  </si>
  <si>
    <t xml:space="preserve">GO:0031090</t>
  </si>
  <si>
    <t xml:space="preserve">organelle membrane</t>
  </si>
  <si>
    <t xml:space="preserve">GO:0005798</t>
  </si>
  <si>
    <t xml:space="preserve">Golgi-associated vesicle</t>
  </si>
  <si>
    <t xml:space="preserve">GO:0098796</t>
  </si>
  <si>
    <t xml:space="preserve">membrane protein complex</t>
  </si>
  <si>
    <t xml:space="preserve">GO:0042175</t>
  </si>
  <si>
    <t xml:space="preserve">nuclear outer membrane-endoplasmic reticulum membrane network</t>
  </si>
  <si>
    <t xml:space="preserve">GO:0031965</t>
  </si>
  <si>
    <t xml:space="preserve">nuclear membrane</t>
  </si>
  <si>
    <t xml:space="preserve">GO:0005789</t>
  </si>
  <si>
    <t xml:space="preserve">endoplasmic reticulum membrane</t>
  </si>
  <si>
    <t xml:space="preserve">GO:0098827</t>
  </si>
  <si>
    <t xml:space="preserve">endoplasmic reticulum subcompartment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</si>
</sst>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62" activeCellId="0" sqref="A6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93.13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8.94"/>
    <col collapsed="false" customWidth="true" hidden="false" outlineLevel="0" max="6" min="6" style="0" width="15.55"/>
    <col collapsed="false" customWidth="true" hidden="false" outlineLevel="0" max="7" min="7" style="0" width="9.78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n">
        <v>2</v>
      </c>
      <c r="D2" s="0" t="n">
        <v>2</v>
      </c>
      <c r="E2" s="0" t="n">
        <v>0.00039</v>
      </c>
      <c r="F2" s="0" t="n">
        <f aca="false">-LOG10(E2)</f>
        <v>3.4089353929735</v>
      </c>
      <c r="G2" s="0" t="n">
        <f aca="false">D2/C2</f>
        <v>1</v>
      </c>
      <c r="H2" s="0" t="s">
        <v>10</v>
      </c>
    </row>
    <row r="3" customFormat="false" ht="12.8" hidden="false" customHeight="false" outlineLevel="0" collapsed="false">
      <c r="A3" s="0" t="s">
        <v>11</v>
      </c>
      <c r="B3" s="0" t="s">
        <v>12</v>
      </c>
      <c r="C3" s="0" t="n">
        <v>10</v>
      </c>
      <c r="D3" s="0" t="n">
        <v>3</v>
      </c>
      <c r="E3" s="0" t="n">
        <v>0.00083</v>
      </c>
      <c r="F3" s="0" t="n">
        <f aca="false">-LOG10(E3)</f>
        <v>3.08092190762393</v>
      </c>
      <c r="G3" s="0" t="n">
        <f aca="false">D3/C3</f>
        <v>0.3</v>
      </c>
      <c r="H3" s="0" t="s">
        <v>10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n">
        <v>3</v>
      </c>
      <c r="D4" s="0" t="n">
        <v>2</v>
      </c>
      <c r="E4" s="0" t="n">
        <v>0.00116</v>
      </c>
      <c r="F4" s="0" t="n">
        <f aca="false">-LOG10(E4)</f>
        <v>2.93554201077308</v>
      </c>
      <c r="G4" s="0" t="n">
        <f aca="false">D4/C4</f>
        <v>0.666666666666667</v>
      </c>
      <c r="H4" s="0" t="s">
        <v>10</v>
      </c>
    </row>
    <row r="5" customFormat="false" ht="12.8" hidden="false" customHeight="false" outlineLevel="0" collapsed="false">
      <c r="A5" s="0" t="s">
        <v>15</v>
      </c>
      <c r="B5" s="0" t="s">
        <v>16</v>
      </c>
      <c r="C5" s="0" t="n">
        <v>165</v>
      </c>
      <c r="D5" s="0" t="n">
        <v>10</v>
      </c>
      <c r="E5" s="0" t="n">
        <v>0.00159</v>
      </c>
      <c r="F5" s="0" t="n">
        <f aca="false">-LOG10(E5)</f>
        <v>2.79860287567955</v>
      </c>
      <c r="G5" s="0" t="n">
        <f aca="false">D5/C5</f>
        <v>0.0606060606060606</v>
      </c>
      <c r="H5" s="0" t="s">
        <v>10</v>
      </c>
    </row>
    <row r="6" customFormat="false" ht="12.8" hidden="false" customHeight="false" outlineLevel="0" collapsed="false">
      <c r="A6" s="0" t="s">
        <v>17</v>
      </c>
      <c r="B6" s="0" t="s">
        <v>18</v>
      </c>
      <c r="C6" s="0" t="n">
        <v>4</v>
      </c>
      <c r="D6" s="0" t="n">
        <v>2</v>
      </c>
      <c r="E6" s="0" t="n">
        <v>0.00229</v>
      </c>
      <c r="F6" s="0" t="n">
        <f aca="false">-LOG10(E6)</f>
        <v>2.64016451766011</v>
      </c>
      <c r="G6" s="0" t="n">
        <f aca="false">D6/C6</f>
        <v>0.5</v>
      </c>
      <c r="H6" s="0" t="s">
        <v>10</v>
      </c>
    </row>
    <row r="7" customFormat="false" ht="12.8" hidden="false" customHeight="false" outlineLevel="0" collapsed="false">
      <c r="A7" s="0" t="s">
        <v>19</v>
      </c>
      <c r="B7" s="0" t="s">
        <v>20</v>
      </c>
      <c r="C7" s="0" t="n">
        <v>4</v>
      </c>
      <c r="D7" s="0" t="n">
        <v>2</v>
      </c>
      <c r="E7" s="0" t="n">
        <v>0.00229</v>
      </c>
      <c r="F7" s="0" t="n">
        <f aca="false">-LOG10(E7)</f>
        <v>2.64016451766011</v>
      </c>
      <c r="G7" s="0" t="n">
        <f aca="false">D7/C7</f>
        <v>0.5</v>
      </c>
      <c r="H7" s="0" t="s">
        <v>10</v>
      </c>
    </row>
    <row r="8" customFormat="false" ht="12.8" hidden="false" customHeight="false" outlineLevel="0" collapsed="false">
      <c r="A8" s="0" t="s">
        <v>21</v>
      </c>
      <c r="B8" s="0" t="s">
        <v>22</v>
      </c>
      <c r="C8" s="0" t="n">
        <v>48</v>
      </c>
      <c r="D8" s="0" t="n">
        <v>5</v>
      </c>
      <c r="E8" s="0" t="n">
        <v>0.00249</v>
      </c>
      <c r="F8" s="0" t="n">
        <f aca="false">-LOG10(E8)</f>
        <v>2.60380065290426</v>
      </c>
      <c r="G8" s="0" t="n">
        <f aca="false">D8/C8</f>
        <v>0.104166666666667</v>
      </c>
      <c r="H8" s="0" t="s">
        <v>10</v>
      </c>
    </row>
    <row r="9" customFormat="false" ht="12.8" hidden="false" customHeight="false" outlineLevel="0" collapsed="false">
      <c r="A9" s="0" t="s">
        <v>23</v>
      </c>
      <c r="B9" s="0" t="s">
        <v>24</v>
      </c>
      <c r="C9" s="0" t="n">
        <v>237</v>
      </c>
      <c r="D9" s="0" t="n">
        <v>12</v>
      </c>
      <c r="E9" s="0" t="n">
        <v>0.00259</v>
      </c>
      <c r="F9" s="0" t="n">
        <f aca="false">-LOG10(E9)</f>
        <v>2.58670023591875</v>
      </c>
      <c r="G9" s="0" t="n">
        <f aca="false">D9/C9</f>
        <v>0.0506329113924051</v>
      </c>
      <c r="H9" s="0" t="s">
        <v>10</v>
      </c>
    </row>
    <row r="10" customFormat="false" ht="12.8" hidden="false" customHeight="false" outlineLevel="0" collapsed="false">
      <c r="A10" s="0" t="s">
        <v>25</v>
      </c>
      <c r="B10" s="0" t="s">
        <v>26</v>
      </c>
      <c r="C10" s="0" t="n">
        <v>148</v>
      </c>
      <c r="D10" s="0" t="n">
        <v>9</v>
      </c>
      <c r="E10" s="0" t="n">
        <v>0.00266</v>
      </c>
      <c r="F10" s="0" t="n">
        <f aca="false">-LOG10(E10)</f>
        <v>2.57511836336893</v>
      </c>
      <c r="G10" s="0" t="n">
        <f aca="false">D10/C10</f>
        <v>0.0608108108108108</v>
      </c>
      <c r="H10" s="0" t="s">
        <v>10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0" t="n">
        <v>49</v>
      </c>
      <c r="D11" s="0" t="n">
        <v>5</v>
      </c>
      <c r="E11" s="0" t="n">
        <v>0.00273</v>
      </c>
      <c r="F11" s="0" t="n">
        <f aca="false">-LOG10(E11)</f>
        <v>2.56383735295924</v>
      </c>
      <c r="G11" s="0" t="n">
        <f aca="false">D11/C11</f>
        <v>0.102040816326531</v>
      </c>
      <c r="H11" s="0" t="s">
        <v>10</v>
      </c>
    </row>
    <row r="12" customFormat="false" ht="12.8" hidden="false" customHeight="false" outlineLevel="0" collapsed="false">
      <c r="A12" s="0" t="s">
        <v>29</v>
      </c>
      <c r="B12" s="0" t="s">
        <v>30</v>
      </c>
      <c r="C12" s="0" t="n">
        <v>16</v>
      </c>
      <c r="D12" s="0" t="n">
        <v>3</v>
      </c>
      <c r="E12" s="0" t="n">
        <v>0.00356</v>
      </c>
      <c r="F12" s="0" t="n">
        <f aca="false">-LOG10(E12)</f>
        <v>2.44855000202712</v>
      </c>
      <c r="G12" s="0" t="n">
        <f aca="false">D12/C12</f>
        <v>0.1875</v>
      </c>
      <c r="H12" s="0" t="s">
        <v>10</v>
      </c>
    </row>
    <row r="13" customFormat="false" ht="12.8" hidden="false" customHeight="false" outlineLevel="0" collapsed="false">
      <c r="A13" s="0" t="s">
        <v>31</v>
      </c>
      <c r="B13" s="0" t="s">
        <v>32</v>
      </c>
      <c r="C13" s="0" t="n">
        <v>5</v>
      </c>
      <c r="D13" s="0" t="n">
        <v>2</v>
      </c>
      <c r="E13" s="0" t="n">
        <v>0.00377</v>
      </c>
      <c r="F13" s="0" t="n">
        <f aca="false">-LOG10(E13)</f>
        <v>2.42365864979421</v>
      </c>
      <c r="G13" s="0" t="n">
        <f aca="false">D13/C13</f>
        <v>0.4</v>
      </c>
      <c r="H13" s="0" t="s">
        <v>10</v>
      </c>
    </row>
    <row r="14" customFormat="false" ht="12.8" hidden="false" customHeight="false" outlineLevel="0" collapsed="false">
      <c r="A14" s="0" t="s">
        <v>33</v>
      </c>
      <c r="B14" s="0" t="s">
        <v>34</v>
      </c>
      <c r="C14" s="0" t="n">
        <v>5</v>
      </c>
      <c r="D14" s="0" t="n">
        <v>2</v>
      </c>
      <c r="E14" s="0" t="n">
        <v>0.00377</v>
      </c>
      <c r="F14" s="0" t="n">
        <f aca="false">-LOG10(E14)</f>
        <v>2.42365864979421</v>
      </c>
      <c r="G14" s="0" t="n">
        <f aca="false">D14/C14</f>
        <v>0.4</v>
      </c>
      <c r="H14" s="0" t="s">
        <v>10</v>
      </c>
    </row>
    <row r="15" customFormat="false" ht="12.8" hidden="false" customHeight="false" outlineLevel="0" collapsed="false">
      <c r="A15" s="0" t="s">
        <v>35</v>
      </c>
      <c r="B15" s="0" t="s">
        <v>36</v>
      </c>
      <c r="C15" s="0" t="n">
        <v>5</v>
      </c>
      <c r="D15" s="0" t="n">
        <v>2</v>
      </c>
      <c r="E15" s="0" t="n">
        <v>0.00377</v>
      </c>
      <c r="F15" s="0" t="n">
        <f aca="false">-LOG10(E15)</f>
        <v>2.42365864979421</v>
      </c>
      <c r="G15" s="0" t="n">
        <f aca="false">D15/C15</f>
        <v>0.4</v>
      </c>
      <c r="H15" s="0" t="s">
        <v>10</v>
      </c>
    </row>
    <row r="16" customFormat="false" ht="12.8" hidden="false" customHeight="false" outlineLevel="0" collapsed="false">
      <c r="A16" s="0" t="s">
        <v>37</v>
      </c>
      <c r="B16" s="0" t="s">
        <v>38</v>
      </c>
      <c r="C16" s="0" t="n">
        <v>34</v>
      </c>
      <c r="D16" s="0" t="n">
        <v>4</v>
      </c>
      <c r="E16" s="0" t="n">
        <v>0.00437</v>
      </c>
      <c r="F16" s="0" t="n">
        <f aca="false">-LOG10(E16)</f>
        <v>2.35951856302958</v>
      </c>
      <c r="G16" s="0" t="n">
        <f aca="false">D16/C16</f>
        <v>0.117647058823529</v>
      </c>
      <c r="H16" s="0" t="s">
        <v>10</v>
      </c>
    </row>
    <row r="17" customFormat="false" ht="12.8" hidden="false" customHeight="false" outlineLevel="0" collapsed="false">
      <c r="A17" s="0" t="s">
        <v>39</v>
      </c>
      <c r="B17" s="0" t="s">
        <v>40</v>
      </c>
      <c r="C17" s="0" t="n">
        <v>6</v>
      </c>
      <c r="D17" s="0" t="n">
        <v>2</v>
      </c>
      <c r="E17" s="0" t="n">
        <v>0.00558</v>
      </c>
      <c r="F17" s="0" t="n">
        <f aca="false">-LOG10(E17)</f>
        <v>2.25336580106242</v>
      </c>
      <c r="G17" s="0" t="n">
        <f aca="false">D17/C17</f>
        <v>0.333333333333333</v>
      </c>
      <c r="H17" s="0" t="s">
        <v>10</v>
      </c>
    </row>
    <row r="18" customFormat="false" ht="12.8" hidden="false" customHeight="false" outlineLevel="0" collapsed="false">
      <c r="A18" s="0" t="s">
        <v>41</v>
      </c>
      <c r="B18" s="0" t="s">
        <v>42</v>
      </c>
      <c r="C18" s="0" t="n">
        <v>19</v>
      </c>
      <c r="D18" s="0" t="n">
        <v>3</v>
      </c>
      <c r="E18" s="0" t="n">
        <v>0.0059</v>
      </c>
      <c r="F18" s="0" t="n">
        <f aca="false">-LOG10(E18)</f>
        <v>2.22914798835786</v>
      </c>
      <c r="G18" s="0" t="n">
        <f aca="false">D18/C18</f>
        <v>0.157894736842105</v>
      </c>
      <c r="H18" s="0" t="s">
        <v>10</v>
      </c>
    </row>
    <row r="19" customFormat="false" ht="12.8" hidden="false" customHeight="false" outlineLevel="0" collapsed="false">
      <c r="A19" s="0" t="s">
        <v>43</v>
      </c>
      <c r="B19" s="0" t="s">
        <v>44</v>
      </c>
      <c r="C19" s="0" t="n">
        <v>265</v>
      </c>
      <c r="D19" s="0" t="n">
        <v>12</v>
      </c>
      <c r="E19" s="0" t="n">
        <v>0.00634</v>
      </c>
      <c r="F19" s="0" t="n">
        <f aca="false">-LOG10(E19)</f>
        <v>2.19791074211827</v>
      </c>
      <c r="G19" s="0" t="n">
        <f aca="false">D19/C19</f>
        <v>0.0452830188679245</v>
      </c>
      <c r="H19" s="0" t="s">
        <v>10</v>
      </c>
    </row>
    <row r="20" customFormat="false" ht="12.8" hidden="false" customHeight="false" outlineLevel="0" collapsed="false">
      <c r="A20" s="0" t="s">
        <v>45</v>
      </c>
      <c r="B20" s="0" t="s">
        <v>46</v>
      </c>
      <c r="C20" s="0" t="n">
        <v>38</v>
      </c>
      <c r="D20" s="0" t="n">
        <v>4</v>
      </c>
      <c r="E20" s="0" t="n">
        <v>0.00654</v>
      </c>
      <c r="F20" s="0" t="n">
        <f aca="false">-LOG10(E20)</f>
        <v>2.18442225167573</v>
      </c>
      <c r="G20" s="0" t="n">
        <f aca="false">D20/C20</f>
        <v>0.105263157894737</v>
      </c>
      <c r="H20" s="0" t="s">
        <v>10</v>
      </c>
    </row>
    <row r="21" customFormat="false" ht="12.8" hidden="false" customHeight="false" outlineLevel="0" collapsed="false">
      <c r="A21" s="0" t="s">
        <v>47</v>
      </c>
      <c r="B21" s="0" t="s">
        <v>48</v>
      </c>
      <c r="C21" s="0" t="n">
        <v>20</v>
      </c>
      <c r="D21" s="0" t="n">
        <v>3</v>
      </c>
      <c r="E21" s="0" t="n">
        <v>0.00684</v>
      </c>
      <c r="F21" s="0" t="n">
        <f aca="false">-LOG10(E21)</f>
        <v>2.16494389827988</v>
      </c>
      <c r="G21" s="0" t="n">
        <f aca="false">D21/C21</f>
        <v>0.15</v>
      </c>
      <c r="H21" s="0" t="s">
        <v>10</v>
      </c>
    </row>
    <row r="22" customFormat="false" ht="12.8" hidden="false" customHeight="false" outlineLevel="0" collapsed="false">
      <c r="A22" s="0" t="s">
        <v>49</v>
      </c>
      <c r="B22" s="0" t="s">
        <v>50</v>
      </c>
      <c r="C22" s="0" t="n">
        <v>1339</v>
      </c>
      <c r="D22" s="0" t="n">
        <v>47</v>
      </c>
      <c r="E22" s="0" t="n">
        <v>4.3E-005</v>
      </c>
      <c r="F22" s="0" t="n">
        <f aca="false">-LOG10(E22)</f>
        <v>4.36653154442041</v>
      </c>
      <c r="G22" s="0" t="n">
        <f aca="false">D22/C22</f>
        <v>0.0351008215085885</v>
      </c>
      <c r="H22" s="0" t="s">
        <v>51</v>
      </c>
    </row>
    <row r="23" customFormat="false" ht="12.8" hidden="false" customHeight="false" outlineLevel="0" collapsed="false">
      <c r="A23" s="0" t="s">
        <v>52</v>
      </c>
      <c r="B23" s="0" t="s">
        <v>53</v>
      </c>
      <c r="C23" s="0" t="n">
        <v>2</v>
      </c>
      <c r="D23" s="0" t="n">
        <v>2</v>
      </c>
      <c r="E23" s="0" t="n">
        <v>0.00033</v>
      </c>
      <c r="F23" s="0" t="n">
        <f aca="false">-LOG10(E23)</f>
        <v>3.48148606012211</v>
      </c>
      <c r="G23" s="0" t="n">
        <f aca="false">D23/C23</f>
        <v>1</v>
      </c>
      <c r="H23" s="0" t="s">
        <v>51</v>
      </c>
    </row>
    <row r="24" customFormat="false" ht="12.8" hidden="false" customHeight="false" outlineLevel="0" collapsed="false">
      <c r="A24" s="0" t="s">
        <v>54</v>
      </c>
      <c r="B24" s="0" t="s">
        <v>55</v>
      </c>
      <c r="C24" s="0" t="n">
        <v>6</v>
      </c>
      <c r="D24" s="0" t="n">
        <v>2</v>
      </c>
      <c r="E24" s="0" t="n">
        <v>0.00475</v>
      </c>
      <c r="F24" s="0" t="n">
        <f aca="false">-LOG10(E24)</f>
        <v>2.32330639037513</v>
      </c>
      <c r="G24" s="0" t="n">
        <f aca="false">D24/C24</f>
        <v>0.333333333333333</v>
      </c>
      <c r="H24" s="0" t="s">
        <v>51</v>
      </c>
    </row>
    <row r="25" customFormat="false" ht="12.8" hidden="false" customHeight="false" outlineLevel="0" collapsed="false">
      <c r="A25" s="0" t="s">
        <v>56</v>
      </c>
      <c r="B25" s="0" t="s">
        <v>57</v>
      </c>
      <c r="C25" s="0" t="n">
        <v>316</v>
      </c>
      <c r="D25" s="0" t="n">
        <v>13</v>
      </c>
      <c r="E25" s="0" t="n">
        <v>0.00515</v>
      </c>
      <c r="F25" s="0" t="n">
        <f aca="false">-LOG10(E25)</f>
        <v>2.28819277095881</v>
      </c>
      <c r="G25" s="0" t="n">
        <f aca="false">D25/C25</f>
        <v>0.0411392405063291</v>
      </c>
      <c r="H25" s="0" t="s">
        <v>51</v>
      </c>
    </row>
    <row r="26" customFormat="false" ht="12.8" hidden="false" customHeight="false" outlineLevel="0" collapsed="false">
      <c r="A26" s="0" t="s">
        <v>58</v>
      </c>
      <c r="B26" s="0" t="s">
        <v>59</v>
      </c>
      <c r="C26" s="0" t="n">
        <v>235</v>
      </c>
      <c r="D26" s="0" t="n">
        <v>10</v>
      </c>
      <c r="E26" s="0" t="n">
        <v>0.01091</v>
      </c>
      <c r="F26" s="0" t="n">
        <f aca="false">-LOG10(E26)</f>
        <v>1.96217524941166</v>
      </c>
      <c r="G26" s="0" t="n">
        <f aca="false">D26/C26</f>
        <v>0.0425531914893617</v>
      </c>
      <c r="H26" s="0" t="s">
        <v>51</v>
      </c>
    </row>
    <row r="27" customFormat="false" ht="12.8" hidden="false" customHeight="false" outlineLevel="0" collapsed="false">
      <c r="A27" s="0" t="s">
        <v>60</v>
      </c>
      <c r="B27" s="0" t="s">
        <v>61</v>
      </c>
      <c r="C27" s="0" t="n">
        <v>48</v>
      </c>
      <c r="D27" s="0" t="n">
        <v>4</v>
      </c>
      <c r="E27" s="0" t="n">
        <v>0.01122</v>
      </c>
      <c r="F27" s="0" t="n">
        <f aca="false">-LOG10(E27)</f>
        <v>1.95000714307986</v>
      </c>
      <c r="G27" s="0" t="n">
        <f aca="false">D27/C27</f>
        <v>0.0833333333333333</v>
      </c>
      <c r="H27" s="0" t="s">
        <v>51</v>
      </c>
    </row>
    <row r="28" customFormat="false" ht="12.8" hidden="false" customHeight="false" outlineLevel="0" collapsed="false">
      <c r="A28" s="0" t="s">
        <v>62</v>
      </c>
      <c r="B28" s="0" t="s">
        <v>63</v>
      </c>
      <c r="C28" s="0" t="n">
        <v>11</v>
      </c>
      <c r="D28" s="0" t="n">
        <v>2</v>
      </c>
      <c r="E28" s="0" t="n">
        <v>0.01641</v>
      </c>
      <c r="F28" s="0" t="n">
        <f aca="false">-LOG10(E28)</f>
        <v>1.78489141894691</v>
      </c>
      <c r="G28" s="0" t="n">
        <f aca="false">D28/C28</f>
        <v>0.181818181818182</v>
      </c>
      <c r="H28" s="0" t="s">
        <v>51</v>
      </c>
    </row>
    <row r="29" customFormat="false" ht="12.8" hidden="false" customHeight="false" outlineLevel="0" collapsed="false">
      <c r="A29" s="0" t="s">
        <v>64</v>
      </c>
      <c r="B29" s="0" t="s">
        <v>65</v>
      </c>
      <c r="C29" s="0" t="n">
        <v>113</v>
      </c>
      <c r="D29" s="0" t="n">
        <v>6</v>
      </c>
      <c r="E29" s="0" t="n">
        <v>0.01728</v>
      </c>
      <c r="F29" s="0" t="n">
        <f aca="false">-LOG10(E29)</f>
        <v>1.76245626185713</v>
      </c>
      <c r="G29" s="0" t="n">
        <f aca="false">D29/C29</f>
        <v>0.0530973451327434</v>
      </c>
      <c r="H29" s="0" t="s">
        <v>51</v>
      </c>
    </row>
    <row r="30" customFormat="false" ht="12.8" hidden="false" customHeight="false" outlineLevel="0" collapsed="false">
      <c r="A30" s="0" t="s">
        <v>66</v>
      </c>
      <c r="B30" s="0" t="s">
        <v>67</v>
      </c>
      <c r="C30" s="0" t="n">
        <v>1</v>
      </c>
      <c r="D30" s="0" t="n">
        <v>1</v>
      </c>
      <c r="E30" s="0" t="n">
        <v>0.01829</v>
      </c>
      <c r="F30" s="0" t="n">
        <f aca="false">-LOG10(E30)</f>
        <v>1.73778629452358</v>
      </c>
      <c r="G30" s="0" t="n">
        <f aca="false">D30/C30</f>
        <v>1</v>
      </c>
      <c r="H30" s="0" t="s">
        <v>51</v>
      </c>
    </row>
    <row r="31" customFormat="false" ht="12.8" hidden="false" customHeight="false" outlineLevel="0" collapsed="false">
      <c r="A31" s="0" t="s">
        <v>68</v>
      </c>
      <c r="B31" s="0" t="s">
        <v>69</v>
      </c>
      <c r="C31" s="0" t="n">
        <v>1</v>
      </c>
      <c r="D31" s="0" t="n">
        <v>1</v>
      </c>
      <c r="E31" s="0" t="n">
        <v>0.01829</v>
      </c>
      <c r="F31" s="0" t="n">
        <f aca="false">-LOG10(E31)</f>
        <v>1.73778629452358</v>
      </c>
      <c r="G31" s="0" t="n">
        <f aca="false">D31/C31</f>
        <v>1</v>
      </c>
      <c r="H31" s="0" t="s">
        <v>51</v>
      </c>
    </row>
    <row r="32" customFormat="false" ht="12.8" hidden="false" customHeight="false" outlineLevel="0" collapsed="false">
      <c r="A32" s="0" t="s">
        <v>70</v>
      </c>
      <c r="B32" s="0" t="s">
        <v>71</v>
      </c>
      <c r="C32" s="0" t="n">
        <v>1</v>
      </c>
      <c r="D32" s="0" t="n">
        <v>1</v>
      </c>
      <c r="E32" s="0" t="n">
        <v>0.01829</v>
      </c>
      <c r="F32" s="0" t="n">
        <f aca="false">-LOG10(E32)</f>
        <v>1.73778629452358</v>
      </c>
      <c r="G32" s="0" t="n">
        <f aca="false">D32/C32</f>
        <v>1</v>
      </c>
      <c r="H32" s="0" t="s">
        <v>51</v>
      </c>
    </row>
    <row r="33" customFormat="false" ht="12.8" hidden="false" customHeight="false" outlineLevel="0" collapsed="false">
      <c r="A33" s="0" t="s">
        <v>72</v>
      </c>
      <c r="B33" s="0" t="s">
        <v>73</v>
      </c>
      <c r="C33" s="0" t="n">
        <v>1</v>
      </c>
      <c r="D33" s="0" t="n">
        <v>1</v>
      </c>
      <c r="E33" s="0" t="n">
        <v>0.01829</v>
      </c>
      <c r="F33" s="0" t="n">
        <f aca="false">-LOG10(E33)</f>
        <v>1.73778629452358</v>
      </c>
      <c r="G33" s="0" t="n">
        <f aca="false">D33/C33</f>
        <v>1</v>
      </c>
      <c r="H33" s="0" t="s">
        <v>51</v>
      </c>
    </row>
    <row r="34" customFormat="false" ht="12.8" hidden="false" customHeight="false" outlineLevel="0" collapsed="false">
      <c r="A34" s="0" t="s">
        <v>74</v>
      </c>
      <c r="B34" s="0" t="s">
        <v>75</v>
      </c>
      <c r="C34" s="0" t="n">
        <v>1</v>
      </c>
      <c r="D34" s="0" t="n">
        <v>1</v>
      </c>
      <c r="E34" s="0" t="n">
        <v>0.01829</v>
      </c>
      <c r="F34" s="0" t="n">
        <f aca="false">-LOG10(E34)</f>
        <v>1.73778629452358</v>
      </c>
      <c r="G34" s="0" t="n">
        <f aca="false">D34/C34</f>
        <v>1</v>
      </c>
      <c r="H34" s="0" t="s">
        <v>51</v>
      </c>
    </row>
    <row r="35" customFormat="false" ht="12.8" hidden="false" customHeight="false" outlineLevel="0" collapsed="false">
      <c r="A35" s="0" t="s">
        <v>76</v>
      </c>
      <c r="B35" s="0" t="s">
        <v>77</v>
      </c>
      <c r="C35" s="0" t="n">
        <v>1</v>
      </c>
      <c r="D35" s="0" t="n">
        <v>1</v>
      </c>
      <c r="E35" s="0" t="n">
        <v>0.01829</v>
      </c>
      <c r="F35" s="0" t="n">
        <f aca="false">-LOG10(E35)</f>
        <v>1.73778629452358</v>
      </c>
      <c r="G35" s="0" t="n">
        <f aca="false">D35/C35</f>
        <v>1</v>
      </c>
      <c r="H35" s="0" t="s">
        <v>51</v>
      </c>
    </row>
    <row r="36" customFormat="false" ht="12.8" hidden="false" customHeight="false" outlineLevel="0" collapsed="false">
      <c r="A36" s="0" t="s">
        <v>78</v>
      </c>
      <c r="B36" s="0" t="s">
        <v>79</v>
      </c>
      <c r="C36" s="0" t="n">
        <v>1</v>
      </c>
      <c r="D36" s="0" t="n">
        <v>1</v>
      </c>
      <c r="E36" s="0" t="n">
        <v>0.01829</v>
      </c>
      <c r="F36" s="0" t="n">
        <f aca="false">-LOG10(E36)</f>
        <v>1.73778629452358</v>
      </c>
      <c r="G36" s="0" t="n">
        <f aca="false">D36/C36</f>
        <v>1</v>
      </c>
      <c r="H36" s="0" t="s">
        <v>51</v>
      </c>
    </row>
    <row r="37" customFormat="false" ht="12.8" hidden="false" customHeight="false" outlineLevel="0" collapsed="false">
      <c r="A37" s="0" t="s">
        <v>80</v>
      </c>
      <c r="B37" s="0" t="s">
        <v>81</v>
      </c>
      <c r="C37" s="0" t="n">
        <v>1</v>
      </c>
      <c r="D37" s="0" t="n">
        <v>1</v>
      </c>
      <c r="E37" s="0" t="n">
        <v>0.01829</v>
      </c>
      <c r="F37" s="0" t="n">
        <f aca="false">-LOG10(E37)</f>
        <v>1.73778629452358</v>
      </c>
      <c r="G37" s="0" t="n">
        <f aca="false">D37/C37</f>
        <v>1</v>
      </c>
      <c r="H37" s="0" t="s">
        <v>51</v>
      </c>
    </row>
    <row r="38" customFormat="false" ht="12.8" hidden="false" customHeight="false" outlineLevel="0" collapsed="false">
      <c r="A38" s="0" t="s">
        <v>82</v>
      </c>
      <c r="B38" s="0" t="s">
        <v>83</v>
      </c>
      <c r="C38" s="0" t="n">
        <v>1</v>
      </c>
      <c r="D38" s="0" t="n">
        <v>1</v>
      </c>
      <c r="E38" s="0" t="n">
        <v>0.01829</v>
      </c>
      <c r="F38" s="0" t="n">
        <f aca="false">-LOG10(E38)</f>
        <v>1.73778629452358</v>
      </c>
      <c r="G38" s="0" t="n">
        <f aca="false">D38/C38</f>
        <v>1</v>
      </c>
      <c r="H38" s="0" t="s">
        <v>51</v>
      </c>
    </row>
    <row r="39" customFormat="false" ht="12.8" hidden="false" customHeight="false" outlineLevel="0" collapsed="false">
      <c r="A39" s="0" t="s">
        <v>84</v>
      </c>
      <c r="B39" s="0" t="s">
        <v>85</v>
      </c>
      <c r="C39" s="0" t="n">
        <v>1</v>
      </c>
      <c r="D39" s="0" t="n">
        <v>1</v>
      </c>
      <c r="E39" s="0" t="n">
        <v>0.01829</v>
      </c>
      <c r="F39" s="0" t="n">
        <f aca="false">-LOG10(E39)</f>
        <v>1.73778629452358</v>
      </c>
      <c r="G39" s="0" t="n">
        <f aca="false">D39/C39</f>
        <v>1</v>
      </c>
      <c r="H39" s="0" t="s">
        <v>51</v>
      </c>
    </row>
    <row r="40" customFormat="false" ht="12.8" hidden="false" customHeight="false" outlineLevel="0" collapsed="false">
      <c r="A40" s="0" t="s">
        <v>86</v>
      </c>
      <c r="B40" s="0" t="s">
        <v>87</v>
      </c>
      <c r="C40" s="0" t="n">
        <v>1</v>
      </c>
      <c r="D40" s="0" t="n">
        <v>1</v>
      </c>
      <c r="E40" s="0" t="n">
        <v>0.01829</v>
      </c>
      <c r="F40" s="0" t="n">
        <f aca="false">-LOG10(E40)</f>
        <v>1.73778629452358</v>
      </c>
      <c r="G40" s="0" t="n">
        <f aca="false">D40/C40</f>
        <v>1</v>
      </c>
      <c r="H40" s="0" t="s">
        <v>51</v>
      </c>
    </row>
    <row r="41" customFormat="false" ht="12.8" hidden="false" customHeight="false" outlineLevel="0" collapsed="false">
      <c r="A41" s="0" t="s">
        <v>88</v>
      </c>
      <c r="B41" s="0" t="s">
        <v>89</v>
      </c>
      <c r="C41" s="0" t="n">
        <v>1</v>
      </c>
      <c r="D41" s="0" t="n">
        <v>1</v>
      </c>
      <c r="E41" s="0" t="n">
        <v>0.01829</v>
      </c>
      <c r="F41" s="0" t="n">
        <f aca="false">-LOG10(E41)</f>
        <v>1.73778629452358</v>
      </c>
      <c r="G41" s="0" t="n">
        <f aca="false">D41/C41</f>
        <v>1</v>
      </c>
      <c r="H41" s="0" t="s">
        <v>51</v>
      </c>
    </row>
    <row r="42" customFormat="false" ht="12.8" hidden="false" customHeight="false" outlineLevel="0" collapsed="false">
      <c r="A42" s="0" t="s">
        <v>90</v>
      </c>
      <c r="B42" s="0" t="s">
        <v>91</v>
      </c>
      <c r="C42" s="0" t="n">
        <v>16</v>
      </c>
      <c r="D42" s="0" t="n">
        <v>4</v>
      </c>
      <c r="E42" s="0" t="n">
        <v>0.00033</v>
      </c>
      <c r="F42" s="0" t="n">
        <f aca="false">-LOG10(E42)</f>
        <v>3.48148606012211</v>
      </c>
      <c r="G42" s="0" t="n">
        <f aca="false">D42/C42</f>
        <v>0.25</v>
      </c>
      <c r="H42" s="0" t="s">
        <v>92</v>
      </c>
    </row>
    <row r="43" customFormat="false" ht="12.8" hidden="false" customHeight="false" outlineLevel="0" collapsed="false">
      <c r="A43" s="0" t="s">
        <v>93</v>
      </c>
      <c r="B43" s="0" t="s">
        <v>94</v>
      </c>
      <c r="C43" s="0" t="n">
        <v>7</v>
      </c>
      <c r="D43" s="0" t="n">
        <v>3</v>
      </c>
      <c r="E43" s="0" t="n">
        <v>0.00034</v>
      </c>
      <c r="F43" s="0" t="n">
        <f aca="false">-LOG10(E43)</f>
        <v>3.46852108295774</v>
      </c>
      <c r="G43" s="0" t="n">
        <f aca="false">D43/C43</f>
        <v>0.428571428571429</v>
      </c>
      <c r="H43" s="0" t="s">
        <v>92</v>
      </c>
    </row>
    <row r="44" customFormat="false" ht="12.8" hidden="false" customHeight="false" outlineLevel="0" collapsed="false">
      <c r="A44" s="0" t="s">
        <v>95</v>
      </c>
      <c r="B44" s="0" t="s">
        <v>96</v>
      </c>
      <c r="C44" s="0" t="n">
        <v>61</v>
      </c>
      <c r="D44" s="0" t="n">
        <v>7</v>
      </c>
      <c r="E44" s="0" t="n">
        <v>0.00034</v>
      </c>
      <c r="F44" s="0" t="n">
        <f aca="false">-LOG10(E44)</f>
        <v>3.46852108295774</v>
      </c>
      <c r="G44" s="0" t="n">
        <f aca="false">D44/C44</f>
        <v>0.114754098360656</v>
      </c>
      <c r="H44" s="0" t="s">
        <v>92</v>
      </c>
    </row>
    <row r="45" customFormat="false" ht="12.8" hidden="false" customHeight="false" outlineLevel="0" collapsed="false">
      <c r="A45" s="0" t="s">
        <v>97</v>
      </c>
      <c r="B45" s="0" t="s">
        <v>98</v>
      </c>
      <c r="C45" s="0" t="n">
        <v>42</v>
      </c>
      <c r="D45" s="0" t="n">
        <v>5</v>
      </c>
      <c r="E45" s="0" t="n">
        <v>0.00208</v>
      </c>
      <c r="F45" s="0" t="n">
        <f aca="false">-LOG10(E45)</f>
        <v>2.68193666503724</v>
      </c>
      <c r="G45" s="0" t="n">
        <f aca="false">D45/C45</f>
        <v>0.119047619047619</v>
      </c>
      <c r="H45" s="0" t="s">
        <v>92</v>
      </c>
    </row>
    <row r="46" customFormat="false" ht="12.8" hidden="false" customHeight="false" outlineLevel="0" collapsed="false">
      <c r="A46" s="0" t="s">
        <v>99</v>
      </c>
      <c r="B46" s="0" t="s">
        <v>100</v>
      </c>
      <c r="C46" s="0" t="n">
        <v>62</v>
      </c>
      <c r="D46" s="0" t="n">
        <v>6</v>
      </c>
      <c r="E46" s="0" t="n">
        <v>0.00223</v>
      </c>
      <c r="F46" s="0" t="n">
        <f aca="false">-LOG10(E46)</f>
        <v>2.65169513695184</v>
      </c>
      <c r="G46" s="0" t="n">
        <f aca="false">D46/C46</f>
        <v>0.0967741935483871</v>
      </c>
      <c r="H46" s="0" t="s">
        <v>92</v>
      </c>
    </row>
    <row r="47" customFormat="false" ht="12.8" hidden="false" customHeight="false" outlineLevel="0" collapsed="false">
      <c r="A47" s="0" t="s">
        <v>101</v>
      </c>
      <c r="B47" s="0" t="s">
        <v>102</v>
      </c>
      <c r="C47" s="0" t="n">
        <v>13</v>
      </c>
      <c r="D47" s="0" t="n">
        <v>3</v>
      </c>
      <c r="E47" s="0" t="n">
        <v>0.0025</v>
      </c>
      <c r="F47" s="0" t="n">
        <f aca="false">-LOG10(E47)</f>
        <v>2.60205999132796</v>
      </c>
      <c r="G47" s="0" t="n">
        <f aca="false">D47/C47</f>
        <v>0.230769230769231</v>
      </c>
      <c r="H47" s="0" t="s">
        <v>92</v>
      </c>
    </row>
    <row r="48" customFormat="false" ht="12.8" hidden="false" customHeight="false" outlineLevel="0" collapsed="false">
      <c r="A48" s="0" t="s">
        <v>103</v>
      </c>
      <c r="B48" s="0" t="s">
        <v>104</v>
      </c>
      <c r="C48" s="0" t="n">
        <v>15</v>
      </c>
      <c r="D48" s="0" t="n">
        <v>3</v>
      </c>
      <c r="E48" s="0" t="n">
        <v>0.00386</v>
      </c>
      <c r="F48" s="0" t="n">
        <f aca="false">-LOG10(E48)</f>
        <v>2.41341269532824</v>
      </c>
      <c r="G48" s="0" t="n">
        <f aca="false">D48/C48</f>
        <v>0.2</v>
      </c>
      <c r="H48" s="0" t="s">
        <v>92</v>
      </c>
    </row>
    <row r="49" customFormat="false" ht="12.8" hidden="false" customHeight="false" outlineLevel="0" collapsed="false">
      <c r="A49" s="0" t="s">
        <v>105</v>
      </c>
      <c r="B49" s="0" t="s">
        <v>106</v>
      </c>
      <c r="C49" s="0" t="n">
        <v>55</v>
      </c>
      <c r="D49" s="0" t="n">
        <v>5</v>
      </c>
      <c r="E49" s="0" t="n">
        <v>0.00679</v>
      </c>
      <c r="F49" s="0" t="n">
        <f aca="false">-LOG10(E49)</f>
        <v>2.1681302257195</v>
      </c>
      <c r="G49" s="0" t="n">
        <f aca="false">D49/C49</f>
        <v>0.0909090909090909</v>
      </c>
      <c r="H49" s="0" t="s">
        <v>92</v>
      </c>
    </row>
    <row r="50" customFormat="false" ht="12.8" hidden="false" customHeight="false" outlineLevel="0" collapsed="false">
      <c r="A50" s="0" t="s">
        <v>107</v>
      </c>
      <c r="B50" s="0" t="s">
        <v>108</v>
      </c>
      <c r="C50" s="0" t="n">
        <v>7</v>
      </c>
      <c r="D50" s="0" t="n">
        <v>2</v>
      </c>
      <c r="E50" s="0" t="n">
        <v>0.0093</v>
      </c>
      <c r="F50" s="0" t="n">
        <f aca="false">-LOG10(E50)</f>
        <v>2.03151705144606</v>
      </c>
      <c r="G50" s="0" t="n">
        <f aca="false">D50/C50</f>
        <v>0.285714285714286</v>
      </c>
      <c r="H50" s="0" t="s">
        <v>92</v>
      </c>
    </row>
    <row r="51" customFormat="false" ht="12.8" hidden="false" customHeight="false" outlineLevel="0" collapsed="false">
      <c r="A51" s="0" t="s">
        <v>109</v>
      </c>
      <c r="B51" s="0" t="s">
        <v>110</v>
      </c>
      <c r="C51" s="0" t="n">
        <v>21</v>
      </c>
      <c r="D51" s="0" t="n">
        <v>3</v>
      </c>
      <c r="E51" s="0" t="n">
        <v>0.01024</v>
      </c>
      <c r="F51" s="0" t="n">
        <f aca="false">-LOG10(E51)</f>
        <v>1.98970004336019</v>
      </c>
      <c r="G51" s="0" t="n">
        <f aca="false">D51/C51</f>
        <v>0.142857142857143</v>
      </c>
      <c r="H51" s="0" t="s">
        <v>92</v>
      </c>
    </row>
    <row r="52" customFormat="false" ht="12.8" hidden="false" customHeight="false" outlineLevel="0" collapsed="false">
      <c r="A52" s="0" t="s">
        <v>111</v>
      </c>
      <c r="B52" s="0" t="s">
        <v>112</v>
      </c>
      <c r="C52" s="0" t="n">
        <v>87</v>
      </c>
      <c r="D52" s="0" t="n">
        <v>6</v>
      </c>
      <c r="E52" s="0" t="n">
        <v>0.01175</v>
      </c>
      <c r="F52" s="0" t="n">
        <f aca="false">-LOG10(E52)</f>
        <v>1.92996213339225</v>
      </c>
      <c r="G52" s="0" t="n">
        <f aca="false">D52/C52</f>
        <v>0.0689655172413793</v>
      </c>
      <c r="H52" s="0" t="s">
        <v>92</v>
      </c>
    </row>
    <row r="53" customFormat="false" ht="12.8" hidden="false" customHeight="false" outlineLevel="0" collapsed="false">
      <c r="A53" s="0" t="s">
        <v>113</v>
      </c>
      <c r="B53" s="0" t="s">
        <v>114</v>
      </c>
      <c r="C53" s="0" t="n">
        <v>8</v>
      </c>
      <c r="D53" s="0" t="n">
        <v>2</v>
      </c>
      <c r="E53" s="0" t="n">
        <v>0.01222</v>
      </c>
      <c r="F53" s="0" t="n">
        <f aca="false">-LOG10(E53)</f>
        <v>1.91292879409346</v>
      </c>
      <c r="G53" s="0" t="n">
        <f aca="false">D53/C53</f>
        <v>0.25</v>
      </c>
      <c r="H53" s="0" t="s">
        <v>92</v>
      </c>
    </row>
    <row r="54" customFormat="false" ht="12.8" hidden="false" customHeight="false" outlineLevel="0" collapsed="false">
      <c r="A54" s="0" t="s">
        <v>115</v>
      </c>
      <c r="B54" s="0" t="s">
        <v>116</v>
      </c>
      <c r="C54" s="0" t="n">
        <v>9</v>
      </c>
      <c r="D54" s="0" t="n">
        <v>2</v>
      </c>
      <c r="E54" s="0" t="n">
        <v>0.01549</v>
      </c>
      <c r="F54" s="0" t="n">
        <f aca="false">-LOG10(E54)</f>
        <v>1.80994858224079</v>
      </c>
      <c r="G54" s="0" t="n">
        <f aca="false">D54/C54</f>
        <v>0.222222222222222</v>
      </c>
      <c r="H54" s="0" t="s">
        <v>92</v>
      </c>
    </row>
    <row r="55" customFormat="false" ht="12.8" hidden="false" customHeight="false" outlineLevel="0" collapsed="false">
      <c r="A55" s="0" t="s">
        <v>117</v>
      </c>
      <c r="B55" s="0" t="s">
        <v>118</v>
      </c>
      <c r="C55" s="0" t="n">
        <v>875</v>
      </c>
      <c r="D55" s="0" t="n">
        <v>31</v>
      </c>
      <c r="E55" s="0" t="n">
        <v>0.016</v>
      </c>
      <c r="F55" s="0" t="n">
        <f aca="false">-LOG10(E55)</f>
        <v>1.79588001734408</v>
      </c>
      <c r="G55" s="0" t="n">
        <f aca="false">D55/C55</f>
        <v>0.0354285714285714</v>
      </c>
      <c r="H55" s="0" t="s">
        <v>92</v>
      </c>
    </row>
    <row r="56" customFormat="false" ht="12.8" hidden="false" customHeight="false" outlineLevel="0" collapsed="false">
      <c r="A56" s="0" t="s">
        <v>119</v>
      </c>
      <c r="B56" s="0" t="s">
        <v>120</v>
      </c>
      <c r="C56" s="0" t="n">
        <v>25</v>
      </c>
      <c r="D56" s="0" t="n">
        <v>3</v>
      </c>
      <c r="E56" s="0" t="n">
        <v>0.01661</v>
      </c>
      <c r="F56" s="0" t="n">
        <f aca="false">-LOG10(E56)</f>
        <v>1.77963036754861</v>
      </c>
      <c r="G56" s="0" t="n">
        <f aca="false">D56/C56</f>
        <v>0.12</v>
      </c>
      <c r="H56" s="0" t="s">
        <v>92</v>
      </c>
    </row>
    <row r="57" customFormat="false" ht="12.8" hidden="false" customHeight="false" outlineLevel="0" collapsed="false">
      <c r="A57" s="0" t="s">
        <v>121</v>
      </c>
      <c r="B57" s="0" t="s">
        <v>122</v>
      </c>
      <c r="C57" s="0" t="n">
        <v>307</v>
      </c>
      <c r="D57" s="0" t="n">
        <v>13</v>
      </c>
      <c r="E57" s="0" t="n">
        <v>0.01678</v>
      </c>
      <c r="F57" s="0" t="n">
        <f aca="false">-LOG10(E57)</f>
        <v>1.77520804350732</v>
      </c>
      <c r="G57" s="0" t="n">
        <f aca="false">D57/C57</f>
        <v>0.0423452768729642</v>
      </c>
      <c r="H57" s="0" t="s">
        <v>92</v>
      </c>
    </row>
    <row r="58" customFormat="false" ht="12.8" hidden="false" customHeight="false" outlineLevel="0" collapsed="false">
      <c r="A58" s="0" t="s">
        <v>123</v>
      </c>
      <c r="B58" s="0" t="s">
        <v>124</v>
      </c>
      <c r="C58" s="0" t="n">
        <v>276</v>
      </c>
      <c r="D58" s="0" t="n">
        <v>12</v>
      </c>
      <c r="E58" s="0" t="n">
        <v>0.01763</v>
      </c>
      <c r="F58" s="0" t="n">
        <f aca="false">-LOG10(E58)</f>
        <v>1.75374768770068</v>
      </c>
      <c r="G58" s="0" t="n">
        <f aca="false">D58/C58</f>
        <v>0.0434782608695652</v>
      </c>
      <c r="H58" s="0" t="s">
        <v>92</v>
      </c>
    </row>
    <row r="59" customFormat="false" ht="12.8" hidden="false" customHeight="false" outlineLevel="0" collapsed="false">
      <c r="A59" s="0" t="s">
        <v>125</v>
      </c>
      <c r="B59" s="0" t="s">
        <v>126</v>
      </c>
      <c r="C59" s="0" t="n">
        <v>26</v>
      </c>
      <c r="D59" s="0" t="n">
        <v>3</v>
      </c>
      <c r="E59" s="0" t="n">
        <v>0.01849</v>
      </c>
      <c r="F59" s="0" t="n">
        <f aca="false">-LOG10(E59)</f>
        <v>1.73306308884083</v>
      </c>
      <c r="G59" s="0" t="n">
        <f aca="false">D59/C59</f>
        <v>0.115384615384615</v>
      </c>
      <c r="H59" s="0" t="s">
        <v>92</v>
      </c>
    </row>
    <row r="60" customFormat="false" ht="12.8" hidden="false" customHeight="false" outlineLevel="0" collapsed="false">
      <c r="A60" s="0" t="s">
        <v>127</v>
      </c>
      <c r="B60" s="0" t="s">
        <v>128</v>
      </c>
      <c r="C60" s="0" t="n">
        <v>247</v>
      </c>
      <c r="D60" s="0" t="n">
        <v>11</v>
      </c>
      <c r="E60" s="0" t="n">
        <v>0.01934</v>
      </c>
      <c r="F60" s="0" t="n">
        <f aca="false">-LOG10(E60)</f>
        <v>1.71354353025302</v>
      </c>
      <c r="G60" s="0" t="n">
        <f aca="false">D60/C60</f>
        <v>0.0445344129554656</v>
      </c>
      <c r="H60" s="0" t="s">
        <v>92</v>
      </c>
    </row>
    <row r="61" customFormat="false" ht="12.8" hidden="false" customHeight="false" outlineLevel="0" collapsed="false">
      <c r="A61" s="0" t="s">
        <v>129</v>
      </c>
      <c r="B61" s="0" t="s">
        <v>130</v>
      </c>
      <c r="C61" s="0" t="n">
        <v>250</v>
      </c>
      <c r="D61" s="0" t="n">
        <v>11</v>
      </c>
      <c r="E61" s="0" t="n">
        <v>0.02095</v>
      </c>
      <c r="F61" s="0" t="n">
        <f aca="false">-LOG10(E61)</f>
        <v>1.67881597269769</v>
      </c>
      <c r="G61" s="0" t="n">
        <f aca="false">D61/C61</f>
        <v>0.044</v>
      </c>
      <c r="H61" s="0" t="s">
        <v>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2023-06-21T09:15:53Z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