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y\Desktop\"/>
    </mc:Choice>
  </mc:AlternateContent>
  <bookViews>
    <workbookView xWindow="0" yWindow="0" windowWidth="28800" windowHeight="122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K10" i="1"/>
  <c r="I10" i="1"/>
  <c r="E119" i="1" l="1"/>
  <c r="A119" i="1"/>
  <c r="E51" i="1" l="1"/>
  <c r="D51" i="1"/>
  <c r="C51" i="1"/>
  <c r="B51" i="1"/>
  <c r="A51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F10" i="1"/>
  <c r="E10" i="1"/>
  <c r="D10" i="1"/>
  <c r="C10" i="1"/>
  <c r="B10" i="1"/>
  <c r="A10" i="1"/>
  <c r="B50" i="1" l="1"/>
  <c r="D50" i="1"/>
  <c r="E50" i="1"/>
  <c r="C50" i="1"/>
  <c r="A50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F9" i="1"/>
  <c r="E9" i="1"/>
  <c r="D9" i="1"/>
  <c r="C9" i="1"/>
  <c r="B9" i="1"/>
  <c r="A9" i="1"/>
</calcChain>
</file>

<file path=xl/sharedStrings.xml><?xml version="1.0" encoding="utf-8"?>
<sst xmlns="http://schemas.openxmlformats.org/spreadsheetml/2006/main" count="412" uniqueCount="151">
  <si>
    <t xml:space="preserve">PAR liquid-like self-assembly </t>
  </si>
  <si>
    <t>Cations induce liquid-like self-assembly of PARP1 during its PARylation</t>
  </si>
  <si>
    <t>PARylated-PARP1</t>
  </si>
  <si>
    <t>Figure 3a and Supplementary Table 2</t>
  </si>
  <si>
    <t>Figure 4a and Supplementary Table 3</t>
  </si>
  <si>
    <t>3mM Mn2+</t>
  </si>
  <si>
    <t>10mM Mg2+</t>
  </si>
  <si>
    <t>10mM Ca2+</t>
  </si>
  <si>
    <t>13mM Spd3+</t>
  </si>
  <si>
    <t>3mM Spn4+</t>
  </si>
  <si>
    <t>15mM Mg2+</t>
  </si>
  <si>
    <t>2mM Mn2+</t>
  </si>
  <si>
    <t>8mM Ca2+</t>
  </si>
  <si>
    <t>9mM Spd3+</t>
  </si>
  <si>
    <t>3.5mM Spn4+</t>
  </si>
  <si>
    <t>11mM Mg2+</t>
  </si>
  <si>
    <t>13mM Mg2+</t>
  </si>
  <si>
    <t>17mM Mg2+</t>
  </si>
  <si>
    <t>20mM Mg2+</t>
  </si>
  <si>
    <t>30mM Mg2+</t>
  </si>
  <si>
    <t>4mM Mn2+</t>
  </si>
  <si>
    <t>6mM Mn2+</t>
  </si>
  <si>
    <t>8mM Mn2+</t>
  </si>
  <si>
    <t>10mM Mn2+</t>
  </si>
  <si>
    <t>9mM Ca2+</t>
  </si>
  <si>
    <t>15mM Ca2+</t>
  </si>
  <si>
    <t>21mM Ca2+</t>
  </si>
  <si>
    <t>2mM Spn4+</t>
  </si>
  <si>
    <t>4mM Spn4+</t>
  </si>
  <si>
    <t>5mM Spn4+</t>
  </si>
  <si>
    <t xml:space="preserve">O mM </t>
  </si>
  <si>
    <t>24 mM Mg2+</t>
  </si>
  <si>
    <t>17 mM Ca2+</t>
  </si>
  <si>
    <t>7.5 mM Mn2+</t>
  </si>
  <si>
    <t>25 mM Pu2+</t>
  </si>
  <si>
    <t>10 mM Sd3+</t>
  </si>
  <si>
    <t>4.5 mM Sn4+</t>
  </si>
  <si>
    <t>Figure 3c</t>
  </si>
  <si>
    <t>OD350</t>
  </si>
  <si>
    <t>0 mM Me2+</t>
  </si>
  <si>
    <t>2.5% 1,6-HD</t>
  </si>
  <si>
    <t>5 % 1,6-HD</t>
  </si>
  <si>
    <t>20 mM EDTA</t>
  </si>
  <si>
    <t xml:space="preserve">3,75 mM Mn2+  </t>
  </si>
  <si>
    <t>3,75 mM Mn2+  , 2.5% 1,6-HD</t>
  </si>
  <si>
    <t>3,75 mM Mn2+  , 5 % 1,6-HD</t>
  </si>
  <si>
    <t>3,75 mM Mn2+  ,  10 mM EDTA</t>
  </si>
  <si>
    <t>15 mM Mg2+</t>
  </si>
  <si>
    <t>15 mM Mg2+ , 2.5% 1,6-HD</t>
  </si>
  <si>
    <t>15 mM Mg2+ , 5% 1,6-HD</t>
  </si>
  <si>
    <t>15 mM Mg2+ , 30 mM EDTA</t>
  </si>
  <si>
    <t>12 mM Ca2+</t>
  </si>
  <si>
    <t>12 mM Ca2+, 2.5% 1,6-HD</t>
  </si>
  <si>
    <t>12 mM Ca2+, 5% 1,6-HD</t>
  </si>
  <si>
    <t>12 mM Ca2+, 30 mM EDTA</t>
  </si>
  <si>
    <t>16 mM Sd3+</t>
  </si>
  <si>
    <t>16  mM Sd3+, 2.5% 1,6-HD</t>
  </si>
  <si>
    <t>16 mM Sd3+, 5% 1,6-HD</t>
  </si>
  <si>
    <t>4 mM Sn4+</t>
  </si>
  <si>
    <t>4 mM Sn4+, 2,5% 1,6-HD</t>
  </si>
  <si>
    <t>4 mM Sn4+,  5% 1,6-HD</t>
  </si>
  <si>
    <t>OD600</t>
  </si>
  <si>
    <t xml:space="preserve">± SD </t>
  </si>
  <si>
    <t>mean</t>
  </si>
  <si>
    <t>Figure 4b</t>
  </si>
  <si>
    <t>0 mM</t>
  </si>
  <si>
    <t>2 mM Mg2+</t>
  </si>
  <si>
    <t>2 mM Mn2+</t>
  </si>
  <si>
    <t>4 mM Mn2+</t>
  </si>
  <si>
    <t>2 mM Ca2+</t>
  </si>
  <si>
    <t>2 mM Sd3+</t>
  </si>
  <si>
    <t>9 mM Sd3+</t>
  </si>
  <si>
    <t>2 mM Sn4+</t>
  </si>
  <si>
    <t>2 mM Pu2+</t>
  </si>
  <si>
    <t>8 mM Pu2+</t>
  </si>
  <si>
    <t>Figure 6c</t>
  </si>
  <si>
    <t>Time, h</t>
  </si>
  <si>
    <t>Figure 5b (the relative levels of PARP1 PARylation, %)</t>
  </si>
  <si>
    <t>--</t>
  </si>
  <si>
    <t>0 mM Mg</t>
  </si>
  <si>
    <t>2 mM Mg</t>
  </si>
  <si>
    <t>4 mM Mg</t>
  </si>
  <si>
    <t>16 mM Mg</t>
  </si>
  <si>
    <t>Figure 6d (The relative level of PAR-PARP1 hydrolysis, %)</t>
  </si>
  <si>
    <t>time, min</t>
  </si>
  <si>
    <t>13-nt</t>
  </si>
  <si>
    <t>5 min</t>
  </si>
  <si>
    <t>15 mM Mg</t>
  </si>
  <si>
    <t>14-nt</t>
  </si>
  <si>
    <t>15-20-nt</t>
  </si>
  <si>
    <t>15 min</t>
  </si>
  <si>
    <t>30 min</t>
  </si>
  <si>
    <t>15 mM Mg, PARP1, NAD</t>
  </si>
  <si>
    <t>5 mM Mg</t>
  </si>
  <si>
    <t>5 mM Mg, PARP1, NAD</t>
  </si>
  <si>
    <t>± SD</t>
  </si>
  <si>
    <t xml:space="preserve">Figure 8b </t>
  </si>
  <si>
    <t xml:space="preserve">yield of products,% </t>
  </si>
  <si>
    <t>yield of products, %</t>
  </si>
  <si>
    <t>15-23 nt</t>
  </si>
  <si>
    <t>30 nt</t>
  </si>
  <si>
    <t>10 min</t>
  </si>
  <si>
    <t>20 min</t>
  </si>
  <si>
    <t>Figure 9b</t>
  </si>
  <si>
    <t>15 mM Mg, PARP1,NAD</t>
  </si>
  <si>
    <t>10% 1,6-HD</t>
  </si>
  <si>
    <t>20% 1,6-HD</t>
  </si>
  <si>
    <t>40 mM EDTA</t>
  </si>
  <si>
    <t xml:space="preserve">5 mM Mn2+  </t>
  </si>
  <si>
    <t>5 mM Mn2+  , 10% 1,6-HD</t>
  </si>
  <si>
    <t>5 mM Mn2+  , 20% 1,6-HD</t>
  </si>
  <si>
    <t>5 mM Mn2+  ,  10 mM EDTA</t>
  </si>
  <si>
    <t>20 mM Mg2+</t>
  </si>
  <si>
    <t>20 mM Mg2+ , 10% 1,6-HD</t>
  </si>
  <si>
    <t>20 mM Mg2+ , 20% 1,6-HD</t>
  </si>
  <si>
    <t>20 mM Mg2+ , 40 mM EDTA</t>
  </si>
  <si>
    <t>8 mM Ca2+</t>
  </si>
  <si>
    <t>8 mM Ca2+  , 10% 1,6-HD</t>
  </si>
  <si>
    <t>8 mM Ca2+  , 20% 1,6-HD</t>
  </si>
  <si>
    <t>8 mM Ca2+, 20 mM EDTA</t>
  </si>
  <si>
    <t>9 mM Sd3+, 10% 1,6-HD</t>
  </si>
  <si>
    <t>9 mM Sd3+, 20% 1,6-HD</t>
  </si>
  <si>
    <t>3.5 mM Sn4+</t>
  </si>
  <si>
    <t>3.5 mM Sn4+, 10% 1,6-HD</t>
  </si>
  <si>
    <t>3.5 mM Sn4+,  20% 1,6-HD</t>
  </si>
  <si>
    <t>Supplementary Figure 3e</t>
  </si>
  <si>
    <t xml:space="preserve">5 min </t>
  </si>
  <si>
    <t xml:space="preserve">10 min </t>
  </si>
  <si>
    <t>Supplementary Figure 11b</t>
  </si>
  <si>
    <t>14 nt</t>
  </si>
  <si>
    <t>products</t>
  </si>
  <si>
    <t>Figure 2a,</t>
  </si>
  <si>
    <t>Supplementary Table 1, Supplementary Figure 1</t>
  </si>
  <si>
    <t>Figure 2b</t>
  </si>
  <si>
    <t>PARylated PARP1 + 15 mM Mg2+</t>
  </si>
  <si>
    <t>(PARylated PARP1 + 15 mM Mg2+) + PARG</t>
  </si>
  <si>
    <t>size, nm</t>
  </si>
  <si>
    <t>Figure 6a</t>
  </si>
  <si>
    <t>Figure 6b</t>
  </si>
  <si>
    <t>PARP1</t>
  </si>
  <si>
    <t>PARP1+DNA</t>
  </si>
  <si>
    <t>PARP1+DNA+NAD+</t>
  </si>
  <si>
    <t>Figure 1a</t>
  </si>
  <si>
    <t>Figure 1b</t>
  </si>
  <si>
    <t>Figure 1c</t>
  </si>
  <si>
    <t>Time (sec) after addition of NAD+</t>
  </si>
  <si>
    <t>Rh, nm</t>
  </si>
  <si>
    <t>Figure 7</t>
  </si>
  <si>
    <t>PARP1+XRCC1+Polb+DNA+NAD+ (Figure 7a)</t>
  </si>
  <si>
    <t>PARP1+XRCC1+LigIII+DNA+NAD+ (Figure 7b)</t>
  </si>
  <si>
    <t>PARP1+XRCC1+LigIII+Polb+DNA+NAD+ (Figure 7c)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</si>
</sst>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8"/>
  <sheetViews>
    <sheetView tabSelected="1" topLeftCell="A182" workbookViewId="0">
      <selection activeCell="I207" sqref="I207"/>
    </sheetView>
  </sheetViews>
  <sheetFormatPr defaultRowHeight="15" x14ac:dyDescent="0.25"/>
  <cols>
    <col min="1" max="1" width="15" customWidth="1"/>
    <col min="2" max="2" width="28.140625" customWidth="1"/>
    <col min="8" max="8" width="16.140625" customWidth="1"/>
    <col min="9" max="9" width="24" customWidth="1"/>
    <col min="12" max="12" width="13.140625" customWidth="1"/>
    <col min="14" max="14" width="13.85546875" customWidth="1"/>
  </cols>
  <sheetData>
    <row r="1" spans="1:17" x14ac:dyDescent="0.25">
      <c r="A1" t="s">
        <v>2</v>
      </c>
      <c r="C1" s="1" t="s">
        <v>131</v>
      </c>
      <c r="D1" s="1" t="s">
        <v>132</v>
      </c>
      <c r="E1" s="1"/>
      <c r="F1" s="1"/>
      <c r="I1" s="1" t="s">
        <v>142</v>
      </c>
      <c r="K1" s="1" t="s">
        <v>143</v>
      </c>
      <c r="M1" s="1" t="s">
        <v>144</v>
      </c>
    </row>
    <row r="2" spans="1:17" x14ac:dyDescent="0.25">
      <c r="A2" t="s">
        <v>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 t="s">
        <v>139</v>
      </c>
      <c r="K2" t="s">
        <v>140</v>
      </c>
      <c r="M2" t="s">
        <v>141</v>
      </c>
    </row>
    <row r="3" spans="1:17" x14ac:dyDescent="0.25">
      <c r="A3">
        <v>602</v>
      </c>
      <c r="B3">
        <v>585</v>
      </c>
      <c r="C3">
        <v>462</v>
      </c>
      <c r="D3">
        <v>1032</v>
      </c>
      <c r="E3">
        <v>647</v>
      </c>
      <c r="F3">
        <v>552</v>
      </c>
      <c r="I3" t="s">
        <v>136</v>
      </c>
      <c r="K3" t="s">
        <v>136</v>
      </c>
      <c r="M3" t="s">
        <v>136</v>
      </c>
    </row>
    <row r="4" spans="1:17" x14ac:dyDescent="0.25">
      <c r="A4">
        <v>767</v>
      </c>
      <c r="B4">
        <v>736</v>
      </c>
      <c r="C4">
        <v>746</v>
      </c>
      <c r="D4">
        <v>1175</v>
      </c>
      <c r="E4">
        <v>693</v>
      </c>
      <c r="F4">
        <v>648</v>
      </c>
      <c r="I4">
        <v>6.84</v>
      </c>
      <c r="K4">
        <v>12.01</v>
      </c>
      <c r="M4">
        <v>16</v>
      </c>
    </row>
    <row r="5" spans="1:17" x14ac:dyDescent="0.25">
      <c r="A5">
        <v>686</v>
      </c>
      <c r="B5">
        <v>800</v>
      </c>
      <c r="C5">
        <v>880</v>
      </c>
      <c r="D5">
        <v>1210</v>
      </c>
      <c r="E5">
        <v>718</v>
      </c>
      <c r="F5">
        <v>738</v>
      </c>
      <c r="I5">
        <v>6.79</v>
      </c>
      <c r="K5">
        <v>11.92</v>
      </c>
      <c r="M5">
        <v>15.76</v>
      </c>
    </row>
    <row r="6" spans="1:17" x14ac:dyDescent="0.25">
      <c r="A6">
        <v>742</v>
      </c>
      <c r="B6">
        <v>848</v>
      </c>
      <c r="C6">
        <v>794</v>
      </c>
      <c r="D6">
        <v>1260</v>
      </c>
      <c r="E6">
        <v>800</v>
      </c>
      <c r="F6">
        <v>943</v>
      </c>
      <c r="I6">
        <v>6.81</v>
      </c>
      <c r="K6">
        <v>13.21</v>
      </c>
      <c r="M6">
        <v>17.71</v>
      </c>
    </row>
    <row r="7" spans="1:17" x14ac:dyDescent="0.25">
      <c r="B7">
        <v>899</v>
      </c>
      <c r="C7">
        <v>853</v>
      </c>
      <c r="D7">
        <v>1206</v>
      </c>
      <c r="F7">
        <v>769</v>
      </c>
      <c r="I7">
        <v>7.22</v>
      </c>
      <c r="K7">
        <v>12.16</v>
      </c>
      <c r="M7">
        <v>15.2</v>
      </c>
    </row>
    <row r="8" spans="1:17" x14ac:dyDescent="0.25">
      <c r="D8">
        <v>1307</v>
      </c>
      <c r="I8">
        <v>7.39</v>
      </c>
      <c r="K8">
        <v>11.48</v>
      </c>
      <c r="M8">
        <v>16.43</v>
      </c>
    </row>
    <row r="9" spans="1:17" x14ac:dyDescent="0.25">
      <c r="A9" s="1">
        <f>AVERAGE(A3:A6)</f>
        <v>699.25</v>
      </c>
      <c r="B9" s="1">
        <f>AVERAGE(B3:B7)</f>
        <v>773.6</v>
      </c>
      <c r="C9" s="1">
        <f>AVERAGE(C3:C7)</f>
        <v>747</v>
      </c>
      <c r="D9" s="1">
        <f>AVERAGE(D3:D8)</f>
        <v>1198.3333333333333</v>
      </c>
      <c r="E9" s="1">
        <f>AVERAGE(E3:E6)</f>
        <v>714.5</v>
      </c>
      <c r="F9" s="1">
        <f>AVERAGE(F3:F7)</f>
        <v>730</v>
      </c>
      <c r="G9" t="s">
        <v>63</v>
      </c>
      <c r="I9" s="1">
        <v>7.01</v>
      </c>
      <c r="J9" s="1"/>
      <c r="K9" s="1">
        <v>12.156000000000001</v>
      </c>
      <c r="L9" s="1"/>
      <c r="M9" s="1">
        <v>16.22</v>
      </c>
      <c r="N9" t="s">
        <v>63</v>
      </c>
    </row>
    <row r="10" spans="1:17" x14ac:dyDescent="0.25">
      <c r="A10">
        <f>_xlfn.STDEV.P(A3:A6)</f>
        <v>63.345777286256421</v>
      </c>
      <c r="B10">
        <f>_xlfn.STDEV.P(B3:B7)</f>
        <v>108.57366163117094</v>
      </c>
      <c r="C10">
        <f>_xlfn.STDEV.P(C3:C7)</f>
        <v>149.90663761154806</v>
      </c>
      <c r="D10">
        <f>_xlfn.STDEV.P(D3:D8)</f>
        <v>85.651749674027229</v>
      </c>
      <c r="E10">
        <f>_xlfn.STDEV.P(E3:E6)</f>
        <v>55.545026780081763</v>
      </c>
      <c r="F10">
        <f>_xlfn.STDEV.P(F3:F7)</f>
        <v>130.66139445145993</v>
      </c>
      <c r="G10" t="s">
        <v>62</v>
      </c>
      <c r="I10">
        <f>_xlfn.STDEV.P(I4:I8)</f>
        <v>0.24730547911439402</v>
      </c>
      <c r="K10">
        <f>_xlfn.STDEV.P(K4:K8)</f>
        <v>0.57357126845754769</v>
      </c>
      <c r="M10">
        <f>_xlfn.STDEV.P(M4:M8)</f>
        <v>0.84434590068289006</v>
      </c>
      <c r="N10" t="s">
        <v>62</v>
      </c>
    </row>
    <row r="12" spans="1:17" x14ac:dyDescent="0.25">
      <c r="A12" t="s">
        <v>0</v>
      </c>
      <c r="D12" s="1" t="s">
        <v>3</v>
      </c>
    </row>
    <row r="13" spans="1:17" x14ac:dyDescent="0.25">
      <c r="A13" t="s">
        <v>15</v>
      </c>
      <c r="B13" t="s">
        <v>16</v>
      </c>
      <c r="C13" t="s">
        <v>17</v>
      </c>
      <c r="D13" s="2" t="s">
        <v>18</v>
      </c>
      <c r="E13" t="s">
        <v>19</v>
      </c>
      <c r="F13" t="s">
        <v>5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9</v>
      </c>
      <c r="P13" t="s">
        <v>28</v>
      </c>
      <c r="Q13" t="s">
        <v>29</v>
      </c>
    </row>
    <row r="14" spans="1:17" x14ac:dyDescent="0.25">
      <c r="A14">
        <v>108</v>
      </c>
      <c r="B14">
        <v>180</v>
      </c>
      <c r="C14">
        <v>180</v>
      </c>
      <c r="D14">
        <v>322</v>
      </c>
      <c r="E14">
        <v>426</v>
      </c>
      <c r="F14">
        <v>66</v>
      </c>
      <c r="G14">
        <v>131</v>
      </c>
      <c r="H14">
        <v>203</v>
      </c>
      <c r="I14">
        <v>293</v>
      </c>
      <c r="J14">
        <v>380</v>
      </c>
      <c r="K14">
        <v>107</v>
      </c>
      <c r="L14">
        <v>223</v>
      </c>
      <c r="M14">
        <v>263</v>
      </c>
      <c r="N14">
        <v>122</v>
      </c>
      <c r="O14">
        <v>145</v>
      </c>
      <c r="P14">
        <v>381</v>
      </c>
      <c r="Q14">
        <v>307</v>
      </c>
    </row>
    <row r="15" spans="1:17" x14ac:dyDescent="0.25">
      <c r="A15">
        <v>143</v>
      </c>
      <c r="B15">
        <v>217</v>
      </c>
      <c r="C15">
        <v>294</v>
      </c>
      <c r="D15">
        <v>348</v>
      </c>
      <c r="E15">
        <v>359</v>
      </c>
      <c r="F15">
        <v>66</v>
      </c>
      <c r="G15">
        <v>143</v>
      </c>
      <c r="H15">
        <v>205</v>
      </c>
      <c r="I15">
        <v>291</v>
      </c>
      <c r="J15">
        <v>316</v>
      </c>
      <c r="K15">
        <v>133</v>
      </c>
      <c r="L15">
        <v>225</v>
      </c>
      <c r="M15">
        <v>296</v>
      </c>
      <c r="N15">
        <v>128</v>
      </c>
      <c r="O15">
        <v>388</v>
      </c>
      <c r="P15">
        <v>313</v>
      </c>
      <c r="Q15">
        <v>351</v>
      </c>
    </row>
    <row r="16" spans="1:17" x14ac:dyDescent="0.25">
      <c r="A16">
        <v>148</v>
      </c>
      <c r="B16">
        <v>194</v>
      </c>
      <c r="C16">
        <v>274</v>
      </c>
      <c r="D16">
        <v>302</v>
      </c>
      <c r="E16">
        <v>367</v>
      </c>
      <c r="F16">
        <v>76</v>
      </c>
      <c r="G16">
        <v>153</v>
      </c>
      <c r="H16">
        <v>241</v>
      </c>
      <c r="I16">
        <v>374</v>
      </c>
      <c r="J16">
        <v>566</v>
      </c>
      <c r="K16">
        <v>142</v>
      </c>
      <c r="L16">
        <v>246</v>
      </c>
      <c r="M16">
        <v>355</v>
      </c>
      <c r="N16">
        <v>151</v>
      </c>
      <c r="O16">
        <v>214</v>
      </c>
      <c r="P16">
        <v>351</v>
      </c>
      <c r="Q16">
        <v>269</v>
      </c>
    </row>
    <row r="17" spans="1:18" x14ac:dyDescent="0.25">
      <c r="A17">
        <v>163</v>
      </c>
      <c r="B17">
        <v>220</v>
      </c>
      <c r="C17">
        <v>234</v>
      </c>
      <c r="D17">
        <v>315</v>
      </c>
      <c r="E17">
        <v>288</v>
      </c>
      <c r="F17">
        <v>78</v>
      </c>
      <c r="G17">
        <v>164</v>
      </c>
      <c r="H17">
        <v>320</v>
      </c>
      <c r="I17">
        <v>301</v>
      </c>
      <c r="J17">
        <v>436</v>
      </c>
      <c r="K17">
        <v>176</v>
      </c>
      <c r="L17">
        <v>222</v>
      </c>
      <c r="M17">
        <v>302</v>
      </c>
      <c r="N17">
        <v>162</v>
      </c>
      <c r="O17">
        <v>231</v>
      </c>
      <c r="P17">
        <v>276</v>
      </c>
      <c r="Q17">
        <v>416</v>
      </c>
    </row>
    <row r="18" spans="1:18" x14ac:dyDescent="0.25">
      <c r="A18">
        <v>154</v>
      </c>
      <c r="B18">
        <v>244</v>
      </c>
      <c r="C18">
        <v>257</v>
      </c>
      <c r="D18">
        <v>296</v>
      </c>
      <c r="E18">
        <v>292</v>
      </c>
      <c r="F18">
        <v>93</v>
      </c>
      <c r="G18">
        <v>159</v>
      </c>
      <c r="H18">
        <v>240</v>
      </c>
      <c r="I18">
        <v>302</v>
      </c>
      <c r="J18">
        <v>505</v>
      </c>
      <c r="K18">
        <v>180</v>
      </c>
      <c r="L18">
        <v>279</v>
      </c>
      <c r="M18">
        <v>320</v>
      </c>
      <c r="N18">
        <v>236</v>
      </c>
      <c r="O18">
        <v>261</v>
      </c>
      <c r="P18">
        <v>351</v>
      </c>
      <c r="Q18">
        <v>265</v>
      </c>
    </row>
    <row r="19" spans="1:18" x14ac:dyDescent="0.25">
      <c r="A19" s="1">
        <f t="shared" ref="A19:Q19" si="0">AVERAGE(A14:A18)</f>
        <v>143.19999999999999</v>
      </c>
      <c r="B19" s="1">
        <f t="shared" si="0"/>
        <v>211</v>
      </c>
      <c r="C19" s="1">
        <f t="shared" si="0"/>
        <v>247.8</v>
      </c>
      <c r="D19" s="1">
        <f t="shared" si="0"/>
        <v>316.60000000000002</v>
      </c>
      <c r="E19" s="1">
        <f t="shared" si="0"/>
        <v>346.4</v>
      </c>
      <c r="F19" s="1">
        <f t="shared" si="0"/>
        <v>75.8</v>
      </c>
      <c r="G19" s="1">
        <f t="shared" si="0"/>
        <v>150</v>
      </c>
      <c r="H19" s="1">
        <f t="shared" si="0"/>
        <v>241.8</v>
      </c>
      <c r="I19" s="1">
        <f t="shared" si="0"/>
        <v>312.2</v>
      </c>
      <c r="J19" s="1">
        <f t="shared" si="0"/>
        <v>440.6</v>
      </c>
      <c r="K19" s="1">
        <f t="shared" si="0"/>
        <v>147.6</v>
      </c>
      <c r="L19" s="1">
        <f t="shared" si="0"/>
        <v>239</v>
      </c>
      <c r="M19" s="1">
        <f t="shared" si="0"/>
        <v>307.2</v>
      </c>
      <c r="N19" s="1">
        <f t="shared" si="0"/>
        <v>159.80000000000001</v>
      </c>
      <c r="O19" s="1">
        <f t="shared" si="0"/>
        <v>247.8</v>
      </c>
      <c r="P19" s="1">
        <f t="shared" si="0"/>
        <v>334.4</v>
      </c>
      <c r="Q19" s="1">
        <f t="shared" si="0"/>
        <v>321.60000000000002</v>
      </c>
      <c r="R19" t="s">
        <v>63</v>
      </c>
    </row>
    <row r="20" spans="1:18" x14ac:dyDescent="0.25">
      <c r="A20">
        <f t="shared" ref="A20:Q20" si="1">_xlfn.STDEV.P(A14:A18)</f>
        <v>18.819139193916389</v>
      </c>
      <c r="B20">
        <f t="shared" si="1"/>
        <v>22.163032283512109</v>
      </c>
      <c r="C20">
        <f t="shared" si="1"/>
        <v>39.224482150820037</v>
      </c>
      <c r="D20">
        <f t="shared" si="1"/>
        <v>18.194504664870653</v>
      </c>
      <c r="E20">
        <f t="shared" si="1"/>
        <v>51.554243278318033</v>
      </c>
      <c r="F20">
        <f t="shared" si="1"/>
        <v>9.9277389167926859</v>
      </c>
      <c r="G20">
        <f t="shared" si="1"/>
        <v>11.798304963002099</v>
      </c>
      <c r="H20">
        <f t="shared" si="1"/>
        <v>42.37640853116271</v>
      </c>
      <c r="I20">
        <f t="shared" si="1"/>
        <v>31.198717922376233</v>
      </c>
      <c r="J20">
        <f t="shared" si="1"/>
        <v>88.420812029747836</v>
      </c>
      <c r="K20">
        <f t="shared" si="1"/>
        <v>27.383206532471686</v>
      </c>
      <c r="L20">
        <f t="shared" si="1"/>
        <v>21.863211109075447</v>
      </c>
      <c r="M20">
        <f t="shared" si="1"/>
        <v>30.182113908737406</v>
      </c>
      <c r="N20">
        <f t="shared" si="1"/>
        <v>40.813723182282693</v>
      </c>
      <c r="O20">
        <f t="shared" si="1"/>
        <v>79.778192508980794</v>
      </c>
      <c r="P20">
        <f t="shared" si="1"/>
        <v>36.307574967215864</v>
      </c>
      <c r="Q20">
        <f t="shared" si="1"/>
        <v>56.496371564906717</v>
      </c>
      <c r="R20" t="s">
        <v>62</v>
      </c>
    </row>
    <row r="22" spans="1:18" x14ac:dyDescent="0.25">
      <c r="A22" s="1" t="s">
        <v>0</v>
      </c>
      <c r="B22" s="1"/>
      <c r="C22" s="1"/>
      <c r="D22" s="1" t="s">
        <v>37</v>
      </c>
    </row>
    <row r="23" spans="1:18" x14ac:dyDescent="0.25">
      <c r="B23" s="1" t="s">
        <v>38</v>
      </c>
      <c r="C23" s="1" t="s">
        <v>38</v>
      </c>
      <c r="D23" s="1" t="s">
        <v>38</v>
      </c>
      <c r="E23" s="1" t="s">
        <v>63</v>
      </c>
      <c r="F23" s="1" t="s">
        <v>62</v>
      </c>
      <c r="I23" s="1" t="s">
        <v>133</v>
      </c>
    </row>
    <row r="24" spans="1:18" x14ac:dyDescent="0.25">
      <c r="A24" t="s">
        <v>30</v>
      </c>
      <c r="B24">
        <v>0.58299999999999996</v>
      </c>
      <c r="C24">
        <v>0.57199999999999995</v>
      </c>
      <c r="E24">
        <v>0.5774999999999999</v>
      </c>
      <c r="F24">
        <v>5.5000000000000049E-3</v>
      </c>
      <c r="J24" s="1" t="s">
        <v>61</v>
      </c>
      <c r="K24" s="1" t="s">
        <v>61</v>
      </c>
      <c r="L24" s="1" t="s">
        <v>61</v>
      </c>
      <c r="M24" s="1" t="s">
        <v>63</v>
      </c>
      <c r="N24" t="s">
        <v>62</v>
      </c>
    </row>
    <row r="25" spans="1:18" x14ac:dyDescent="0.25">
      <c r="A25" t="s">
        <v>31</v>
      </c>
      <c r="B25">
        <v>0.72299999999999998</v>
      </c>
      <c r="C25">
        <v>0.77700000000000002</v>
      </c>
      <c r="D25">
        <v>0.77700000000000002</v>
      </c>
      <c r="E25">
        <v>0.75900000000000001</v>
      </c>
      <c r="F25">
        <v>2.5455844122715732E-2</v>
      </c>
      <c r="I25" t="s">
        <v>39</v>
      </c>
      <c r="J25">
        <v>0.17199999999999999</v>
      </c>
      <c r="K25">
        <v>0.17499999999999999</v>
      </c>
      <c r="L25">
        <v>0.17399999999999999</v>
      </c>
      <c r="M25">
        <v>0.173666666666667</v>
      </c>
      <c r="N25">
        <v>1.5275252316519481E-3</v>
      </c>
    </row>
    <row r="26" spans="1:18" x14ac:dyDescent="0.25">
      <c r="A26" t="s">
        <v>32</v>
      </c>
      <c r="B26">
        <v>0.88200000000000001</v>
      </c>
      <c r="C26">
        <v>1.325</v>
      </c>
      <c r="D26">
        <v>0.96899999999999997</v>
      </c>
      <c r="E26">
        <v>1.0586666666666666</v>
      </c>
      <c r="F26">
        <v>0.19164608585155699</v>
      </c>
      <c r="I26" t="s">
        <v>105</v>
      </c>
      <c r="J26">
        <v>0.17799999999999999</v>
      </c>
      <c r="K26">
        <v>0.17799999999999999</v>
      </c>
      <c r="L26">
        <v>0.18099999999999999</v>
      </c>
      <c r="M26">
        <v>0.17899999999999996</v>
      </c>
      <c r="N26">
        <v>1.7320508075688787E-3</v>
      </c>
    </row>
    <row r="27" spans="1:18" x14ac:dyDescent="0.25">
      <c r="A27" t="s">
        <v>33</v>
      </c>
      <c r="B27">
        <v>0.999</v>
      </c>
      <c r="C27">
        <v>1.022</v>
      </c>
      <c r="D27">
        <v>1.022</v>
      </c>
      <c r="E27">
        <v>1.0143333333333333</v>
      </c>
      <c r="F27">
        <v>1.0842303978193739E-2</v>
      </c>
      <c r="I27" t="s">
        <v>106</v>
      </c>
      <c r="J27">
        <v>0.17399999999999999</v>
      </c>
      <c r="K27">
        <v>0.17499999999999999</v>
      </c>
      <c r="L27">
        <v>0.182</v>
      </c>
      <c r="M27">
        <v>0.17699999999999996</v>
      </c>
      <c r="N27">
        <v>4.3588989435406778E-3</v>
      </c>
    </row>
    <row r="28" spans="1:18" x14ac:dyDescent="0.25">
      <c r="A28" t="s">
        <v>34</v>
      </c>
      <c r="B28">
        <v>0.63</v>
      </c>
      <c r="C28">
        <v>0.627</v>
      </c>
      <c r="D28">
        <v>0.629</v>
      </c>
      <c r="E28">
        <v>0.62866666666666671</v>
      </c>
      <c r="F28">
        <v>1.2472191289246482E-3</v>
      </c>
      <c r="I28" t="s">
        <v>107</v>
      </c>
      <c r="J28">
        <v>0.189</v>
      </c>
      <c r="K28">
        <v>0.188</v>
      </c>
      <c r="L28">
        <v>0.20699999999999999</v>
      </c>
      <c r="M28">
        <v>0.19466666666666665</v>
      </c>
      <c r="N28">
        <v>1.069267662156362E-2</v>
      </c>
    </row>
    <row r="29" spans="1:18" x14ac:dyDescent="0.25">
      <c r="A29" t="s">
        <v>35</v>
      </c>
      <c r="B29">
        <v>1.079</v>
      </c>
      <c r="C29">
        <v>0.66400000000000003</v>
      </c>
      <c r="D29">
        <v>0.66600000000000004</v>
      </c>
      <c r="E29">
        <v>1.079</v>
      </c>
      <c r="F29">
        <v>1.4999999999999999E-2</v>
      </c>
    </row>
    <row r="30" spans="1:18" x14ac:dyDescent="0.25">
      <c r="A30" t="s">
        <v>36</v>
      </c>
      <c r="B30">
        <v>0.752</v>
      </c>
      <c r="C30">
        <v>0.746</v>
      </c>
      <c r="D30">
        <v>0.76200000000000001</v>
      </c>
      <c r="E30">
        <v>0.7533333333333333</v>
      </c>
      <c r="F30">
        <v>6.5996632910744497E-3</v>
      </c>
      <c r="I30" t="s">
        <v>108</v>
      </c>
      <c r="J30">
        <v>0.749</v>
      </c>
      <c r="K30">
        <v>0.85899999999999999</v>
      </c>
      <c r="L30">
        <v>1.0469999999999999</v>
      </c>
      <c r="M30">
        <v>0.88500000000000012</v>
      </c>
      <c r="N30">
        <v>0.15069173832695584</v>
      </c>
    </row>
    <row r="31" spans="1:18" x14ac:dyDescent="0.25">
      <c r="I31" t="s">
        <v>109</v>
      </c>
      <c r="J31">
        <v>0.91800000000000004</v>
      </c>
      <c r="K31">
        <v>1.006</v>
      </c>
      <c r="L31">
        <v>1.032</v>
      </c>
      <c r="M31">
        <v>0.98533333333333328</v>
      </c>
      <c r="N31">
        <v>5.9743897875292107E-2</v>
      </c>
    </row>
    <row r="32" spans="1:18" x14ac:dyDescent="0.25">
      <c r="I32" t="s">
        <v>110</v>
      </c>
      <c r="J32">
        <v>0.90400000000000003</v>
      </c>
      <c r="K32">
        <v>0.99099999999999999</v>
      </c>
      <c r="L32">
        <v>1.052</v>
      </c>
      <c r="M32">
        <v>0.98233333333333339</v>
      </c>
      <c r="N32">
        <v>7.4379656716963505E-2</v>
      </c>
    </row>
    <row r="33" spans="1:14" x14ac:dyDescent="0.25">
      <c r="I33" t="s">
        <v>111</v>
      </c>
      <c r="J33">
        <v>0.187</v>
      </c>
      <c r="K33">
        <v>0.191</v>
      </c>
      <c r="L33">
        <v>0.19</v>
      </c>
      <c r="M33">
        <v>0.18933333333333335</v>
      </c>
      <c r="N33">
        <v>2.0816659994661348E-3</v>
      </c>
    </row>
    <row r="35" spans="1:14" x14ac:dyDescent="0.25">
      <c r="I35" t="s">
        <v>112</v>
      </c>
      <c r="J35">
        <v>1.71</v>
      </c>
      <c r="K35">
        <v>1.9830000000000001</v>
      </c>
      <c r="L35">
        <v>2</v>
      </c>
      <c r="M35">
        <v>1.8976666666666666</v>
      </c>
      <c r="N35">
        <v>0.16274622371451003</v>
      </c>
    </row>
    <row r="36" spans="1:14" x14ac:dyDescent="0.25">
      <c r="I36" t="s">
        <v>113</v>
      </c>
      <c r="J36">
        <v>1.76</v>
      </c>
      <c r="K36">
        <v>1.93</v>
      </c>
      <c r="L36">
        <v>1.96</v>
      </c>
      <c r="M36">
        <v>1.8833333333333335</v>
      </c>
      <c r="N36">
        <v>0.10785793124908954</v>
      </c>
    </row>
    <row r="37" spans="1:14" x14ac:dyDescent="0.25">
      <c r="A37" s="1" t="s">
        <v>4</v>
      </c>
      <c r="I37" t="s">
        <v>114</v>
      </c>
      <c r="J37">
        <v>1.53</v>
      </c>
      <c r="K37">
        <v>1.7130000000000001</v>
      </c>
      <c r="L37">
        <v>1.8140000000000001</v>
      </c>
      <c r="M37">
        <v>1.6856666666666669</v>
      </c>
      <c r="N37">
        <v>0.14395948504122033</v>
      </c>
    </row>
    <row r="38" spans="1:14" x14ac:dyDescent="0.25">
      <c r="A38" t="s">
        <v>1</v>
      </c>
      <c r="I38" t="s">
        <v>115</v>
      </c>
      <c r="J38">
        <v>0.29099999999999998</v>
      </c>
      <c r="K38">
        <v>0.27800000000000002</v>
      </c>
      <c r="L38">
        <v>0.29799999999999999</v>
      </c>
      <c r="M38">
        <v>0.28899999999999998</v>
      </c>
      <c r="N38">
        <v>1.0148891565092199E-2</v>
      </c>
    </row>
    <row r="39" spans="1:14" x14ac:dyDescent="0.25">
      <c r="A39" t="s">
        <v>5</v>
      </c>
      <c r="B39" t="s">
        <v>6</v>
      </c>
      <c r="C39" t="s">
        <v>7</v>
      </c>
      <c r="D39" t="s">
        <v>8</v>
      </c>
      <c r="E39" t="s">
        <v>9</v>
      </c>
    </row>
    <row r="40" spans="1:14" x14ac:dyDescent="0.25">
      <c r="A40">
        <v>1054</v>
      </c>
      <c r="B40">
        <v>869</v>
      </c>
      <c r="C40">
        <v>885</v>
      </c>
      <c r="D40">
        <v>728</v>
      </c>
      <c r="E40">
        <v>619</v>
      </c>
      <c r="I40" t="s">
        <v>116</v>
      </c>
      <c r="J40">
        <v>0.91700000000000004</v>
      </c>
      <c r="K40">
        <v>0.97499999999999998</v>
      </c>
      <c r="L40">
        <v>1.052</v>
      </c>
      <c r="M40">
        <v>0.98133333333333328</v>
      </c>
      <c r="N40">
        <v>6.772247288259145E-2</v>
      </c>
    </row>
    <row r="41" spans="1:14" x14ac:dyDescent="0.25">
      <c r="A41">
        <v>1171</v>
      </c>
      <c r="B41">
        <v>915</v>
      </c>
      <c r="C41">
        <v>825</v>
      </c>
      <c r="D41">
        <v>729</v>
      </c>
      <c r="E41">
        <v>642</v>
      </c>
      <c r="I41" t="s">
        <v>117</v>
      </c>
      <c r="J41">
        <v>0.95099999999999996</v>
      </c>
      <c r="K41">
        <v>1.03</v>
      </c>
      <c r="L41">
        <v>1.056</v>
      </c>
      <c r="M41">
        <v>1.0123333333333333</v>
      </c>
      <c r="N41">
        <v>5.468394036034107E-2</v>
      </c>
    </row>
    <row r="42" spans="1:14" x14ac:dyDescent="0.25">
      <c r="A42">
        <v>1021</v>
      </c>
      <c r="B42">
        <v>994</v>
      </c>
      <c r="C42">
        <v>1113</v>
      </c>
      <c r="D42">
        <v>753</v>
      </c>
      <c r="E42">
        <v>670</v>
      </c>
      <c r="I42" t="s">
        <v>118</v>
      </c>
      <c r="J42">
        <v>1.1599999999999999</v>
      </c>
      <c r="K42">
        <v>1.1000000000000001</v>
      </c>
      <c r="L42">
        <v>1.0980000000000001</v>
      </c>
      <c r="M42">
        <v>1.1193333333333333</v>
      </c>
      <c r="N42">
        <v>3.5232560697930071E-2</v>
      </c>
    </row>
    <row r="43" spans="1:14" x14ac:dyDescent="0.25">
      <c r="A43">
        <v>1247</v>
      </c>
      <c r="B43">
        <v>1110</v>
      </c>
      <c r="C43">
        <v>1086</v>
      </c>
      <c r="D43">
        <v>843</v>
      </c>
      <c r="E43">
        <v>765</v>
      </c>
      <c r="I43" t="s">
        <v>119</v>
      </c>
      <c r="J43">
        <v>0.33500000000000002</v>
      </c>
      <c r="K43">
        <v>0.29599999999999999</v>
      </c>
      <c r="L43">
        <v>0.23100000000000001</v>
      </c>
      <c r="M43">
        <v>0.28733333333333333</v>
      </c>
      <c r="N43">
        <v>5.253887449625598E-2</v>
      </c>
    </row>
    <row r="44" spans="1:14" x14ac:dyDescent="0.25">
      <c r="A44">
        <v>1193</v>
      </c>
      <c r="B44">
        <v>1030</v>
      </c>
      <c r="C44">
        <v>850</v>
      </c>
      <c r="D44">
        <v>749</v>
      </c>
      <c r="E44">
        <v>639</v>
      </c>
    </row>
    <row r="45" spans="1:14" x14ac:dyDescent="0.25">
      <c r="A45">
        <v>1271</v>
      </c>
      <c r="B45">
        <v>1200</v>
      </c>
      <c r="C45">
        <v>902</v>
      </c>
      <c r="D45">
        <v>831</v>
      </c>
      <c r="E45">
        <v>636</v>
      </c>
      <c r="I45" t="s">
        <v>71</v>
      </c>
      <c r="J45">
        <v>1.526</v>
      </c>
      <c r="K45">
        <v>1.482</v>
      </c>
      <c r="L45">
        <v>1.423</v>
      </c>
      <c r="M45">
        <v>1.4770000000000001</v>
      </c>
      <c r="N45">
        <v>5.1681718237690188E-2</v>
      </c>
    </row>
    <row r="46" spans="1:14" x14ac:dyDescent="0.25">
      <c r="A46">
        <v>1128</v>
      </c>
      <c r="B46">
        <v>1143</v>
      </c>
      <c r="C46">
        <v>1014</v>
      </c>
      <c r="D46">
        <v>700</v>
      </c>
      <c r="E46">
        <v>753</v>
      </c>
      <c r="I46" t="s">
        <v>120</v>
      </c>
      <c r="J46">
        <v>0.89900000000000002</v>
      </c>
      <c r="K46">
        <v>0.89900000000000002</v>
      </c>
      <c r="L46">
        <v>0.878</v>
      </c>
      <c r="M46">
        <v>0.89200000000000002</v>
      </c>
      <c r="N46">
        <v>1.2124355652982153E-2</v>
      </c>
    </row>
    <row r="47" spans="1:14" x14ac:dyDescent="0.25">
      <c r="A47">
        <v>1062</v>
      </c>
      <c r="C47">
        <v>860</v>
      </c>
      <c r="D47">
        <v>707</v>
      </c>
      <c r="E47">
        <v>860</v>
      </c>
      <c r="I47" t="s">
        <v>121</v>
      </c>
      <c r="J47">
        <v>0.69899999999999995</v>
      </c>
      <c r="K47">
        <v>0.52900000000000003</v>
      </c>
      <c r="L47">
        <v>0.57999999999999996</v>
      </c>
      <c r="M47">
        <v>0.60266666666666657</v>
      </c>
      <c r="N47">
        <v>8.7237224470597327E-2</v>
      </c>
    </row>
    <row r="48" spans="1:14" x14ac:dyDescent="0.25">
      <c r="C48">
        <v>837</v>
      </c>
      <c r="D48">
        <v>658</v>
      </c>
      <c r="E48">
        <v>726</v>
      </c>
    </row>
    <row r="49" spans="1:14" x14ac:dyDescent="0.25">
      <c r="E49">
        <v>691</v>
      </c>
      <c r="I49" t="s">
        <v>122</v>
      </c>
      <c r="J49">
        <v>2.206</v>
      </c>
      <c r="K49">
        <v>2.2330000000000001</v>
      </c>
      <c r="L49">
        <v>2.2879999999999998</v>
      </c>
      <c r="M49">
        <v>2.2423333333333333</v>
      </c>
      <c r="N49">
        <v>4.1789153297636043E-2</v>
      </c>
    </row>
    <row r="50" spans="1:14" x14ac:dyDescent="0.25">
      <c r="A50" s="1">
        <f>AVERAGE(A40:A47)</f>
        <v>1143.375</v>
      </c>
      <c r="B50" s="1">
        <f>AVERAGE(B40:B46)</f>
        <v>1037.2857142857142</v>
      </c>
      <c r="C50" s="1">
        <f>AVERAGE(C40:C48)</f>
        <v>930.22222222222217</v>
      </c>
      <c r="D50" s="1">
        <f>AVERAGE(D40:D48)</f>
        <v>744.22222222222217</v>
      </c>
      <c r="E50" s="1">
        <f>AVERAGE(E40:E49)</f>
        <v>700.1</v>
      </c>
      <c r="F50" t="s">
        <v>63</v>
      </c>
      <c r="I50" t="s">
        <v>123</v>
      </c>
      <c r="J50">
        <v>1.5</v>
      </c>
      <c r="K50">
        <v>1.6</v>
      </c>
      <c r="L50">
        <v>1.6910000000000001</v>
      </c>
      <c r="M50">
        <v>1.5970000000000002</v>
      </c>
      <c r="N50">
        <v>9.5535333777613432E-2</v>
      </c>
    </row>
    <row r="51" spans="1:14" x14ac:dyDescent="0.25">
      <c r="A51">
        <f>_xlfn.STDEV.P(A40:A47)</f>
        <v>86.655838666531864</v>
      </c>
      <c r="B51">
        <f>_xlfn.STDEV.P(B40:B46)</f>
        <v>112.21117118529469</v>
      </c>
      <c r="C51">
        <f>_xlfn.STDEV.P(C40:C48)</f>
        <v>104.7025180401628</v>
      </c>
      <c r="D51">
        <f>_xlfn.STDEV.P(D40:D48)</f>
        <v>56.428475431347358</v>
      </c>
      <c r="E51">
        <f>_xlfn.STDEV.P(E40:E49)</f>
        <v>72.13383394773912</v>
      </c>
      <c r="F51" t="s">
        <v>62</v>
      </c>
      <c r="I51" t="s">
        <v>124</v>
      </c>
      <c r="J51">
        <v>1.1850000000000001</v>
      </c>
      <c r="K51">
        <v>1.2370000000000001</v>
      </c>
      <c r="L51">
        <v>1.339</v>
      </c>
      <c r="M51">
        <v>1.2536666666666667</v>
      </c>
      <c r="N51">
        <v>7.8341134363330012E-2</v>
      </c>
    </row>
    <row r="52" spans="1:14" x14ac:dyDescent="0.25">
      <c r="A52" s="1" t="s">
        <v>64</v>
      </c>
    </row>
    <row r="53" spans="1:14" x14ac:dyDescent="0.25">
      <c r="B53" s="1" t="s">
        <v>61</v>
      </c>
      <c r="C53" s="1" t="s">
        <v>61</v>
      </c>
      <c r="D53" s="1" t="s">
        <v>61</v>
      </c>
      <c r="E53" s="1" t="s">
        <v>61</v>
      </c>
      <c r="F53" s="1" t="s">
        <v>63</v>
      </c>
      <c r="G53" s="4" t="s">
        <v>62</v>
      </c>
    </row>
    <row r="54" spans="1:14" x14ac:dyDescent="0.25">
      <c r="A54" t="s">
        <v>39</v>
      </c>
      <c r="B54">
        <v>0.21099999999999999</v>
      </c>
      <c r="C54">
        <v>0.216</v>
      </c>
      <c r="D54">
        <v>0.216</v>
      </c>
      <c r="E54">
        <v>0.20899999999999999</v>
      </c>
      <c r="F54">
        <v>0.21299999999999999</v>
      </c>
      <c r="G54">
        <v>3.5590260840104404E-3</v>
      </c>
    </row>
    <row r="55" spans="1:14" x14ac:dyDescent="0.25">
      <c r="A55" t="s">
        <v>40</v>
      </c>
      <c r="B55">
        <v>0.215</v>
      </c>
      <c r="C55">
        <v>0.20899999999999999</v>
      </c>
      <c r="D55">
        <v>0.22</v>
      </c>
      <c r="F55">
        <v>0.21466666666666667</v>
      </c>
      <c r="G55">
        <v>5.5075705472861069E-3</v>
      </c>
    </row>
    <row r="56" spans="1:14" x14ac:dyDescent="0.25">
      <c r="A56" t="s">
        <v>41</v>
      </c>
      <c r="B56">
        <v>0.185</v>
      </c>
      <c r="C56">
        <v>0.189</v>
      </c>
      <c r="D56">
        <v>0.19400000000000001</v>
      </c>
      <c r="F56">
        <v>0.18933333333333335</v>
      </c>
      <c r="G56">
        <v>4.5092497528228985E-3</v>
      </c>
    </row>
    <row r="57" spans="1:14" x14ac:dyDescent="0.25">
      <c r="A57" t="s">
        <v>42</v>
      </c>
      <c r="B57">
        <v>0.217</v>
      </c>
      <c r="C57">
        <v>0.19800000000000001</v>
      </c>
      <c r="D57">
        <v>0.19400000000000001</v>
      </c>
      <c r="F57">
        <v>0.20299999999999999</v>
      </c>
      <c r="G57">
        <v>1.2288205727444502E-2</v>
      </c>
    </row>
    <row r="59" spans="1:14" x14ac:dyDescent="0.25">
      <c r="A59" t="s">
        <v>43</v>
      </c>
      <c r="B59">
        <v>0.378</v>
      </c>
      <c r="C59">
        <v>0.35099999999999998</v>
      </c>
      <c r="D59">
        <v>0.41</v>
      </c>
      <c r="E59">
        <v>0.38</v>
      </c>
      <c r="F59">
        <v>0.37966666666666665</v>
      </c>
      <c r="G59">
        <v>2.4116038922951947E-2</v>
      </c>
    </row>
    <row r="60" spans="1:14" x14ac:dyDescent="0.25">
      <c r="A60" t="s">
        <v>44</v>
      </c>
      <c r="B60">
        <v>0.499</v>
      </c>
      <c r="C60">
        <v>0.499</v>
      </c>
      <c r="D60">
        <v>0.52600000000000002</v>
      </c>
      <c r="F60">
        <v>0.50800000000000001</v>
      </c>
      <c r="G60">
        <v>1.558845726811991E-2</v>
      </c>
    </row>
    <row r="61" spans="1:14" x14ac:dyDescent="0.25">
      <c r="A61" t="s">
        <v>45</v>
      </c>
      <c r="B61">
        <v>0.34499999999999997</v>
      </c>
      <c r="C61">
        <v>0.47</v>
      </c>
      <c r="D61">
        <v>0.56899999999999995</v>
      </c>
      <c r="F61">
        <v>0.46133333333333332</v>
      </c>
      <c r="G61">
        <v>0.11225120637807587</v>
      </c>
    </row>
    <row r="62" spans="1:14" x14ac:dyDescent="0.25">
      <c r="A62" t="s">
        <v>46</v>
      </c>
      <c r="B62">
        <v>0.22700000000000001</v>
      </c>
      <c r="C62">
        <v>0.222</v>
      </c>
      <c r="D62">
        <v>0.221</v>
      </c>
      <c r="F62">
        <v>0.22333333333333336</v>
      </c>
      <c r="G62">
        <v>3.2145502536643214E-3</v>
      </c>
    </row>
    <row r="64" spans="1:14" x14ac:dyDescent="0.25">
      <c r="A64" t="s">
        <v>47</v>
      </c>
      <c r="B64">
        <v>0.79200000000000004</v>
      </c>
      <c r="C64">
        <v>0.86599999999999999</v>
      </c>
      <c r="D64">
        <v>0.878</v>
      </c>
      <c r="E64">
        <v>0.86499999999999999</v>
      </c>
      <c r="F64">
        <v>0.85024999999999995</v>
      </c>
      <c r="G64">
        <v>3.9279977936178441E-2</v>
      </c>
    </row>
    <row r="65" spans="1:7" x14ac:dyDescent="0.25">
      <c r="A65" t="s">
        <v>48</v>
      </c>
      <c r="B65">
        <v>0.71499999999999997</v>
      </c>
      <c r="C65">
        <v>0.626</v>
      </c>
      <c r="D65">
        <v>0.66700000000000004</v>
      </c>
      <c r="F65">
        <v>0.66933333333333334</v>
      </c>
      <c r="G65">
        <v>4.4545856522614218E-2</v>
      </c>
    </row>
    <row r="66" spans="1:7" x14ac:dyDescent="0.25">
      <c r="A66" t="s">
        <v>49</v>
      </c>
      <c r="B66">
        <v>0.57599999999999996</v>
      </c>
      <c r="C66">
        <v>0.47799999999999998</v>
      </c>
      <c r="D66">
        <v>0.505</v>
      </c>
      <c r="F66">
        <v>0.51966666666666661</v>
      </c>
      <c r="G66">
        <v>5.0619495585528425E-2</v>
      </c>
    </row>
    <row r="67" spans="1:7" x14ac:dyDescent="0.25">
      <c r="A67" t="s">
        <v>50</v>
      </c>
      <c r="B67">
        <v>0.22500000000000001</v>
      </c>
      <c r="C67">
        <v>0.221</v>
      </c>
      <c r="D67">
        <v>0.221</v>
      </c>
      <c r="F67">
        <v>0.22233333333333336</v>
      </c>
      <c r="G67">
        <v>2.3094010767585054E-3</v>
      </c>
    </row>
    <row r="69" spans="1:7" x14ac:dyDescent="0.25">
      <c r="A69" t="s">
        <v>51</v>
      </c>
      <c r="B69">
        <v>0.56399999999999995</v>
      </c>
      <c r="C69">
        <v>0.51300000000000001</v>
      </c>
      <c r="D69">
        <v>0.59099999999999997</v>
      </c>
      <c r="E69">
        <v>0.57499999999999996</v>
      </c>
      <c r="F69">
        <v>0.56074999999999997</v>
      </c>
      <c r="G69">
        <v>3.370830758136633E-2</v>
      </c>
    </row>
    <row r="70" spans="1:7" x14ac:dyDescent="0.25">
      <c r="A70" t="s">
        <v>52</v>
      </c>
      <c r="B70">
        <v>0.57399999999999995</v>
      </c>
      <c r="C70">
        <v>0.60599999999999998</v>
      </c>
      <c r="D70">
        <v>0.61099999999999999</v>
      </c>
      <c r="F70">
        <v>0.59699999999999998</v>
      </c>
      <c r="G70">
        <v>2.0074859899884747E-2</v>
      </c>
    </row>
    <row r="71" spans="1:7" x14ac:dyDescent="0.25">
      <c r="A71" t="s">
        <v>53</v>
      </c>
      <c r="B71">
        <v>0.58899999999999997</v>
      </c>
      <c r="C71">
        <v>0.57099999999999995</v>
      </c>
      <c r="D71">
        <v>0.55700000000000005</v>
      </c>
      <c r="F71">
        <v>0.57233333333333336</v>
      </c>
      <c r="G71">
        <v>1.6041612554021246E-2</v>
      </c>
    </row>
    <row r="72" spans="1:7" x14ac:dyDescent="0.25">
      <c r="A72" t="s">
        <v>54</v>
      </c>
      <c r="B72">
        <v>0.21199999999999999</v>
      </c>
      <c r="C72">
        <v>0.20499999999999999</v>
      </c>
      <c r="D72">
        <v>0.20399999999999999</v>
      </c>
      <c r="F72">
        <v>0.20699999999999999</v>
      </c>
      <c r="G72">
        <v>4.3588989435406778E-3</v>
      </c>
    </row>
    <row r="74" spans="1:7" x14ac:dyDescent="0.25">
      <c r="A74" t="s">
        <v>55</v>
      </c>
      <c r="B74">
        <v>0.70299999999999996</v>
      </c>
      <c r="C74">
        <v>0.74</v>
      </c>
      <c r="D74">
        <v>0.71899999999999997</v>
      </c>
      <c r="E74">
        <v>0.73299999999999998</v>
      </c>
      <c r="F74">
        <v>0.72375</v>
      </c>
      <c r="G74">
        <v>1.6357974609753304E-2</v>
      </c>
    </row>
    <row r="75" spans="1:7" x14ac:dyDescent="0.25">
      <c r="A75" t="s">
        <v>56</v>
      </c>
      <c r="B75">
        <v>0.64500000000000002</v>
      </c>
      <c r="C75">
        <v>0.72599999999999998</v>
      </c>
      <c r="D75">
        <v>0.72799999999999998</v>
      </c>
      <c r="F75">
        <v>0.69966666666666677</v>
      </c>
      <c r="G75">
        <v>4.7353282181210328E-2</v>
      </c>
    </row>
    <row r="76" spans="1:7" x14ac:dyDescent="0.25">
      <c r="A76" t="s">
        <v>57</v>
      </c>
      <c r="B76">
        <v>0.39500000000000002</v>
      </c>
      <c r="C76">
        <v>0.40100000000000002</v>
      </c>
      <c r="D76">
        <v>0.40300000000000002</v>
      </c>
      <c r="F76">
        <v>0.39966666666666667</v>
      </c>
      <c r="G76">
        <v>4.1633319989322695E-3</v>
      </c>
    </row>
    <row r="78" spans="1:7" x14ac:dyDescent="0.25">
      <c r="A78" t="s">
        <v>58</v>
      </c>
      <c r="B78">
        <v>0.72599999999999998</v>
      </c>
      <c r="C78">
        <v>0.69</v>
      </c>
      <c r="D78">
        <v>0.72</v>
      </c>
      <c r="E78">
        <v>0.73</v>
      </c>
      <c r="F78">
        <v>0.71650000000000003</v>
      </c>
      <c r="G78">
        <v>1.8138357147217069E-2</v>
      </c>
    </row>
    <row r="79" spans="1:7" x14ac:dyDescent="0.25">
      <c r="A79" t="s">
        <v>59</v>
      </c>
      <c r="B79">
        <v>0.66700000000000004</v>
      </c>
      <c r="C79">
        <v>0.72499999999999998</v>
      </c>
      <c r="D79">
        <v>0.71299999999999997</v>
      </c>
      <c r="F79">
        <v>0.70166666666666666</v>
      </c>
      <c r="G79">
        <v>3.061590000854672E-2</v>
      </c>
    </row>
    <row r="80" spans="1:7" x14ac:dyDescent="0.25">
      <c r="A80" t="s">
        <v>60</v>
      </c>
      <c r="B80">
        <v>0.47599999999999998</v>
      </c>
      <c r="C80">
        <v>0.48599999999999999</v>
      </c>
      <c r="D80">
        <v>0.51500000000000001</v>
      </c>
      <c r="F80">
        <v>0.49233333333333329</v>
      </c>
      <c r="G80">
        <v>2.0256686138984681E-2</v>
      </c>
    </row>
    <row r="83" spans="1:9" x14ac:dyDescent="0.25">
      <c r="A83" s="1" t="s">
        <v>77</v>
      </c>
    </row>
    <row r="84" spans="1:9" x14ac:dyDescent="0.25">
      <c r="A84" t="s">
        <v>65</v>
      </c>
      <c r="B84">
        <v>100</v>
      </c>
      <c r="C84">
        <v>100</v>
      </c>
      <c r="D84">
        <v>100</v>
      </c>
      <c r="E84">
        <v>100</v>
      </c>
      <c r="F84">
        <v>100</v>
      </c>
      <c r="G84">
        <v>1000</v>
      </c>
      <c r="H84">
        <v>100</v>
      </c>
      <c r="I84">
        <v>0</v>
      </c>
    </row>
    <row r="85" spans="1:9" x14ac:dyDescent="0.25">
      <c r="A85" t="s">
        <v>66</v>
      </c>
      <c r="B85">
        <v>106</v>
      </c>
      <c r="C85">
        <v>97.2</v>
      </c>
      <c r="D85">
        <v>97.2</v>
      </c>
      <c r="H85">
        <v>100.13333333333333</v>
      </c>
      <c r="I85">
        <v>4.1483597829610774</v>
      </c>
    </row>
    <row r="86" spans="1:9" x14ac:dyDescent="0.25">
      <c r="A86" t="s">
        <v>47</v>
      </c>
      <c r="B86">
        <v>50.3</v>
      </c>
      <c r="C86">
        <v>47.6</v>
      </c>
      <c r="D86">
        <v>63.9</v>
      </c>
      <c r="H86">
        <v>53.933333333333337</v>
      </c>
      <c r="I86">
        <v>7.1331775683927896</v>
      </c>
    </row>
    <row r="87" spans="1:9" x14ac:dyDescent="0.25">
      <c r="A87" t="s">
        <v>67</v>
      </c>
      <c r="B87">
        <v>94</v>
      </c>
      <c r="C87">
        <v>101</v>
      </c>
      <c r="D87">
        <v>103</v>
      </c>
      <c r="E87">
        <v>91.1</v>
      </c>
      <c r="F87">
        <v>85.7</v>
      </c>
      <c r="G87">
        <v>85.7</v>
      </c>
      <c r="H87">
        <v>94.960000000000008</v>
      </c>
      <c r="I87">
        <v>6.3669773048126999</v>
      </c>
    </row>
    <row r="88" spans="1:9" x14ac:dyDescent="0.25">
      <c r="A88" t="s">
        <v>68</v>
      </c>
      <c r="B88">
        <v>66.3</v>
      </c>
      <c r="C88">
        <v>33.4</v>
      </c>
      <c r="D88">
        <v>58</v>
      </c>
      <c r="H88">
        <v>52.566666666666663</v>
      </c>
      <c r="I88">
        <v>13.970047323549858</v>
      </c>
    </row>
    <row r="89" spans="1:9" x14ac:dyDescent="0.25">
      <c r="A89" t="s">
        <v>69</v>
      </c>
      <c r="B89">
        <v>107</v>
      </c>
      <c r="C89">
        <v>98.8</v>
      </c>
      <c r="D89">
        <v>95</v>
      </c>
      <c r="H89">
        <v>100.26666666666667</v>
      </c>
      <c r="I89">
        <v>5.0075498555237123</v>
      </c>
    </row>
    <row r="90" spans="1:9" x14ac:dyDescent="0.25">
      <c r="A90" t="s">
        <v>51</v>
      </c>
      <c r="B90">
        <v>76.900000000000006</v>
      </c>
      <c r="C90">
        <v>80.7</v>
      </c>
      <c r="D90">
        <v>78.900000000000006</v>
      </c>
      <c r="E90">
        <v>36.700000000000003</v>
      </c>
      <c r="F90">
        <v>64.599999999999994</v>
      </c>
      <c r="G90">
        <v>64.599999999999994</v>
      </c>
      <c r="H90">
        <v>67.560000000000016</v>
      </c>
      <c r="I90">
        <v>16.429193528594126</v>
      </c>
    </row>
    <row r="91" spans="1:9" x14ac:dyDescent="0.25">
      <c r="A91" t="s">
        <v>70</v>
      </c>
      <c r="B91">
        <v>92.5</v>
      </c>
      <c r="C91">
        <v>90</v>
      </c>
      <c r="D91">
        <v>86.7</v>
      </c>
      <c r="E91">
        <v>85</v>
      </c>
      <c r="H91">
        <v>88.55</v>
      </c>
      <c r="I91">
        <v>2.9038767191463202</v>
      </c>
    </row>
    <row r="92" spans="1:9" x14ac:dyDescent="0.25">
      <c r="A92" t="s">
        <v>71</v>
      </c>
      <c r="B92">
        <v>62.4</v>
      </c>
      <c r="C92">
        <v>60</v>
      </c>
      <c r="D92">
        <v>74</v>
      </c>
      <c r="E92">
        <v>57.7</v>
      </c>
      <c r="H92">
        <v>63.525000000000006</v>
      </c>
      <c r="I92">
        <v>6.2719115905758738</v>
      </c>
    </row>
    <row r="93" spans="1:9" x14ac:dyDescent="0.25">
      <c r="A93" t="s">
        <v>72</v>
      </c>
      <c r="B93">
        <v>72.599999999999994</v>
      </c>
      <c r="C93">
        <v>95.4</v>
      </c>
      <c r="D93">
        <v>66.3</v>
      </c>
      <c r="E93">
        <v>60</v>
      </c>
      <c r="H93">
        <v>73.575000000000003</v>
      </c>
      <c r="I93">
        <v>13.364949494854061</v>
      </c>
    </row>
    <row r="94" spans="1:9" x14ac:dyDescent="0.25">
      <c r="A94" t="s">
        <v>58</v>
      </c>
      <c r="B94">
        <v>53.5</v>
      </c>
      <c r="C94">
        <v>53.2</v>
      </c>
      <c r="D94">
        <v>48.7</v>
      </c>
      <c r="H94">
        <v>51.800000000000004</v>
      </c>
      <c r="I94">
        <v>2.195449840010014</v>
      </c>
    </row>
    <row r="95" spans="1:9" x14ac:dyDescent="0.25">
      <c r="A95" t="s">
        <v>73</v>
      </c>
      <c r="B95">
        <v>107</v>
      </c>
      <c r="C95">
        <v>99.4</v>
      </c>
      <c r="D95">
        <v>90.6</v>
      </c>
      <c r="E95">
        <v>91.3</v>
      </c>
      <c r="H95">
        <v>97.075000000000003</v>
      </c>
      <c r="I95">
        <v>6.6930467651137802</v>
      </c>
    </row>
    <row r="96" spans="1:9" x14ac:dyDescent="0.25">
      <c r="A96" t="s">
        <v>74</v>
      </c>
      <c r="B96">
        <v>86.8</v>
      </c>
      <c r="C96">
        <v>93.2</v>
      </c>
      <c r="D96">
        <v>82</v>
      </c>
      <c r="H96">
        <v>87.333333333333329</v>
      </c>
      <c r="I96">
        <v>4.587906809089402</v>
      </c>
    </row>
    <row r="98" spans="1:17" x14ac:dyDescent="0.25">
      <c r="A98" s="1" t="s">
        <v>75</v>
      </c>
      <c r="K98" s="1" t="s">
        <v>83</v>
      </c>
    </row>
    <row r="99" spans="1:17" x14ac:dyDescent="0.25">
      <c r="A99" t="s">
        <v>76</v>
      </c>
      <c r="B99" t="s">
        <v>61</v>
      </c>
      <c r="C99" t="s">
        <v>61</v>
      </c>
      <c r="D99" t="s">
        <v>61</v>
      </c>
      <c r="E99" t="s">
        <v>63</v>
      </c>
      <c r="F99" t="s">
        <v>61</v>
      </c>
      <c r="G99" t="s">
        <v>61</v>
      </c>
      <c r="H99" t="s">
        <v>61</v>
      </c>
      <c r="I99" t="s">
        <v>63</v>
      </c>
      <c r="K99" t="s">
        <v>84</v>
      </c>
    </row>
    <row r="100" spans="1:17" x14ac:dyDescent="0.25">
      <c r="A100">
        <v>0</v>
      </c>
      <c r="B100">
        <v>0.22</v>
      </c>
      <c r="C100">
        <v>0.3</v>
      </c>
      <c r="D100">
        <v>0.22500000000000001</v>
      </c>
      <c r="E100">
        <v>0.24833</v>
      </c>
      <c r="F100">
        <v>1.34</v>
      </c>
      <c r="G100">
        <v>1.3180000000000001</v>
      </c>
      <c r="H100">
        <v>1.3109999999999999</v>
      </c>
      <c r="I100">
        <v>1.323</v>
      </c>
      <c r="K100">
        <v>40</v>
      </c>
      <c r="L100">
        <v>100</v>
      </c>
      <c r="M100">
        <v>100</v>
      </c>
      <c r="N100">
        <v>100</v>
      </c>
      <c r="O100">
        <v>100</v>
      </c>
      <c r="P100" t="s">
        <v>78</v>
      </c>
      <c r="Q100" t="s">
        <v>78</v>
      </c>
    </row>
    <row r="101" spans="1:17" x14ac:dyDescent="0.25">
      <c r="A101">
        <v>0.33</v>
      </c>
      <c r="B101">
        <v>0.20699999999999999</v>
      </c>
      <c r="C101">
        <v>0.19400000000000001</v>
      </c>
      <c r="D101">
        <v>0.19500000000000001</v>
      </c>
      <c r="E101">
        <v>0.19867000000000001</v>
      </c>
      <c r="F101">
        <v>1.109</v>
      </c>
      <c r="G101">
        <v>1.113</v>
      </c>
      <c r="H101">
        <v>1.0900000000000001</v>
      </c>
      <c r="I101">
        <v>1.1040000000000001</v>
      </c>
      <c r="K101">
        <v>10</v>
      </c>
      <c r="L101">
        <v>51.8</v>
      </c>
      <c r="M101">
        <v>55</v>
      </c>
      <c r="N101">
        <v>63.6</v>
      </c>
      <c r="O101">
        <v>56.8</v>
      </c>
      <c r="P101" t="s">
        <v>78</v>
      </c>
      <c r="Q101" t="s">
        <v>79</v>
      </c>
    </row>
    <row r="102" spans="1:17" x14ac:dyDescent="0.25">
      <c r="A102">
        <v>0.61</v>
      </c>
      <c r="B102">
        <v>0.20499999999999999</v>
      </c>
      <c r="C102">
        <v>0.21099999999999999</v>
      </c>
      <c r="D102">
        <v>0.20399999999999999</v>
      </c>
      <c r="E102">
        <v>0.20666999999999999</v>
      </c>
      <c r="F102">
        <v>0.99</v>
      </c>
      <c r="G102">
        <v>0.98799999999999999</v>
      </c>
      <c r="H102">
        <v>1</v>
      </c>
      <c r="I102">
        <v>0.99267000000000005</v>
      </c>
      <c r="K102">
        <v>20</v>
      </c>
      <c r="L102">
        <v>51.2</v>
      </c>
      <c r="M102">
        <v>51</v>
      </c>
      <c r="N102">
        <v>58.7</v>
      </c>
      <c r="O102">
        <v>53.633330000000001</v>
      </c>
      <c r="P102" t="s">
        <v>78</v>
      </c>
      <c r="Q102" t="s">
        <v>78</v>
      </c>
    </row>
    <row r="103" spans="1:17" x14ac:dyDescent="0.25">
      <c r="A103">
        <v>1.1000000000000001</v>
      </c>
      <c r="B103">
        <v>0.18</v>
      </c>
      <c r="C103">
        <v>0.20599999999999999</v>
      </c>
      <c r="D103">
        <v>0.21199999999999999</v>
      </c>
      <c r="E103">
        <v>0.19933000000000001</v>
      </c>
      <c r="F103">
        <v>0.73</v>
      </c>
      <c r="G103">
        <v>0.748</v>
      </c>
      <c r="H103">
        <v>0.751</v>
      </c>
      <c r="I103">
        <v>0.74299999999999999</v>
      </c>
      <c r="K103">
        <v>40</v>
      </c>
      <c r="L103">
        <v>48.1</v>
      </c>
      <c r="M103">
        <v>51</v>
      </c>
      <c r="N103">
        <v>58</v>
      </c>
      <c r="O103">
        <v>52.366669999999999</v>
      </c>
      <c r="P103" t="s">
        <v>78</v>
      </c>
      <c r="Q103" t="s">
        <v>78</v>
      </c>
    </row>
    <row r="104" spans="1:17" x14ac:dyDescent="0.25">
      <c r="A104">
        <v>2</v>
      </c>
      <c r="B104">
        <v>0.192</v>
      </c>
      <c r="C104">
        <v>0.216</v>
      </c>
      <c r="D104">
        <v>0.20300000000000001</v>
      </c>
      <c r="E104">
        <v>0.20366999999999999</v>
      </c>
      <c r="F104">
        <v>0.5</v>
      </c>
      <c r="G104">
        <v>0.52</v>
      </c>
      <c r="H104">
        <v>0.51600000000000001</v>
      </c>
      <c r="I104">
        <v>0.51200000000000001</v>
      </c>
      <c r="K104" t="s">
        <v>78</v>
      </c>
      <c r="L104" t="s">
        <v>78</v>
      </c>
      <c r="M104" t="s">
        <v>78</v>
      </c>
      <c r="N104" t="s">
        <v>78</v>
      </c>
      <c r="P104" t="s">
        <v>78</v>
      </c>
    </row>
    <row r="105" spans="1:17" x14ac:dyDescent="0.25">
      <c r="A105">
        <v>3.2</v>
      </c>
      <c r="B105">
        <v>0.192</v>
      </c>
      <c r="C105">
        <v>0.2</v>
      </c>
      <c r="D105">
        <v>0.214</v>
      </c>
      <c r="E105">
        <v>0.20200000000000001</v>
      </c>
      <c r="F105">
        <v>0.39200000000000002</v>
      </c>
      <c r="G105">
        <v>0.41</v>
      </c>
      <c r="H105">
        <v>0.41599999999999998</v>
      </c>
      <c r="I105">
        <v>0.40600000000000003</v>
      </c>
      <c r="K105">
        <v>40</v>
      </c>
      <c r="L105">
        <v>100</v>
      </c>
      <c r="M105">
        <v>100</v>
      </c>
      <c r="N105">
        <v>100</v>
      </c>
      <c r="O105">
        <v>100</v>
      </c>
      <c r="P105" t="s">
        <v>78</v>
      </c>
      <c r="Q105" t="s">
        <v>80</v>
      </c>
    </row>
    <row r="106" spans="1:17" x14ac:dyDescent="0.25">
      <c r="A106">
        <v>4.28</v>
      </c>
      <c r="B106">
        <v>0.216</v>
      </c>
      <c r="C106">
        <v>0.20399999999999999</v>
      </c>
      <c r="D106">
        <v>0.183</v>
      </c>
      <c r="E106">
        <v>0.20100000000000001</v>
      </c>
      <c r="F106">
        <v>0.32200000000000001</v>
      </c>
      <c r="G106">
        <v>0.32800000000000001</v>
      </c>
      <c r="H106">
        <v>0.34599999999999997</v>
      </c>
      <c r="I106">
        <v>0.33200000000000002</v>
      </c>
      <c r="K106">
        <v>10</v>
      </c>
      <c r="L106">
        <v>56</v>
      </c>
      <c r="M106">
        <v>51</v>
      </c>
      <c r="N106">
        <v>61.4</v>
      </c>
      <c r="O106">
        <v>56.133330000000001</v>
      </c>
      <c r="P106" t="s">
        <v>78</v>
      </c>
      <c r="Q106" t="s">
        <v>78</v>
      </c>
    </row>
    <row r="107" spans="1:17" x14ac:dyDescent="0.25">
      <c r="K107">
        <v>20</v>
      </c>
      <c r="L107">
        <v>53.9</v>
      </c>
      <c r="M107">
        <v>48.7</v>
      </c>
      <c r="N107">
        <v>60</v>
      </c>
      <c r="O107">
        <v>54.2</v>
      </c>
      <c r="P107" t="s">
        <v>78</v>
      </c>
      <c r="Q107" t="s">
        <v>78</v>
      </c>
    </row>
    <row r="108" spans="1:17" x14ac:dyDescent="0.25">
      <c r="K108">
        <v>40</v>
      </c>
      <c r="L108">
        <v>51.8</v>
      </c>
      <c r="M108">
        <v>41.9</v>
      </c>
      <c r="N108">
        <v>52.3</v>
      </c>
      <c r="O108">
        <v>48.666670000000003</v>
      </c>
      <c r="P108" t="s">
        <v>78</v>
      </c>
    </row>
    <row r="109" spans="1:17" x14ac:dyDescent="0.25">
      <c r="K109" t="s">
        <v>78</v>
      </c>
      <c r="L109" t="s">
        <v>78</v>
      </c>
      <c r="M109" t="s">
        <v>78</v>
      </c>
      <c r="N109" t="s">
        <v>78</v>
      </c>
      <c r="O109" t="s">
        <v>78</v>
      </c>
      <c r="P109" t="s">
        <v>78</v>
      </c>
      <c r="Q109" t="s">
        <v>78</v>
      </c>
    </row>
    <row r="110" spans="1:17" x14ac:dyDescent="0.25">
      <c r="A110" s="1" t="s">
        <v>137</v>
      </c>
      <c r="E110" s="1" t="s">
        <v>138</v>
      </c>
      <c r="K110">
        <v>40</v>
      </c>
      <c r="L110">
        <v>100</v>
      </c>
      <c r="M110">
        <v>100</v>
      </c>
      <c r="N110">
        <v>100</v>
      </c>
      <c r="O110">
        <v>100</v>
      </c>
      <c r="P110" t="s">
        <v>78</v>
      </c>
      <c r="Q110" t="s">
        <v>81</v>
      </c>
    </row>
    <row r="111" spans="1:17" x14ac:dyDescent="0.25">
      <c r="A111" t="s">
        <v>134</v>
      </c>
      <c r="E111" t="s">
        <v>135</v>
      </c>
      <c r="K111">
        <v>10</v>
      </c>
      <c r="L111">
        <v>55</v>
      </c>
      <c r="M111">
        <v>46.6</v>
      </c>
      <c r="N111">
        <v>58</v>
      </c>
      <c r="O111">
        <v>53.2</v>
      </c>
      <c r="P111" t="s">
        <v>78</v>
      </c>
      <c r="Q111" t="s">
        <v>78</v>
      </c>
    </row>
    <row r="112" spans="1:17" x14ac:dyDescent="0.25">
      <c r="A112" t="s">
        <v>136</v>
      </c>
      <c r="E112" t="s">
        <v>136</v>
      </c>
      <c r="K112">
        <v>20</v>
      </c>
      <c r="L112">
        <v>52.6</v>
      </c>
      <c r="M112">
        <v>46.6</v>
      </c>
      <c r="N112">
        <v>54.8</v>
      </c>
      <c r="O112">
        <v>51.333329999999997</v>
      </c>
      <c r="P112" t="s">
        <v>78</v>
      </c>
    </row>
    <row r="113" spans="1:20" x14ac:dyDescent="0.25">
      <c r="A113">
        <v>506</v>
      </c>
      <c r="E113">
        <v>7.25</v>
      </c>
      <c r="K113">
        <v>40</v>
      </c>
      <c r="L113">
        <v>52</v>
      </c>
      <c r="M113">
        <v>46.3</v>
      </c>
      <c r="N113">
        <v>53.6</v>
      </c>
      <c r="O113">
        <v>50.633330000000001</v>
      </c>
      <c r="P113" t="s">
        <v>78</v>
      </c>
      <c r="Q113" t="s">
        <v>78</v>
      </c>
    </row>
    <row r="114" spans="1:20" x14ac:dyDescent="0.25">
      <c r="A114">
        <v>570</v>
      </c>
      <c r="E114">
        <v>6.94</v>
      </c>
      <c r="K114" t="s">
        <v>78</v>
      </c>
      <c r="L114" t="s">
        <v>78</v>
      </c>
      <c r="M114" t="s">
        <v>78</v>
      </c>
      <c r="N114" t="s">
        <v>78</v>
      </c>
      <c r="O114" t="s">
        <v>78</v>
      </c>
      <c r="P114" t="s">
        <v>78</v>
      </c>
      <c r="Q114" t="s">
        <v>78</v>
      </c>
    </row>
    <row r="115" spans="1:20" x14ac:dyDescent="0.25">
      <c r="A115">
        <v>480</v>
      </c>
      <c r="E115">
        <v>7.34</v>
      </c>
      <c r="K115">
        <v>40</v>
      </c>
      <c r="L115">
        <v>100</v>
      </c>
      <c r="M115">
        <v>100</v>
      </c>
      <c r="N115">
        <v>100</v>
      </c>
      <c r="O115">
        <v>100</v>
      </c>
      <c r="P115" t="s">
        <v>78</v>
      </c>
      <c r="Q115" t="s">
        <v>78</v>
      </c>
    </row>
    <row r="116" spans="1:20" x14ac:dyDescent="0.25">
      <c r="A116">
        <v>520</v>
      </c>
      <c r="E116">
        <v>6.93</v>
      </c>
      <c r="K116">
        <v>10</v>
      </c>
      <c r="L116">
        <v>39</v>
      </c>
      <c r="M116">
        <v>27.6</v>
      </c>
      <c r="N116">
        <v>21.9</v>
      </c>
      <c r="O116">
        <v>29.5</v>
      </c>
      <c r="Q116" t="s">
        <v>82</v>
      </c>
    </row>
    <row r="117" spans="1:20" x14ac:dyDescent="0.25">
      <c r="A117">
        <v>475</v>
      </c>
      <c r="E117">
        <v>6.83</v>
      </c>
      <c r="K117">
        <v>20</v>
      </c>
      <c r="L117">
        <v>33.6</v>
      </c>
      <c r="M117">
        <v>19</v>
      </c>
      <c r="N117">
        <v>18</v>
      </c>
      <c r="O117">
        <v>23.533329999999999</v>
      </c>
      <c r="P117" t="s">
        <v>78</v>
      </c>
      <c r="Q117" t="s">
        <v>78</v>
      </c>
    </row>
    <row r="118" spans="1:20" x14ac:dyDescent="0.25">
      <c r="A118" s="1">
        <v>510.2</v>
      </c>
      <c r="B118" s="1"/>
      <c r="C118" s="1"/>
      <c r="D118" s="1"/>
      <c r="E118" s="1">
        <v>7.0579999999999998</v>
      </c>
      <c r="F118" t="s">
        <v>63</v>
      </c>
      <c r="K118">
        <v>40</v>
      </c>
      <c r="L118">
        <v>28.8</v>
      </c>
      <c r="M118">
        <v>10.5</v>
      </c>
      <c r="N118">
        <v>16.3</v>
      </c>
      <c r="O118">
        <v>18.533329999999999</v>
      </c>
      <c r="P118" t="s">
        <v>78</v>
      </c>
      <c r="Q118" t="s">
        <v>78</v>
      </c>
    </row>
    <row r="119" spans="1:20" x14ac:dyDescent="0.25">
      <c r="A119">
        <f>_xlfn.STDEV.P(A113:A117)</f>
        <v>34.178355724054363</v>
      </c>
      <c r="E119">
        <f>_xlfn.STDEV.P(E113:E117)</f>
        <v>0.19933890739140708</v>
      </c>
      <c r="F119" t="s">
        <v>95</v>
      </c>
    </row>
    <row r="121" spans="1:20" x14ac:dyDescent="0.25">
      <c r="A121" s="1" t="s">
        <v>96</v>
      </c>
      <c r="M121" s="1" t="s">
        <v>103</v>
      </c>
    </row>
    <row r="122" spans="1:20" x14ac:dyDescent="0.25">
      <c r="B122" s="3" t="s">
        <v>97</v>
      </c>
      <c r="C122" t="s">
        <v>98</v>
      </c>
      <c r="D122" t="s">
        <v>98</v>
      </c>
      <c r="E122" t="s">
        <v>63</v>
      </c>
      <c r="F122" s="3" t="s">
        <v>95</v>
      </c>
      <c r="N122" t="s">
        <v>97</v>
      </c>
      <c r="O122" t="s">
        <v>97</v>
      </c>
      <c r="P122" t="s">
        <v>97</v>
      </c>
      <c r="Q122" t="s">
        <v>63</v>
      </c>
      <c r="R122" t="s">
        <v>95</v>
      </c>
    </row>
    <row r="123" spans="1:20" x14ac:dyDescent="0.25">
      <c r="A123" t="s">
        <v>85</v>
      </c>
      <c r="B123">
        <v>49.5</v>
      </c>
      <c r="C123">
        <v>44.4</v>
      </c>
      <c r="D123">
        <v>60.3</v>
      </c>
      <c r="E123">
        <v>51.4</v>
      </c>
      <c r="F123">
        <v>8.1184973979179365</v>
      </c>
      <c r="H123" t="s">
        <v>86</v>
      </c>
      <c r="I123" t="s">
        <v>87</v>
      </c>
      <c r="M123" t="s">
        <v>88</v>
      </c>
      <c r="N123">
        <v>14</v>
      </c>
      <c r="O123">
        <v>11.3</v>
      </c>
      <c r="P123">
        <v>12.8</v>
      </c>
      <c r="Q123">
        <v>12.700000000000001</v>
      </c>
      <c r="R123">
        <v>1.1045361017187258</v>
      </c>
      <c r="S123" t="s">
        <v>87</v>
      </c>
      <c r="T123" t="s">
        <v>86</v>
      </c>
    </row>
    <row r="124" spans="1:20" x14ac:dyDescent="0.25">
      <c r="A124" t="s">
        <v>88</v>
      </c>
      <c r="B124">
        <v>41</v>
      </c>
      <c r="C124">
        <v>45.9</v>
      </c>
      <c r="D124">
        <v>32</v>
      </c>
      <c r="E124">
        <v>39.633333333333333</v>
      </c>
      <c r="F124">
        <v>7.0500591014070881</v>
      </c>
      <c r="M124" t="s">
        <v>99</v>
      </c>
      <c r="N124">
        <v>12</v>
      </c>
      <c r="O124">
        <v>15.8</v>
      </c>
      <c r="P124">
        <v>14.8</v>
      </c>
      <c r="Q124">
        <v>14.200000000000001</v>
      </c>
      <c r="R124">
        <v>1.608311744241975</v>
      </c>
    </row>
    <row r="125" spans="1:20" x14ac:dyDescent="0.25">
      <c r="A125" t="s">
        <v>89</v>
      </c>
      <c r="B125">
        <v>9.6</v>
      </c>
      <c r="C125">
        <v>9.8000000000000007</v>
      </c>
      <c r="D125">
        <v>7.6</v>
      </c>
      <c r="E125">
        <v>9</v>
      </c>
      <c r="F125">
        <v>1.2165525060596456</v>
      </c>
      <c r="M125" t="s">
        <v>100</v>
      </c>
      <c r="N125">
        <v>54</v>
      </c>
      <c r="O125">
        <v>48</v>
      </c>
      <c r="P125">
        <v>53.9</v>
      </c>
      <c r="Q125">
        <v>51.966666666666669</v>
      </c>
      <c r="R125">
        <v>2.8051539866625661</v>
      </c>
    </row>
    <row r="127" spans="1:20" x14ac:dyDescent="0.25">
      <c r="A127" t="s">
        <v>85</v>
      </c>
      <c r="B127">
        <v>23.7</v>
      </c>
      <c r="C127">
        <v>25</v>
      </c>
      <c r="D127">
        <v>44</v>
      </c>
      <c r="E127">
        <v>30.900000000000002</v>
      </c>
      <c r="F127">
        <v>11.363538181394027</v>
      </c>
      <c r="H127" t="s">
        <v>90</v>
      </c>
      <c r="M127" t="s">
        <v>88</v>
      </c>
      <c r="N127">
        <v>12.1</v>
      </c>
      <c r="O127">
        <v>11.7</v>
      </c>
      <c r="P127">
        <v>12.6</v>
      </c>
      <c r="Q127">
        <v>12.133333333333333</v>
      </c>
      <c r="R127">
        <v>0.3681787005729088</v>
      </c>
      <c r="T127" t="s">
        <v>101</v>
      </c>
    </row>
    <row r="128" spans="1:20" x14ac:dyDescent="0.25">
      <c r="A128" t="s">
        <v>88</v>
      </c>
      <c r="B128">
        <v>58.6</v>
      </c>
      <c r="C128">
        <v>57.6</v>
      </c>
      <c r="D128">
        <v>46</v>
      </c>
      <c r="E128">
        <v>54.066666666666663</v>
      </c>
      <c r="F128">
        <v>7.0038084877682225</v>
      </c>
      <c r="M128" t="s">
        <v>99</v>
      </c>
      <c r="N128">
        <v>16.8</v>
      </c>
      <c r="O128">
        <v>18.2</v>
      </c>
      <c r="P128">
        <v>20.6</v>
      </c>
      <c r="Q128">
        <v>18.533333333333335</v>
      </c>
      <c r="R128">
        <v>1.5691469727919765</v>
      </c>
    </row>
    <row r="129" spans="1:20" x14ac:dyDescent="0.25">
      <c r="A129" t="s">
        <v>89</v>
      </c>
      <c r="B129">
        <v>17.8</v>
      </c>
      <c r="C129">
        <v>18.7</v>
      </c>
      <c r="D129">
        <v>9.9</v>
      </c>
      <c r="E129">
        <v>15.466666666666667</v>
      </c>
      <c r="F129">
        <v>4.841831609353358</v>
      </c>
      <c r="M129" t="s">
        <v>100</v>
      </c>
      <c r="N129">
        <v>58</v>
      </c>
      <c r="O129">
        <v>55</v>
      </c>
      <c r="P129">
        <v>57</v>
      </c>
      <c r="Q129">
        <v>56.666666666666664</v>
      </c>
      <c r="R129">
        <v>1.247219128924647</v>
      </c>
    </row>
    <row r="130" spans="1:20" x14ac:dyDescent="0.25">
      <c r="H130" t="s">
        <v>91</v>
      </c>
    </row>
    <row r="131" spans="1:20" x14ac:dyDescent="0.25">
      <c r="A131" t="s">
        <v>85</v>
      </c>
      <c r="B131">
        <v>19.3</v>
      </c>
      <c r="C131">
        <v>20</v>
      </c>
      <c r="D131">
        <v>30.6</v>
      </c>
      <c r="E131">
        <v>23.3</v>
      </c>
      <c r="F131">
        <v>6.3316664473106856</v>
      </c>
      <c r="M131" t="s">
        <v>88</v>
      </c>
      <c r="N131">
        <v>8</v>
      </c>
      <c r="O131">
        <v>9</v>
      </c>
      <c r="P131">
        <v>9.6</v>
      </c>
      <c r="Q131">
        <v>8.8666666666666671</v>
      </c>
      <c r="R131">
        <v>0.65996632910744424</v>
      </c>
      <c r="T131" t="s">
        <v>102</v>
      </c>
    </row>
    <row r="132" spans="1:20" x14ac:dyDescent="0.25">
      <c r="A132" t="s">
        <v>88</v>
      </c>
      <c r="B132">
        <v>57.6</v>
      </c>
      <c r="C132">
        <v>56.6</v>
      </c>
      <c r="D132">
        <v>55.6</v>
      </c>
      <c r="E132">
        <v>56.6</v>
      </c>
      <c r="F132">
        <v>1</v>
      </c>
      <c r="M132" t="s">
        <v>99</v>
      </c>
      <c r="N132">
        <v>23</v>
      </c>
      <c r="O132">
        <v>22</v>
      </c>
      <c r="P132">
        <v>27</v>
      </c>
      <c r="Q132">
        <v>24</v>
      </c>
      <c r="R132">
        <v>2.1602468994692869</v>
      </c>
    </row>
    <row r="133" spans="1:20" x14ac:dyDescent="0.25">
      <c r="A133" t="s">
        <v>89</v>
      </c>
      <c r="B133">
        <v>23</v>
      </c>
      <c r="C133">
        <v>23.3</v>
      </c>
      <c r="D133">
        <v>13.8</v>
      </c>
      <c r="E133">
        <v>20.033333333333331</v>
      </c>
      <c r="F133">
        <v>5.4003086331554622</v>
      </c>
      <c r="M133" t="s">
        <v>100</v>
      </c>
      <c r="N133">
        <v>58.2</v>
      </c>
      <c r="O133">
        <v>57</v>
      </c>
      <c r="P133">
        <v>61.2</v>
      </c>
      <c r="Q133">
        <v>58.800000000000004</v>
      </c>
      <c r="R133">
        <v>1.7663521732655703</v>
      </c>
    </row>
    <row r="134" spans="1:20" x14ac:dyDescent="0.25">
      <c r="S134" t="s">
        <v>104</v>
      </c>
    </row>
    <row r="136" spans="1:20" x14ac:dyDescent="0.25">
      <c r="A136" t="s">
        <v>85</v>
      </c>
      <c r="B136">
        <v>61.6</v>
      </c>
      <c r="C136">
        <v>60</v>
      </c>
      <c r="D136">
        <v>65.599999999999994</v>
      </c>
      <c r="E136">
        <v>62.4</v>
      </c>
      <c r="F136">
        <v>2.8844410203711881</v>
      </c>
      <c r="H136" t="s">
        <v>86</v>
      </c>
      <c r="I136" t="s">
        <v>92</v>
      </c>
      <c r="M136" t="s">
        <v>88</v>
      </c>
      <c r="N136">
        <v>12.6</v>
      </c>
      <c r="O136">
        <v>14</v>
      </c>
      <c r="P136">
        <v>16</v>
      </c>
      <c r="Q136">
        <v>14.200000000000001</v>
      </c>
      <c r="R136">
        <v>1.3952299690970902</v>
      </c>
      <c r="T136" t="s">
        <v>86</v>
      </c>
    </row>
    <row r="137" spans="1:20" x14ac:dyDescent="0.25">
      <c r="A137" t="s">
        <v>88</v>
      </c>
      <c r="B137">
        <v>26.2</v>
      </c>
      <c r="C137">
        <v>27.3</v>
      </c>
      <c r="D137">
        <v>21.5</v>
      </c>
      <c r="E137">
        <v>25</v>
      </c>
      <c r="F137">
        <v>3.0805843601498739</v>
      </c>
      <c r="M137" t="s">
        <v>99</v>
      </c>
      <c r="N137">
        <v>19.8</v>
      </c>
      <c r="O137">
        <v>21.6</v>
      </c>
      <c r="P137">
        <v>24</v>
      </c>
      <c r="Q137">
        <v>21.8</v>
      </c>
      <c r="R137">
        <v>1.7204650534085251</v>
      </c>
    </row>
    <row r="138" spans="1:20" x14ac:dyDescent="0.25">
      <c r="A138" t="s">
        <v>89</v>
      </c>
      <c r="B138">
        <v>12.1</v>
      </c>
      <c r="C138">
        <v>12.7</v>
      </c>
      <c r="D138">
        <v>12.9</v>
      </c>
      <c r="E138">
        <v>12.566666666666665</v>
      </c>
      <c r="F138">
        <v>0.41633319989322676</v>
      </c>
      <c r="M138" t="s">
        <v>100</v>
      </c>
      <c r="N138">
        <v>32</v>
      </c>
      <c r="O138">
        <v>30</v>
      </c>
      <c r="P138">
        <v>32</v>
      </c>
      <c r="Q138">
        <v>31.333333333333332</v>
      </c>
      <c r="R138">
        <v>0.94280904158206336</v>
      </c>
    </row>
    <row r="140" spans="1:20" x14ac:dyDescent="0.25">
      <c r="A140" t="s">
        <v>85</v>
      </c>
      <c r="B140">
        <v>37.1</v>
      </c>
      <c r="C140">
        <v>35.1</v>
      </c>
      <c r="D140">
        <v>55.9</v>
      </c>
      <c r="E140">
        <v>42.699999999999996</v>
      </c>
      <c r="F140">
        <v>11.475190630224855</v>
      </c>
      <c r="H140" t="s">
        <v>90</v>
      </c>
      <c r="M140" t="s">
        <v>88</v>
      </c>
      <c r="N140">
        <v>9.8000000000000007</v>
      </c>
      <c r="O140">
        <v>11.5</v>
      </c>
      <c r="P140">
        <v>10.199999999999999</v>
      </c>
      <c r="Q140">
        <v>10.5</v>
      </c>
      <c r="R140">
        <v>0.72571803523590794</v>
      </c>
      <c r="T140" t="s">
        <v>101</v>
      </c>
    </row>
    <row r="141" spans="1:20" x14ac:dyDescent="0.25">
      <c r="A141" t="s">
        <v>88</v>
      </c>
      <c r="B141">
        <v>38.200000000000003</v>
      </c>
      <c r="C141">
        <v>37.299999999999997</v>
      </c>
      <c r="D141">
        <v>30.5</v>
      </c>
      <c r="E141">
        <v>35.333333333333336</v>
      </c>
      <c r="F141">
        <v>3.0805843601498739</v>
      </c>
      <c r="M141" t="s">
        <v>99</v>
      </c>
      <c r="N141">
        <v>28.8</v>
      </c>
      <c r="O141">
        <v>31</v>
      </c>
      <c r="P141">
        <v>35</v>
      </c>
      <c r="Q141">
        <v>31.599999999999998</v>
      </c>
      <c r="R141">
        <v>2.5664502073226876</v>
      </c>
    </row>
    <row r="142" spans="1:20" x14ac:dyDescent="0.25">
      <c r="A142" t="s">
        <v>89</v>
      </c>
      <c r="B142">
        <v>24.7</v>
      </c>
      <c r="C142">
        <v>27.5</v>
      </c>
      <c r="D142">
        <v>13.5</v>
      </c>
      <c r="E142">
        <v>21.900000000000002</v>
      </c>
      <c r="F142">
        <v>7.4</v>
      </c>
      <c r="M142" t="s">
        <v>100</v>
      </c>
      <c r="N142">
        <v>41</v>
      </c>
      <c r="O142">
        <v>43</v>
      </c>
      <c r="P142">
        <v>37</v>
      </c>
      <c r="Q142">
        <v>40.333333333333336</v>
      </c>
      <c r="R142">
        <v>2.4944382578492941</v>
      </c>
    </row>
    <row r="144" spans="1:20" x14ac:dyDescent="0.25">
      <c r="A144" t="s">
        <v>85</v>
      </c>
      <c r="B144">
        <v>22.4</v>
      </c>
      <c r="C144">
        <v>20.399999999999999</v>
      </c>
      <c r="D144">
        <v>20</v>
      </c>
      <c r="E144">
        <v>20.933333333333334</v>
      </c>
      <c r="F144">
        <v>1.2858201014657269</v>
      </c>
      <c r="H144" t="s">
        <v>91</v>
      </c>
      <c r="M144" t="s">
        <v>88</v>
      </c>
      <c r="N144">
        <v>4.8</v>
      </c>
      <c r="O144">
        <v>6.6</v>
      </c>
      <c r="P144">
        <v>7</v>
      </c>
      <c r="Q144">
        <v>6.1333333333333329</v>
      </c>
      <c r="R144">
        <v>0.95684667296048875</v>
      </c>
      <c r="T144" t="s">
        <v>102</v>
      </c>
    </row>
    <row r="145" spans="1:20" x14ac:dyDescent="0.25">
      <c r="A145" t="s">
        <v>88</v>
      </c>
      <c r="B145">
        <v>38.6</v>
      </c>
      <c r="C145">
        <v>34.9</v>
      </c>
      <c r="D145">
        <v>37.700000000000003</v>
      </c>
      <c r="E145">
        <v>37.06666666666667</v>
      </c>
      <c r="F145">
        <v>1.9295940851208422</v>
      </c>
      <c r="M145" t="s">
        <v>99</v>
      </c>
      <c r="N145">
        <v>34</v>
      </c>
      <c r="O145">
        <v>36</v>
      </c>
      <c r="P145">
        <v>39.200000000000003</v>
      </c>
      <c r="Q145">
        <v>36.4</v>
      </c>
      <c r="R145">
        <v>2.141650453894536</v>
      </c>
    </row>
    <row r="146" spans="1:20" x14ac:dyDescent="0.25">
      <c r="A146" t="s">
        <v>89</v>
      </c>
      <c r="B146">
        <v>39</v>
      </c>
      <c r="C146">
        <v>44.8</v>
      </c>
      <c r="D146">
        <v>42.7</v>
      </c>
      <c r="E146">
        <v>42.166666666666664</v>
      </c>
      <c r="F146">
        <v>2.936551265231603</v>
      </c>
      <c r="M146" t="s">
        <v>100</v>
      </c>
      <c r="N146">
        <v>49</v>
      </c>
      <c r="O146">
        <v>55</v>
      </c>
      <c r="P146">
        <v>42</v>
      </c>
      <c r="Q146">
        <v>48.666666666666664</v>
      </c>
      <c r="R146">
        <v>5.312459150169742</v>
      </c>
    </row>
    <row r="148" spans="1:20" x14ac:dyDescent="0.25">
      <c r="S148" t="s">
        <v>93</v>
      </c>
    </row>
    <row r="149" spans="1:20" x14ac:dyDescent="0.25">
      <c r="A149" t="s">
        <v>85</v>
      </c>
      <c r="B149">
        <v>65.8</v>
      </c>
      <c r="C149">
        <v>56.2</v>
      </c>
      <c r="D149">
        <v>66.8</v>
      </c>
      <c r="E149">
        <v>62.933333333333337</v>
      </c>
      <c r="F149">
        <v>5.8526347343169549</v>
      </c>
      <c r="H149" t="s">
        <v>86</v>
      </c>
      <c r="I149" t="s">
        <v>93</v>
      </c>
      <c r="M149" t="s">
        <v>88</v>
      </c>
      <c r="N149">
        <v>12.9</v>
      </c>
      <c r="O149">
        <v>14</v>
      </c>
      <c r="P149">
        <v>16.399999999999999</v>
      </c>
      <c r="Q149">
        <v>14.433333333333332</v>
      </c>
      <c r="R149">
        <v>1.4613540144521993</v>
      </c>
      <c r="T149" t="s">
        <v>86</v>
      </c>
    </row>
    <row r="150" spans="1:20" x14ac:dyDescent="0.25">
      <c r="A150" t="s">
        <v>88</v>
      </c>
      <c r="B150">
        <v>27.1</v>
      </c>
      <c r="C150">
        <v>35.200000000000003</v>
      </c>
      <c r="D150">
        <v>27.6</v>
      </c>
      <c r="E150">
        <v>29.966666666666669</v>
      </c>
      <c r="F150">
        <v>4.5390894828515407</v>
      </c>
      <c r="M150" t="s">
        <v>99</v>
      </c>
      <c r="N150">
        <v>9.1999999999999993</v>
      </c>
      <c r="O150">
        <v>10.6</v>
      </c>
      <c r="P150">
        <v>10.8</v>
      </c>
      <c r="Q150">
        <v>10.199999999999999</v>
      </c>
      <c r="R150">
        <v>0.71180521680208786</v>
      </c>
    </row>
    <row r="151" spans="1:20" x14ac:dyDescent="0.25">
      <c r="A151" t="s">
        <v>89</v>
      </c>
      <c r="B151">
        <v>7</v>
      </c>
      <c r="C151">
        <v>8.6</v>
      </c>
      <c r="D151">
        <v>6</v>
      </c>
      <c r="E151">
        <v>7.2</v>
      </c>
      <c r="F151">
        <v>1.3114877048603943</v>
      </c>
      <c r="M151" t="s">
        <v>100</v>
      </c>
      <c r="N151">
        <v>46</v>
      </c>
      <c r="O151">
        <v>48</v>
      </c>
      <c r="P151">
        <v>51</v>
      </c>
      <c r="Q151">
        <v>48.333333333333336</v>
      </c>
      <c r="R151">
        <v>2.0548046676563256</v>
      </c>
    </row>
    <row r="153" spans="1:20" x14ac:dyDescent="0.25">
      <c r="A153" t="s">
        <v>85</v>
      </c>
      <c r="B153">
        <v>37</v>
      </c>
      <c r="C153">
        <v>28.6</v>
      </c>
      <c r="D153">
        <v>51.5</v>
      </c>
      <c r="E153">
        <v>39.033333333333331</v>
      </c>
      <c r="F153">
        <v>11.584616235911048</v>
      </c>
      <c r="H153" t="s">
        <v>90</v>
      </c>
      <c r="M153" t="s">
        <v>88</v>
      </c>
      <c r="N153">
        <v>12.4</v>
      </c>
      <c r="O153">
        <v>13</v>
      </c>
      <c r="P153">
        <v>15.2</v>
      </c>
      <c r="Q153">
        <v>13.533333333333331</v>
      </c>
      <c r="R153">
        <v>1.2036980056845188</v>
      </c>
      <c r="T153" t="s">
        <v>101</v>
      </c>
    </row>
    <row r="154" spans="1:20" x14ac:dyDescent="0.25">
      <c r="A154" t="s">
        <v>88</v>
      </c>
      <c r="B154">
        <v>54.4</v>
      </c>
      <c r="C154">
        <v>59</v>
      </c>
      <c r="D154">
        <v>40.700000000000003</v>
      </c>
      <c r="E154">
        <v>51.366666666666674</v>
      </c>
      <c r="F154">
        <v>9.5196288443054371</v>
      </c>
      <c r="M154" t="s">
        <v>99</v>
      </c>
      <c r="N154">
        <v>10.5</v>
      </c>
      <c r="O154">
        <v>12</v>
      </c>
      <c r="P154">
        <v>13.2</v>
      </c>
      <c r="Q154">
        <v>11.9</v>
      </c>
      <c r="R154">
        <v>1.1045361017187258</v>
      </c>
    </row>
    <row r="155" spans="1:20" x14ac:dyDescent="0.25">
      <c r="A155" t="s">
        <v>89</v>
      </c>
      <c r="B155">
        <v>11.5</v>
      </c>
      <c r="C155">
        <v>12.4</v>
      </c>
      <c r="D155">
        <v>7.8</v>
      </c>
      <c r="E155">
        <v>10.566666666666666</v>
      </c>
      <c r="F155">
        <v>2.4378952670968719</v>
      </c>
      <c r="M155" t="s">
        <v>100</v>
      </c>
      <c r="N155">
        <v>59</v>
      </c>
      <c r="O155">
        <v>55</v>
      </c>
      <c r="P155">
        <v>56</v>
      </c>
      <c r="Q155">
        <v>56.666666666666664</v>
      </c>
      <c r="R155">
        <v>1.699673171197595</v>
      </c>
    </row>
    <row r="157" spans="1:20" x14ac:dyDescent="0.25">
      <c r="A157" t="s">
        <v>85</v>
      </c>
      <c r="B157">
        <v>23.6</v>
      </c>
      <c r="C157">
        <v>21.5</v>
      </c>
      <c r="D157">
        <v>35</v>
      </c>
      <c r="E157">
        <v>26.7</v>
      </c>
      <c r="F157">
        <v>7.264296249465616</v>
      </c>
      <c r="H157" t="s">
        <v>91</v>
      </c>
      <c r="M157" t="s">
        <v>88</v>
      </c>
      <c r="N157">
        <v>10.8</v>
      </c>
      <c r="O157">
        <v>12</v>
      </c>
      <c r="P157">
        <v>14.4</v>
      </c>
      <c r="Q157">
        <v>12.4</v>
      </c>
      <c r="R157">
        <v>1.4966629547095711</v>
      </c>
      <c r="T157" t="s">
        <v>102</v>
      </c>
    </row>
    <row r="158" spans="1:20" x14ac:dyDescent="0.25">
      <c r="A158" t="s">
        <v>88</v>
      </c>
      <c r="B158">
        <v>62</v>
      </c>
      <c r="C158">
        <v>61.4</v>
      </c>
      <c r="D158">
        <v>54.7</v>
      </c>
      <c r="E158">
        <v>59.366666666666674</v>
      </c>
      <c r="F158">
        <v>4.0525712002793135</v>
      </c>
      <c r="M158" t="s">
        <v>99</v>
      </c>
      <c r="N158">
        <v>16</v>
      </c>
      <c r="O158">
        <v>17</v>
      </c>
      <c r="P158">
        <v>19</v>
      </c>
      <c r="Q158">
        <v>17.333333333333332</v>
      </c>
      <c r="R158">
        <v>1.247219128924647</v>
      </c>
    </row>
    <row r="159" spans="1:20" x14ac:dyDescent="0.25">
      <c r="A159" t="s">
        <v>89</v>
      </c>
      <c r="B159">
        <v>14.3</v>
      </c>
      <c r="C159">
        <v>17.600000000000001</v>
      </c>
      <c r="D159">
        <v>10.3</v>
      </c>
      <c r="E159">
        <v>14.066666666666668</v>
      </c>
      <c r="F159">
        <v>3.6555893277737508</v>
      </c>
      <c r="M159" t="s">
        <v>100</v>
      </c>
      <c r="N159">
        <v>60</v>
      </c>
      <c r="O159">
        <v>59</v>
      </c>
      <c r="P159">
        <v>57</v>
      </c>
      <c r="Q159">
        <v>58.666666666666664</v>
      </c>
      <c r="R159">
        <v>1.247219128924647</v>
      </c>
    </row>
    <row r="162" spans="1:20" x14ac:dyDescent="0.25">
      <c r="A162" t="s">
        <v>85</v>
      </c>
      <c r="B162">
        <v>73.5</v>
      </c>
      <c r="C162">
        <v>67.2</v>
      </c>
      <c r="D162">
        <v>75.900000000000006</v>
      </c>
      <c r="E162">
        <v>72.2</v>
      </c>
      <c r="F162">
        <v>4.4933283877321948</v>
      </c>
      <c r="H162" t="s">
        <v>86</v>
      </c>
      <c r="I162" t="s">
        <v>94</v>
      </c>
      <c r="S162" t="s">
        <v>94</v>
      </c>
    </row>
    <row r="163" spans="1:20" x14ac:dyDescent="0.25">
      <c r="A163" t="s">
        <v>88</v>
      </c>
      <c r="B163">
        <v>19</v>
      </c>
      <c r="C163">
        <v>25.8</v>
      </c>
      <c r="D163">
        <v>19</v>
      </c>
      <c r="E163">
        <v>21.266666666666666</v>
      </c>
      <c r="F163">
        <v>3.9259818304894507</v>
      </c>
      <c r="M163" t="s">
        <v>88</v>
      </c>
      <c r="N163">
        <v>12.8</v>
      </c>
      <c r="O163">
        <v>13.8</v>
      </c>
      <c r="P163">
        <v>15.6</v>
      </c>
      <c r="Q163">
        <v>14.066666666666668</v>
      </c>
      <c r="R163">
        <v>1.1585431464655174</v>
      </c>
      <c r="T163" t="s">
        <v>86</v>
      </c>
    </row>
    <row r="164" spans="1:20" x14ac:dyDescent="0.25">
      <c r="A164" t="s">
        <v>89</v>
      </c>
      <c r="B164">
        <v>8.5</v>
      </c>
      <c r="C164">
        <v>7</v>
      </c>
      <c r="D164">
        <v>5</v>
      </c>
      <c r="E164">
        <v>6.833333333333333</v>
      </c>
      <c r="F164">
        <v>1.7559422921421217</v>
      </c>
      <c r="M164" t="s">
        <v>99</v>
      </c>
      <c r="N164">
        <v>7.5</v>
      </c>
      <c r="O164">
        <v>8.9</v>
      </c>
      <c r="P164">
        <v>9.8000000000000007</v>
      </c>
      <c r="Q164">
        <v>8.7333333333333325</v>
      </c>
      <c r="R164">
        <v>0.9463379711052361</v>
      </c>
    </row>
    <row r="165" spans="1:20" x14ac:dyDescent="0.25">
      <c r="M165" t="s">
        <v>100</v>
      </c>
      <c r="N165">
        <v>20</v>
      </c>
      <c r="O165">
        <v>27</v>
      </c>
      <c r="P165">
        <v>24</v>
      </c>
      <c r="Q165">
        <v>23.666666666666668</v>
      </c>
      <c r="R165">
        <v>2.8674417556808756</v>
      </c>
    </row>
    <row r="166" spans="1:20" x14ac:dyDescent="0.25">
      <c r="A166" t="s">
        <v>85</v>
      </c>
      <c r="B166">
        <v>41.7</v>
      </c>
      <c r="C166">
        <v>37</v>
      </c>
      <c r="D166">
        <v>64.8</v>
      </c>
      <c r="E166">
        <v>47.833333333333336</v>
      </c>
      <c r="F166">
        <v>14.880300176183733</v>
      </c>
      <c r="H166" t="s">
        <v>90</v>
      </c>
    </row>
    <row r="167" spans="1:20" x14ac:dyDescent="0.25">
      <c r="A167" t="s">
        <v>88</v>
      </c>
      <c r="B167">
        <v>45.3</v>
      </c>
      <c r="C167">
        <v>48.1</v>
      </c>
      <c r="D167">
        <v>28.6</v>
      </c>
      <c r="E167">
        <v>40.666666666666664</v>
      </c>
      <c r="F167">
        <v>10.543402360402141</v>
      </c>
      <c r="M167" t="s">
        <v>88</v>
      </c>
      <c r="N167">
        <v>14.6</v>
      </c>
      <c r="O167">
        <v>15</v>
      </c>
      <c r="P167">
        <v>16.2</v>
      </c>
      <c r="Q167">
        <v>15.266666666666666</v>
      </c>
      <c r="R167">
        <v>0.67986926847903772</v>
      </c>
      <c r="T167" t="s">
        <v>101</v>
      </c>
    </row>
    <row r="168" spans="1:20" x14ac:dyDescent="0.25">
      <c r="A168" t="s">
        <v>89</v>
      </c>
      <c r="B168">
        <v>12.9</v>
      </c>
      <c r="C168">
        <v>15</v>
      </c>
      <c r="D168">
        <v>6.6</v>
      </c>
      <c r="E168">
        <v>11.5</v>
      </c>
      <c r="F168">
        <v>4.371498598878877</v>
      </c>
      <c r="M168" t="s">
        <v>99</v>
      </c>
      <c r="N168">
        <v>11.7</v>
      </c>
      <c r="O168">
        <v>13</v>
      </c>
      <c r="P168">
        <v>14</v>
      </c>
      <c r="Q168">
        <v>12.9</v>
      </c>
      <c r="R168">
        <v>0.94162979278836934</v>
      </c>
    </row>
    <row r="169" spans="1:20" x14ac:dyDescent="0.25">
      <c r="M169" t="s">
        <v>100</v>
      </c>
      <c r="N169">
        <v>34.6</v>
      </c>
      <c r="O169">
        <v>38</v>
      </c>
      <c r="P169">
        <v>42</v>
      </c>
      <c r="Q169">
        <v>38.199999999999996</v>
      </c>
      <c r="R169">
        <v>3.0243456592570008</v>
      </c>
    </row>
    <row r="170" spans="1:20" x14ac:dyDescent="0.25">
      <c r="A170" t="s">
        <v>85</v>
      </c>
      <c r="B170">
        <v>21.7</v>
      </c>
      <c r="C170">
        <v>17.5</v>
      </c>
      <c r="D170">
        <v>44.8</v>
      </c>
      <c r="E170">
        <v>28</v>
      </c>
      <c r="F170">
        <v>14.699999999999998</v>
      </c>
      <c r="H170" t="s">
        <v>91</v>
      </c>
    </row>
    <row r="171" spans="1:20" x14ac:dyDescent="0.25">
      <c r="A171" t="s">
        <v>88</v>
      </c>
      <c r="B171">
        <v>58.6</v>
      </c>
      <c r="C171">
        <v>61.1</v>
      </c>
      <c r="D171">
        <v>42.8</v>
      </c>
      <c r="E171">
        <v>54.166666666666664</v>
      </c>
      <c r="F171">
        <v>9.9228692087184704</v>
      </c>
      <c r="M171" t="s">
        <v>88</v>
      </c>
      <c r="N171">
        <v>11</v>
      </c>
      <c r="O171">
        <v>13.7</v>
      </c>
      <c r="P171">
        <v>14</v>
      </c>
      <c r="Q171">
        <v>12.9</v>
      </c>
      <c r="R171">
        <v>1.3490737563231805</v>
      </c>
      <c r="T171" t="s">
        <v>102</v>
      </c>
    </row>
    <row r="172" spans="1:20" x14ac:dyDescent="0.25">
      <c r="A172" t="s">
        <v>89</v>
      </c>
      <c r="B172">
        <v>22</v>
      </c>
      <c r="C172">
        <v>21.3</v>
      </c>
      <c r="D172">
        <v>12.4</v>
      </c>
      <c r="E172">
        <v>18.566666666666666</v>
      </c>
      <c r="F172">
        <v>5.3519466863313792</v>
      </c>
      <c r="M172" t="s">
        <v>99</v>
      </c>
      <c r="N172">
        <v>16.8</v>
      </c>
      <c r="O172">
        <v>18.399999999999999</v>
      </c>
      <c r="P172">
        <v>20</v>
      </c>
      <c r="Q172">
        <v>18.400000000000002</v>
      </c>
      <c r="R172">
        <v>1.3063945294843613</v>
      </c>
    </row>
    <row r="173" spans="1:20" x14ac:dyDescent="0.25">
      <c r="M173" t="s">
        <v>100</v>
      </c>
      <c r="N173">
        <v>54</v>
      </c>
      <c r="O173">
        <v>54.8</v>
      </c>
      <c r="P173">
        <v>54</v>
      </c>
      <c r="Q173">
        <v>54.266666666666673</v>
      </c>
      <c r="R173">
        <v>0.37712361663282401</v>
      </c>
    </row>
    <row r="175" spans="1:20" x14ac:dyDescent="0.25">
      <c r="B175" s="4" t="s">
        <v>125</v>
      </c>
      <c r="K175" s="1" t="s">
        <v>128</v>
      </c>
    </row>
    <row r="176" spans="1:20" x14ac:dyDescent="0.25">
      <c r="C176" s="1" t="s">
        <v>61</v>
      </c>
      <c r="D176" s="1" t="s">
        <v>61</v>
      </c>
      <c r="E176" s="1" t="s">
        <v>61</v>
      </c>
      <c r="F176" s="1" t="s">
        <v>63</v>
      </c>
      <c r="G176" s="1" t="s">
        <v>95</v>
      </c>
      <c r="K176" s="1" t="s">
        <v>84</v>
      </c>
      <c r="L176" s="1"/>
      <c r="M176" s="1"/>
      <c r="N176" s="1"/>
      <c r="O176" s="1" t="s">
        <v>63</v>
      </c>
      <c r="P176" s="1" t="s">
        <v>95</v>
      </c>
      <c r="Q176" t="s">
        <v>130</v>
      </c>
    </row>
    <row r="177" spans="2:17" x14ac:dyDescent="0.25">
      <c r="B177" t="s">
        <v>39</v>
      </c>
      <c r="C177">
        <v>0.192</v>
      </c>
      <c r="D177">
        <v>0.186</v>
      </c>
      <c r="E177">
        <v>0.2</v>
      </c>
      <c r="F177">
        <v>0.19266666666666668</v>
      </c>
      <c r="G177">
        <v>5.7348835113617564E-3</v>
      </c>
      <c r="K177" t="s">
        <v>86</v>
      </c>
      <c r="L177">
        <v>17.5</v>
      </c>
      <c r="M177">
        <v>18.2</v>
      </c>
      <c r="N177">
        <v>17</v>
      </c>
      <c r="O177">
        <v>17.566666666666666</v>
      </c>
      <c r="P177">
        <v>0.49216076867444636</v>
      </c>
      <c r="Q177" s="1" t="s">
        <v>129</v>
      </c>
    </row>
    <row r="178" spans="2:17" x14ac:dyDescent="0.25">
      <c r="B178" t="s">
        <v>105</v>
      </c>
      <c r="C178">
        <v>0.187</v>
      </c>
      <c r="D178">
        <v>0.18</v>
      </c>
      <c r="E178">
        <v>0.218</v>
      </c>
      <c r="F178">
        <v>0.19499999999999998</v>
      </c>
      <c r="G178">
        <v>1.6512621435334451E-2</v>
      </c>
      <c r="K178" t="s">
        <v>126</v>
      </c>
      <c r="L178">
        <v>81.2</v>
      </c>
      <c r="M178">
        <v>81.900000000000006</v>
      </c>
      <c r="N178">
        <v>84</v>
      </c>
      <c r="O178">
        <v>82.366666666666674</v>
      </c>
      <c r="P178">
        <v>1.1897712198383148</v>
      </c>
      <c r="Q178" s="1" t="s">
        <v>100</v>
      </c>
    </row>
    <row r="179" spans="2:17" x14ac:dyDescent="0.25">
      <c r="B179" t="s">
        <v>106</v>
      </c>
      <c r="C179">
        <v>0.17199999999999999</v>
      </c>
      <c r="D179">
        <v>0.17399999999999999</v>
      </c>
      <c r="E179">
        <v>0.19800000000000001</v>
      </c>
      <c r="F179">
        <v>0.18133333333333335</v>
      </c>
      <c r="G179">
        <v>1.1813363431112911E-2</v>
      </c>
      <c r="K179" t="s">
        <v>127</v>
      </c>
      <c r="L179">
        <v>16</v>
      </c>
      <c r="M179">
        <v>17</v>
      </c>
      <c r="N179">
        <v>17.8</v>
      </c>
      <c r="O179">
        <v>16.933333333333334</v>
      </c>
      <c r="P179">
        <v>0.7363574011458176</v>
      </c>
      <c r="Q179" s="1" t="s">
        <v>129</v>
      </c>
    </row>
    <row r="180" spans="2:17" x14ac:dyDescent="0.25">
      <c r="B180" t="s">
        <v>107</v>
      </c>
      <c r="C180">
        <v>0.13500000000000001</v>
      </c>
      <c r="D180">
        <v>0.15</v>
      </c>
      <c r="E180">
        <v>0.14000000000000001</v>
      </c>
      <c r="F180">
        <v>0.14166666666666669</v>
      </c>
      <c r="G180">
        <v>6.2360956446232295E-3</v>
      </c>
      <c r="K180" t="s">
        <v>127</v>
      </c>
      <c r="L180">
        <v>84</v>
      </c>
      <c r="M180">
        <v>83.1</v>
      </c>
      <c r="N180">
        <v>82.4</v>
      </c>
      <c r="O180">
        <v>83.166666666666671</v>
      </c>
      <c r="P180">
        <v>0.65489609014628125</v>
      </c>
      <c r="Q180" s="1" t="s">
        <v>100</v>
      </c>
    </row>
    <row r="181" spans="2:17" x14ac:dyDescent="0.25">
      <c r="K181" t="s">
        <v>102</v>
      </c>
      <c r="L181">
        <v>17.2</v>
      </c>
      <c r="M181">
        <v>16.7</v>
      </c>
      <c r="N181">
        <v>18.8</v>
      </c>
      <c r="O181">
        <v>17.566666666666666</v>
      </c>
      <c r="P181">
        <v>0.8956685895029608</v>
      </c>
      <c r="Q181" s="1" t="s">
        <v>129</v>
      </c>
    </row>
    <row r="182" spans="2:17" x14ac:dyDescent="0.25">
      <c r="B182" t="s">
        <v>108</v>
      </c>
      <c r="C182">
        <v>0.63900000000000001</v>
      </c>
      <c r="D182">
        <v>0.65</v>
      </c>
      <c r="E182">
        <v>0.66500000000000004</v>
      </c>
      <c r="F182">
        <v>0.65133333333333343</v>
      </c>
      <c r="G182">
        <v>1.0656244908763863E-2</v>
      </c>
      <c r="K182" t="s">
        <v>102</v>
      </c>
      <c r="L182">
        <v>83.2</v>
      </c>
      <c r="M182">
        <v>84</v>
      </c>
      <c r="N182">
        <v>80</v>
      </c>
      <c r="O182">
        <v>82.399999999999991</v>
      </c>
      <c r="P182">
        <v>1.7281975195754298</v>
      </c>
      <c r="Q182" s="1" t="s">
        <v>100</v>
      </c>
    </row>
    <row r="183" spans="2:17" x14ac:dyDescent="0.25">
      <c r="B183" t="s">
        <v>109</v>
      </c>
      <c r="C183">
        <v>0.79</v>
      </c>
      <c r="D183">
        <v>0.88</v>
      </c>
      <c r="E183">
        <v>0.76</v>
      </c>
      <c r="F183">
        <v>0.80999999999999994</v>
      </c>
      <c r="G183">
        <v>5.099019513592784E-2</v>
      </c>
      <c r="Q183" s="1"/>
    </row>
    <row r="184" spans="2:17" x14ac:dyDescent="0.25">
      <c r="B184" t="s">
        <v>110</v>
      </c>
      <c r="C184">
        <v>0.65500000000000003</v>
      </c>
      <c r="D184">
        <v>0.6</v>
      </c>
      <c r="E184">
        <v>0.75</v>
      </c>
      <c r="F184">
        <v>0.66833333333333333</v>
      </c>
      <c r="G184">
        <v>6.1958767651470355E-2</v>
      </c>
      <c r="K184" t="s">
        <v>86</v>
      </c>
      <c r="L184">
        <v>31.5</v>
      </c>
      <c r="M184">
        <v>29.7</v>
      </c>
      <c r="N184">
        <v>35.799999999999997</v>
      </c>
      <c r="O184">
        <v>32.333333333333336</v>
      </c>
      <c r="P184">
        <v>2.5590796956892303</v>
      </c>
      <c r="Q184" s="1" t="s">
        <v>129</v>
      </c>
    </row>
    <row r="185" spans="2:17" x14ac:dyDescent="0.25">
      <c r="B185" t="s">
        <v>111</v>
      </c>
      <c r="C185">
        <v>0.13500000000000001</v>
      </c>
      <c r="D185">
        <v>0.16</v>
      </c>
      <c r="E185">
        <v>0.14000000000000001</v>
      </c>
      <c r="F185">
        <v>0.14500000000000002</v>
      </c>
      <c r="G185">
        <v>1.0801234497346431E-2</v>
      </c>
      <c r="K185" t="s">
        <v>126</v>
      </c>
      <c r="L185">
        <v>70</v>
      </c>
      <c r="M185">
        <v>68.5</v>
      </c>
      <c r="N185">
        <v>65</v>
      </c>
      <c r="O185">
        <v>67.833333333333329</v>
      </c>
      <c r="P185">
        <v>2.0949675149960889</v>
      </c>
      <c r="Q185" s="1" t="s">
        <v>100</v>
      </c>
    </row>
    <row r="186" spans="2:17" x14ac:dyDescent="0.25">
      <c r="K186" t="s">
        <v>127</v>
      </c>
      <c r="L186">
        <v>22.6</v>
      </c>
      <c r="M186">
        <v>26</v>
      </c>
      <c r="N186">
        <v>28</v>
      </c>
      <c r="O186">
        <v>25.533333333333331</v>
      </c>
      <c r="P186">
        <v>2.2291004663067313</v>
      </c>
      <c r="Q186" s="1" t="s">
        <v>129</v>
      </c>
    </row>
    <row r="187" spans="2:17" x14ac:dyDescent="0.25">
      <c r="B187" t="s">
        <v>112</v>
      </c>
      <c r="C187">
        <v>1.1299999999999999</v>
      </c>
      <c r="D187">
        <v>1.18</v>
      </c>
      <c r="E187">
        <v>1.4</v>
      </c>
      <c r="F187">
        <v>1.2366666666666666</v>
      </c>
      <c r="G187">
        <v>0.11728408057172787</v>
      </c>
      <c r="K187" t="s">
        <v>127</v>
      </c>
      <c r="L187">
        <v>76</v>
      </c>
      <c r="M187">
        <v>75</v>
      </c>
      <c r="N187">
        <v>72</v>
      </c>
      <c r="O187">
        <v>74.333333333333329</v>
      </c>
      <c r="P187">
        <v>1.699673171197595</v>
      </c>
      <c r="Q187" s="1" t="s">
        <v>100</v>
      </c>
    </row>
    <row r="188" spans="2:17" x14ac:dyDescent="0.25">
      <c r="B188" t="s">
        <v>113</v>
      </c>
      <c r="C188">
        <v>0.84</v>
      </c>
      <c r="D188">
        <v>1</v>
      </c>
      <c r="E188">
        <v>1.08</v>
      </c>
      <c r="F188">
        <v>0.97333333333333327</v>
      </c>
      <c r="G188">
        <v>9.9777530313972213E-2</v>
      </c>
      <c r="K188" t="s">
        <v>102</v>
      </c>
      <c r="L188">
        <v>18</v>
      </c>
      <c r="M188">
        <v>21</v>
      </c>
      <c r="N188">
        <v>22.5</v>
      </c>
      <c r="O188">
        <v>20.5</v>
      </c>
      <c r="P188">
        <v>1.8708286933869707</v>
      </c>
      <c r="Q188" s="1" t="s">
        <v>129</v>
      </c>
    </row>
    <row r="189" spans="2:17" x14ac:dyDescent="0.25">
      <c r="B189" t="s">
        <v>114</v>
      </c>
      <c r="C189">
        <v>0.62</v>
      </c>
      <c r="D189">
        <v>0.66</v>
      </c>
      <c r="E189">
        <v>0.7</v>
      </c>
      <c r="F189">
        <v>0.66</v>
      </c>
      <c r="G189">
        <v>3.2659863237109024E-2</v>
      </c>
      <c r="K189" t="s">
        <v>102</v>
      </c>
      <c r="L189">
        <v>83</v>
      </c>
      <c r="M189">
        <v>81</v>
      </c>
      <c r="N189">
        <v>77</v>
      </c>
      <c r="O189">
        <v>80.333333333333329</v>
      </c>
      <c r="P189">
        <v>2.4944382578492941</v>
      </c>
      <c r="Q189" s="1" t="s">
        <v>100</v>
      </c>
    </row>
    <row r="190" spans="2:17" x14ac:dyDescent="0.25">
      <c r="B190" t="s">
        <v>115</v>
      </c>
      <c r="C190">
        <v>0.156</v>
      </c>
      <c r="D190">
        <v>0.14000000000000001</v>
      </c>
      <c r="E190">
        <v>0.19</v>
      </c>
      <c r="F190">
        <v>0.16200000000000001</v>
      </c>
      <c r="G190">
        <v>2.0848661028149036E-2</v>
      </c>
    </row>
    <row r="191" spans="2:17" x14ac:dyDescent="0.25">
      <c r="K191" t="s">
        <v>86</v>
      </c>
      <c r="L191">
        <v>28</v>
      </c>
      <c r="M191">
        <v>31</v>
      </c>
      <c r="N191">
        <v>27.5</v>
      </c>
      <c r="O191">
        <v>28.833333333333332</v>
      </c>
      <c r="P191">
        <v>1.5456030825826175</v>
      </c>
      <c r="Q191" s="1" t="s">
        <v>129</v>
      </c>
    </row>
    <row r="192" spans="2:17" x14ac:dyDescent="0.25">
      <c r="B192" t="s">
        <v>116</v>
      </c>
      <c r="C192">
        <v>1.1559999999999999</v>
      </c>
      <c r="D192">
        <v>1.1859999999999999</v>
      </c>
      <c r="E192">
        <v>1.177</v>
      </c>
      <c r="F192">
        <v>1.1729999999999998</v>
      </c>
      <c r="G192">
        <v>1.2569805089976557E-2</v>
      </c>
      <c r="K192" t="s">
        <v>126</v>
      </c>
      <c r="L192">
        <v>72</v>
      </c>
      <c r="M192">
        <v>70</v>
      </c>
      <c r="N192">
        <v>73</v>
      </c>
      <c r="O192">
        <v>71.666666666666671</v>
      </c>
      <c r="P192">
        <v>1.247219128924647</v>
      </c>
      <c r="Q192" s="1" t="s">
        <v>100</v>
      </c>
    </row>
    <row r="193" spans="1:17" x14ac:dyDescent="0.25">
      <c r="B193" t="s">
        <v>117</v>
      </c>
      <c r="C193">
        <v>0.9</v>
      </c>
      <c r="D193">
        <v>1.1000000000000001</v>
      </c>
      <c r="E193">
        <v>1.2</v>
      </c>
      <c r="F193">
        <v>1.0666666666666667</v>
      </c>
      <c r="G193">
        <v>0.12472191289246418</v>
      </c>
      <c r="K193" t="s">
        <v>127</v>
      </c>
      <c r="L193">
        <v>19</v>
      </c>
      <c r="M193">
        <v>22.5</v>
      </c>
      <c r="N193">
        <v>21</v>
      </c>
      <c r="O193">
        <v>20.833333333333332</v>
      </c>
      <c r="P193">
        <v>1.4337208778404378</v>
      </c>
      <c r="Q193" s="1" t="s">
        <v>129</v>
      </c>
    </row>
    <row r="194" spans="1:17" x14ac:dyDescent="0.25">
      <c r="B194" t="s">
        <v>118</v>
      </c>
      <c r="C194">
        <v>0.9</v>
      </c>
      <c r="D194">
        <v>0.8</v>
      </c>
      <c r="E194">
        <v>1.3</v>
      </c>
      <c r="F194">
        <v>1</v>
      </c>
      <c r="G194">
        <v>0.21602468994692911</v>
      </c>
      <c r="K194" t="s">
        <v>127</v>
      </c>
      <c r="L194">
        <v>81</v>
      </c>
      <c r="M194">
        <v>78</v>
      </c>
      <c r="N194">
        <v>80</v>
      </c>
      <c r="O194">
        <v>79.666666666666671</v>
      </c>
      <c r="P194">
        <v>1.247219128924647</v>
      </c>
      <c r="Q194" s="1" t="s">
        <v>100</v>
      </c>
    </row>
    <row r="195" spans="1:17" x14ac:dyDescent="0.25">
      <c r="B195" t="s">
        <v>119</v>
      </c>
      <c r="C195">
        <v>0.19</v>
      </c>
      <c r="D195">
        <v>0.18</v>
      </c>
      <c r="E195">
        <v>0.26</v>
      </c>
      <c r="F195">
        <v>0.21</v>
      </c>
      <c r="G195">
        <v>3.5590260840104318E-2</v>
      </c>
      <c r="K195" t="s">
        <v>102</v>
      </c>
      <c r="L195">
        <v>18.600000000000001</v>
      </c>
      <c r="M195">
        <v>21.4</v>
      </c>
      <c r="N195">
        <v>18</v>
      </c>
      <c r="O195">
        <v>19.333333333333332</v>
      </c>
      <c r="P195">
        <v>1.4817407180595237</v>
      </c>
      <c r="Q195" s="1" t="s">
        <v>129</v>
      </c>
    </row>
    <row r="196" spans="1:17" x14ac:dyDescent="0.25">
      <c r="K196" t="s">
        <v>102</v>
      </c>
      <c r="L196">
        <v>80</v>
      </c>
      <c r="M196">
        <v>79</v>
      </c>
      <c r="N196">
        <v>82.4</v>
      </c>
      <c r="O196">
        <v>80.466666666666669</v>
      </c>
      <c r="P196">
        <v>1.4267289706021824</v>
      </c>
      <c r="Q196" s="1" t="s">
        <v>100</v>
      </c>
    </row>
    <row r="197" spans="1:17" x14ac:dyDescent="0.25">
      <c r="B197" t="s">
        <v>71</v>
      </c>
      <c r="C197">
        <v>0.76200000000000001</v>
      </c>
      <c r="D197">
        <v>0.75</v>
      </c>
      <c r="E197">
        <v>0.82</v>
      </c>
      <c r="F197">
        <v>0.77733333333333332</v>
      </c>
      <c r="G197">
        <v>3.0565049030260374E-2</v>
      </c>
      <c r="Q197" s="1"/>
    </row>
    <row r="198" spans="1:17" x14ac:dyDescent="0.25">
      <c r="B198" t="s">
        <v>120</v>
      </c>
      <c r="C198">
        <v>0.57999999999999996</v>
      </c>
      <c r="D198">
        <v>0.6</v>
      </c>
      <c r="E198">
        <v>0.84</v>
      </c>
      <c r="F198">
        <v>0.67333333333333334</v>
      </c>
      <c r="G198">
        <v>0.11813363431112876</v>
      </c>
      <c r="K198" t="s">
        <v>86</v>
      </c>
      <c r="L198">
        <v>33</v>
      </c>
      <c r="M198">
        <v>38</v>
      </c>
      <c r="N198">
        <v>36.799999999999997</v>
      </c>
      <c r="O198">
        <v>35.93333333333333</v>
      </c>
      <c r="P198">
        <v>2.1312489817527704</v>
      </c>
      <c r="Q198" s="1" t="s">
        <v>129</v>
      </c>
    </row>
    <row r="199" spans="1:17" x14ac:dyDescent="0.25">
      <c r="B199" t="s">
        <v>121</v>
      </c>
      <c r="C199">
        <v>0.52800000000000002</v>
      </c>
      <c r="D199">
        <v>0.75</v>
      </c>
      <c r="E199">
        <v>0.67</v>
      </c>
      <c r="F199">
        <v>0.64933333333333332</v>
      </c>
      <c r="G199">
        <v>9.1801718696087442E-2</v>
      </c>
      <c r="K199" t="s">
        <v>126</v>
      </c>
      <c r="L199">
        <v>66</v>
      </c>
      <c r="M199">
        <v>62</v>
      </c>
      <c r="N199">
        <v>65</v>
      </c>
      <c r="O199">
        <v>64.333333333333329</v>
      </c>
      <c r="P199">
        <v>1.699673171197595</v>
      </c>
      <c r="Q199" s="1" t="s">
        <v>100</v>
      </c>
    </row>
    <row r="200" spans="1:17" x14ac:dyDescent="0.25">
      <c r="K200" t="s">
        <v>127</v>
      </c>
      <c r="L200">
        <v>23</v>
      </c>
      <c r="M200">
        <v>24.8</v>
      </c>
      <c r="N200">
        <v>27</v>
      </c>
      <c r="O200">
        <v>24.933333333333334</v>
      </c>
      <c r="P200">
        <v>1.6357125528513727</v>
      </c>
      <c r="Q200" s="1" t="s">
        <v>129</v>
      </c>
    </row>
    <row r="201" spans="1:17" x14ac:dyDescent="0.25">
      <c r="B201" t="s">
        <v>122</v>
      </c>
      <c r="C201">
        <v>1.2370000000000001</v>
      </c>
      <c r="D201">
        <v>1.6</v>
      </c>
      <c r="E201">
        <v>1.46</v>
      </c>
      <c r="F201">
        <v>1.4323333333333335</v>
      </c>
      <c r="G201">
        <v>0.14947983884866223</v>
      </c>
      <c r="K201" t="s">
        <v>127</v>
      </c>
      <c r="L201">
        <v>78</v>
      </c>
      <c r="M201">
        <v>75</v>
      </c>
      <c r="N201">
        <v>72.8</v>
      </c>
      <c r="O201">
        <v>75.266666666666666</v>
      </c>
      <c r="P201">
        <v>2.1312489817527718</v>
      </c>
      <c r="Q201" s="1" t="s">
        <v>100</v>
      </c>
    </row>
    <row r="202" spans="1:17" x14ac:dyDescent="0.25">
      <c r="B202" t="s">
        <v>123</v>
      </c>
      <c r="C202">
        <v>0.86199999999999999</v>
      </c>
      <c r="D202">
        <v>0.66</v>
      </c>
      <c r="E202">
        <v>0.74</v>
      </c>
      <c r="F202">
        <v>0.754</v>
      </c>
      <c r="G202">
        <v>8.3058212517888211E-2</v>
      </c>
      <c r="K202" t="s">
        <v>102</v>
      </c>
      <c r="L202">
        <v>16</v>
      </c>
      <c r="M202">
        <v>17.600000000000001</v>
      </c>
      <c r="N202">
        <v>19</v>
      </c>
      <c r="O202">
        <v>17.533333333333335</v>
      </c>
      <c r="P202">
        <v>1.2256517540566825</v>
      </c>
      <c r="Q202" s="1" t="s">
        <v>129</v>
      </c>
    </row>
    <row r="203" spans="1:17" x14ac:dyDescent="0.25">
      <c r="B203" t="s">
        <v>124</v>
      </c>
      <c r="C203">
        <v>0.67800000000000005</v>
      </c>
      <c r="D203">
        <v>0.8</v>
      </c>
      <c r="E203">
        <v>0.88</v>
      </c>
      <c r="F203">
        <v>0.78600000000000003</v>
      </c>
      <c r="G203">
        <v>8.3058212517888211E-2</v>
      </c>
      <c r="K203" t="s">
        <v>102</v>
      </c>
      <c r="L203">
        <v>84.6</v>
      </c>
      <c r="M203">
        <v>83</v>
      </c>
      <c r="N203">
        <v>80.599999999999994</v>
      </c>
      <c r="O203">
        <v>82.733333333333334</v>
      </c>
      <c r="P203">
        <v>1.6438437341250607</v>
      </c>
      <c r="Q203" s="1" t="s">
        <v>100</v>
      </c>
    </row>
    <row r="206" spans="1:17" x14ac:dyDescent="0.25">
      <c r="A206" s="1" t="s">
        <v>147</v>
      </c>
    </row>
    <row r="207" spans="1:17" x14ac:dyDescent="0.25">
      <c r="A207" t="s">
        <v>148</v>
      </c>
      <c r="E207" t="s">
        <v>149</v>
      </c>
      <c r="I207" t="s">
        <v>150</v>
      </c>
    </row>
    <row r="208" spans="1:17" x14ac:dyDescent="0.25">
      <c r="A208" t="s">
        <v>145</v>
      </c>
      <c r="B208" t="s">
        <v>146</v>
      </c>
      <c r="E208" t="s">
        <v>145</v>
      </c>
      <c r="F208" t="s">
        <v>146</v>
      </c>
      <c r="I208" t="s">
        <v>145</v>
      </c>
      <c r="J208" t="s">
        <v>146</v>
      </c>
    </row>
    <row r="209" spans="1:10" x14ac:dyDescent="0.25">
      <c r="A209">
        <v>20</v>
      </c>
      <c r="B209">
        <v>112.80994</v>
      </c>
      <c r="E209">
        <v>20</v>
      </c>
      <c r="F209">
        <v>120.27773999999999</v>
      </c>
      <c r="I209">
        <v>20</v>
      </c>
      <c r="J209">
        <v>79.277739999999994</v>
      </c>
    </row>
    <row r="210" spans="1:10" x14ac:dyDescent="0.25">
      <c r="A210">
        <v>20</v>
      </c>
      <c r="B210">
        <v>95.303659999999994</v>
      </c>
      <c r="E210">
        <v>20</v>
      </c>
      <c r="F210">
        <v>146.19323</v>
      </c>
      <c r="I210">
        <v>20</v>
      </c>
      <c r="J210">
        <v>105.19323</v>
      </c>
    </row>
    <row r="211" spans="1:10" x14ac:dyDescent="0.25">
      <c r="A211">
        <v>20</v>
      </c>
      <c r="B211">
        <v>95.101100000000002</v>
      </c>
      <c r="E211">
        <v>20</v>
      </c>
      <c r="F211">
        <v>156.37615</v>
      </c>
      <c r="I211">
        <v>20</v>
      </c>
      <c r="J211">
        <v>115.37615</v>
      </c>
    </row>
    <row r="212" spans="1:10" x14ac:dyDescent="0.25">
      <c r="A212">
        <v>20</v>
      </c>
      <c r="B212">
        <v>73.365009999999998</v>
      </c>
      <c r="E212">
        <v>20</v>
      </c>
      <c r="F212">
        <v>120.27178000000001</v>
      </c>
      <c r="I212">
        <v>20</v>
      </c>
      <c r="J212">
        <v>79.271780000000007</v>
      </c>
    </row>
    <row r="213" spans="1:10" x14ac:dyDescent="0.25">
      <c r="A213">
        <v>20</v>
      </c>
      <c r="B213">
        <v>104.79106</v>
      </c>
      <c r="E213">
        <v>20</v>
      </c>
      <c r="F213">
        <v>106.63406000000001</v>
      </c>
      <c r="I213">
        <v>20</v>
      </c>
      <c r="J213">
        <v>65.634060000000005</v>
      </c>
    </row>
    <row r="214" spans="1:10" x14ac:dyDescent="0.25">
      <c r="A214">
        <v>140</v>
      </c>
      <c r="B214">
        <v>164.2587</v>
      </c>
      <c r="E214">
        <v>140</v>
      </c>
      <c r="F214">
        <v>265.18803000000003</v>
      </c>
      <c r="I214">
        <v>140</v>
      </c>
      <c r="J214">
        <v>116.18803</v>
      </c>
    </row>
    <row r="215" spans="1:10" x14ac:dyDescent="0.25">
      <c r="A215">
        <v>140</v>
      </c>
      <c r="B215">
        <v>169.19771</v>
      </c>
      <c r="E215">
        <v>140</v>
      </c>
      <c r="F215">
        <v>288.33881000000002</v>
      </c>
      <c r="I215">
        <v>140</v>
      </c>
      <c r="J215">
        <v>139.33881</v>
      </c>
    </row>
    <row r="216" spans="1:10" x14ac:dyDescent="0.25">
      <c r="A216">
        <v>140</v>
      </c>
      <c r="B216">
        <v>146.5086</v>
      </c>
      <c r="E216">
        <v>140</v>
      </c>
      <c r="F216">
        <v>237.92483999999999</v>
      </c>
      <c r="I216">
        <v>140</v>
      </c>
      <c r="J216">
        <v>88.924840000000003</v>
      </c>
    </row>
    <row r="217" spans="1:10" x14ac:dyDescent="0.25">
      <c r="A217">
        <v>140</v>
      </c>
      <c r="B217">
        <v>89.552229999999994</v>
      </c>
      <c r="E217">
        <v>140</v>
      </c>
      <c r="F217">
        <v>267.95159999999998</v>
      </c>
      <c r="I217">
        <v>140</v>
      </c>
      <c r="J217">
        <v>118.9516</v>
      </c>
    </row>
    <row r="218" spans="1:10" x14ac:dyDescent="0.25">
      <c r="A218">
        <v>140</v>
      </c>
      <c r="B218">
        <v>155.22890000000001</v>
      </c>
      <c r="E218">
        <v>140</v>
      </c>
      <c r="F218">
        <v>309.00662999999997</v>
      </c>
      <c r="I218">
        <v>140</v>
      </c>
      <c r="J218">
        <v>160.00663</v>
      </c>
    </row>
    <row r="219" spans="1:10" x14ac:dyDescent="0.25">
      <c r="A219">
        <v>260</v>
      </c>
      <c r="B219">
        <v>210.18173999999999</v>
      </c>
      <c r="E219">
        <v>260</v>
      </c>
      <c r="F219">
        <v>315.57949000000002</v>
      </c>
      <c r="I219">
        <v>260</v>
      </c>
      <c r="J219">
        <v>94.579490000000007</v>
      </c>
    </row>
    <row r="220" spans="1:10" x14ac:dyDescent="0.25">
      <c r="A220">
        <v>260</v>
      </c>
      <c r="B220">
        <v>182.70445000000001</v>
      </c>
      <c r="E220">
        <v>260</v>
      </c>
      <c r="F220">
        <v>430.17327999999998</v>
      </c>
      <c r="I220">
        <v>260</v>
      </c>
      <c r="J220">
        <v>209.17328000000001</v>
      </c>
    </row>
    <row r="221" spans="1:10" x14ac:dyDescent="0.25">
      <c r="A221">
        <v>260</v>
      </c>
      <c r="B221">
        <v>119.19631</v>
      </c>
      <c r="E221">
        <v>260</v>
      </c>
      <c r="F221">
        <v>344.86660000000001</v>
      </c>
      <c r="I221">
        <v>260</v>
      </c>
      <c r="J221">
        <v>123.86660000000001</v>
      </c>
    </row>
    <row r="222" spans="1:10" x14ac:dyDescent="0.25">
      <c r="A222">
        <v>260</v>
      </c>
      <c r="B222">
        <v>147.97805</v>
      </c>
      <c r="E222">
        <v>260</v>
      </c>
      <c r="F222">
        <v>369.55205999999998</v>
      </c>
      <c r="I222">
        <v>260</v>
      </c>
      <c r="J222">
        <v>148.55206000000001</v>
      </c>
    </row>
    <row r="223" spans="1:10" x14ac:dyDescent="0.25">
      <c r="A223">
        <v>260</v>
      </c>
      <c r="B223">
        <v>133.58242000000001</v>
      </c>
      <c r="E223">
        <v>260</v>
      </c>
      <c r="F223">
        <v>365.49247000000003</v>
      </c>
      <c r="I223">
        <v>260</v>
      </c>
      <c r="J223">
        <v>144.49247</v>
      </c>
    </row>
    <row r="224" spans="1:10" x14ac:dyDescent="0.25">
      <c r="A224">
        <v>380</v>
      </c>
      <c r="B224">
        <v>315.82193999999998</v>
      </c>
      <c r="E224">
        <v>380</v>
      </c>
      <c r="F224">
        <v>460.80531999999999</v>
      </c>
      <c r="I224">
        <v>380</v>
      </c>
      <c r="J224">
        <v>177.80531999999999</v>
      </c>
    </row>
    <row r="225" spans="1:10" x14ac:dyDescent="0.25">
      <c r="A225">
        <v>380</v>
      </c>
      <c r="B225">
        <v>259.29516000000001</v>
      </c>
      <c r="E225">
        <v>380</v>
      </c>
      <c r="F225">
        <v>408.56855999999999</v>
      </c>
      <c r="I225">
        <v>380</v>
      </c>
      <c r="J225">
        <v>125.56856000000001</v>
      </c>
    </row>
    <row r="226" spans="1:10" x14ac:dyDescent="0.25">
      <c r="A226">
        <v>380</v>
      </c>
      <c r="B226">
        <v>149.70459</v>
      </c>
      <c r="E226">
        <v>380</v>
      </c>
      <c r="F226">
        <v>488.5462</v>
      </c>
      <c r="I226">
        <v>380</v>
      </c>
      <c r="J226">
        <v>205.5462</v>
      </c>
    </row>
    <row r="227" spans="1:10" x14ac:dyDescent="0.25">
      <c r="A227">
        <v>380</v>
      </c>
      <c r="B227">
        <v>193.43127000000001</v>
      </c>
      <c r="E227">
        <v>380</v>
      </c>
      <c r="F227">
        <v>511.24716000000001</v>
      </c>
      <c r="I227">
        <v>380</v>
      </c>
      <c r="J227">
        <v>228.24716000000001</v>
      </c>
    </row>
    <row r="228" spans="1:10" x14ac:dyDescent="0.25">
      <c r="A228">
        <v>380</v>
      </c>
      <c r="B228">
        <v>249.36482000000001</v>
      </c>
      <c r="E228">
        <v>380</v>
      </c>
      <c r="F228">
        <v>450.84766000000002</v>
      </c>
      <c r="I228">
        <v>380</v>
      </c>
      <c r="J228">
        <v>167.84765999999999</v>
      </c>
    </row>
    <row r="229" spans="1:10" x14ac:dyDescent="0.25">
      <c r="A229">
        <v>500</v>
      </c>
      <c r="B229">
        <v>253.08153999999999</v>
      </c>
      <c r="E229">
        <v>500</v>
      </c>
      <c r="F229">
        <v>463.09996000000001</v>
      </c>
      <c r="I229">
        <v>500</v>
      </c>
      <c r="J229">
        <v>128.09996000000001</v>
      </c>
    </row>
    <row r="230" spans="1:10" x14ac:dyDescent="0.25">
      <c r="A230">
        <v>500</v>
      </c>
      <c r="B230">
        <v>212.46289999999999</v>
      </c>
      <c r="E230">
        <v>500</v>
      </c>
      <c r="F230">
        <v>494.70726999999999</v>
      </c>
      <c r="I230">
        <v>500</v>
      </c>
      <c r="J230">
        <v>159.70726999999999</v>
      </c>
    </row>
    <row r="231" spans="1:10" x14ac:dyDescent="0.25">
      <c r="A231">
        <v>500</v>
      </c>
      <c r="B231">
        <v>241.14482000000001</v>
      </c>
      <c r="E231">
        <v>500</v>
      </c>
      <c r="F231">
        <v>576.42849999999999</v>
      </c>
      <c r="I231">
        <v>500</v>
      </c>
      <c r="J231">
        <v>241.42850000000001</v>
      </c>
    </row>
    <row r="232" spans="1:10" x14ac:dyDescent="0.25">
      <c r="A232">
        <v>500</v>
      </c>
      <c r="B232">
        <v>270.34697999999997</v>
      </c>
      <c r="E232">
        <v>500</v>
      </c>
      <c r="F232">
        <v>520.20574999999997</v>
      </c>
      <c r="I232">
        <v>500</v>
      </c>
      <c r="J232">
        <v>185.20574999999999</v>
      </c>
    </row>
    <row r="233" spans="1:10" x14ac:dyDescent="0.25">
      <c r="A233">
        <v>500</v>
      </c>
      <c r="B233">
        <v>212.45983000000001</v>
      </c>
      <c r="E233">
        <v>500</v>
      </c>
      <c r="F233">
        <v>589.09032000000002</v>
      </c>
      <c r="I233">
        <v>500</v>
      </c>
      <c r="J233">
        <v>254.09031999999999</v>
      </c>
    </row>
    <row r="234" spans="1:10" x14ac:dyDescent="0.25">
      <c r="A234">
        <v>620</v>
      </c>
      <c r="B234">
        <v>131.76929999999999</v>
      </c>
      <c r="E234">
        <v>620</v>
      </c>
      <c r="F234">
        <v>472.14704999999998</v>
      </c>
      <c r="I234">
        <v>620</v>
      </c>
      <c r="J234">
        <v>153.14705000000001</v>
      </c>
    </row>
    <row r="235" spans="1:10" x14ac:dyDescent="0.25">
      <c r="A235">
        <v>620</v>
      </c>
      <c r="B235">
        <v>243.88275999999999</v>
      </c>
      <c r="E235">
        <v>620</v>
      </c>
      <c r="F235">
        <v>610.21221000000003</v>
      </c>
      <c r="I235">
        <v>620</v>
      </c>
      <c r="J235">
        <v>291.21221000000003</v>
      </c>
    </row>
    <row r="236" spans="1:10" x14ac:dyDescent="0.25">
      <c r="A236">
        <v>620</v>
      </c>
      <c r="B236">
        <v>373.63632000000001</v>
      </c>
      <c r="E236">
        <v>620</v>
      </c>
      <c r="F236">
        <v>502.19488999999999</v>
      </c>
      <c r="I236">
        <v>620</v>
      </c>
      <c r="J236">
        <v>183.19488999999999</v>
      </c>
    </row>
    <row r="237" spans="1:10" x14ac:dyDescent="0.25">
      <c r="A237">
        <v>620</v>
      </c>
      <c r="B237">
        <v>247.38012000000001</v>
      </c>
      <c r="E237">
        <v>620</v>
      </c>
      <c r="F237">
        <v>580.43610999999999</v>
      </c>
      <c r="I237">
        <v>620</v>
      </c>
      <c r="J237">
        <v>261.43610999999999</v>
      </c>
    </row>
    <row r="238" spans="1:10" x14ac:dyDescent="0.25">
      <c r="A238">
        <v>620</v>
      </c>
      <c r="B238">
        <v>241.75785999999999</v>
      </c>
      <c r="E238">
        <v>620</v>
      </c>
      <c r="F238">
        <v>513.05583999999999</v>
      </c>
      <c r="I238">
        <v>620</v>
      </c>
      <c r="J238">
        <v>194.05583999999999</v>
      </c>
    </row>
    <row r="239" spans="1:10" x14ac:dyDescent="0.25">
      <c r="A239">
        <v>740</v>
      </c>
      <c r="B239">
        <v>400.06785000000002</v>
      </c>
      <c r="E239">
        <v>740</v>
      </c>
      <c r="F239">
        <v>539.08313999999996</v>
      </c>
      <c r="I239">
        <v>740</v>
      </c>
      <c r="J239">
        <v>204.08313999999999</v>
      </c>
    </row>
    <row r="240" spans="1:10" x14ac:dyDescent="0.25">
      <c r="A240">
        <v>740</v>
      </c>
      <c r="B240">
        <v>321.48561000000001</v>
      </c>
      <c r="E240">
        <v>740</v>
      </c>
      <c r="F240">
        <v>548.00562000000002</v>
      </c>
      <c r="I240">
        <v>740</v>
      </c>
      <c r="J240">
        <v>213.00561999999999</v>
      </c>
    </row>
    <row r="241" spans="1:10" x14ac:dyDescent="0.25">
      <c r="A241">
        <v>740</v>
      </c>
      <c r="B241">
        <v>291.64384000000001</v>
      </c>
      <c r="E241">
        <v>740</v>
      </c>
      <c r="F241">
        <v>576.66048999999998</v>
      </c>
      <c r="I241">
        <v>740</v>
      </c>
      <c r="J241">
        <v>241.66049000000001</v>
      </c>
    </row>
    <row r="242" spans="1:10" x14ac:dyDescent="0.25">
      <c r="A242">
        <v>740</v>
      </c>
      <c r="B242">
        <v>279.43547999999998</v>
      </c>
      <c r="E242">
        <v>740</v>
      </c>
      <c r="F242">
        <v>492.25358999999997</v>
      </c>
      <c r="I242">
        <v>740</v>
      </c>
      <c r="J242">
        <v>157.25359</v>
      </c>
    </row>
    <row r="243" spans="1:10" x14ac:dyDescent="0.25">
      <c r="A243">
        <v>740</v>
      </c>
      <c r="B243">
        <v>268.40442999999999</v>
      </c>
      <c r="E243">
        <v>740</v>
      </c>
      <c r="F243">
        <v>502.32864000000001</v>
      </c>
      <c r="I243">
        <v>740</v>
      </c>
      <c r="J243">
        <v>167.32864000000001</v>
      </c>
    </row>
    <row r="244" spans="1:10" x14ac:dyDescent="0.25">
      <c r="A244">
        <v>860</v>
      </c>
      <c r="B244">
        <v>366.51483999999999</v>
      </c>
      <c r="E244">
        <v>860</v>
      </c>
      <c r="F244">
        <v>536.21373000000006</v>
      </c>
      <c r="I244">
        <v>860</v>
      </c>
      <c r="J244">
        <v>180.21373</v>
      </c>
    </row>
    <row r="245" spans="1:10" x14ac:dyDescent="0.25">
      <c r="A245">
        <v>860</v>
      </c>
      <c r="B245">
        <v>490.79196999999999</v>
      </c>
      <c r="E245">
        <v>860</v>
      </c>
      <c r="F245">
        <v>558.24105999999995</v>
      </c>
      <c r="I245">
        <v>860</v>
      </c>
      <c r="J245">
        <v>202.24106</v>
      </c>
    </row>
    <row r="246" spans="1:10" x14ac:dyDescent="0.25">
      <c r="A246">
        <v>860</v>
      </c>
      <c r="B246">
        <v>355.39033000000001</v>
      </c>
      <c r="E246">
        <v>860</v>
      </c>
      <c r="F246">
        <v>539.56976999999995</v>
      </c>
      <c r="I246">
        <v>860</v>
      </c>
      <c r="J246">
        <v>183.56977000000001</v>
      </c>
    </row>
    <row r="247" spans="1:10" x14ac:dyDescent="0.25">
      <c r="A247">
        <v>860</v>
      </c>
      <c r="B247">
        <v>332.90257000000003</v>
      </c>
      <c r="E247">
        <v>860</v>
      </c>
      <c r="F247">
        <v>632.97402999999997</v>
      </c>
      <c r="I247">
        <v>860</v>
      </c>
      <c r="J247">
        <v>276.97403000000003</v>
      </c>
    </row>
    <row r="248" spans="1:10" x14ac:dyDescent="0.25">
      <c r="A248">
        <v>860</v>
      </c>
      <c r="B248">
        <v>328.34944000000002</v>
      </c>
      <c r="E248">
        <v>860</v>
      </c>
      <c r="F248">
        <v>500.14607000000001</v>
      </c>
      <c r="I248">
        <v>860</v>
      </c>
      <c r="J248">
        <v>144.14607000000001</v>
      </c>
    </row>
    <row r="249" spans="1:10" x14ac:dyDescent="0.25">
      <c r="A249">
        <v>980</v>
      </c>
      <c r="B249">
        <v>424.83584999999999</v>
      </c>
      <c r="E249">
        <v>980</v>
      </c>
      <c r="F249">
        <v>670.89157999999998</v>
      </c>
      <c r="I249">
        <v>980</v>
      </c>
      <c r="J249">
        <v>190.89158</v>
      </c>
    </row>
    <row r="250" spans="1:10" x14ac:dyDescent="0.25">
      <c r="A250">
        <v>980</v>
      </c>
      <c r="B250">
        <v>371.77915999999999</v>
      </c>
      <c r="E250">
        <v>980</v>
      </c>
      <c r="F250">
        <v>686.78065000000004</v>
      </c>
      <c r="I250">
        <v>980</v>
      </c>
      <c r="J250">
        <v>206.78065000000001</v>
      </c>
    </row>
    <row r="251" spans="1:10" x14ac:dyDescent="0.25">
      <c r="A251">
        <v>980</v>
      </c>
      <c r="B251">
        <v>340.07821999999999</v>
      </c>
      <c r="E251">
        <v>980</v>
      </c>
      <c r="F251">
        <v>678.31841999999995</v>
      </c>
      <c r="I251">
        <v>980</v>
      </c>
      <c r="J251">
        <v>198.31842</v>
      </c>
    </row>
    <row r="252" spans="1:10" x14ac:dyDescent="0.25">
      <c r="A252">
        <v>980</v>
      </c>
      <c r="B252">
        <v>331.86004000000003</v>
      </c>
      <c r="E252">
        <v>980</v>
      </c>
      <c r="F252">
        <v>844.98271</v>
      </c>
      <c r="I252">
        <v>980</v>
      </c>
      <c r="J252">
        <v>364.98271</v>
      </c>
    </row>
    <row r="253" spans="1:10" x14ac:dyDescent="0.25">
      <c r="A253">
        <v>980</v>
      </c>
      <c r="B253">
        <v>416.89675999999997</v>
      </c>
      <c r="E253">
        <v>980</v>
      </c>
      <c r="F253">
        <v>777.37548000000004</v>
      </c>
      <c r="I253">
        <v>980</v>
      </c>
      <c r="J253">
        <v>297.37547999999998</v>
      </c>
    </row>
    <row r="254" spans="1:10" x14ac:dyDescent="0.25">
      <c r="A254">
        <v>1100</v>
      </c>
      <c r="B254">
        <v>509.92487</v>
      </c>
      <c r="E254">
        <v>1100</v>
      </c>
      <c r="F254">
        <v>707.32388000000003</v>
      </c>
      <c r="I254">
        <v>1100</v>
      </c>
      <c r="J254">
        <v>296.32387999999997</v>
      </c>
    </row>
    <row r="255" spans="1:10" x14ac:dyDescent="0.25">
      <c r="A255">
        <v>1100</v>
      </c>
      <c r="B255">
        <v>378.87281999999999</v>
      </c>
      <c r="E255">
        <v>1100</v>
      </c>
      <c r="F255">
        <v>705.16908000000001</v>
      </c>
      <c r="I255">
        <v>1100</v>
      </c>
      <c r="J255">
        <v>294.16908000000001</v>
      </c>
    </row>
    <row r="256" spans="1:10" x14ac:dyDescent="0.25">
      <c r="A256">
        <v>1100</v>
      </c>
      <c r="B256">
        <v>513.39304000000004</v>
      </c>
      <c r="E256">
        <v>1100</v>
      </c>
      <c r="F256">
        <v>781.02129000000002</v>
      </c>
      <c r="I256">
        <v>1100</v>
      </c>
      <c r="J256">
        <v>370.02129000000002</v>
      </c>
    </row>
    <row r="257" spans="1:10" x14ac:dyDescent="0.25">
      <c r="A257">
        <v>1100</v>
      </c>
      <c r="B257">
        <v>373.13598999999999</v>
      </c>
      <c r="E257">
        <v>1100</v>
      </c>
      <c r="F257">
        <v>798.44893000000002</v>
      </c>
      <c r="I257">
        <v>1100</v>
      </c>
      <c r="J257">
        <v>387.44893000000002</v>
      </c>
    </row>
    <row r="258" spans="1:10" x14ac:dyDescent="0.25">
      <c r="A258">
        <v>1100</v>
      </c>
      <c r="B258">
        <v>317.23818</v>
      </c>
      <c r="E258">
        <v>1100</v>
      </c>
      <c r="F258">
        <v>742.43389000000002</v>
      </c>
      <c r="I258">
        <v>1100</v>
      </c>
      <c r="J258">
        <v>331.43389000000002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 Anarbaev</dc:creator>
  <cp:lastModifiedBy>Mary</cp:lastModifiedBy>
  <cp:lastPrinted>2024-06-20T09:27:28Z</cp:lastPrinted>
  <dcterms:created xsi:type="dcterms:W3CDTF">2024-06-16T12:58:00Z</dcterms:created>
  <dcterms:modified xsi:type="dcterms:W3CDTF">2024-08-23T01:38:28Z</dcterms:modified>
</cp:coreProperties>
</file>