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Y:\Delves_admin\Work\LSHTM\Projects\Energy metabolism\mf mito Penny\Penny paper\Final draft\Revised version after review\Penny comments\After second review\"/>
    </mc:Choice>
  </mc:AlternateContent>
  <xr:revisionPtr revIDLastSave="0" documentId="13_ncr:1_{43326F07-217C-4A0F-8114-1949DD92B7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igs 2+3" sheetId="1" r:id="rId1"/>
    <sheet name="Fig 4 ACEG" sheetId="3" r:id="rId2"/>
    <sheet name="Fig 4 BDFH" sheetId="4" r:id="rId3"/>
    <sheet name="Figure 5" sheetId="5" r:id="rId4"/>
    <sheet name="Figure 6" sheetId="6" r:id="rId5"/>
    <sheet name="Figure 7" sheetId="7" r:id="rId6"/>
    <sheet name="Sup Figure 5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8" l="1"/>
  <c r="D45" i="8"/>
  <c r="E45" i="8"/>
  <c r="B45" i="8"/>
  <c r="F32" i="7"/>
  <c r="AK25" i="7"/>
  <c r="AK24" i="7"/>
  <c r="AK23" i="7"/>
  <c r="AK22" i="7"/>
  <c r="AK21" i="7"/>
  <c r="AK20" i="7"/>
  <c r="AK19" i="7"/>
  <c r="AK18" i="7"/>
  <c r="AK17" i="7"/>
  <c r="AK16" i="7"/>
  <c r="AK15" i="7"/>
  <c r="AK14" i="7"/>
  <c r="AK13" i="7"/>
  <c r="AK12" i="7"/>
  <c r="AK11" i="7"/>
  <c r="AK10" i="7"/>
  <c r="AK9" i="7"/>
  <c r="AK8" i="7"/>
  <c r="AK7" i="7"/>
  <c r="AK6" i="7"/>
  <c r="AK5" i="7"/>
  <c r="AC25" i="7"/>
  <c r="AC24" i="7"/>
  <c r="AC23" i="7"/>
  <c r="AC22" i="7"/>
  <c r="AC21" i="7"/>
  <c r="AC20" i="7"/>
  <c r="AC19" i="7"/>
  <c r="AC18" i="7"/>
  <c r="AC17" i="7"/>
  <c r="AC16" i="7"/>
  <c r="AC15" i="7"/>
  <c r="AC14" i="7"/>
  <c r="AC13" i="7"/>
  <c r="AC12" i="7"/>
  <c r="AC11" i="7"/>
  <c r="AC10" i="7"/>
  <c r="AC9" i="7"/>
  <c r="AC8" i="7"/>
  <c r="AC7" i="7"/>
  <c r="AC6" i="7"/>
  <c r="AC5" i="7"/>
  <c r="T25" i="7"/>
  <c r="T24" i="7"/>
  <c r="T23" i="7"/>
  <c r="T22" i="7"/>
  <c r="T21" i="7"/>
  <c r="T20" i="7"/>
  <c r="T19" i="7"/>
  <c r="T18" i="7"/>
  <c r="T17" i="7"/>
  <c r="T16" i="7"/>
  <c r="T15" i="7"/>
  <c r="T14" i="7"/>
  <c r="T13" i="7"/>
  <c r="T12" i="7"/>
  <c r="T11" i="7"/>
  <c r="T10" i="7"/>
  <c r="T9" i="7"/>
  <c r="T8" i="7"/>
  <c r="T7" i="7"/>
  <c r="T6" i="7"/>
  <c r="T5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C11" i="6" l="1"/>
  <c r="D11" i="6"/>
  <c r="E11" i="6"/>
  <c r="U6" i="5" l="1"/>
  <c r="U7" i="5"/>
  <c r="U8" i="5"/>
  <c r="U9" i="5"/>
  <c r="U10" i="5"/>
  <c r="U11" i="5"/>
  <c r="U12" i="5"/>
  <c r="U5" i="5"/>
  <c r="C10" i="5"/>
  <c r="D10" i="5"/>
  <c r="E10" i="5"/>
  <c r="F10" i="5"/>
  <c r="G10" i="5"/>
  <c r="H10" i="5"/>
  <c r="I10" i="5"/>
  <c r="J10" i="5"/>
  <c r="K10" i="5"/>
  <c r="B10" i="5"/>
  <c r="Y42" i="1" l="1"/>
  <c r="X42" i="1"/>
  <c r="W42" i="1"/>
  <c r="V42" i="1"/>
  <c r="U42" i="1"/>
  <c r="T42" i="1"/>
  <c r="S42" i="1"/>
  <c r="R42" i="1"/>
  <c r="Q42" i="1"/>
  <c r="P42" i="1"/>
  <c r="AC42" i="1"/>
  <c r="AD42" i="1"/>
  <c r="AE42" i="1"/>
  <c r="AF42" i="1"/>
  <c r="AG42" i="1"/>
  <c r="AH42" i="1"/>
  <c r="AI42" i="1"/>
  <c r="AJ42" i="1"/>
  <c r="AK42" i="1"/>
  <c r="AB42" i="1"/>
  <c r="C23" i="1" l="1"/>
  <c r="D23" i="1"/>
  <c r="E23" i="1"/>
  <c r="F23" i="1"/>
  <c r="G23" i="1"/>
  <c r="H23" i="1"/>
  <c r="I23" i="1"/>
  <c r="C24" i="1"/>
  <c r="C25" i="1" s="1"/>
  <c r="D24" i="1"/>
  <c r="D25" i="1" s="1"/>
  <c r="E24" i="1"/>
  <c r="E25" i="1" s="1"/>
  <c r="F24" i="1"/>
  <c r="F25" i="1" s="1"/>
  <c r="G24" i="1"/>
  <c r="G25" i="1" s="1"/>
  <c r="H24" i="1"/>
  <c r="H25" i="1" s="1"/>
  <c r="I24" i="1"/>
  <c r="I25" i="1" s="1"/>
  <c r="B24" i="1"/>
  <c r="B25" i="1" s="1"/>
  <c r="B23" i="1"/>
  <c r="C10" i="1"/>
  <c r="D10" i="1"/>
  <c r="E10" i="1"/>
  <c r="F10" i="1"/>
  <c r="G10" i="1"/>
  <c r="H10" i="1"/>
  <c r="I10" i="1"/>
  <c r="C11" i="1"/>
  <c r="C12" i="1" s="1"/>
  <c r="D11" i="1"/>
  <c r="D12" i="1" s="1"/>
  <c r="E11" i="1"/>
  <c r="E12" i="1" s="1"/>
  <c r="F11" i="1"/>
  <c r="F12" i="1" s="1"/>
  <c r="G11" i="1"/>
  <c r="G12" i="1" s="1"/>
  <c r="H11" i="1"/>
  <c r="H12" i="1" s="1"/>
  <c r="I11" i="1"/>
  <c r="I12" i="1" s="1"/>
  <c r="B11" i="1"/>
  <c r="B12" i="1" s="1"/>
  <c r="B10" i="1"/>
</calcChain>
</file>

<file path=xl/sharedStrings.xml><?xml version="1.0" encoding="utf-8"?>
<sst xmlns="http://schemas.openxmlformats.org/spreadsheetml/2006/main" count="367" uniqueCount="122">
  <si>
    <t>Figures 2 and 3 - Measuring the differences in nuclear and mitochondrial organisation in male and female gametocytes</t>
  </si>
  <si>
    <t>Nucleus</t>
  </si>
  <si>
    <t>Contour</t>
  </si>
  <si>
    <t>Male</t>
  </si>
  <si>
    <t>Female</t>
  </si>
  <si>
    <t>Interior</t>
  </si>
  <si>
    <t>Roundness</t>
  </si>
  <si>
    <t>Elongation</t>
  </si>
  <si>
    <t>Mean</t>
  </si>
  <si>
    <t>SD</t>
  </si>
  <si>
    <t>SEM</t>
  </si>
  <si>
    <t>Mitochondrion</t>
  </si>
  <si>
    <t>r1</t>
  </si>
  <si>
    <t>r2</t>
  </si>
  <si>
    <t>r3</t>
  </si>
  <si>
    <t>r4</t>
  </si>
  <si>
    <t>Figure 3C - Mitochondrial activity</t>
  </si>
  <si>
    <t>Rep 1 Male</t>
  </si>
  <si>
    <t>Rep 1 Female</t>
  </si>
  <si>
    <t>Rep 2 Male</t>
  </si>
  <si>
    <t>Rep 2 Female</t>
  </si>
  <si>
    <t>Rep 3 Male</t>
  </si>
  <si>
    <t>Rep 3 Female</t>
  </si>
  <si>
    <t>Rep 4 Male</t>
  </si>
  <si>
    <t>Rep 4 Female</t>
  </si>
  <si>
    <t>Rep 5 Male</t>
  </si>
  <si>
    <t>Rep 5 Female</t>
  </si>
  <si>
    <t>Figure 4 B,D,F,H - Pf DGFA dose response curves</t>
  </si>
  <si>
    <t>Concentration (μM)</t>
  </si>
  <si>
    <t>Atovaquone</t>
  </si>
  <si>
    <t>Percent inhibition</t>
  </si>
  <si>
    <t>ELQ-300</t>
  </si>
  <si>
    <t>DSM-265</t>
  </si>
  <si>
    <t>Oligomycin A</t>
  </si>
  <si>
    <t>DMSO mean</t>
  </si>
  <si>
    <t>ATQ10uM</t>
  </si>
  <si>
    <t>ATQ1uM</t>
  </si>
  <si>
    <t>ATQ100nM</t>
  </si>
  <si>
    <t>ATQ10nM</t>
  </si>
  <si>
    <t>ATQ1nM</t>
  </si>
  <si>
    <t>Figure 4 A,C,E,G - Mitochondrial activity with inhibitors</t>
  </si>
  <si>
    <t>Female norm (for unpaired T-tests comparing male DMSO to male drug-treated)</t>
  </si>
  <si>
    <t>Male norm (for unpaired T-tests comparing male DMSO to female drug-treated)</t>
  </si>
  <si>
    <t>ELQ10uM</t>
  </si>
  <si>
    <t>ELQ1uM</t>
  </si>
  <si>
    <t>ELQ100nM</t>
  </si>
  <si>
    <t>ELQ10nM</t>
  </si>
  <si>
    <t>ELQ1nM</t>
  </si>
  <si>
    <t>DSM265</t>
  </si>
  <si>
    <t>DSM265 50uM</t>
  </si>
  <si>
    <t>DMSO</t>
  </si>
  <si>
    <t>OA</t>
  </si>
  <si>
    <t>OA 50uM</t>
  </si>
  <si>
    <t>Combined female normalised data for dot plots in Fig A,C,E,G:</t>
  </si>
  <si>
    <t>DMSO Male</t>
  </si>
  <si>
    <t>DMSO Female</t>
  </si>
  <si>
    <t>1nM Male</t>
  </si>
  <si>
    <t>1nM Female</t>
  </si>
  <si>
    <t>10nM Male</t>
  </si>
  <si>
    <t>10nM Female</t>
  </si>
  <si>
    <t>100nM Male</t>
  </si>
  <si>
    <t>100nM Female</t>
  </si>
  <si>
    <t>1µM Male</t>
  </si>
  <si>
    <t>1µM Female</t>
  </si>
  <si>
    <t>10µM Male</t>
  </si>
  <si>
    <t>10µM Female</t>
  </si>
  <si>
    <t>ATOVAQUONE</t>
  </si>
  <si>
    <t>50µM Male</t>
  </si>
  <si>
    <t>50µM Female</t>
  </si>
  <si>
    <t>Figure 5 - Investigating the dependency of exflagellation on human serum and glucose</t>
  </si>
  <si>
    <t>Glucose concentration (mM)</t>
  </si>
  <si>
    <t>Exflagellation (normalised to exflagellation rate at 1.1mM)</t>
  </si>
  <si>
    <t>Gluc + 10% HS</t>
  </si>
  <si>
    <t>Gluc + 2% HS</t>
  </si>
  <si>
    <t>Gluc + 1% HS</t>
  </si>
  <si>
    <t>Gluc + 0.1% HS</t>
  </si>
  <si>
    <t>Gluc + 0% HS</t>
  </si>
  <si>
    <t>No gluc + 10% HS</t>
  </si>
  <si>
    <t>No gluc + 2% HS</t>
  </si>
  <si>
    <t>No gluc + 1% HS</t>
  </si>
  <si>
    <t>No gluc + 0.1% HS</t>
  </si>
  <si>
    <t>No gluc + 0% HS</t>
  </si>
  <si>
    <t>Exflagellation (normalised to exflagellation rate of Glucose + 10% HS)</t>
  </si>
  <si>
    <t xml:space="preserve">Glucose </t>
  </si>
  <si>
    <t>Glucose + OA</t>
  </si>
  <si>
    <t>Glucose</t>
  </si>
  <si>
    <t>No glucose</t>
  </si>
  <si>
    <t>Exflagellation (raw counts - exflagellation centres in a field)</t>
  </si>
  <si>
    <t>Fig 5B - Glucose titration</t>
  </si>
  <si>
    <t>Fig 5A - Serum titration with and without glucose</t>
  </si>
  <si>
    <r>
      <t>Figure 6 - The effect of 5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  <scheme val="minor"/>
      </rPr>
      <t>M oligomycin A on male gametogenesis</t>
    </r>
  </si>
  <si>
    <t>No glucose</t>
  </si>
  <si>
    <t>Glucose + OA</t>
  </si>
  <si>
    <t>% exflagellation normalised to "Glucose control" for each replicate</t>
  </si>
  <si>
    <t>rep 1</t>
  </si>
  <si>
    <t>rep 2</t>
  </si>
  <si>
    <t>rep 3</t>
  </si>
  <si>
    <t>rep 4</t>
  </si>
  <si>
    <t>rep 5</t>
  </si>
  <si>
    <t>Glu</t>
  </si>
  <si>
    <t>No glu</t>
  </si>
  <si>
    <t>Glu + OA</t>
  </si>
  <si>
    <t>Counted exflagellation centres in a field</t>
  </si>
  <si>
    <t>Figure 7 - Ratiometric measurement of cytoplasmic ATP in gametocytes using FRET-based sensor ATeam1.03YEMK</t>
  </si>
  <si>
    <t>Time (min)</t>
  </si>
  <si>
    <t>Rep 1</t>
  </si>
  <si>
    <t>Rep 2</t>
  </si>
  <si>
    <t>Rep 3</t>
  </si>
  <si>
    <t>Rep 4</t>
  </si>
  <si>
    <t>Rep 5</t>
  </si>
  <si>
    <t>Rep 6</t>
  </si>
  <si>
    <t>Rep 7</t>
  </si>
  <si>
    <t>Rep 8</t>
  </si>
  <si>
    <t>Rep 9</t>
  </si>
  <si>
    <t>Time</t>
  </si>
  <si>
    <t>No glucose + OA</t>
  </si>
  <si>
    <t>2 hr NO GLUCOSE control</t>
  </si>
  <si>
    <t>Raw mitochondrial activity counts (for Ratio-paired T test of Figure 3C)</t>
  </si>
  <si>
    <t>Mitochondrial activity counts normalised to the mean female value of each replicate (For plotting Fig 3C)</t>
  </si>
  <si>
    <t>Supplementary Figure 5 - Gametocyte mitochondrial activity recorded with decreasing concentrations of MitoTracker after 25 min incubation</t>
  </si>
  <si>
    <t>Mitotracker concentration (nM)</t>
  </si>
  <si>
    <t>Mitochondrial activity (arbitary 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</si>
</sst>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E+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  <xf numFmtId="165" fontId="0" fillId="0" borderId="0" xfId="0" applyNumberFormat="1"/>
    <xf numFmtId="2" fontId="1" fillId="0" borderId="0" xfId="0" applyNumberFormat="1" applyFont="1"/>
    <xf numFmtId="0" fontId="0" fillId="0" borderId="4" xfId="0" applyBorder="1"/>
    <xf numFmtId="0" fontId="0" fillId="0" borderId="5" xfId="0" applyBorder="1"/>
    <xf numFmtId="2" fontId="4" fillId="0" borderId="5" xfId="0" applyNumberFormat="1" applyFont="1" applyBorder="1"/>
    <xf numFmtId="2" fontId="1" fillId="0" borderId="5" xfId="0" applyNumberFormat="1" applyFont="1" applyBorder="1"/>
    <xf numFmtId="2" fontId="0" fillId="0" borderId="0" xfId="0" applyNumberFormat="1"/>
    <xf numFmtId="2" fontId="0" fillId="0" borderId="5" xfId="0" applyNumberFormat="1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166" fontId="0" fillId="0" borderId="0" xfId="0" applyNumberFormat="1"/>
    <xf numFmtId="1" fontId="0" fillId="0" borderId="0" xfId="0" applyNumberFormat="1"/>
    <xf numFmtId="1" fontId="4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0" fontId="10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/>
    </xf>
    <xf numFmtId="165" fontId="4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3"/>
  <sheetViews>
    <sheetView zoomScale="85" zoomScaleNormal="85" workbookViewId="0">
      <selection activeCell="M10" sqref="M10"/>
    </sheetView>
  </sheetViews>
  <sheetFormatPr defaultRowHeight="15" x14ac:dyDescent="0.25"/>
  <cols>
    <col min="1" max="1" width="14" customWidth="1"/>
  </cols>
  <sheetData>
    <row r="1" spans="1:37" x14ac:dyDescent="0.25">
      <c r="A1" s="1" t="s">
        <v>0</v>
      </c>
      <c r="P1" s="20" t="s">
        <v>16</v>
      </c>
    </row>
    <row r="2" spans="1:37" ht="15.75" thickBot="1" x14ac:dyDescent="0.3">
      <c r="P2" s="20" t="s">
        <v>117</v>
      </c>
      <c r="Q2" s="20"/>
      <c r="R2" s="20"/>
      <c r="S2" s="20"/>
      <c r="T2" s="20"/>
      <c r="U2" s="20"/>
      <c r="V2" s="20"/>
      <c r="W2" s="20"/>
      <c r="X2" s="20"/>
      <c r="Y2" s="20"/>
      <c r="Z2" s="20"/>
      <c r="AB2" s="20" t="s">
        <v>118</v>
      </c>
      <c r="AC2" s="20"/>
      <c r="AD2" s="20"/>
      <c r="AE2" s="20"/>
      <c r="AF2" s="20"/>
      <c r="AG2" s="20"/>
      <c r="AH2" s="20"/>
      <c r="AI2" s="20"/>
      <c r="AJ2" s="20"/>
      <c r="AK2" s="20"/>
    </row>
    <row r="3" spans="1:37" x14ac:dyDescent="0.25">
      <c r="A3" s="16" t="s">
        <v>1</v>
      </c>
      <c r="B3" s="17"/>
      <c r="C3" s="17"/>
      <c r="D3" s="17"/>
      <c r="E3" s="17"/>
      <c r="F3" s="17"/>
      <c r="G3" s="17"/>
      <c r="H3" s="17"/>
      <c r="I3" s="18"/>
      <c r="P3" s="24" t="s">
        <v>17</v>
      </c>
      <c r="Q3" s="24" t="s">
        <v>18</v>
      </c>
      <c r="R3" s="24" t="s">
        <v>19</v>
      </c>
      <c r="S3" s="24" t="s">
        <v>20</v>
      </c>
      <c r="T3" s="24" t="s">
        <v>21</v>
      </c>
      <c r="U3" s="24" t="s">
        <v>22</v>
      </c>
      <c r="V3" s="24" t="s">
        <v>23</v>
      </c>
      <c r="W3" s="24" t="s">
        <v>24</v>
      </c>
      <c r="X3" s="24" t="s">
        <v>25</v>
      </c>
      <c r="Y3" s="24" t="s">
        <v>26</v>
      </c>
      <c r="Z3" s="24"/>
      <c r="AB3" s="24" t="s">
        <v>17</v>
      </c>
      <c r="AC3" s="24" t="s">
        <v>18</v>
      </c>
      <c r="AD3" s="24" t="s">
        <v>19</v>
      </c>
      <c r="AE3" s="24" t="s">
        <v>20</v>
      </c>
      <c r="AF3" s="24" t="s">
        <v>21</v>
      </c>
      <c r="AG3" s="24" t="s">
        <v>22</v>
      </c>
      <c r="AH3" s="24" t="s">
        <v>23</v>
      </c>
      <c r="AI3" s="24" t="s">
        <v>24</v>
      </c>
      <c r="AJ3" s="24" t="s">
        <v>25</v>
      </c>
      <c r="AK3" s="24" t="s">
        <v>26</v>
      </c>
    </row>
    <row r="4" spans="1:37" x14ac:dyDescent="0.25">
      <c r="A4" s="19"/>
      <c r="B4" s="20" t="s">
        <v>2</v>
      </c>
      <c r="C4" s="20"/>
      <c r="D4" s="20" t="s">
        <v>5</v>
      </c>
      <c r="E4" s="20"/>
      <c r="F4" s="20" t="s">
        <v>6</v>
      </c>
      <c r="G4" s="20"/>
      <c r="H4" s="20" t="s">
        <v>7</v>
      </c>
      <c r="I4" s="21"/>
      <c r="P4">
        <v>172198.06291591027</v>
      </c>
      <c r="Q4">
        <v>11709.919642857043</v>
      </c>
      <c r="R4">
        <v>1169942.6640316201</v>
      </c>
      <c r="S4">
        <v>3905994.7001811592</v>
      </c>
      <c r="T4">
        <v>1956033.7880434785</v>
      </c>
      <c r="U4">
        <v>4039280.161249999</v>
      </c>
      <c r="V4">
        <v>187815.11494252877</v>
      </c>
      <c r="W4">
        <v>17476.043650793727</v>
      </c>
      <c r="X4">
        <v>94416.266968325712</v>
      </c>
      <c r="Y4">
        <v>271484.75</v>
      </c>
      <c r="AB4" s="2">
        <v>0.59397599999999995</v>
      </c>
      <c r="AC4" s="2">
        <v>4.0391999999999997E-2</v>
      </c>
      <c r="AD4" s="2">
        <v>0.85885400000000001</v>
      </c>
      <c r="AE4" s="2">
        <v>2.867388</v>
      </c>
      <c r="AF4" s="2">
        <v>0.32843299999999997</v>
      </c>
      <c r="AG4" s="2">
        <v>0.678226</v>
      </c>
      <c r="AH4" s="2">
        <v>0.31782700000000003</v>
      </c>
      <c r="AI4" s="2">
        <v>2.9574E-2</v>
      </c>
      <c r="AJ4" s="2">
        <v>0.151619</v>
      </c>
      <c r="AK4" s="2">
        <v>0.43596600000000002</v>
      </c>
    </row>
    <row r="5" spans="1:37" x14ac:dyDescent="0.25">
      <c r="A5" s="19"/>
      <c r="B5" s="20" t="s">
        <v>3</v>
      </c>
      <c r="C5" s="20" t="s">
        <v>4</v>
      </c>
      <c r="D5" s="20" t="s">
        <v>3</v>
      </c>
      <c r="E5" s="20" t="s">
        <v>4</v>
      </c>
      <c r="F5" s="20" t="s">
        <v>3</v>
      </c>
      <c r="G5" s="20" t="s">
        <v>4</v>
      </c>
      <c r="H5" s="20" t="s">
        <v>3</v>
      </c>
      <c r="I5" s="21" t="s">
        <v>4</v>
      </c>
      <c r="P5">
        <v>348183.92045454541</v>
      </c>
      <c r="Q5">
        <v>157408.4453125</v>
      </c>
      <c r="R5">
        <v>-291445.99011857715</v>
      </c>
      <c r="S5">
        <v>2365720.0100000002</v>
      </c>
      <c r="T5">
        <v>3360917.6079545468</v>
      </c>
      <c r="U5">
        <v>1478790.9033613447</v>
      </c>
      <c r="V5">
        <v>669917.46071428549</v>
      </c>
      <c r="W5">
        <v>273794.5</v>
      </c>
      <c r="X5">
        <v>400411.31692307699</v>
      </c>
      <c r="Y5">
        <v>487545.1638888889</v>
      </c>
      <c r="AB5" s="2">
        <v>1.201017</v>
      </c>
      <c r="AC5" s="2">
        <v>0.54296100000000003</v>
      </c>
      <c r="AD5" s="2">
        <v>-0.21395</v>
      </c>
      <c r="AE5" s="2">
        <v>1.7366729999999999</v>
      </c>
      <c r="AF5" s="2">
        <v>0.56432400000000005</v>
      </c>
      <c r="AG5" s="2">
        <v>0.24829999999999999</v>
      </c>
      <c r="AH5" s="2">
        <v>1.133656</v>
      </c>
      <c r="AI5" s="2">
        <v>0.46332400000000001</v>
      </c>
      <c r="AJ5" s="2">
        <v>0.64300400000000002</v>
      </c>
      <c r="AK5" s="2">
        <v>0.78292799999999996</v>
      </c>
    </row>
    <row r="6" spans="1:37" x14ac:dyDescent="0.25">
      <c r="A6" s="7" t="s">
        <v>12</v>
      </c>
      <c r="B6" s="4">
        <v>426.23250000000002</v>
      </c>
      <c r="C6" s="4">
        <v>174.0386</v>
      </c>
      <c r="D6" s="4">
        <v>3414.9140000000002</v>
      </c>
      <c r="E6" s="4">
        <v>1516.136</v>
      </c>
      <c r="F6" s="4">
        <v>27.128979999999999</v>
      </c>
      <c r="G6" s="4">
        <v>56.88673</v>
      </c>
      <c r="H6" s="4">
        <v>1.6113599999999999</v>
      </c>
      <c r="I6" s="9">
        <v>1.317008</v>
      </c>
      <c r="P6">
        <v>-278.7915690864902</v>
      </c>
      <c r="Q6">
        <v>86309</v>
      </c>
      <c r="R6">
        <v>137222.5</v>
      </c>
      <c r="S6">
        <v>939675.9886621316</v>
      </c>
      <c r="T6">
        <v>586327.72910216637</v>
      </c>
      <c r="U6">
        <v>12906249.822580645</v>
      </c>
      <c r="V6">
        <v>196225.93486590055</v>
      </c>
      <c r="W6">
        <v>228622.68915343913</v>
      </c>
      <c r="X6">
        <v>435052.54051383398</v>
      </c>
      <c r="Y6">
        <v>434592.80617283937</v>
      </c>
      <c r="AB6" s="2">
        <v>-9.6000000000000002E-4</v>
      </c>
      <c r="AC6" s="2">
        <v>0.29771199999999998</v>
      </c>
      <c r="AD6" s="2">
        <v>0.10073500000000001</v>
      </c>
      <c r="AE6" s="2">
        <v>0.68981499999999996</v>
      </c>
      <c r="AF6" s="2">
        <v>9.8448999999999995E-2</v>
      </c>
      <c r="AG6" s="2">
        <v>2.1670579999999999</v>
      </c>
      <c r="AH6" s="2">
        <v>0.33206000000000002</v>
      </c>
      <c r="AI6" s="2">
        <v>0.38688299999999998</v>
      </c>
      <c r="AJ6" s="2">
        <v>0.69863299999999995</v>
      </c>
      <c r="AK6" s="2">
        <v>0.69789400000000001</v>
      </c>
    </row>
    <row r="7" spans="1:37" x14ac:dyDescent="0.25">
      <c r="A7" s="7" t="s">
        <v>13</v>
      </c>
      <c r="B7" s="4">
        <v>412.05799999999999</v>
      </c>
      <c r="C7" s="4">
        <v>162.2938</v>
      </c>
      <c r="D7" s="4">
        <v>1491.4780000000001</v>
      </c>
      <c r="E7" s="4">
        <v>1014.289</v>
      </c>
      <c r="F7" s="4">
        <v>22.778009999999998</v>
      </c>
      <c r="G7" s="4">
        <v>55.342500000000001</v>
      </c>
      <c r="H7" s="4">
        <v>1.6970149999999999</v>
      </c>
      <c r="I7" s="9">
        <v>1.2768280000000001</v>
      </c>
      <c r="P7">
        <v>487122.91051136353</v>
      </c>
      <c r="Q7">
        <v>261850.29916897498</v>
      </c>
      <c r="R7">
        <v>923416.51923076995</v>
      </c>
      <c r="S7">
        <v>1379341.1534526851</v>
      </c>
      <c r="T7">
        <v>5407299.1022727285</v>
      </c>
      <c r="U7">
        <v>8825340.2247474752</v>
      </c>
      <c r="V7">
        <v>453662.76249999995</v>
      </c>
      <c r="W7">
        <v>256140.63636363647</v>
      </c>
      <c r="X7">
        <v>498850.34545454523</v>
      </c>
      <c r="Y7">
        <v>587365.61556064081</v>
      </c>
      <c r="AB7" s="2">
        <v>1.680269</v>
      </c>
      <c r="AC7" s="2">
        <v>0.90322000000000002</v>
      </c>
      <c r="AD7" s="2">
        <v>0.67787900000000001</v>
      </c>
      <c r="AE7" s="2">
        <v>1.0125729999999999</v>
      </c>
      <c r="AF7" s="2">
        <v>0.90792700000000004</v>
      </c>
      <c r="AG7" s="2">
        <v>1.4818420000000001</v>
      </c>
      <c r="AH7" s="2">
        <v>0.76770300000000002</v>
      </c>
      <c r="AI7" s="2">
        <v>0.43344899999999997</v>
      </c>
      <c r="AJ7" s="2">
        <v>0.80108299999999999</v>
      </c>
      <c r="AK7" s="2">
        <v>0.94322600000000001</v>
      </c>
    </row>
    <row r="8" spans="1:37" x14ac:dyDescent="0.25">
      <c r="A8" s="7" t="s">
        <v>14</v>
      </c>
      <c r="B8" s="4">
        <v>316.21899999999999</v>
      </c>
      <c r="C8" s="4">
        <v>192.52330000000001</v>
      </c>
      <c r="D8" s="4">
        <v>1945</v>
      </c>
      <c r="E8" s="4">
        <v>1195.5309999999999</v>
      </c>
      <c r="F8" s="4">
        <v>26.79731</v>
      </c>
      <c r="G8" s="4">
        <v>50.187959999999997</v>
      </c>
      <c r="H8" s="4">
        <v>1.7248490000000001</v>
      </c>
      <c r="I8" s="9">
        <v>1.551771</v>
      </c>
      <c r="P8">
        <v>-169384.5131578946</v>
      </c>
      <c r="Q8">
        <v>143810.86911764718</v>
      </c>
      <c r="R8">
        <v>204620.92307692301</v>
      </c>
      <c r="S8">
        <v>346906.64043209841</v>
      </c>
      <c r="T8">
        <v>16309.440051021054</v>
      </c>
      <c r="U8">
        <v>3344180.0782608688</v>
      </c>
      <c r="V8">
        <v>135703.23447204963</v>
      </c>
      <c r="W8">
        <v>127334.8914141414</v>
      </c>
      <c r="X8">
        <v>113718.05039787805</v>
      </c>
      <c r="Y8">
        <v>767568.33847402595</v>
      </c>
      <c r="AB8" s="2">
        <v>-0.58426999999999996</v>
      </c>
      <c r="AC8" s="2">
        <v>0.496058</v>
      </c>
      <c r="AD8" s="2">
        <v>0.15021200000000001</v>
      </c>
      <c r="AE8" s="2">
        <v>0.254664</v>
      </c>
      <c r="AF8" s="2">
        <v>2.738E-3</v>
      </c>
      <c r="AG8" s="2">
        <v>0.56151300000000004</v>
      </c>
      <c r="AH8" s="2">
        <v>0.22964100000000001</v>
      </c>
      <c r="AI8" s="2">
        <v>0.21548</v>
      </c>
      <c r="AJ8" s="2">
        <v>0.182615</v>
      </c>
      <c r="AK8" s="2">
        <v>1.2326060000000001</v>
      </c>
    </row>
    <row r="9" spans="1:37" x14ac:dyDescent="0.25">
      <c r="A9" s="7"/>
      <c r="I9" s="8"/>
      <c r="P9">
        <v>1295887.6756756757</v>
      </c>
      <c r="Q9">
        <v>615087.12797619053</v>
      </c>
      <c r="R9">
        <v>321198.74461538438</v>
      </c>
      <c r="S9">
        <v>1533692.708994709</v>
      </c>
      <c r="T9">
        <v>1495716.3695652168</v>
      </c>
      <c r="U9">
        <v>4660364.6218487397</v>
      </c>
      <c r="V9">
        <v>134850.05166666675</v>
      </c>
      <c r="W9">
        <v>241709.91501976294</v>
      </c>
      <c r="X9">
        <v>418665.86182336183</v>
      </c>
      <c r="Y9">
        <v>420266.04111111118</v>
      </c>
      <c r="AB9" s="2">
        <v>4.470002</v>
      </c>
      <c r="AC9" s="2">
        <v>2.1216659999999998</v>
      </c>
      <c r="AD9" s="2">
        <v>0.235792</v>
      </c>
      <c r="AE9" s="2">
        <v>1.125883</v>
      </c>
      <c r="AF9" s="2">
        <v>0.25114199999999998</v>
      </c>
      <c r="AG9" s="2">
        <v>0.78251099999999996</v>
      </c>
      <c r="AH9" s="2">
        <v>0.22819800000000001</v>
      </c>
      <c r="AI9" s="2">
        <v>0.40902899999999998</v>
      </c>
      <c r="AJ9" s="2">
        <v>0.67231799999999997</v>
      </c>
      <c r="AK9" s="2">
        <v>0.67488800000000004</v>
      </c>
    </row>
    <row r="10" spans="1:37" x14ac:dyDescent="0.25">
      <c r="A10" s="7" t="s">
        <v>8</v>
      </c>
      <c r="B10" s="6">
        <f>AVERAGE(B6:B8)</f>
        <v>384.83650000000006</v>
      </c>
      <c r="C10" s="6">
        <f t="shared" ref="C10:I10" si="0">AVERAGE(C6:C8)</f>
        <v>176.28523333333337</v>
      </c>
      <c r="D10" s="6">
        <f t="shared" si="0"/>
        <v>2283.7973333333334</v>
      </c>
      <c r="E10" s="6">
        <f t="shared" si="0"/>
        <v>1241.9853333333333</v>
      </c>
      <c r="F10" s="6">
        <f t="shared" si="0"/>
        <v>25.568099999999998</v>
      </c>
      <c r="G10" s="6">
        <f t="shared" si="0"/>
        <v>54.139063333333333</v>
      </c>
      <c r="H10" s="6">
        <f t="shared" si="0"/>
        <v>1.6777413333333333</v>
      </c>
      <c r="I10" s="10">
        <f t="shared" si="0"/>
        <v>1.381869</v>
      </c>
      <c r="P10">
        <v>284706.94871794851</v>
      </c>
      <c r="Q10">
        <v>207980.87903225794</v>
      </c>
      <c r="R10">
        <v>137060.81632652972</v>
      </c>
      <c r="S10">
        <v>681784.09057970997</v>
      </c>
      <c r="T10">
        <v>4774722.666666666</v>
      </c>
      <c r="U10">
        <v>7737498.77734375</v>
      </c>
      <c r="V10">
        <v>226551.95967741916</v>
      </c>
      <c r="W10">
        <v>474019.3174603174</v>
      </c>
      <c r="X10">
        <v>267750.15904139425</v>
      </c>
      <c r="Y10">
        <v>606794.46272727288</v>
      </c>
      <c r="AB10" s="2">
        <v>0.98206099999999996</v>
      </c>
      <c r="AC10" s="2">
        <v>0.71740400000000004</v>
      </c>
      <c r="AD10" s="2">
        <v>0.100616</v>
      </c>
      <c r="AE10" s="2">
        <v>0.50049699999999997</v>
      </c>
      <c r="AF10" s="2">
        <v>0.80171199999999998</v>
      </c>
      <c r="AG10" s="2">
        <v>1.299185</v>
      </c>
      <c r="AH10" s="2">
        <v>0.38337900000000003</v>
      </c>
      <c r="AI10" s="2">
        <v>0.80215099999999995</v>
      </c>
      <c r="AJ10" s="2">
        <v>0.42996899999999999</v>
      </c>
      <c r="AK10" s="2">
        <v>0.97442600000000001</v>
      </c>
    </row>
    <row r="11" spans="1:37" x14ac:dyDescent="0.25">
      <c r="A11" s="7" t="s">
        <v>9</v>
      </c>
      <c r="B11" s="11">
        <f>STDEV(B6:B8)</f>
        <v>59.8456355321754</v>
      </c>
      <c r="C11" s="11">
        <f t="shared" ref="C11:I11" si="1">STDEV(C6:C8)</f>
        <v>15.239461557526676</v>
      </c>
      <c r="D11" s="11">
        <f t="shared" si="1"/>
        <v>1005.4796051284849</v>
      </c>
      <c r="E11" s="11">
        <f t="shared" si="1"/>
        <v>254.12813041128101</v>
      </c>
      <c r="F11" s="11">
        <f t="shared" si="1"/>
        <v>2.4219729361204685</v>
      </c>
      <c r="G11" s="11">
        <f t="shared" si="1"/>
        <v>3.5077877267921087</v>
      </c>
      <c r="H11" s="11">
        <f t="shared" si="1"/>
        <v>5.9148490685167462E-2</v>
      </c>
      <c r="I11" s="12">
        <f t="shared" si="1"/>
        <v>0.14850463057763552</v>
      </c>
      <c r="P11">
        <v>76931.238511029398</v>
      </c>
      <c r="Q11">
        <v>647695.97628458496</v>
      </c>
      <c r="R11">
        <v>652031.76461538486</v>
      </c>
      <c r="S11">
        <v>2065001.711851852</v>
      </c>
      <c r="T11">
        <v>3880969.2976190485</v>
      </c>
      <c r="U11">
        <v>6141734.25</v>
      </c>
      <c r="V11">
        <v>11727.168896321207</v>
      </c>
      <c r="W11">
        <v>2150658.0718390802</v>
      </c>
      <c r="X11">
        <v>933379.80102040805</v>
      </c>
      <c r="Y11">
        <v>1177298.4172932331</v>
      </c>
      <c r="AB11" s="2">
        <v>0.26536500000000002</v>
      </c>
      <c r="AC11" s="2">
        <v>2.234146</v>
      </c>
      <c r="AD11" s="2">
        <v>0.47865600000000003</v>
      </c>
      <c r="AE11" s="2">
        <v>1.515916</v>
      </c>
      <c r="AF11" s="2">
        <v>0.651644</v>
      </c>
      <c r="AG11" s="2">
        <v>1.031244</v>
      </c>
      <c r="AH11" s="2">
        <v>1.9845000000000002E-2</v>
      </c>
      <c r="AI11" s="2">
        <v>3.6394129999999998</v>
      </c>
      <c r="AJ11" s="2">
        <v>1.498875</v>
      </c>
      <c r="AK11" s="2">
        <v>1.890574</v>
      </c>
    </row>
    <row r="12" spans="1:37" ht="15.75" thickBot="1" x14ac:dyDescent="0.3">
      <c r="A12" s="13" t="s">
        <v>10</v>
      </c>
      <c r="B12" s="14">
        <f>B11/SQRT(3)</f>
        <v>34.551893784325699</v>
      </c>
      <c r="C12" s="14">
        <f t="shared" ref="C12:I12" si="2">C11/SQRT(3)</f>
        <v>8.7985072325429812</v>
      </c>
      <c r="D12" s="14">
        <f t="shared" si="2"/>
        <v>580.51392068560938</v>
      </c>
      <c r="E12" s="14">
        <f t="shared" si="2"/>
        <v>146.72094450160941</v>
      </c>
      <c r="F12" s="14">
        <f t="shared" si="2"/>
        <v>1.3983267266391408</v>
      </c>
      <c r="G12" s="14">
        <f t="shared" si="2"/>
        <v>2.0252221883234895</v>
      </c>
      <c r="H12" s="14">
        <f t="shared" si="2"/>
        <v>3.4149397019241509E-2</v>
      </c>
      <c r="I12" s="15">
        <f t="shared" si="2"/>
        <v>8.5739188439903802E-2</v>
      </c>
      <c r="P12">
        <v>282103.21380471392</v>
      </c>
      <c r="Q12">
        <v>692917.99319727882</v>
      </c>
      <c r="R12">
        <v>-569418.2655279506</v>
      </c>
      <c r="S12">
        <v>1896797.1333333333</v>
      </c>
      <c r="T12">
        <v>755778.48148148134</v>
      </c>
      <c r="U12">
        <v>5132461.1275362317</v>
      </c>
      <c r="V12">
        <v>277772.69076923048</v>
      </c>
      <c r="W12">
        <v>184937.8666666667</v>
      </c>
      <c r="X12">
        <v>401155.93267882196</v>
      </c>
      <c r="Y12">
        <v>972802.66501976294</v>
      </c>
      <c r="AB12" s="2">
        <v>0.97307999999999995</v>
      </c>
      <c r="AC12" s="2">
        <v>2.3901340000000002</v>
      </c>
      <c r="AD12" s="2">
        <v>-0.41800999999999999</v>
      </c>
      <c r="AE12" s="2">
        <v>1.3924369999999999</v>
      </c>
      <c r="AF12" s="2">
        <v>0.12690100000000001</v>
      </c>
      <c r="AG12" s="2">
        <v>0.86177899999999996</v>
      </c>
      <c r="AH12" s="2">
        <v>0.47005599999999997</v>
      </c>
      <c r="AI12" s="2">
        <v>0.31295800000000001</v>
      </c>
      <c r="AJ12" s="2">
        <v>0.64419899999999997</v>
      </c>
      <c r="AK12" s="2">
        <v>1.5621830000000001</v>
      </c>
    </row>
    <row r="13" spans="1:37" x14ac:dyDescent="0.25">
      <c r="P13">
        <v>51991.910953506827</v>
      </c>
      <c r="Q13">
        <v>143966.1004273505</v>
      </c>
      <c r="R13">
        <v>1060349.5</v>
      </c>
      <c r="S13">
        <v>1763526.6481481483</v>
      </c>
      <c r="T13">
        <v>734094.49373040721</v>
      </c>
      <c r="U13">
        <v>5797147</v>
      </c>
      <c r="V13">
        <v>525911.40786749474</v>
      </c>
      <c r="W13">
        <v>423873.0691666666</v>
      </c>
      <c r="X13">
        <v>507787.69047619053</v>
      </c>
      <c r="Y13">
        <v>471645.63500000001</v>
      </c>
      <c r="AB13" s="2">
        <v>0.17934</v>
      </c>
      <c r="AC13" s="2">
        <v>0.49659300000000001</v>
      </c>
      <c r="AD13" s="2">
        <v>0.77840200000000004</v>
      </c>
      <c r="AE13" s="2">
        <v>1.2946040000000001</v>
      </c>
      <c r="AF13" s="2">
        <v>0.12325999999999999</v>
      </c>
      <c r="AG13" s="2">
        <v>0.97338499999999994</v>
      </c>
      <c r="AH13" s="2">
        <v>0.88996399999999998</v>
      </c>
      <c r="AI13" s="2">
        <v>0.71729200000000004</v>
      </c>
      <c r="AJ13" s="2">
        <v>0.81543500000000002</v>
      </c>
      <c r="AK13" s="2">
        <v>0.75739599999999996</v>
      </c>
    </row>
    <row r="14" spans="1:37" ht="15.75" thickBot="1" x14ac:dyDescent="0.3">
      <c r="P14">
        <v>173879.32585139317</v>
      </c>
      <c r="Q14">
        <v>107923.91666666674</v>
      </c>
      <c r="R14">
        <v>622881.42499999981</v>
      </c>
      <c r="S14">
        <v>796628.25543478271</v>
      </c>
      <c r="T14">
        <v>3680879.2510504201</v>
      </c>
      <c r="U14">
        <v>4823513.8</v>
      </c>
      <c r="V14">
        <v>222146.8208333333</v>
      </c>
      <c r="W14">
        <v>254733.99199084658</v>
      </c>
      <c r="X14">
        <v>141955.28571428568</v>
      </c>
      <c r="Y14">
        <v>484598.01142857154</v>
      </c>
      <c r="AB14" s="2">
        <v>0.59977499999999995</v>
      </c>
      <c r="AC14" s="2">
        <v>0.37226999999999999</v>
      </c>
      <c r="AD14" s="2">
        <v>0.45725700000000002</v>
      </c>
      <c r="AE14" s="2">
        <v>0.58480399999999999</v>
      </c>
      <c r="AF14" s="2">
        <v>0.61804800000000004</v>
      </c>
      <c r="AG14" s="2">
        <v>0.80990499999999999</v>
      </c>
      <c r="AH14" s="2">
        <v>0.37592399999999998</v>
      </c>
      <c r="AI14" s="2">
        <v>0.43106899999999998</v>
      </c>
      <c r="AJ14" s="2">
        <v>0.22796</v>
      </c>
      <c r="AK14" s="2">
        <v>0.778196</v>
      </c>
    </row>
    <row r="15" spans="1:37" x14ac:dyDescent="0.25">
      <c r="A15" s="16" t="s">
        <v>11</v>
      </c>
      <c r="B15" s="17"/>
      <c r="C15" s="17"/>
      <c r="D15" s="17"/>
      <c r="E15" s="17"/>
      <c r="F15" s="17"/>
      <c r="G15" s="17"/>
      <c r="H15" s="17"/>
      <c r="I15" s="18"/>
      <c r="P15">
        <v>25191.526280323276</v>
      </c>
      <c r="Q15">
        <v>13210.200781249907</v>
      </c>
      <c r="R15">
        <v>3708097.3428571429</v>
      </c>
      <c r="S15">
        <v>1021908.7867132863</v>
      </c>
      <c r="T15">
        <v>4916284.5749999993</v>
      </c>
      <c r="U15">
        <v>4093434.333333333</v>
      </c>
      <c r="V15">
        <v>1562992.8050490883</v>
      </c>
      <c r="W15">
        <v>473015.85217391304</v>
      </c>
      <c r="X15">
        <v>810350.10547504039</v>
      </c>
      <c r="Y15">
        <v>1218556.0538302276</v>
      </c>
      <c r="AB15" s="2">
        <v>8.6895E-2</v>
      </c>
      <c r="AC15" s="2">
        <v>4.5567000000000003E-2</v>
      </c>
      <c r="AD15" s="2">
        <v>2.7221109999999999</v>
      </c>
      <c r="AE15" s="2">
        <v>0.75018200000000002</v>
      </c>
      <c r="AF15" s="2">
        <v>0.82548200000000005</v>
      </c>
      <c r="AG15" s="2">
        <v>0.68731900000000001</v>
      </c>
      <c r="AH15" s="2">
        <v>2.6449470000000002</v>
      </c>
      <c r="AI15" s="2">
        <v>0.80045299999999997</v>
      </c>
      <c r="AJ15" s="2">
        <v>1.301307</v>
      </c>
      <c r="AK15" s="2">
        <v>1.956828</v>
      </c>
    </row>
    <row r="16" spans="1:37" x14ac:dyDescent="0.25">
      <c r="A16" s="19"/>
      <c r="B16" s="20" t="s">
        <v>2</v>
      </c>
      <c r="C16" s="20"/>
      <c r="D16" s="20" t="s">
        <v>5</v>
      </c>
      <c r="E16" s="20"/>
      <c r="F16" s="20" t="s">
        <v>6</v>
      </c>
      <c r="G16" s="20"/>
      <c r="H16" s="20" t="s">
        <v>7</v>
      </c>
      <c r="I16" s="21"/>
      <c r="P16">
        <v>125736.0200501252</v>
      </c>
      <c r="Q16">
        <v>48554.674447174417</v>
      </c>
      <c r="R16">
        <v>1394082.9085872574</v>
      </c>
      <c r="S16">
        <v>1102083.1415384617</v>
      </c>
      <c r="T16" s="2"/>
      <c r="U16">
        <v>6217090.9395604394</v>
      </c>
      <c r="V16">
        <v>127595.5692307693</v>
      </c>
      <c r="W16">
        <v>954269.515625</v>
      </c>
      <c r="X16">
        <v>733939.47442680784</v>
      </c>
      <c r="Y16">
        <v>841923.22608695645</v>
      </c>
      <c r="AB16" s="2">
        <v>0.43371100000000001</v>
      </c>
      <c r="AC16" s="2">
        <v>0.16748299999999999</v>
      </c>
      <c r="AD16" s="2">
        <v>1.0233950000000001</v>
      </c>
      <c r="AE16" s="2">
        <v>0.80903800000000003</v>
      </c>
      <c r="AF16" s="2"/>
      <c r="AG16" s="2">
        <v>1.0438970000000001</v>
      </c>
      <c r="AH16" s="2">
        <v>0.215921</v>
      </c>
      <c r="AI16" s="2">
        <v>1.614846</v>
      </c>
      <c r="AJ16" s="2">
        <v>1.1786019999999999</v>
      </c>
      <c r="AK16" s="2">
        <v>1.352009</v>
      </c>
    </row>
    <row r="17" spans="1:37" x14ac:dyDescent="0.25">
      <c r="A17" s="19"/>
      <c r="B17" s="20" t="s">
        <v>3</v>
      </c>
      <c r="C17" s="20" t="s">
        <v>4</v>
      </c>
      <c r="D17" s="20" t="s">
        <v>3</v>
      </c>
      <c r="E17" s="20" t="s">
        <v>4</v>
      </c>
      <c r="F17" s="20" t="s">
        <v>3</v>
      </c>
      <c r="G17" s="20" t="s">
        <v>4</v>
      </c>
      <c r="H17" s="20" t="s">
        <v>3</v>
      </c>
      <c r="I17" s="21" t="s">
        <v>4</v>
      </c>
      <c r="P17">
        <v>236052.38528138516</v>
      </c>
      <c r="Q17">
        <v>84142.972826086916</v>
      </c>
      <c r="R17">
        <v>-226896.00744047575</v>
      </c>
      <c r="S17">
        <v>861466.1604010025</v>
      </c>
      <c r="T17" s="2"/>
      <c r="U17">
        <v>7644903.1830663625</v>
      </c>
      <c r="V17">
        <v>812533.28793103457</v>
      </c>
      <c r="W17">
        <v>309478.95394736831</v>
      </c>
      <c r="X17">
        <v>74746.043478260748</v>
      </c>
      <c r="Y17">
        <v>419337.37612903235</v>
      </c>
      <c r="AB17" s="2">
        <v>0.81423299999999998</v>
      </c>
      <c r="AC17" s="2">
        <v>0.29024100000000003</v>
      </c>
      <c r="AD17" s="2">
        <v>-0.16656000000000001</v>
      </c>
      <c r="AE17" s="2">
        <v>0.63240200000000002</v>
      </c>
      <c r="AF17" s="2"/>
      <c r="AG17" s="2">
        <v>1.2836380000000001</v>
      </c>
      <c r="AH17" s="2">
        <v>1.374995</v>
      </c>
      <c r="AI17" s="2">
        <v>0.52371000000000001</v>
      </c>
      <c r="AJ17" s="2">
        <v>0.120032</v>
      </c>
      <c r="AK17" s="2">
        <v>0.67339599999999999</v>
      </c>
    </row>
    <row r="18" spans="1:37" x14ac:dyDescent="0.25">
      <c r="A18" s="7" t="s">
        <v>12</v>
      </c>
      <c r="B18" s="4">
        <v>183.37520000000001</v>
      </c>
      <c r="C18" s="4">
        <v>248.8673</v>
      </c>
      <c r="D18" s="4">
        <v>969.65520000000004</v>
      </c>
      <c r="E18" s="4">
        <v>1690.0930000000001</v>
      </c>
      <c r="F18" s="4">
        <v>19.834589999999999</v>
      </c>
      <c r="G18" s="4">
        <v>24.227650000000001</v>
      </c>
      <c r="H18" s="4">
        <v>1.788149</v>
      </c>
      <c r="I18" s="9">
        <v>1.4799530000000001</v>
      </c>
      <c r="P18">
        <v>160691.12139917724</v>
      </c>
      <c r="Q18">
        <v>257172.5199999999</v>
      </c>
      <c r="R18">
        <v>38418.835748791695</v>
      </c>
      <c r="S18">
        <v>1081086.9952153112</v>
      </c>
      <c r="T18" s="2"/>
      <c r="U18">
        <v>9255245.9392803609</v>
      </c>
      <c r="V18">
        <v>156544.18965517217</v>
      </c>
      <c r="W18">
        <v>2985132.95</v>
      </c>
      <c r="X18">
        <v>525049.34843749995</v>
      </c>
      <c r="Y18">
        <v>614337.51323251426</v>
      </c>
      <c r="AB18" s="2">
        <v>0.554284</v>
      </c>
      <c r="AC18" s="2">
        <v>0.88708399999999998</v>
      </c>
      <c r="AD18" s="2">
        <v>2.8202999999999999E-2</v>
      </c>
      <c r="AE18" s="2">
        <v>0.79362500000000002</v>
      </c>
      <c r="AF18" s="2"/>
      <c r="AG18" s="2">
        <v>1.5540259999999999</v>
      </c>
      <c r="AH18" s="2">
        <v>0.26490900000000001</v>
      </c>
      <c r="AI18" s="2">
        <v>5.0515379999999999</v>
      </c>
      <c r="AJ18" s="2">
        <v>0.84315499999999999</v>
      </c>
      <c r="AK18" s="2">
        <v>0.98653900000000005</v>
      </c>
    </row>
    <row r="19" spans="1:37" x14ac:dyDescent="0.25">
      <c r="A19" s="7" t="s">
        <v>13</v>
      </c>
      <c r="B19" s="4">
        <v>259.64449999999999</v>
      </c>
      <c r="C19" s="4">
        <v>329.89920000000001</v>
      </c>
      <c r="D19" s="4">
        <v>1583.3440000000001</v>
      </c>
      <c r="E19" s="4">
        <v>2164.0250000000001</v>
      </c>
      <c r="F19" s="4">
        <v>24.537420000000001</v>
      </c>
      <c r="G19" s="4">
        <v>19.236419999999999</v>
      </c>
      <c r="H19" s="4">
        <v>1.7222390000000001</v>
      </c>
      <c r="I19" s="9">
        <v>1.633178</v>
      </c>
      <c r="P19">
        <v>111015.00499999989</v>
      </c>
      <c r="Q19">
        <v>288575.32222222234</v>
      </c>
      <c r="R19">
        <v>1643814.9528985508</v>
      </c>
      <c r="S19">
        <v>2312823.7590909088</v>
      </c>
      <c r="T19" s="2"/>
      <c r="U19">
        <v>5104554.9416666664</v>
      </c>
      <c r="V19">
        <v>240292.8772727272</v>
      </c>
      <c r="W19">
        <v>276855.625</v>
      </c>
      <c r="X19">
        <v>461714.83333333326</v>
      </c>
      <c r="Y19">
        <v>339470.68750000023</v>
      </c>
      <c r="AB19" s="2">
        <v>0.38293199999999999</v>
      </c>
      <c r="AC19" s="2">
        <v>0.99540399999999996</v>
      </c>
      <c r="AD19" s="2">
        <v>1.206723</v>
      </c>
      <c r="AE19" s="2">
        <v>1.6978420000000001</v>
      </c>
      <c r="AF19" s="2"/>
      <c r="AG19" s="2">
        <v>0.85709400000000002</v>
      </c>
      <c r="AH19" s="2">
        <v>0.40663100000000002</v>
      </c>
      <c r="AI19" s="2">
        <v>0.46850399999999998</v>
      </c>
      <c r="AJ19" s="2">
        <v>0.741448</v>
      </c>
      <c r="AK19" s="2">
        <v>0.54514200000000002</v>
      </c>
    </row>
    <row r="20" spans="1:37" x14ac:dyDescent="0.25">
      <c r="A20" s="7" t="s">
        <v>14</v>
      </c>
      <c r="B20" s="4">
        <v>213.21449999999999</v>
      </c>
      <c r="C20" s="4">
        <v>253.90100000000001</v>
      </c>
      <c r="D20" s="4">
        <v>1045.25</v>
      </c>
      <c r="E20" s="4">
        <v>1363</v>
      </c>
      <c r="F20" s="4">
        <v>21.986160000000002</v>
      </c>
      <c r="G20" s="4">
        <v>25.369499999999999</v>
      </c>
      <c r="H20" s="4">
        <v>2.0416370000000001</v>
      </c>
      <c r="I20" s="9">
        <v>1.919575</v>
      </c>
      <c r="P20">
        <v>-258728.84230287885</v>
      </c>
      <c r="Q20">
        <v>251284.31578947371</v>
      </c>
      <c r="R20" s="2"/>
      <c r="S20">
        <v>1487086.7374999998</v>
      </c>
      <c r="T20" s="2"/>
      <c r="U20">
        <v>3834867.7570850216</v>
      </c>
      <c r="V20">
        <v>76975.394970414229</v>
      </c>
      <c r="W20">
        <v>1589339.375</v>
      </c>
      <c r="X20">
        <v>320720.01799242431</v>
      </c>
      <c r="Y20">
        <v>470655.40625</v>
      </c>
      <c r="AB20" s="2">
        <v>-0.89244999999999997</v>
      </c>
      <c r="AC20" s="2">
        <v>0.86677400000000004</v>
      </c>
      <c r="AD20" s="2"/>
      <c r="AE20" s="2">
        <v>1.091669</v>
      </c>
      <c r="AF20" s="2"/>
      <c r="AG20" s="2">
        <v>0.64390400000000003</v>
      </c>
      <c r="AH20" s="2">
        <v>0.13025999999999999</v>
      </c>
      <c r="AI20" s="2">
        <v>2.6895310000000001</v>
      </c>
      <c r="AJ20" s="2">
        <v>0.51503100000000002</v>
      </c>
      <c r="AK20" s="2">
        <v>0.75580599999999998</v>
      </c>
    </row>
    <row r="21" spans="1:37" x14ac:dyDescent="0.25">
      <c r="A21" s="7" t="s">
        <v>15</v>
      </c>
      <c r="B21" s="4">
        <v>215.46190000000001</v>
      </c>
      <c r="C21" s="4">
        <v>273.98570000000001</v>
      </c>
      <c r="D21" s="4">
        <v>975.87840000000006</v>
      </c>
      <c r="E21" s="4">
        <v>1404.644</v>
      </c>
      <c r="F21" s="4">
        <v>16.361260000000001</v>
      </c>
      <c r="G21" s="4">
        <v>15.347440000000001</v>
      </c>
      <c r="H21" s="4">
        <v>1.7501549999999999</v>
      </c>
      <c r="I21" s="9">
        <v>1.550419</v>
      </c>
      <c r="P21">
        <v>-584896.56896551745</v>
      </c>
      <c r="Q21">
        <v>258750.72222222225</v>
      </c>
      <c r="R21" s="2"/>
      <c r="S21">
        <v>894354.87600000016</v>
      </c>
      <c r="T21" s="2"/>
      <c r="U21">
        <v>2146022.0272727273</v>
      </c>
      <c r="V21">
        <v>154496.33999999985</v>
      </c>
      <c r="W21">
        <v>593605.03409090918</v>
      </c>
      <c r="X21">
        <v>204438.52173913037</v>
      </c>
      <c r="Y21" s="2"/>
      <c r="Z21" s="2"/>
      <c r="AB21" s="2">
        <v>-2.0175299999999998</v>
      </c>
      <c r="AC21" s="2">
        <v>0.89252799999999999</v>
      </c>
      <c r="AD21" s="2"/>
      <c r="AE21" s="2">
        <v>0.65654500000000005</v>
      </c>
      <c r="AF21" s="2"/>
      <c r="AG21" s="2">
        <v>0.36033300000000001</v>
      </c>
      <c r="AH21" s="2">
        <v>0.26144400000000001</v>
      </c>
      <c r="AI21" s="2">
        <v>1.004518</v>
      </c>
      <c r="AJ21" s="2">
        <v>0.32829900000000001</v>
      </c>
      <c r="AK21" s="2"/>
    </row>
    <row r="22" spans="1:37" x14ac:dyDescent="0.25">
      <c r="A22" s="7"/>
      <c r="I22" s="8"/>
      <c r="P22">
        <v>796452.44000000018</v>
      </c>
      <c r="Q22">
        <v>364781.91733870981</v>
      </c>
      <c r="R22" s="2"/>
      <c r="S22">
        <v>1472221.833333334</v>
      </c>
      <c r="T22" s="2"/>
      <c r="U22">
        <v>5205996.2987012994</v>
      </c>
      <c r="V22">
        <v>62912.841935483972</v>
      </c>
      <c r="W22">
        <v>294687.62771739135</v>
      </c>
      <c r="X22" s="2"/>
      <c r="Y22" s="2"/>
      <c r="Z22" s="2"/>
      <c r="AB22" s="2">
        <v>2.7472629999999998</v>
      </c>
      <c r="AC22" s="2">
        <v>1.2582690000000001</v>
      </c>
      <c r="AD22" s="2"/>
      <c r="AE22" s="2">
        <v>1.080757</v>
      </c>
      <c r="AF22" s="2"/>
      <c r="AG22" s="2">
        <v>0.87412699999999999</v>
      </c>
      <c r="AH22" s="2">
        <v>0.106463</v>
      </c>
      <c r="AI22" s="2">
        <v>0.49868000000000001</v>
      </c>
      <c r="AJ22" s="2"/>
      <c r="AK22" s="2"/>
    </row>
    <row r="23" spans="1:37" x14ac:dyDescent="0.25">
      <c r="A23" s="7" t="s">
        <v>8</v>
      </c>
      <c r="B23" s="6">
        <f>AVERAGE(B18:B21)</f>
        <v>217.924025</v>
      </c>
      <c r="C23" s="6">
        <f t="shared" ref="C23:I23" si="3">AVERAGE(C18:C21)</f>
        <v>276.66329999999999</v>
      </c>
      <c r="D23" s="6">
        <f t="shared" si="3"/>
        <v>1143.5319</v>
      </c>
      <c r="E23" s="6">
        <f t="shared" si="3"/>
        <v>1655.4405000000002</v>
      </c>
      <c r="F23" s="6">
        <f t="shared" si="3"/>
        <v>20.679857500000001</v>
      </c>
      <c r="G23" s="6">
        <f t="shared" si="3"/>
        <v>21.0452525</v>
      </c>
      <c r="H23" s="6">
        <f t="shared" si="3"/>
        <v>1.825545</v>
      </c>
      <c r="I23" s="10">
        <f t="shared" si="3"/>
        <v>1.64578125</v>
      </c>
      <c r="P23">
        <v>422695.31896551722</v>
      </c>
      <c r="Q23">
        <v>-53840.148654810851</v>
      </c>
      <c r="R23" s="2"/>
      <c r="S23">
        <v>1144509.6925000004</v>
      </c>
      <c r="T23" s="2"/>
      <c r="U23">
        <v>10986496.196172249</v>
      </c>
      <c r="V23">
        <v>160201.41715976316</v>
      </c>
      <c r="W23">
        <v>1340027.5445075757</v>
      </c>
      <c r="X23" s="2"/>
      <c r="Y23" s="2"/>
      <c r="Z23" s="2"/>
      <c r="AB23" s="2">
        <v>1.4580340000000001</v>
      </c>
      <c r="AC23" s="2">
        <v>-0.18570999999999999</v>
      </c>
      <c r="AD23" s="2"/>
      <c r="AE23" s="2">
        <v>0.84018400000000004</v>
      </c>
      <c r="AF23" s="2"/>
      <c r="AG23" s="2">
        <v>1.8447169999999999</v>
      </c>
      <c r="AH23" s="2">
        <v>0.27109800000000001</v>
      </c>
      <c r="AI23" s="2">
        <v>2.2676379999999998</v>
      </c>
      <c r="AJ23" s="2"/>
      <c r="AK23" s="2"/>
    </row>
    <row r="24" spans="1:37" x14ac:dyDescent="0.25">
      <c r="A24" s="7" t="s">
        <v>9</v>
      </c>
      <c r="B24" s="11">
        <f>STDEV(B18:B21)</f>
        <v>31.424306029714696</v>
      </c>
      <c r="C24" s="11">
        <f t="shared" ref="C24:I24" si="4">STDEV(C18:C21)</f>
        <v>37.112309314027101</v>
      </c>
      <c r="D24" s="11">
        <f t="shared" si="4"/>
        <v>295.20321703258429</v>
      </c>
      <c r="E24" s="11">
        <f t="shared" si="4"/>
        <v>368.907992074356</v>
      </c>
      <c r="F24" s="11">
        <f t="shared" si="4"/>
        <v>3.4617902967720329</v>
      </c>
      <c r="G24" s="11">
        <f t="shared" si="4"/>
        <v>4.6390987841560642</v>
      </c>
      <c r="H24" s="11">
        <f t="shared" si="4"/>
        <v>0.14657193343884095</v>
      </c>
      <c r="I24" s="12">
        <f t="shared" si="4"/>
        <v>0.19297221447033144</v>
      </c>
      <c r="P24">
        <v>-232193.71554252226</v>
      </c>
      <c r="Q24">
        <v>262339.81578947371</v>
      </c>
      <c r="R24" s="2"/>
      <c r="S24">
        <v>1664725.023391813</v>
      </c>
      <c r="T24" s="2"/>
      <c r="U24">
        <v>7819214.3870967738</v>
      </c>
      <c r="V24">
        <v>203656.54545454541</v>
      </c>
      <c r="W24">
        <v>211111.92857142864</v>
      </c>
      <c r="X24" s="2"/>
      <c r="Y24" s="2"/>
      <c r="Z24" s="2"/>
      <c r="AB24" s="2">
        <v>-0.80091999999999997</v>
      </c>
      <c r="AC24" s="2">
        <v>0.90490800000000005</v>
      </c>
      <c r="AD24" s="2"/>
      <c r="AE24" s="2">
        <v>1.222073</v>
      </c>
      <c r="AF24" s="2"/>
      <c r="AG24" s="2">
        <v>1.3129059999999999</v>
      </c>
      <c r="AH24" s="2">
        <v>0.344634</v>
      </c>
      <c r="AI24" s="2">
        <v>0.35725000000000001</v>
      </c>
      <c r="AJ24" s="2"/>
      <c r="AK24" s="2"/>
    </row>
    <row r="25" spans="1:37" ht="15.75" thickBot="1" x14ac:dyDescent="0.3">
      <c r="A25" s="13" t="s">
        <v>10</v>
      </c>
      <c r="B25" s="14">
        <f>B24/SQRT(4)</f>
        <v>15.712153014857348</v>
      </c>
      <c r="C25" s="14">
        <f t="shared" ref="C25:I25" si="5">C24/SQRT(4)</f>
        <v>18.55615465701355</v>
      </c>
      <c r="D25" s="14">
        <f t="shared" si="5"/>
        <v>147.60160851629215</v>
      </c>
      <c r="E25" s="14">
        <f t="shared" si="5"/>
        <v>184.453996037178</v>
      </c>
      <c r="F25" s="14">
        <f t="shared" si="5"/>
        <v>1.7308951483860164</v>
      </c>
      <c r="G25" s="14">
        <f t="shared" si="5"/>
        <v>2.3195493920780321</v>
      </c>
      <c r="H25" s="14">
        <f t="shared" si="5"/>
        <v>7.3285966719420476E-2</v>
      </c>
      <c r="I25" s="15">
        <f t="shared" si="5"/>
        <v>9.6486107235165722E-2</v>
      </c>
      <c r="P25">
        <v>366780.72514112014</v>
      </c>
      <c r="Q25">
        <v>986336.58823529398</v>
      </c>
      <c r="R25" s="2"/>
      <c r="S25">
        <v>790234.84210526291</v>
      </c>
      <c r="T25" s="2"/>
      <c r="U25">
        <v>9153333.7140625007</v>
      </c>
      <c r="V25">
        <v>200216.92307692324</v>
      </c>
      <c r="W25">
        <v>279489.58666666667</v>
      </c>
      <c r="X25" s="2"/>
      <c r="Y25" s="2"/>
      <c r="Z25" s="2"/>
      <c r="AB25" s="2">
        <v>1.265164</v>
      </c>
      <c r="AC25" s="2">
        <v>3.402244</v>
      </c>
      <c r="AD25" s="2"/>
      <c r="AE25" s="2">
        <v>0.58011100000000004</v>
      </c>
      <c r="AF25" s="2"/>
      <c r="AG25" s="2">
        <v>1.536915</v>
      </c>
      <c r="AH25" s="2">
        <v>0.338814</v>
      </c>
      <c r="AI25" s="2">
        <v>0.47296100000000002</v>
      </c>
      <c r="AJ25" s="2"/>
      <c r="AK25" s="2"/>
    </row>
    <row r="26" spans="1:37" x14ac:dyDescent="0.25">
      <c r="P26" s="2"/>
      <c r="Q26">
        <v>947369.15151515161</v>
      </c>
      <c r="R26" s="2"/>
      <c r="S26">
        <v>449514.07600000035</v>
      </c>
      <c r="T26" s="2"/>
      <c r="U26">
        <v>2906399.5535714291</v>
      </c>
      <c r="V26">
        <v>761262.10769230779</v>
      </c>
      <c r="W26">
        <v>386177.85664335662</v>
      </c>
      <c r="X26" s="2"/>
      <c r="Y26" s="2"/>
      <c r="Z26" s="2"/>
      <c r="AB26" s="2"/>
      <c r="AC26" s="2">
        <v>3.2678310000000002</v>
      </c>
      <c r="AD26" s="2"/>
      <c r="AE26" s="2">
        <v>0.329988</v>
      </c>
      <c r="AF26" s="2"/>
      <c r="AG26" s="2">
        <v>0.48800700000000002</v>
      </c>
      <c r="AH26" s="2">
        <v>1.288232</v>
      </c>
      <c r="AI26" s="2">
        <v>0.65350299999999995</v>
      </c>
      <c r="AJ26" s="2"/>
      <c r="AK26" s="2"/>
    </row>
    <row r="27" spans="1:37" x14ac:dyDescent="0.25">
      <c r="P27" s="2"/>
      <c r="Q27">
        <v>97098.058552631643</v>
      </c>
      <c r="R27" s="2"/>
      <c r="S27">
        <v>1655913.8552631577</v>
      </c>
      <c r="T27" s="2"/>
      <c r="U27">
        <v>3064748.6622023806</v>
      </c>
      <c r="V27">
        <v>224126.66534391558</v>
      </c>
      <c r="W27">
        <v>379614.25600000005</v>
      </c>
      <c r="X27" s="2"/>
      <c r="Y27" s="2"/>
      <c r="Z27" s="2"/>
      <c r="AB27" s="2"/>
      <c r="AC27" s="2">
        <v>0.334928</v>
      </c>
      <c r="AD27" s="2"/>
      <c r="AE27" s="2">
        <v>1.215605</v>
      </c>
      <c r="AF27" s="2"/>
      <c r="AG27" s="2">
        <v>0.51459500000000002</v>
      </c>
      <c r="AH27" s="2">
        <v>0.379274</v>
      </c>
      <c r="AI27" s="2">
        <v>0.64239500000000005</v>
      </c>
      <c r="AJ27" s="2"/>
      <c r="AK27" s="2"/>
    </row>
    <row r="28" spans="1:37" x14ac:dyDescent="0.25">
      <c r="P28" s="2"/>
      <c r="Q28">
        <v>365254.48792270524</v>
      </c>
      <c r="R28" s="2"/>
      <c r="S28">
        <v>236738.32330246922</v>
      </c>
      <c r="T28" s="2"/>
      <c r="U28">
        <v>4973193.6948757749</v>
      </c>
      <c r="V28">
        <v>72076.459937564796</v>
      </c>
      <c r="W28">
        <v>160675.94999999995</v>
      </c>
      <c r="X28" s="2"/>
      <c r="Y28" s="2"/>
      <c r="Z28" s="2"/>
      <c r="AB28" s="2"/>
      <c r="AC28" s="2">
        <v>1.2598990000000001</v>
      </c>
      <c r="AD28" s="2"/>
      <c r="AE28" s="2">
        <v>0.173789</v>
      </c>
      <c r="AF28" s="2"/>
      <c r="AG28" s="2">
        <v>0.83503700000000003</v>
      </c>
      <c r="AH28" s="2">
        <v>0.12197</v>
      </c>
      <c r="AI28" s="2">
        <v>0.271901</v>
      </c>
      <c r="AJ28" s="2"/>
      <c r="AK28" s="2"/>
    </row>
    <row r="29" spans="1:37" x14ac:dyDescent="0.25">
      <c r="P29" s="2"/>
      <c r="Q29" s="2"/>
      <c r="R29" s="2"/>
      <c r="S29">
        <v>994246.94431818184</v>
      </c>
      <c r="T29" s="2"/>
      <c r="U29">
        <v>6106386.7117647063</v>
      </c>
      <c r="V29">
        <v>358223.79687500023</v>
      </c>
      <c r="W29">
        <v>264783.71296296292</v>
      </c>
      <c r="X29" s="2"/>
      <c r="Y29" s="2"/>
      <c r="Z29" s="2"/>
      <c r="AB29" s="2"/>
      <c r="AC29" s="2"/>
      <c r="AD29" s="2"/>
      <c r="AE29" s="2">
        <v>0.72987599999999997</v>
      </c>
      <c r="AF29" s="2"/>
      <c r="AG29" s="2">
        <v>1.025309</v>
      </c>
      <c r="AH29" s="2">
        <v>0.60619800000000001</v>
      </c>
      <c r="AI29" s="2">
        <v>0.44807599999999997</v>
      </c>
      <c r="AJ29" s="2"/>
      <c r="AK29" s="2"/>
    </row>
    <row r="30" spans="1:37" x14ac:dyDescent="0.25">
      <c r="P30" s="2"/>
      <c r="Q30" s="2"/>
      <c r="R30" s="2"/>
      <c r="S30">
        <v>888709.06349206343</v>
      </c>
      <c r="T30" s="2"/>
      <c r="U30">
        <v>11600096.033816425</v>
      </c>
      <c r="V30">
        <v>391004.95862068981</v>
      </c>
      <c r="W30">
        <v>207846.19142857147</v>
      </c>
      <c r="X30" s="2"/>
      <c r="Y30" s="2"/>
      <c r="Z30" s="2"/>
      <c r="AB30" s="2"/>
      <c r="AC30" s="2"/>
      <c r="AD30" s="2"/>
      <c r="AE30" s="2">
        <v>0.65240100000000001</v>
      </c>
      <c r="AF30" s="2"/>
      <c r="AG30" s="2">
        <v>1.9477450000000001</v>
      </c>
      <c r="AH30" s="2">
        <v>0.66167100000000001</v>
      </c>
      <c r="AI30" s="2">
        <v>0.35172399999999998</v>
      </c>
      <c r="AJ30" s="2"/>
      <c r="AK30" s="2"/>
    </row>
    <row r="31" spans="1:37" x14ac:dyDescent="0.25">
      <c r="P31" s="2"/>
      <c r="Q31" s="2"/>
      <c r="R31" s="2"/>
      <c r="S31">
        <v>60125.636363636702</v>
      </c>
      <c r="T31" s="2"/>
      <c r="U31">
        <v>5577129.2631578948</v>
      </c>
      <c r="V31">
        <v>115361.81217391323</v>
      </c>
      <c r="W31">
        <v>270743.25858123577</v>
      </c>
      <c r="X31" s="2"/>
      <c r="Y31" s="2"/>
      <c r="Z31" s="2"/>
      <c r="AB31" s="2"/>
      <c r="AC31" s="2"/>
      <c r="AD31" s="2"/>
      <c r="AE31" s="2">
        <v>4.4137999999999997E-2</v>
      </c>
      <c r="AF31" s="2"/>
      <c r="AG31" s="2">
        <v>0.93644300000000003</v>
      </c>
      <c r="AH31" s="2">
        <v>0.195219</v>
      </c>
      <c r="AI31" s="2">
        <v>0.45816000000000001</v>
      </c>
      <c r="AJ31" s="2"/>
      <c r="AK31" s="2"/>
    </row>
    <row r="32" spans="1:37" x14ac:dyDescent="0.25">
      <c r="P32" s="2"/>
      <c r="Q32" s="2"/>
      <c r="R32" s="2"/>
      <c r="S32">
        <v>2097599.5773809524</v>
      </c>
      <c r="T32" s="2"/>
      <c r="U32">
        <v>9980601.6457489878</v>
      </c>
      <c r="V32" s="2"/>
      <c r="W32">
        <v>155149.6048275861</v>
      </c>
      <c r="X32" s="2"/>
      <c r="Y32" s="2"/>
      <c r="Z32" s="2"/>
      <c r="AB32" s="2"/>
      <c r="AC32" s="2"/>
      <c r="AD32" s="2"/>
      <c r="AE32" s="2">
        <v>1.539846</v>
      </c>
      <c r="AF32" s="2"/>
      <c r="AG32" s="2">
        <v>1.6758189999999999</v>
      </c>
      <c r="AH32" s="2"/>
      <c r="AI32" s="2">
        <v>0.26254899999999998</v>
      </c>
      <c r="AJ32" s="2"/>
      <c r="AK32" s="2"/>
    </row>
    <row r="33" spans="15:44" x14ac:dyDescent="0.25">
      <c r="P33" s="2"/>
      <c r="Q33" s="2"/>
      <c r="R33" s="2"/>
      <c r="S33">
        <v>3343551</v>
      </c>
      <c r="T33" s="2"/>
      <c r="U33">
        <v>3599176.5303030312</v>
      </c>
      <c r="V33" s="2"/>
      <c r="W33">
        <v>257559.21936758887</v>
      </c>
      <c r="X33" s="2"/>
      <c r="Y33" s="2"/>
      <c r="Z33" s="2"/>
      <c r="AB33" s="2"/>
      <c r="AC33" s="2"/>
      <c r="AD33" s="2"/>
      <c r="AE33" s="2">
        <v>2.4544980000000001</v>
      </c>
      <c r="AF33" s="2"/>
      <c r="AG33" s="2">
        <v>0.60432900000000001</v>
      </c>
      <c r="AH33" s="2"/>
      <c r="AI33" s="2">
        <v>0.43585000000000002</v>
      </c>
      <c r="AJ33" s="2"/>
      <c r="AK33" s="2"/>
    </row>
    <row r="34" spans="15:44" x14ac:dyDescent="0.25">
      <c r="P34" s="2"/>
      <c r="Q34" s="2"/>
      <c r="R34" s="2"/>
      <c r="S34">
        <v>994654.03030303027</v>
      </c>
      <c r="T34" s="2"/>
      <c r="U34">
        <v>4778699.4837092739</v>
      </c>
      <c r="V34" s="2"/>
      <c r="W34">
        <v>2296133.859375</v>
      </c>
      <c r="X34" s="2"/>
      <c r="Y34" s="2"/>
      <c r="Z34" s="2"/>
      <c r="AB34" s="2"/>
      <c r="AC34" s="2"/>
      <c r="AD34" s="2"/>
      <c r="AE34" s="2">
        <v>0.73017500000000002</v>
      </c>
      <c r="AF34" s="2"/>
      <c r="AG34" s="2">
        <v>0.80237999999999998</v>
      </c>
      <c r="AH34" s="2"/>
      <c r="AI34" s="2">
        <v>3.8855919999999999</v>
      </c>
      <c r="AJ34" s="2"/>
      <c r="AK34" s="2"/>
    </row>
    <row r="35" spans="15:44" x14ac:dyDescent="0.25">
      <c r="P35" s="2"/>
      <c r="Q35" s="2"/>
      <c r="R35" s="2"/>
      <c r="S35" s="2"/>
      <c r="T35" s="2"/>
      <c r="U35">
        <v>3196908.8660714291</v>
      </c>
      <c r="V35" s="2"/>
      <c r="W35" s="2"/>
      <c r="X35" s="2"/>
      <c r="Y35" s="2"/>
      <c r="Z35" s="2"/>
      <c r="AB35" s="2"/>
      <c r="AC35" s="2"/>
      <c r="AD35" s="2"/>
      <c r="AE35" s="2"/>
      <c r="AF35" s="2"/>
      <c r="AG35" s="2">
        <v>0.53678499999999996</v>
      </c>
      <c r="AH35" s="2"/>
      <c r="AI35" s="2"/>
      <c r="AJ35" s="2"/>
      <c r="AK35" s="2"/>
    </row>
    <row r="36" spans="15:44" x14ac:dyDescent="0.25">
      <c r="P36" s="2"/>
      <c r="Q36" s="2"/>
      <c r="R36" s="2"/>
      <c r="S36" s="2"/>
      <c r="T36" s="2"/>
      <c r="U36">
        <v>6507087.7105263155</v>
      </c>
      <c r="V36" s="2"/>
      <c r="W36" s="2"/>
      <c r="X36" s="2"/>
      <c r="Y36" s="2"/>
      <c r="Z36" s="2"/>
      <c r="AB36" s="2"/>
      <c r="AC36" s="2"/>
      <c r="AD36" s="2"/>
      <c r="AE36" s="2"/>
      <c r="AF36" s="2"/>
      <c r="AG36" s="2">
        <v>1.09259</v>
      </c>
      <c r="AH36" s="2"/>
      <c r="AI36" s="2"/>
      <c r="AJ36" s="2"/>
      <c r="AK36" s="2"/>
    </row>
    <row r="37" spans="15:44" x14ac:dyDescent="0.25">
      <c r="P37" s="2"/>
      <c r="Q37" s="2"/>
      <c r="R37" s="2"/>
      <c r="S37" s="2"/>
      <c r="T37" s="2"/>
      <c r="U37">
        <v>5597921.788194445</v>
      </c>
      <c r="V37" s="2"/>
      <c r="W37" s="2"/>
      <c r="X37" s="2"/>
      <c r="Y37" s="2"/>
      <c r="Z37" s="2"/>
      <c r="AB37" s="2"/>
      <c r="AC37" s="2"/>
      <c r="AD37" s="2"/>
      <c r="AE37" s="2"/>
      <c r="AF37" s="2"/>
      <c r="AG37" s="2">
        <v>0.93993400000000005</v>
      </c>
      <c r="AH37" s="2"/>
      <c r="AI37" s="2"/>
      <c r="AJ37" s="2"/>
      <c r="AK37" s="2"/>
    </row>
    <row r="38" spans="15:44" x14ac:dyDescent="0.25">
      <c r="P38" s="2"/>
      <c r="Q38" s="2"/>
      <c r="R38" s="2"/>
      <c r="S38" s="2"/>
      <c r="T38" s="2"/>
      <c r="U38">
        <v>6148147.645833334</v>
      </c>
      <c r="V38" s="2"/>
      <c r="W38" s="2"/>
      <c r="X38" s="2"/>
      <c r="Y38" s="2"/>
      <c r="Z38" s="2"/>
      <c r="AB38" s="2"/>
      <c r="AC38" s="2"/>
      <c r="AD38" s="2"/>
      <c r="AE38" s="2"/>
      <c r="AF38" s="2"/>
      <c r="AG38" s="2">
        <v>1.032321</v>
      </c>
      <c r="AH38" s="2"/>
      <c r="AI38" s="2"/>
      <c r="AJ38" s="2"/>
      <c r="AK38" s="2"/>
    </row>
    <row r="39" spans="15:44" x14ac:dyDescent="0.25">
      <c r="P39" s="2"/>
      <c r="Q39" s="2"/>
      <c r="R39" s="2"/>
      <c r="S39" s="2"/>
      <c r="T39" s="2"/>
      <c r="U39">
        <v>6061981.5795454541</v>
      </c>
      <c r="V39" s="2"/>
      <c r="W39" s="2"/>
      <c r="X39" s="2"/>
      <c r="Y39" s="2"/>
      <c r="Z39" s="2"/>
      <c r="AB39" s="2"/>
      <c r="AC39" s="2"/>
      <c r="AD39" s="2"/>
      <c r="AE39" s="2"/>
      <c r="AF39" s="2"/>
      <c r="AG39" s="2">
        <v>1.0178529999999999</v>
      </c>
      <c r="AH39" s="2"/>
      <c r="AI39" s="2"/>
      <c r="AJ39" s="2"/>
      <c r="AK39" s="2"/>
    </row>
    <row r="40" spans="15:44" x14ac:dyDescent="0.25">
      <c r="P40" s="2"/>
      <c r="Q40" s="2"/>
      <c r="R40" s="2"/>
      <c r="S40" s="2"/>
      <c r="T40" s="2"/>
      <c r="U40">
        <v>3913051.2296650717</v>
      </c>
      <c r="V40" s="2"/>
      <c r="W40" s="2"/>
      <c r="X40" s="2"/>
      <c r="Y40" s="2"/>
      <c r="Z40" s="2"/>
      <c r="AB40" s="2"/>
      <c r="AC40" s="2"/>
      <c r="AD40" s="2"/>
      <c r="AE40" s="2"/>
      <c r="AF40" s="2"/>
      <c r="AG40" s="2">
        <v>0.65703100000000003</v>
      </c>
      <c r="AH40" s="2"/>
      <c r="AI40" s="2"/>
      <c r="AJ40" s="2"/>
      <c r="AK40" s="2"/>
    </row>
    <row r="42" spans="15:44" x14ac:dyDescent="0.25">
      <c r="O42" s="20" t="s">
        <v>8</v>
      </c>
      <c r="P42" s="20">
        <f>AVERAGE(P4:P40)</f>
        <v>189642.60536253796</v>
      </c>
      <c r="Q42" s="20">
        <f t="shared" ref="Q42:Y42" si="6">AVERAGE(Q4:Q40)</f>
        <v>289907.64503255574</v>
      </c>
      <c r="R42" s="20">
        <f t="shared" si="6"/>
        <v>682836.1646188345</v>
      </c>
      <c r="S42" s="20">
        <f t="shared" si="6"/>
        <v>1362213.6579123707</v>
      </c>
      <c r="T42" s="20">
        <f t="shared" si="6"/>
        <v>2630444.4002114316</v>
      </c>
      <c r="U42" s="20">
        <f t="shared" si="6"/>
        <v>5955655.4292760221</v>
      </c>
      <c r="V42" s="20">
        <f t="shared" si="6"/>
        <v>311527.09284230508</v>
      </c>
      <c r="W42" s="20">
        <f t="shared" si="6"/>
        <v>590935.44823264214</v>
      </c>
      <c r="X42" s="20">
        <f t="shared" si="6"/>
        <v>408005.64421636774</v>
      </c>
      <c r="Y42" s="20">
        <f t="shared" si="6"/>
        <v>622720.12762971048</v>
      </c>
      <c r="Z42" s="20"/>
      <c r="AA42" s="20" t="s">
        <v>8</v>
      </c>
      <c r="AB42" s="20">
        <f>AVERAGE(AB4:AB40)</f>
        <v>0.65414868181818175</v>
      </c>
      <c r="AC42" s="20">
        <f t="shared" ref="AC42:AK42" si="7">AVERAGE(AC4:AC40)</f>
        <v>1.0000002400000001</v>
      </c>
      <c r="AD42" s="20">
        <f t="shared" si="7"/>
        <v>0.50126968750000001</v>
      </c>
      <c r="AE42" s="20">
        <f t="shared" si="7"/>
        <v>0.99999993548387101</v>
      </c>
      <c r="AF42" s="20">
        <f t="shared" si="7"/>
        <v>0.44167166666666668</v>
      </c>
      <c r="AG42" s="20">
        <f t="shared" si="7"/>
        <v>1.0000000540540546</v>
      </c>
      <c r="AH42" s="20">
        <f t="shared" si="7"/>
        <v>0.52717617857142851</v>
      </c>
      <c r="AI42" s="20">
        <f t="shared" si="7"/>
        <v>1.0000000322580644</v>
      </c>
      <c r="AJ42" s="20">
        <f t="shared" si="7"/>
        <v>0.65519911111111107</v>
      </c>
      <c r="AK42" s="20">
        <f t="shared" si="7"/>
        <v>1.0000001764705881</v>
      </c>
    </row>
    <row r="47" spans="15:44" x14ac:dyDescent="0.25">
      <c r="AR47" s="23"/>
    </row>
    <row r="48" spans="15:44" x14ac:dyDescent="0.25">
      <c r="AR48" s="23"/>
    </row>
    <row r="49" spans="44:44" x14ac:dyDescent="0.25">
      <c r="AR49" s="23"/>
    </row>
    <row r="50" spans="44:44" x14ac:dyDescent="0.25">
      <c r="AR50" s="23"/>
    </row>
    <row r="51" spans="44:44" x14ac:dyDescent="0.25">
      <c r="AR51" s="23"/>
    </row>
    <row r="52" spans="44:44" x14ac:dyDescent="0.25">
      <c r="AR52" s="23"/>
    </row>
    <row r="53" spans="44:44" x14ac:dyDescent="0.25">
      <c r="AR53" s="23"/>
    </row>
    <row r="54" spans="44:44" x14ac:dyDescent="0.25">
      <c r="AR54" s="23"/>
    </row>
    <row r="55" spans="44:44" x14ac:dyDescent="0.25">
      <c r="AR55" s="23"/>
    </row>
    <row r="56" spans="44:44" x14ac:dyDescent="0.25">
      <c r="AR56" s="23"/>
    </row>
    <row r="57" spans="44:44" x14ac:dyDescent="0.25">
      <c r="AR57" s="23"/>
    </row>
    <row r="58" spans="44:44" x14ac:dyDescent="0.25">
      <c r="AR58" s="23"/>
    </row>
    <row r="59" spans="44:44" x14ac:dyDescent="0.25">
      <c r="AR59" s="23"/>
    </row>
    <row r="60" spans="44:44" x14ac:dyDescent="0.25">
      <c r="AR60" s="23"/>
    </row>
    <row r="61" spans="44:44" x14ac:dyDescent="0.25">
      <c r="AR61" s="23"/>
    </row>
    <row r="62" spans="44:44" x14ac:dyDescent="0.25">
      <c r="AR62" s="23"/>
    </row>
    <row r="63" spans="44:44" x14ac:dyDescent="0.25">
      <c r="AR63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202B-54CA-45CA-9C7F-9D45F75D66C6}">
  <dimension ref="A1:BE187"/>
  <sheetViews>
    <sheetView tabSelected="1" zoomScale="70" zoomScaleNormal="70" workbookViewId="0">
      <selection activeCell="AQ36" sqref="AQ36"/>
    </sheetView>
  </sheetViews>
  <sheetFormatPr defaultRowHeight="15" x14ac:dyDescent="0.25"/>
  <sheetData>
    <row r="1" spans="1:57" x14ac:dyDescent="0.25">
      <c r="A1" s="20" t="s">
        <v>40</v>
      </c>
    </row>
    <row r="3" spans="1:57" x14ac:dyDescent="0.25">
      <c r="A3" s="20" t="s">
        <v>29</v>
      </c>
      <c r="T3" s="20" t="s">
        <v>31</v>
      </c>
      <c r="AR3" t="s">
        <v>48</v>
      </c>
      <c r="BA3" s="27" t="s">
        <v>33</v>
      </c>
      <c r="BB3" s="27"/>
      <c r="BC3" s="27"/>
      <c r="BD3" s="27"/>
      <c r="BE3" s="27"/>
    </row>
    <row r="4" spans="1:57" x14ac:dyDescent="0.25">
      <c r="A4" s="26" t="s">
        <v>41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T4" s="26" t="s">
        <v>41</v>
      </c>
      <c r="U4" s="27"/>
      <c r="V4" s="28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R4" s="26" t="s">
        <v>41</v>
      </c>
      <c r="BA4" s="26" t="s">
        <v>41</v>
      </c>
      <c r="BB4" s="27"/>
      <c r="BC4" s="27"/>
      <c r="BD4" s="27"/>
      <c r="BE4" s="27"/>
    </row>
    <row r="5" spans="1:57" x14ac:dyDescent="0.25">
      <c r="A5" s="26"/>
      <c r="B5" s="26" t="s">
        <v>3</v>
      </c>
      <c r="C5" s="26" t="s">
        <v>4</v>
      </c>
      <c r="D5" s="26"/>
      <c r="E5" s="26" t="s">
        <v>3</v>
      </c>
      <c r="F5" s="26" t="s">
        <v>4</v>
      </c>
      <c r="G5" s="26"/>
      <c r="H5" s="26" t="s">
        <v>3</v>
      </c>
      <c r="I5" s="26" t="s">
        <v>4</v>
      </c>
      <c r="J5" s="26"/>
      <c r="K5" s="26" t="s">
        <v>3</v>
      </c>
      <c r="L5" s="26" t="s">
        <v>4</v>
      </c>
      <c r="M5" s="26"/>
      <c r="N5" s="26" t="s">
        <v>3</v>
      </c>
      <c r="O5" s="26" t="s">
        <v>4</v>
      </c>
      <c r="P5" s="26"/>
      <c r="Q5" s="26" t="s">
        <v>3</v>
      </c>
      <c r="R5" s="26" t="s">
        <v>4</v>
      </c>
      <c r="T5" s="27"/>
      <c r="U5" s="27" t="s">
        <v>3</v>
      </c>
      <c r="V5" s="27" t="s">
        <v>4</v>
      </c>
      <c r="W5" s="27"/>
      <c r="X5" s="27" t="s">
        <v>3</v>
      </c>
      <c r="Y5" s="27" t="s">
        <v>4</v>
      </c>
      <c r="Z5" s="27"/>
      <c r="AA5" s="27"/>
      <c r="AB5" s="27" t="s">
        <v>3</v>
      </c>
      <c r="AC5" s="27" t="s">
        <v>4</v>
      </c>
      <c r="AD5" s="27"/>
      <c r="AE5" s="27"/>
      <c r="AF5" s="27" t="s">
        <v>3</v>
      </c>
      <c r="AG5" s="27" t="s">
        <v>4</v>
      </c>
      <c r="AH5" s="27"/>
      <c r="AI5" s="27"/>
      <c r="AJ5" s="27" t="s">
        <v>3</v>
      </c>
      <c r="AK5" s="27" t="s">
        <v>4</v>
      </c>
      <c r="AL5" s="27"/>
      <c r="AM5" s="27"/>
      <c r="AN5" s="27" t="s">
        <v>3</v>
      </c>
      <c r="AO5" s="27" t="s">
        <v>4</v>
      </c>
      <c r="AP5" s="27"/>
      <c r="AR5" s="27"/>
      <c r="AS5" s="27" t="s">
        <v>3</v>
      </c>
      <c r="AT5" s="27" t="s">
        <v>4</v>
      </c>
      <c r="AU5" s="27"/>
      <c r="AV5" s="27" t="s">
        <v>3</v>
      </c>
      <c r="AW5" s="27" t="s">
        <v>4</v>
      </c>
      <c r="BA5" s="27" t="s">
        <v>3</v>
      </c>
      <c r="BB5" s="27" t="s">
        <v>4</v>
      </c>
      <c r="BC5" s="27"/>
      <c r="BD5" s="27" t="s">
        <v>3</v>
      </c>
      <c r="BE5" s="27" t="s">
        <v>4</v>
      </c>
    </row>
    <row r="6" spans="1:57" x14ac:dyDescent="0.25">
      <c r="A6" s="26" t="s">
        <v>34</v>
      </c>
      <c r="B6" s="26"/>
      <c r="C6" s="26"/>
      <c r="D6" s="26" t="s">
        <v>35</v>
      </c>
      <c r="E6" s="26"/>
      <c r="F6" s="26"/>
      <c r="G6" s="26" t="s">
        <v>36</v>
      </c>
      <c r="H6" s="26"/>
      <c r="I6" s="26"/>
      <c r="J6" s="26" t="s">
        <v>37</v>
      </c>
      <c r="K6" s="26"/>
      <c r="L6" s="26"/>
      <c r="M6" s="26" t="s">
        <v>38</v>
      </c>
      <c r="N6" s="26"/>
      <c r="O6" s="26"/>
      <c r="P6" s="26" t="s">
        <v>39</v>
      </c>
      <c r="Q6" s="26"/>
      <c r="R6" s="26"/>
      <c r="T6" s="27" t="s">
        <v>34</v>
      </c>
      <c r="U6" s="27"/>
      <c r="V6" s="27"/>
      <c r="W6" s="27" t="s">
        <v>43</v>
      </c>
      <c r="X6" s="27"/>
      <c r="Y6" s="27"/>
      <c r="Z6" s="27"/>
      <c r="AA6" s="27" t="s">
        <v>44</v>
      </c>
      <c r="AB6" s="27"/>
      <c r="AC6" s="27"/>
      <c r="AD6" s="27"/>
      <c r="AE6" s="27" t="s">
        <v>45</v>
      </c>
      <c r="AF6" s="27"/>
      <c r="AG6" s="27"/>
      <c r="AH6" s="27"/>
      <c r="AI6" s="27" t="s">
        <v>46</v>
      </c>
      <c r="AJ6" s="27"/>
      <c r="AK6" s="27"/>
      <c r="AL6" s="27"/>
      <c r="AM6" s="27" t="s">
        <v>47</v>
      </c>
      <c r="AN6" s="27"/>
      <c r="AO6" s="27"/>
      <c r="AR6" s="27" t="s">
        <v>34</v>
      </c>
      <c r="AS6" s="27"/>
      <c r="AT6" s="27"/>
      <c r="AU6" s="27" t="s">
        <v>49</v>
      </c>
      <c r="AV6" s="27"/>
      <c r="AW6" s="27"/>
      <c r="AZ6" s="27" t="s">
        <v>34</v>
      </c>
      <c r="BC6" t="s">
        <v>52</v>
      </c>
      <c r="BE6" s="27"/>
    </row>
    <row r="7" spans="1:57" x14ac:dyDescent="0.25">
      <c r="A7" s="26"/>
      <c r="B7" s="26">
        <v>0.65414834210819695</v>
      </c>
      <c r="C7" s="26">
        <v>1</v>
      </c>
      <c r="D7" s="26"/>
      <c r="E7" s="26">
        <v>0.27556532083772467</v>
      </c>
      <c r="F7" s="26"/>
      <c r="G7" s="26"/>
      <c r="H7" s="26">
        <v>0.72215562902801844</v>
      </c>
      <c r="I7" s="26"/>
      <c r="J7" s="26"/>
      <c r="K7" s="26">
        <v>0.18005010929607634</v>
      </c>
      <c r="L7" s="26"/>
      <c r="M7" s="26"/>
      <c r="N7" s="26"/>
      <c r="O7" s="26"/>
      <c r="P7" s="26"/>
      <c r="Q7" s="26"/>
      <c r="R7" s="26"/>
      <c r="T7" s="27"/>
      <c r="U7" s="27">
        <v>0.54796855088382668</v>
      </c>
      <c r="V7" s="27">
        <v>0.99999999999999967</v>
      </c>
      <c r="W7" s="27"/>
      <c r="X7" s="27">
        <v>6.6584880900167273E-2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R7" s="27"/>
      <c r="AS7" s="27">
        <v>0.54796855088382668</v>
      </c>
      <c r="AT7" s="27">
        <v>0.99999999999999967</v>
      </c>
      <c r="AU7" s="27"/>
      <c r="AV7" s="27">
        <v>0.35564788836978978</v>
      </c>
      <c r="AW7" s="27">
        <v>0.92066472859202064</v>
      </c>
      <c r="BA7" s="27">
        <v>0.47459581865776868</v>
      </c>
      <c r="BB7" s="27"/>
      <c r="BC7" s="27"/>
      <c r="BD7" s="27">
        <v>0.97192853014834846</v>
      </c>
      <c r="BE7" s="27"/>
    </row>
    <row r="8" spans="1:57" x14ac:dyDescent="0.25">
      <c r="A8" s="26"/>
      <c r="B8" s="26">
        <v>0.50126950398170234</v>
      </c>
      <c r="C8" s="26">
        <v>0.99999999999999967</v>
      </c>
      <c r="D8" s="26"/>
      <c r="E8" s="26">
        <v>-0.46394032910349298</v>
      </c>
      <c r="F8" s="26"/>
      <c r="G8" s="26"/>
      <c r="H8" s="26">
        <v>-0.14973600529642089</v>
      </c>
      <c r="I8" s="26"/>
      <c r="J8" s="26"/>
      <c r="K8" s="26"/>
      <c r="L8" s="26"/>
      <c r="M8" s="26"/>
      <c r="N8" s="26">
        <v>0.32255399309081162</v>
      </c>
      <c r="O8" s="26"/>
      <c r="P8" s="26"/>
      <c r="Q8" s="26">
        <v>0.40344178797014019</v>
      </c>
      <c r="R8" s="26"/>
      <c r="T8" s="27"/>
      <c r="U8" s="27">
        <v>0.52717618104314801</v>
      </c>
      <c r="V8" s="27">
        <v>1</v>
      </c>
      <c r="W8" s="27"/>
      <c r="X8" s="27">
        <v>0.13296746356561459</v>
      </c>
      <c r="Y8" s="27"/>
      <c r="Z8" s="27"/>
      <c r="AA8" s="27"/>
      <c r="AB8" s="27">
        <v>0.35617294511855402</v>
      </c>
      <c r="AC8" s="27"/>
      <c r="AD8" s="27"/>
      <c r="AE8" s="27"/>
      <c r="AF8" s="27"/>
      <c r="AG8" s="27"/>
      <c r="AH8" s="27"/>
      <c r="AI8" s="27"/>
      <c r="AJ8" s="27">
        <v>0.47966614207712083</v>
      </c>
      <c r="AK8" s="27"/>
      <c r="AL8" s="27"/>
      <c r="AM8" s="27"/>
      <c r="AN8" s="27">
        <v>0.40921789762815458</v>
      </c>
      <c r="AO8" s="27"/>
      <c r="AR8" s="27"/>
      <c r="AS8" s="27">
        <v>0.6551990631319069</v>
      </c>
      <c r="AT8" s="27">
        <v>1</v>
      </c>
      <c r="AU8" s="27"/>
      <c r="AV8" s="27">
        <v>0.59282159281865443</v>
      </c>
      <c r="AW8" s="27">
        <v>1.2947865005759771</v>
      </c>
      <c r="BA8" s="27">
        <v>0.81366373883122867</v>
      </c>
      <c r="BB8" s="27"/>
      <c r="BC8" s="27"/>
      <c r="BD8" s="27">
        <v>1.1861141755733304</v>
      </c>
      <c r="BE8" s="27"/>
    </row>
    <row r="9" spans="1:57" x14ac:dyDescent="0.25">
      <c r="A9" s="26"/>
      <c r="B9" s="26">
        <v>0.44167169028635223</v>
      </c>
      <c r="C9" s="26">
        <v>0.99999999999999978</v>
      </c>
      <c r="D9" s="26"/>
      <c r="E9" s="26">
        <v>2.5173783695557554E-2</v>
      </c>
      <c r="F9" s="26"/>
      <c r="G9" s="26"/>
      <c r="H9" s="26">
        <v>0.45896478599624435</v>
      </c>
      <c r="I9" s="26"/>
      <c r="J9" s="26"/>
      <c r="K9" s="26">
        <v>0.31767403524502325</v>
      </c>
      <c r="L9" s="26"/>
      <c r="M9" s="26"/>
      <c r="N9" s="26">
        <v>0.40477433876170055</v>
      </c>
      <c r="O9" s="26"/>
      <c r="P9" s="26"/>
      <c r="Q9" s="26">
        <v>0.4852460394003616</v>
      </c>
      <c r="R9" s="26"/>
      <c r="T9" s="27"/>
      <c r="U9" s="27">
        <v>0.6551990631319069</v>
      </c>
      <c r="V9" s="27">
        <v>1</v>
      </c>
      <c r="W9" s="27"/>
      <c r="X9" s="27">
        <v>0.38850084361269999</v>
      </c>
      <c r="Y9" s="27"/>
      <c r="Z9" s="27"/>
      <c r="AA9" s="27"/>
      <c r="AB9" s="27">
        <v>0.44033911481439653</v>
      </c>
      <c r="AC9" s="27"/>
      <c r="AD9" s="27"/>
      <c r="AE9" s="27"/>
      <c r="AF9" s="27">
        <v>0.68280351544226026</v>
      </c>
      <c r="AG9" s="27"/>
      <c r="AH9" s="27"/>
      <c r="AI9" s="27"/>
      <c r="AJ9" s="27">
        <v>0.53701908154433986</v>
      </c>
      <c r="AK9" s="27"/>
      <c r="AL9" s="27"/>
      <c r="AM9" s="27"/>
      <c r="AN9" s="27">
        <v>0.64281589222514901</v>
      </c>
      <c r="AO9" s="27"/>
      <c r="AR9" s="27"/>
      <c r="AS9" s="27">
        <v>0.47459581865776868</v>
      </c>
      <c r="AT9" s="27">
        <v>0.99999999999999978</v>
      </c>
      <c r="AU9" s="27"/>
      <c r="AV9" s="27">
        <v>1.0772795799821959</v>
      </c>
      <c r="AW9" s="27">
        <v>1.1656097341306624</v>
      </c>
      <c r="BA9" s="27">
        <v>0.61910867347109744</v>
      </c>
      <c r="BB9" s="27"/>
      <c r="BC9" s="27"/>
      <c r="BD9" s="27">
        <v>0.71623971940040609</v>
      </c>
      <c r="BE9" s="27"/>
    </row>
    <row r="10" spans="1:57" x14ac:dyDescent="0.25">
      <c r="A10" s="26"/>
      <c r="B10" s="26">
        <v>0.52717618104314801</v>
      </c>
      <c r="C10" s="26">
        <v>1</v>
      </c>
      <c r="D10" s="26"/>
      <c r="E10" s="26">
        <v>1.6383004206565608E-2</v>
      </c>
      <c r="F10" s="26"/>
      <c r="G10" s="26"/>
      <c r="H10" s="26">
        <v>0.1020676546809762</v>
      </c>
      <c r="I10" s="26"/>
      <c r="J10" s="26"/>
      <c r="K10" s="26">
        <v>0.15982881724512876</v>
      </c>
      <c r="L10" s="26"/>
      <c r="M10" s="26"/>
      <c r="N10" s="26">
        <v>0.17198543360403221</v>
      </c>
      <c r="O10" s="26"/>
      <c r="P10" s="26"/>
      <c r="Q10" s="26">
        <v>0.30190001163985225</v>
      </c>
      <c r="R10" s="26"/>
      <c r="T10" s="27"/>
      <c r="U10" s="27">
        <v>0.61910867347109733</v>
      </c>
      <c r="V10" s="27">
        <v>1.0000000000000002</v>
      </c>
      <c r="W10" s="27"/>
      <c r="X10" s="27">
        <v>0.46726437607410026</v>
      </c>
      <c r="Y10" s="27"/>
      <c r="Z10" s="27"/>
      <c r="AA10" s="27"/>
      <c r="AB10" s="27"/>
      <c r="AC10" s="27"/>
      <c r="AD10" s="27"/>
      <c r="AE10" s="27"/>
      <c r="AF10" s="27">
        <v>0.46514798170159305</v>
      </c>
      <c r="AG10" s="27"/>
      <c r="AH10" s="27"/>
      <c r="AI10" s="27"/>
      <c r="AJ10" s="27"/>
      <c r="AK10" s="27"/>
      <c r="AL10" s="27"/>
      <c r="AM10" s="27"/>
      <c r="AN10" s="27">
        <v>0.9288077163676326</v>
      </c>
      <c r="AO10" s="27"/>
      <c r="AR10" s="27"/>
      <c r="AS10" s="27"/>
      <c r="AT10" s="27"/>
      <c r="AU10" s="27"/>
      <c r="AV10" s="27"/>
      <c r="AW10" s="27"/>
      <c r="BA10" s="27">
        <v>0.5895537014609803</v>
      </c>
      <c r="BB10" s="27"/>
      <c r="BC10" s="27"/>
      <c r="BD10" s="27">
        <v>1.5465362553309345</v>
      </c>
    </row>
    <row r="11" spans="1:57" x14ac:dyDescent="0.25">
      <c r="A11" s="26"/>
      <c r="B11" s="26">
        <v>0.6551990631319069</v>
      </c>
      <c r="C11" s="26">
        <v>1</v>
      </c>
      <c r="D11" s="26"/>
      <c r="E11" s="26">
        <v>0.28921133068423999</v>
      </c>
      <c r="F11" s="26"/>
      <c r="G11" s="26"/>
      <c r="H11" s="26">
        <v>0.52285516568132329</v>
      </c>
      <c r="I11" s="26"/>
      <c r="J11" s="26"/>
      <c r="K11" s="26"/>
      <c r="L11" s="26"/>
      <c r="M11" s="26"/>
      <c r="N11" s="26">
        <v>0.34211918586147783</v>
      </c>
      <c r="O11" s="26"/>
      <c r="P11" s="26"/>
      <c r="Q11" s="26">
        <v>0.51277773978557806</v>
      </c>
      <c r="R11" s="26"/>
      <c r="T11" s="27"/>
      <c r="U11" s="27">
        <v>0.63820940162879847</v>
      </c>
      <c r="V11" s="27">
        <v>1</v>
      </c>
      <c r="W11" s="27"/>
      <c r="X11" s="27">
        <v>0.51628349234409687</v>
      </c>
      <c r="Y11" s="27"/>
      <c r="Z11" s="27"/>
      <c r="AA11" s="27"/>
      <c r="AB11" s="27">
        <v>0.53192715625948939</v>
      </c>
      <c r="AC11" s="27"/>
      <c r="AD11" s="27"/>
      <c r="AE11" s="27"/>
      <c r="AF11" s="27">
        <v>0.76353151001920305</v>
      </c>
      <c r="AG11" s="27"/>
      <c r="AH11" s="27"/>
      <c r="AI11" s="27"/>
      <c r="AJ11" s="27">
        <v>0.6940296794345312</v>
      </c>
      <c r="AK11" s="27"/>
      <c r="AL11" s="27"/>
      <c r="AM11" s="27"/>
      <c r="AN11" s="27">
        <v>0.49861165684087855</v>
      </c>
      <c r="AO11" s="27"/>
      <c r="AR11" s="27"/>
      <c r="AS11" s="27"/>
      <c r="AT11" s="27"/>
      <c r="AU11" s="27"/>
      <c r="AV11" s="27"/>
      <c r="AW11" s="27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T12" s="27"/>
      <c r="U12" s="28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BA12" s="27"/>
      <c r="BB12" s="27"/>
      <c r="BC12" s="27"/>
      <c r="BD12" s="27"/>
      <c r="BE12" s="27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T13" s="27"/>
      <c r="U13" s="28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BA13" s="27"/>
      <c r="BB13" s="27"/>
      <c r="BC13" s="27"/>
      <c r="BD13" s="27"/>
      <c r="BE13" s="27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T14" s="27"/>
      <c r="U14" s="28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BA14" s="26" t="s">
        <v>42</v>
      </c>
      <c r="BB14" s="27"/>
      <c r="BC14" s="27"/>
      <c r="BD14" s="27"/>
      <c r="BE14" s="27"/>
    </row>
    <row r="15" spans="1:57" x14ac:dyDescent="0.25">
      <c r="A15" s="26" t="s">
        <v>42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T15" s="26" t="s">
        <v>42</v>
      </c>
      <c r="U15" s="28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R15" s="26" t="s">
        <v>42</v>
      </c>
      <c r="AS15" s="27"/>
      <c r="AT15" s="27"/>
      <c r="AU15" s="27"/>
      <c r="AV15" s="27"/>
      <c r="AW15" s="27"/>
      <c r="BA15" s="27" t="s">
        <v>50</v>
      </c>
      <c r="BB15" s="27"/>
      <c r="BC15" s="27"/>
      <c r="BD15" s="27" t="s">
        <v>51</v>
      </c>
      <c r="BE15" s="27"/>
    </row>
    <row r="16" spans="1:57" x14ac:dyDescent="0.25">
      <c r="A16" s="26"/>
      <c r="B16" s="26" t="s">
        <v>3</v>
      </c>
      <c r="C16" s="26" t="s">
        <v>4</v>
      </c>
      <c r="D16" s="26"/>
      <c r="E16" s="26" t="s">
        <v>3</v>
      </c>
      <c r="F16" s="26" t="s">
        <v>4</v>
      </c>
      <c r="G16" s="26"/>
      <c r="H16" s="26" t="s">
        <v>3</v>
      </c>
      <c r="I16" s="26" t="s">
        <v>4</v>
      </c>
      <c r="J16" s="26"/>
      <c r="K16" s="26" t="s">
        <v>3</v>
      </c>
      <c r="L16" s="26" t="s">
        <v>4</v>
      </c>
      <c r="M16" s="26"/>
      <c r="N16" s="26" t="s">
        <v>3</v>
      </c>
      <c r="O16" s="26" t="s">
        <v>4</v>
      </c>
      <c r="P16" s="26"/>
      <c r="Q16" s="26" t="s">
        <v>3</v>
      </c>
      <c r="R16" s="26" t="s">
        <v>4</v>
      </c>
      <c r="T16" s="27"/>
      <c r="U16" s="27" t="s">
        <v>3</v>
      </c>
      <c r="V16" s="27" t="s">
        <v>4</v>
      </c>
      <c r="W16" s="27"/>
      <c r="X16" s="27" t="s">
        <v>3</v>
      </c>
      <c r="Y16" s="27" t="s">
        <v>4</v>
      </c>
      <c r="Z16" s="27"/>
      <c r="AA16" s="27"/>
      <c r="AB16" s="27" t="s">
        <v>3</v>
      </c>
      <c r="AC16" s="27" t="s">
        <v>4</v>
      </c>
      <c r="AD16" s="27"/>
      <c r="AE16" s="27"/>
      <c r="AF16" s="27" t="s">
        <v>3</v>
      </c>
      <c r="AG16" s="27" t="s">
        <v>4</v>
      </c>
      <c r="AH16" s="27"/>
      <c r="AI16" s="27"/>
      <c r="AJ16" s="27" t="s">
        <v>3</v>
      </c>
      <c r="AK16" s="27" t="s">
        <v>4</v>
      </c>
      <c r="AL16" s="27"/>
      <c r="AM16" s="27"/>
      <c r="AN16" s="27" t="s">
        <v>3</v>
      </c>
      <c r="AO16" s="27" t="s">
        <v>4</v>
      </c>
      <c r="AR16" s="27"/>
      <c r="AS16" s="27" t="s">
        <v>3</v>
      </c>
      <c r="AT16" s="27" t="s">
        <v>4</v>
      </c>
      <c r="AU16" s="27"/>
      <c r="AV16" s="27" t="s">
        <v>3</v>
      </c>
      <c r="AW16" s="27" t="s">
        <v>4</v>
      </c>
      <c r="BA16" s="27" t="s">
        <v>3</v>
      </c>
      <c r="BB16" s="27" t="s">
        <v>4</v>
      </c>
      <c r="BC16" s="27"/>
      <c r="BD16" s="27" t="s">
        <v>3</v>
      </c>
      <c r="BE16" s="27" t="s">
        <v>4</v>
      </c>
    </row>
    <row r="17" spans="1:57" x14ac:dyDescent="0.25">
      <c r="A17" s="26" t="s">
        <v>34</v>
      </c>
      <c r="B17" s="26"/>
      <c r="C17" s="26"/>
      <c r="D17" s="26" t="s">
        <v>35</v>
      </c>
      <c r="E17" s="26"/>
      <c r="F17" s="26"/>
      <c r="G17" s="26" t="s">
        <v>36</v>
      </c>
      <c r="H17" s="26"/>
      <c r="I17" s="26"/>
      <c r="J17" s="26" t="s">
        <v>37</v>
      </c>
      <c r="K17" s="26"/>
      <c r="L17" s="26"/>
      <c r="M17" s="26" t="s">
        <v>38</v>
      </c>
      <c r="N17" s="26"/>
      <c r="O17" s="26"/>
      <c r="P17" s="26" t="s">
        <v>39</v>
      </c>
      <c r="Q17" s="26"/>
      <c r="R17" s="26"/>
      <c r="T17" s="27" t="s">
        <v>34</v>
      </c>
      <c r="U17" s="27"/>
      <c r="V17" s="27"/>
      <c r="W17" s="27" t="s">
        <v>43</v>
      </c>
      <c r="X17" s="27"/>
      <c r="Y17" s="27"/>
      <c r="Z17" s="27"/>
      <c r="AA17" s="27" t="s">
        <v>44</v>
      </c>
      <c r="AB17" s="27"/>
      <c r="AC17" s="27"/>
      <c r="AD17" s="27"/>
      <c r="AE17" s="27" t="s">
        <v>45</v>
      </c>
      <c r="AF17" s="27"/>
      <c r="AG17" s="27"/>
      <c r="AH17" s="27"/>
      <c r="AI17" s="27" t="s">
        <v>46</v>
      </c>
      <c r="AJ17" s="27"/>
      <c r="AK17" s="27"/>
      <c r="AL17" s="27"/>
      <c r="AM17" s="27" t="s">
        <v>47</v>
      </c>
      <c r="AN17" s="27"/>
      <c r="AO17" s="27"/>
      <c r="AR17" s="27" t="s">
        <v>34</v>
      </c>
      <c r="AS17" s="27"/>
      <c r="AT17" s="27"/>
      <c r="AU17" s="27" t="s">
        <v>49</v>
      </c>
      <c r="AV17" s="27"/>
      <c r="AW17" s="27"/>
      <c r="AZ17" s="27" t="s">
        <v>34</v>
      </c>
      <c r="BC17" t="s">
        <v>52</v>
      </c>
      <c r="BE17" s="27"/>
    </row>
    <row r="18" spans="1:57" x14ac:dyDescent="0.25">
      <c r="A18" s="26"/>
      <c r="B18" s="26">
        <v>1.0000000000000002</v>
      </c>
      <c r="C18" s="26">
        <v>1.5287052425711096</v>
      </c>
      <c r="D18" s="26"/>
      <c r="E18" s="26"/>
      <c r="F18" s="26">
        <v>-2.7153655524877911E-2</v>
      </c>
      <c r="G18" s="26"/>
      <c r="H18" s="26"/>
      <c r="I18" s="26">
        <v>0.15771950858581846</v>
      </c>
      <c r="J18" s="26"/>
      <c r="K18" s="26"/>
      <c r="L18" s="26">
        <v>-6.1188895818251538E-3</v>
      </c>
      <c r="M18" s="26"/>
      <c r="N18" s="26"/>
      <c r="O18" s="26"/>
      <c r="P18" s="26"/>
      <c r="Q18" s="26"/>
      <c r="R18" s="26"/>
      <c r="T18" s="27"/>
      <c r="U18" s="27">
        <v>0.99999999999999967</v>
      </c>
      <c r="V18" s="27">
        <v>1.8249222485251848</v>
      </c>
      <c r="W18" s="27"/>
      <c r="X18" s="27"/>
      <c r="Y18" s="27">
        <v>0.40319848365772248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R18" s="27"/>
      <c r="AS18" s="27">
        <v>1</v>
      </c>
      <c r="AT18" s="27">
        <v>1.8249222485251848</v>
      </c>
      <c r="AU18" s="27"/>
      <c r="AV18" s="27"/>
      <c r="AW18" s="27">
        <v>1.6801415466399798</v>
      </c>
      <c r="BA18" s="27"/>
      <c r="BB18" s="27">
        <v>2.1070560689475872</v>
      </c>
      <c r="BC18" s="27"/>
      <c r="BD18" s="27"/>
      <c r="BE18" s="27">
        <v>2.8586402309035073</v>
      </c>
    </row>
    <row r="19" spans="1:57" x14ac:dyDescent="0.25">
      <c r="A19" s="26"/>
      <c r="B19" s="26">
        <v>0.99999999999999989</v>
      </c>
      <c r="C19" s="26">
        <v>1.9949348445432304</v>
      </c>
      <c r="D19" s="26"/>
      <c r="E19" s="26"/>
      <c r="F19" s="26">
        <v>0.22576876988160671</v>
      </c>
      <c r="G19" s="26"/>
      <c r="H19" s="26"/>
      <c r="I19" s="26">
        <v>7.2232896735340224E-2</v>
      </c>
      <c r="J19" s="26"/>
      <c r="K19" s="26"/>
      <c r="L19" s="26"/>
      <c r="M19" s="26"/>
      <c r="N19" s="26"/>
      <c r="O19" s="26">
        <v>2.1416581202789282</v>
      </c>
      <c r="P19" s="26"/>
      <c r="Q19" s="26"/>
      <c r="R19" s="26">
        <v>1.7157635914420755</v>
      </c>
      <c r="T19" s="27"/>
      <c r="U19" s="27">
        <v>1</v>
      </c>
      <c r="V19" s="27">
        <v>1.8968990556842948</v>
      </c>
      <c r="W19" s="27"/>
      <c r="X19" s="27"/>
      <c r="Y19" s="27">
        <v>0.35611978651790538</v>
      </c>
      <c r="Z19" s="27"/>
      <c r="AA19" s="27"/>
      <c r="AB19" s="27"/>
      <c r="AC19" s="27">
        <v>0.35468681576954081</v>
      </c>
      <c r="AD19" s="27"/>
      <c r="AE19" s="27"/>
      <c r="AF19" s="27"/>
      <c r="AG19" s="27"/>
      <c r="AH19" s="27"/>
      <c r="AI19" s="27"/>
      <c r="AJ19" s="27"/>
      <c r="AK19" s="27">
        <v>0.90987825194981931</v>
      </c>
      <c r="AL19" s="27"/>
      <c r="AM19" s="27"/>
      <c r="AN19" s="27"/>
      <c r="AO19" s="27">
        <v>1.498726284515612</v>
      </c>
      <c r="AR19" s="27"/>
      <c r="AS19" s="27">
        <v>1</v>
      </c>
      <c r="AT19" s="27">
        <v>1.5262537086361441</v>
      </c>
      <c r="AU19" s="27"/>
      <c r="AV19" s="27"/>
      <c r="AW19" s="27">
        <v>1.9761726983961008</v>
      </c>
      <c r="BA19" s="27"/>
      <c r="BB19" s="27">
        <v>1.2290089287208874</v>
      </c>
      <c r="BC19" s="27"/>
      <c r="BD19" s="27"/>
      <c r="BE19" s="27">
        <v>1.457744912262037</v>
      </c>
    </row>
    <row r="20" spans="1:57" x14ac:dyDescent="0.25">
      <c r="A20" s="26"/>
      <c r="B20" s="26">
        <v>1.0000000000000002</v>
      </c>
      <c r="C20" s="26">
        <v>2.2641251907081981</v>
      </c>
      <c r="D20" s="26"/>
      <c r="E20" s="26"/>
      <c r="F20" s="26">
        <v>-0.14645938353409454</v>
      </c>
      <c r="G20" s="26"/>
      <c r="H20" s="26"/>
      <c r="I20" s="26">
        <v>0.55353830539602855</v>
      </c>
      <c r="J20" s="26"/>
      <c r="K20" s="26"/>
      <c r="L20" s="26">
        <v>0.70992888986652336</v>
      </c>
      <c r="M20" s="26"/>
      <c r="N20" s="26"/>
      <c r="O20" s="26">
        <v>1.8030465108267197</v>
      </c>
      <c r="P20" s="26"/>
      <c r="Q20" s="26"/>
      <c r="R20" s="26">
        <v>1.5804903883915751</v>
      </c>
      <c r="T20" s="27"/>
      <c r="U20" s="27">
        <v>1</v>
      </c>
      <c r="V20" s="27">
        <v>1.5262537086361441</v>
      </c>
      <c r="W20" s="27"/>
      <c r="X20" s="27"/>
      <c r="Y20" s="27">
        <v>0.18711345941595178</v>
      </c>
      <c r="Z20" s="27"/>
      <c r="AA20" s="27"/>
      <c r="AB20" s="27"/>
      <c r="AC20" s="27">
        <v>8.5039734021765997E-2</v>
      </c>
      <c r="AD20" s="27"/>
      <c r="AE20" s="27"/>
      <c r="AF20" s="27"/>
      <c r="AG20" s="27">
        <v>1.192433037988496</v>
      </c>
      <c r="AH20" s="27"/>
      <c r="AI20" s="27"/>
      <c r="AJ20" s="27"/>
      <c r="AK20" s="27">
        <v>1.739158660374126</v>
      </c>
      <c r="AL20" s="27"/>
      <c r="AM20" s="27"/>
      <c r="AN20" s="27"/>
      <c r="AO20" s="27">
        <v>1.1883228610896315</v>
      </c>
      <c r="AR20" s="27"/>
      <c r="AS20" s="27">
        <v>1</v>
      </c>
      <c r="AT20" s="27">
        <v>2.1070560689475872</v>
      </c>
      <c r="AU20" s="27"/>
      <c r="AV20" s="27"/>
      <c r="AW20" s="27">
        <v>2.4560050643243958</v>
      </c>
      <c r="BA20" s="27"/>
      <c r="BB20" s="27">
        <v>1.615225311565085</v>
      </c>
      <c r="BC20" s="27"/>
      <c r="BD20" s="27"/>
      <c r="BE20" s="27">
        <v>1.988270045534472</v>
      </c>
    </row>
    <row r="21" spans="1:57" x14ac:dyDescent="0.25">
      <c r="A21" s="26"/>
      <c r="B21" s="26">
        <v>1.0000000000000002</v>
      </c>
      <c r="C21" s="26">
        <v>1.8968990556842948</v>
      </c>
      <c r="D21" s="26"/>
      <c r="E21" s="26"/>
      <c r="F21" s="26">
        <v>8.708521108454409E-2</v>
      </c>
      <c r="G21" s="26"/>
      <c r="H21" s="26"/>
      <c r="I21" s="26">
        <v>0.2533695851153005</v>
      </c>
      <c r="J21" s="26"/>
      <c r="K21" s="26"/>
      <c r="L21" s="26">
        <v>0.42550767226196734</v>
      </c>
      <c r="M21" s="26"/>
      <c r="N21" s="26"/>
      <c r="O21" s="26">
        <v>1.02456624153145</v>
      </c>
      <c r="P21" s="26"/>
      <c r="Q21" s="26"/>
      <c r="R21" s="26">
        <v>1.203154033500998</v>
      </c>
      <c r="T21" s="27"/>
      <c r="U21" s="27">
        <v>1.0000000000000002</v>
      </c>
      <c r="V21" s="27">
        <v>1.615225311565085</v>
      </c>
      <c r="W21" s="27"/>
      <c r="X21" s="27"/>
      <c r="Y21" s="27">
        <v>7.8622748946563556E-2</v>
      </c>
      <c r="Z21" s="27"/>
      <c r="AA21" s="27"/>
      <c r="AB21" s="27"/>
      <c r="AC21" s="27"/>
      <c r="AD21" s="27"/>
      <c r="AE21" s="27"/>
      <c r="AF21" s="27"/>
      <c r="AG21" s="27">
        <v>1.5295913790329876</v>
      </c>
      <c r="AH21" s="27"/>
      <c r="AI21" s="27"/>
      <c r="AJ21" s="27"/>
      <c r="AK21" s="27"/>
      <c r="AL21" s="27"/>
      <c r="AM21" s="27"/>
      <c r="AN21" s="27"/>
      <c r="AO21" s="27">
        <v>2.1190607612125998</v>
      </c>
      <c r="BB21" s="27">
        <v>1.6961983234468503</v>
      </c>
      <c r="BC21" s="27"/>
      <c r="BD21" s="27"/>
      <c r="BE21" s="27">
        <v>3.7269881364274524</v>
      </c>
    </row>
    <row r="22" spans="1:57" x14ac:dyDescent="0.25">
      <c r="A22" s="26"/>
      <c r="B22" s="26">
        <v>1</v>
      </c>
      <c r="C22" s="26">
        <v>1.5262537086361441</v>
      </c>
      <c r="D22" s="26"/>
      <c r="E22" s="26"/>
      <c r="F22" s="26">
        <v>-1.6014879058493026E-2</v>
      </c>
      <c r="G22" s="26"/>
      <c r="H22" s="26"/>
      <c r="I22" s="26">
        <v>3.5639994549192283E-2</v>
      </c>
      <c r="J22" s="26"/>
      <c r="K22" s="26"/>
      <c r="L22" s="26"/>
      <c r="M22" s="26"/>
      <c r="N22" s="26"/>
      <c r="O22" s="26">
        <v>0.93925731451660877</v>
      </c>
      <c r="P22" s="26"/>
      <c r="Q22" s="26"/>
      <c r="R22" s="26">
        <v>1.1475896447693998</v>
      </c>
      <c r="T22" s="27"/>
      <c r="U22" s="27">
        <v>1</v>
      </c>
      <c r="V22" s="27">
        <v>1.5668838432148788</v>
      </c>
      <c r="W22" s="27"/>
      <c r="X22" s="27"/>
      <c r="Y22" s="27">
        <v>0.33486455812415739</v>
      </c>
      <c r="Z22" s="27"/>
      <c r="AA22" s="27"/>
      <c r="AB22" s="27"/>
      <c r="AC22" s="27">
        <v>0.52628530714064259</v>
      </c>
      <c r="AD22" s="27"/>
      <c r="AE22" s="27"/>
      <c r="AF22" s="27"/>
      <c r="AG22" s="27">
        <v>1.3037284707852963</v>
      </c>
      <c r="AH22" s="27"/>
      <c r="AI22" s="27"/>
      <c r="AJ22" s="27"/>
      <c r="AK22" s="27">
        <v>1.5885949190346678</v>
      </c>
      <c r="AL22" s="27"/>
      <c r="AM22" s="27"/>
      <c r="AN22" s="27"/>
      <c r="AO22" s="27">
        <v>1.4388167707744621</v>
      </c>
    </row>
    <row r="25" spans="1:57" x14ac:dyDescent="0.25">
      <c r="A25" t="s">
        <v>53</v>
      </c>
    </row>
    <row r="27" spans="1:57" x14ac:dyDescent="0.25">
      <c r="A27" s="20" t="s">
        <v>66</v>
      </c>
      <c r="O27" s="20" t="s">
        <v>31</v>
      </c>
      <c r="AB27" s="20" t="s">
        <v>48</v>
      </c>
      <c r="AG27" s="20" t="s">
        <v>33</v>
      </c>
    </row>
    <row r="28" spans="1:57" x14ac:dyDescent="0.25">
      <c r="A28" s="22" t="s">
        <v>54</v>
      </c>
      <c r="B28" s="22" t="s">
        <v>55</v>
      </c>
      <c r="C28" s="22" t="s">
        <v>56</v>
      </c>
      <c r="D28" s="22" t="s">
        <v>57</v>
      </c>
      <c r="E28" s="22" t="s">
        <v>58</v>
      </c>
      <c r="F28" s="22" t="s">
        <v>59</v>
      </c>
      <c r="G28" s="22" t="s">
        <v>60</v>
      </c>
      <c r="H28" s="22" t="s">
        <v>61</v>
      </c>
      <c r="I28" s="22" t="s">
        <v>62</v>
      </c>
      <c r="J28" s="22" t="s">
        <v>63</v>
      </c>
      <c r="K28" s="22" t="s">
        <v>64</v>
      </c>
      <c r="L28" s="22" t="s">
        <v>65</v>
      </c>
      <c r="O28" s="22" t="s">
        <v>54</v>
      </c>
      <c r="P28" s="22" t="s">
        <v>55</v>
      </c>
      <c r="Q28" s="22" t="s">
        <v>56</v>
      </c>
      <c r="R28" s="22" t="s">
        <v>57</v>
      </c>
      <c r="S28" s="22" t="s">
        <v>58</v>
      </c>
      <c r="T28" s="22" t="s">
        <v>59</v>
      </c>
      <c r="U28" s="22" t="s">
        <v>60</v>
      </c>
      <c r="V28" s="22" t="s">
        <v>61</v>
      </c>
      <c r="W28" s="22" t="s">
        <v>62</v>
      </c>
      <c r="X28" s="22" t="s">
        <v>63</v>
      </c>
      <c r="Y28" s="22" t="s">
        <v>64</v>
      </c>
      <c r="Z28" s="22" t="s">
        <v>65</v>
      </c>
      <c r="AB28" s="22" t="s">
        <v>54</v>
      </c>
      <c r="AC28" s="22" t="s">
        <v>55</v>
      </c>
      <c r="AD28" s="22" t="s">
        <v>67</v>
      </c>
      <c r="AE28" s="22" t="s">
        <v>68</v>
      </c>
      <c r="AG28" s="22" t="s">
        <v>54</v>
      </c>
      <c r="AH28" s="22" t="s">
        <v>55</v>
      </c>
      <c r="AI28" s="22" t="s">
        <v>67</v>
      </c>
      <c r="AJ28" s="22" t="s">
        <v>68</v>
      </c>
    </row>
    <row r="29" spans="1:57" x14ac:dyDescent="0.25">
      <c r="A29" s="2">
        <v>59.397559999999999</v>
      </c>
      <c r="B29" s="2">
        <v>4.0391899999999996</v>
      </c>
      <c r="C29" s="2">
        <v>73.590599999999995</v>
      </c>
      <c r="D29" s="2">
        <v>125.48520000000001</v>
      </c>
      <c r="E29" s="2">
        <v>71.716999999999999</v>
      </c>
      <c r="F29" s="2">
        <v>80.151510000000002</v>
      </c>
      <c r="G29" s="2">
        <v>-76.689599999999999</v>
      </c>
      <c r="H29" s="2">
        <v>5.4723940000000004</v>
      </c>
      <c r="I29" s="2">
        <v>156.97030000000001</v>
      </c>
      <c r="J29" s="2">
        <v>156.46889999999999</v>
      </c>
      <c r="K29" s="2">
        <v>-126.545</v>
      </c>
      <c r="L29" s="2">
        <v>4.6110220000000002</v>
      </c>
      <c r="O29" s="2">
        <v>18.426680000000001</v>
      </c>
      <c r="P29" s="2">
        <v>115.31319999999999</v>
      </c>
      <c r="Q29" s="2">
        <v>18.750879999999999</v>
      </c>
      <c r="R29" s="2">
        <v>13.573930000000001</v>
      </c>
      <c r="S29" s="2">
        <v>6.5952200000000003</v>
      </c>
      <c r="T29" s="2">
        <v>35.116619999999998</v>
      </c>
      <c r="U29" s="2">
        <v>31.283930000000002</v>
      </c>
      <c r="V29" s="2">
        <v>32.544359999999998</v>
      </c>
      <c r="W29" s="2">
        <v>121.4597</v>
      </c>
      <c r="X29" s="2">
        <v>11.26008</v>
      </c>
      <c r="Y29" s="2">
        <v>-28.363600000000002</v>
      </c>
      <c r="Z29" s="2">
        <v>47.911140000000003</v>
      </c>
      <c r="AB29" s="2">
        <v>18.426680000000001</v>
      </c>
      <c r="AC29" s="2">
        <v>115.31319999999999</v>
      </c>
      <c r="AD29" s="2">
        <v>7.8520810000000001</v>
      </c>
      <c r="AE29" s="2">
        <v>63.821040000000004</v>
      </c>
      <c r="AG29" s="2">
        <v>12.671849999999999</v>
      </c>
      <c r="AH29" s="2">
        <v>114.9633</v>
      </c>
      <c r="AI29" s="2">
        <v>91.459760000000003</v>
      </c>
      <c r="AJ29" s="2">
        <v>123.5223</v>
      </c>
    </row>
    <row r="30" spans="1:57" x14ac:dyDescent="0.25">
      <c r="A30" s="2">
        <v>120.10169999999999</v>
      </c>
      <c r="B30" s="2">
        <v>54.29607</v>
      </c>
      <c r="C30" s="2">
        <v>81.006860000000003</v>
      </c>
      <c r="D30" s="2">
        <v>211.8124</v>
      </c>
      <c r="E30" s="2">
        <v>6.365774</v>
      </c>
      <c r="F30" s="2">
        <v>65.903829999999999</v>
      </c>
      <c r="G30" s="2">
        <v>-36.268500000000003</v>
      </c>
      <c r="H30" s="2">
        <v>-3.5503900000000002</v>
      </c>
      <c r="I30" s="2">
        <v>116.1748</v>
      </c>
      <c r="J30" s="2">
        <v>8.3500379999999996</v>
      </c>
      <c r="K30" s="2">
        <v>64.555989999999994</v>
      </c>
      <c r="L30" s="2">
        <v>-6.4010899999999999</v>
      </c>
      <c r="O30" s="2">
        <v>40.532719999999998</v>
      </c>
      <c r="P30" s="2">
        <v>74.31044</v>
      </c>
      <c r="Q30" s="2">
        <v>73.78313</v>
      </c>
      <c r="R30" s="2">
        <v>445.38240000000002</v>
      </c>
      <c r="S30" s="2">
        <v>17.819890000000001</v>
      </c>
      <c r="T30" s="2">
        <v>25.75656</v>
      </c>
      <c r="U30" s="2">
        <v>24.848780000000001</v>
      </c>
      <c r="V30" s="2">
        <v>39.197929999999999</v>
      </c>
      <c r="W30" s="2">
        <v>58.269759999999998</v>
      </c>
      <c r="X30" s="2">
        <v>26.10162</v>
      </c>
      <c r="Y30" s="2">
        <v>31.400580000000001</v>
      </c>
      <c r="Z30" s="2">
        <v>19.845459999999999</v>
      </c>
      <c r="AB30" s="2">
        <v>40.532719999999998</v>
      </c>
      <c r="AC30" s="2">
        <v>74.31044</v>
      </c>
      <c r="AD30" s="2">
        <v>11.413360000000001</v>
      </c>
      <c r="AE30" s="2">
        <v>80.423580000000001</v>
      </c>
      <c r="AG30" s="2">
        <v>52.622100000000003</v>
      </c>
      <c r="AH30" s="2">
        <v>67.012150000000005</v>
      </c>
      <c r="AI30" s="2">
        <v>17.027249999999999</v>
      </c>
      <c r="AJ30" s="2">
        <v>200.24799999999999</v>
      </c>
    </row>
    <row r="31" spans="1:57" x14ac:dyDescent="0.25">
      <c r="A31" s="2">
        <v>-9.6170000000000005E-2</v>
      </c>
      <c r="B31" s="2">
        <v>29.77121</v>
      </c>
      <c r="C31" s="2">
        <v>61.537820000000004</v>
      </c>
      <c r="D31" s="2">
        <v>114.2103</v>
      </c>
      <c r="E31" s="2">
        <v>122.7033</v>
      </c>
      <c r="F31" s="2">
        <v>185.10910000000001</v>
      </c>
      <c r="G31" s="2">
        <v>-164.20400000000001</v>
      </c>
      <c r="H31" s="2">
        <v>-7.8670900000000001</v>
      </c>
      <c r="I31" s="2">
        <v>139.0264</v>
      </c>
      <c r="J31" s="2">
        <v>10.77056</v>
      </c>
      <c r="K31" s="2">
        <v>14.05707</v>
      </c>
      <c r="L31" s="2">
        <v>11.474130000000001</v>
      </c>
      <c r="O31" s="2">
        <v>55.776690000000002</v>
      </c>
      <c r="P31" s="2">
        <v>118.095</v>
      </c>
      <c r="Q31" s="2">
        <v>12.675000000000001</v>
      </c>
      <c r="R31" s="2">
        <v>50.312899999999999</v>
      </c>
      <c r="S31" s="2">
        <v>11.753360000000001</v>
      </c>
      <c r="T31" s="2">
        <v>27.961880000000001</v>
      </c>
      <c r="U31" s="2">
        <v>44.323039999999999</v>
      </c>
      <c r="V31" s="2">
        <v>59.7746</v>
      </c>
      <c r="W31" s="2">
        <v>78.701679999999996</v>
      </c>
      <c r="X31" s="2">
        <v>12.72532</v>
      </c>
      <c r="Y31" s="2">
        <v>6.432963</v>
      </c>
      <c r="Z31" s="2">
        <v>11.856920000000001</v>
      </c>
      <c r="AB31" s="2">
        <v>55.776690000000002</v>
      </c>
      <c r="AC31" s="2">
        <v>118.095</v>
      </c>
      <c r="AD31" s="2">
        <v>52.046720000000001</v>
      </c>
      <c r="AE31" s="2">
        <v>135.12020000000001</v>
      </c>
      <c r="AG31" s="2">
        <v>27.454239999999999</v>
      </c>
      <c r="AH31" s="2">
        <v>92.295540000000003</v>
      </c>
      <c r="AI31" s="2">
        <v>66.622060000000005</v>
      </c>
      <c r="AJ31" s="2">
        <v>117.6229</v>
      </c>
    </row>
    <row r="32" spans="1:57" x14ac:dyDescent="0.25">
      <c r="A32" s="2">
        <v>168.02690000000001</v>
      </c>
      <c r="B32" s="2">
        <v>90.321969999999993</v>
      </c>
      <c r="C32" s="2">
        <v>89.363919999999993</v>
      </c>
      <c r="D32" s="2">
        <v>42.318860000000001</v>
      </c>
      <c r="E32" s="2">
        <v>76.552750000000003</v>
      </c>
      <c r="F32" s="2">
        <v>142.83500000000001</v>
      </c>
      <c r="G32" s="2">
        <v>276.10180000000003</v>
      </c>
      <c r="H32" s="2">
        <v>-12.600899999999999</v>
      </c>
      <c r="I32" s="2">
        <v>-81.424300000000002</v>
      </c>
      <c r="J32" s="2">
        <v>-3.20241</v>
      </c>
      <c r="K32" s="2">
        <v>-29.689</v>
      </c>
      <c r="L32" s="2">
        <v>6.0559779999999996</v>
      </c>
      <c r="O32" s="2">
        <v>61.832990000000002</v>
      </c>
      <c r="P32" s="2">
        <v>166.96899999999999</v>
      </c>
      <c r="Q32" s="2">
        <v>24.540369999999999</v>
      </c>
      <c r="R32" s="2">
        <v>38.139069999999997</v>
      </c>
      <c r="S32" s="2">
        <v>89.904039999999995</v>
      </c>
      <c r="T32" s="2">
        <v>50.623089999999998</v>
      </c>
      <c r="U32" s="2">
        <v>35.819139999999997</v>
      </c>
      <c r="V32" s="2">
        <v>92.97</v>
      </c>
      <c r="W32" s="2">
        <v>3.9243800000000002</v>
      </c>
      <c r="X32" s="2">
        <v>11.83559</v>
      </c>
      <c r="Y32" s="2">
        <v>-10.639200000000001</v>
      </c>
      <c r="Z32" s="2">
        <v>28.111229999999999</v>
      </c>
      <c r="AB32" s="2">
        <v>61.832990000000002</v>
      </c>
      <c r="AC32" s="2">
        <v>166.96899999999999</v>
      </c>
      <c r="AD32" s="2">
        <v>56.329590000000003</v>
      </c>
      <c r="AE32" s="2">
        <v>74.31044</v>
      </c>
      <c r="AG32" s="2">
        <v>70.275180000000006</v>
      </c>
      <c r="AH32" s="2">
        <v>64.779889999999995</v>
      </c>
      <c r="AI32" s="2">
        <v>42.837049999999998</v>
      </c>
      <c r="AJ32" s="2">
        <v>198.0924</v>
      </c>
    </row>
    <row r="33" spans="1:36" x14ac:dyDescent="0.25">
      <c r="A33" s="2">
        <v>-58.427100000000003</v>
      </c>
      <c r="B33" s="2">
        <v>49.60575</v>
      </c>
      <c r="C33" s="2">
        <v>26.670470000000002</v>
      </c>
      <c r="D33" s="2">
        <v>137.47120000000001</v>
      </c>
      <c r="E33" s="2">
        <v>-94.286100000000005</v>
      </c>
      <c r="F33" s="2">
        <v>162.2347</v>
      </c>
      <c r="G33" s="2">
        <v>66.622420000000005</v>
      </c>
      <c r="H33" s="2">
        <v>7.1962409999999997</v>
      </c>
      <c r="I33" s="2">
        <v>64.635019999999997</v>
      </c>
      <c r="J33" s="2">
        <v>-16.588699999999999</v>
      </c>
      <c r="K33" s="2">
        <v>28.077559999999998</v>
      </c>
      <c r="L33" s="2">
        <v>-35.021700000000003</v>
      </c>
      <c r="O33" s="2">
        <v>25.995729999999998</v>
      </c>
      <c r="P33" s="2">
        <v>84.439679999999996</v>
      </c>
      <c r="Q33" s="2">
        <v>18.71041</v>
      </c>
      <c r="R33" s="2">
        <v>50.277760000000001</v>
      </c>
      <c r="S33" s="2">
        <v>64.818650000000005</v>
      </c>
      <c r="T33" s="2">
        <v>204.56880000000001</v>
      </c>
      <c r="U33" s="2">
        <v>156.3708</v>
      </c>
      <c r="V33" s="2">
        <v>28.594539999999999</v>
      </c>
      <c r="W33" s="2">
        <v>4.7662570000000004</v>
      </c>
      <c r="X33" s="2">
        <v>32.550289999999997</v>
      </c>
      <c r="Y33" s="2">
        <v>17.446709999999999</v>
      </c>
      <c r="Z33" s="2">
        <v>44.06682</v>
      </c>
      <c r="AB33" s="2">
        <v>25.995729999999998</v>
      </c>
      <c r="AC33" s="2">
        <v>84.439679999999996</v>
      </c>
      <c r="AD33" s="2">
        <v>22.644749999999998</v>
      </c>
      <c r="AE33" s="2">
        <v>125.063</v>
      </c>
      <c r="AG33" s="2">
        <v>56.12079</v>
      </c>
      <c r="AH33" s="2">
        <v>144.7278</v>
      </c>
      <c r="AI33" s="2">
        <v>73.906869999999998</v>
      </c>
      <c r="AJ33" s="2">
        <v>95.803319999999999</v>
      </c>
    </row>
    <row r="34" spans="1:36" x14ac:dyDescent="0.25">
      <c r="A34" s="2">
        <v>447.00020000000001</v>
      </c>
      <c r="B34" s="2">
        <v>212.16659999999999</v>
      </c>
      <c r="C34" s="2">
        <v>-86.199600000000004</v>
      </c>
      <c r="D34" s="2">
        <v>111.4414</v>
      </c>
      <c r="E34" s="2">
        <v>210.3152</v>
      </c>
      <c r="F34" s="2">
        <v>159.1078</v>
      </c>
      <c r="G34" s="2">
        <v>140.42060000000001</v>
      </c>
      <c r="H34" s="2">
        <v>-36.128700000000002</v>
      </c>
      <c r="I34" s="2">
        <v>82.751159999999999</v>
      </c>
      <c r="J34" s="2">
        <v>-3.52318</v>
      </c>
      <c r="K34" s="2">
        <v>152.99469999999999</v>
      </c>
      <c r="L34" s="2">
        <v>6.6395879999999998</v>
      </c>
      <c r="O34" s="2">
        <v>44.422710000000002</v>
      </c>
      <c r="P34" s="2">
        <v>154.28630000000001</v>
      </c>
      <c r="Q34" s="2">
        <v>164.19839999999999</v>
      </c>
      <c r="R34" s="2">
        <v>39.709670000000003</v>
      </c>
      <c r="S34" s="2">
        <v>10.813409999999999</v>
      </c>
      <c r="T34" s="2">
        <v>100.6811</v>
      </c>
      <c r="U34" s="2">
        <v>208.53219999999999</v>
      </c>
      <c r="V34" s="2">
        <v>55.603389999999997</v>
      </c>
      <c r="W34" s="2">
        <v>31.621759999999998</v>
      </c>
      <c r="X34" s="2">
        <v>11.11523</v>
      </c>
      <c r="Y34" s="2">
        <v>15.11538</v>
      </c>
      <c r="Z34" s="2">
        <v>-42.527700000000003</v>
      </c>
      <c r="AB34" s="2">
        <v>44.422710000000002</v>
      </c>
      <c r="AC34" s="2">
        <v>154.28630000000001</v>
      </c>
      <c r="AD34" s="2">
        <v>48.821550000000002</v>
      </c>
      <c r="AE34" s="2">
        <v>108.9979</v>
      </c>
      <c r="AG34" s="2">
        <v>59.011850000000003</v>
      </c>
      <c r="AH34" s="2">
        <v>79.054100000000005</v>
      </c>
      <c r="AI34" s="2">
        <v>117.10129999999999</v>
      </c>
      <c r="AJ34" s="2">
        <v>139.3586</v>
      </c>
    </row>
    <row r="35" spans="1:36" x14ac:dyDescent="0.25">
      <c r="A35" s="2">
        <v>98.206090000000003</v>
      </c>
      <c r="B35" s="2">
        <v>71.740390000000005</v>
      </c>
      <c r="C35" s="2">
        <v>36.877929999999999</v>
      </c>
      <c r="D35" s="2">
        <v>139.25880000000001</v>
      </c>
      <c r="E35" s="2">
        <v>122.5403</v>
      </c>
      <c r="F35" s="2">
        <v>24.56165</v>
      </c>
      <c r="G35" s="2">
        <v>-78.058199999999999</v>
      </c>
      <c r="H35" s="2">
        <v>3.70824</v>
      </c>
      <c r="I35" s="2">
        <v>244.28659999999999</v>
      </c>
      <c r="J35" s="2">
        <v>3.0140169999999999</v>
      </c>
      <c r="K35" s="2">
        <v>177.65180000000001</v>
      </c>
      <c r="L35" s="2">
        <v>-20.040600000000001</v>
      </c>
      <c r="O35" s="2">
        <v>108.89360000000001</v>
      </c>
      <c r="P35" s="2">
        <v>71.607039999999998</v>
      </c>
      <c r="Q35" s="2">
        <v>30.605899999999998</v>
      </c>
      <c r="R35" s="2">
        <v>42.010210000000001</v>
      </c>
      <c r="S35" s="2">
        <v>16.480080000000001</v>
      </c>
      <c r="T35" s="2">
        <v>51.853850000000001</v>
      </c>
      <c r="U35" s="2">
        <v>73.902079999999998</v>
      </c>
      <c r="V35" s="2">
        <v>61.806789999999999</v>
      </c>
      <c r="W35" s="2">
        <v>55.380319999999998</v>
      </c>
      <c r="X35" s="2">
        <v>5.5499419999999997</v>
      </c>
      <c r="Y35" s="2">
        <v>14.205970000000001</v>
      </c>
      <c r="Z35" s="2">
        <v>63.044809999999998</v>
      </c>
      <c r="AB35" s="2">
        <v>108.89360000000001</v>
      </c>
      <c r="AC35" s="2">
        <v>71.607039999999998</v>
      </c>
      <c r="AD35" s="2">
        <v>35.280279999999998</v>
      </c>
      <c r="AE35" s="2">
        <v>88.034300000000002</v>
      </c>
      <c r="AG35" s="2">
        <v>33.446910000000003</v>
      </c>
      <c r="AH35" s="2">
        <v>171.83600000000001</v>
      </c>
      <c r="AI35" s="2">
        <v>50.7517</v>
      </c>
      <c r="AJ35" s="2">
        <v>87.428259999999995</v>
      </c>
    </row>
    <row r="36" spans="1:36" x14ac:dyDescent="0.25">
      <c r="A36" s="2">
        <v>26.536460000000002</v>
      </c>
      <c r="B36" s="2">
        <v>223.41460000000001</v>
      </c>
      <c r="C36" s="2">
        <v>-73.178799999999995</v>
      </c>
      <c r="D36" s="2">
        <v>121.87990000000001</v>
      </c>
      <c r="E36" s="2">
        <v>70.942610000000002</v>
      </c>
      <c r="F36" s="2">
        <v>9.2219409999999993</v>
      </c>
      <c r="G36" s="2">
        <v>-32.781700000000001</v>
      </c>
      <c r="H36" s="2">
        <v>6.2805059999999999</v>
      </c>
      <c r="I36" s="2">
        <v>-144.90299999999999</v>
      </c>
      <c r="J36" s="2">
        <v>58.203699999999998</v>
      </c>
      <c r="K36" s="2">
        <v>57.087249999999997</v>
      </c>
      <c r="L36" s="2">
        <v>10.17112</v>
      </c>
      <c r="O36" s="2">
        <v>43.993969999999997</v>
      </c>
      <c r="P36" s="2">
        <v>120.4723</v>
      </c>
      <c r="Q36" s="2">
        <v>6.1628129999999999</v>
      </c>
      <c r="R36" s="2">
        <v>62.62659</v>
      </c>
      <c r="S36" s="2">
        <v>-5.1635999999999997</v>
      </c>
      <c r="T36" s="2">
        <v>70.100930000000005</v>
      </c>
      <c r="U36" s="2">
        <v>72.053179999999998</v>
      </c>
      <c r="V36" s="2">
        <v>66.479669999999999</v>
      </c>
      <c r="W36" s="2">
        <v>17.666910000000001</v>
      </c>
      <c r="X36" s="2">
        <v>38.170929999999998</v>
      </c>
      <c r="Y36" s="2">
        <v>-7.0660999999999996</v>
      </c>
      <c r="Z36" s="2">
        <v>19.351120000000002</v>
      </c>
      <c r="AB36" s="2">
        <v>43.993969999999997</v>
      </c>
      <c r="AC36" s="2">
        <v>120.4723</v>
      </c>
      <c r="AD36" s="2">
        <v>34.038159999999998</v>
      </c>
      <c r="AE36" s="2">
        <v>68.282390000000007</v>
      </c>
      <c r="AG36" s="2">
        <v>102.8921</v>
      </c>
      <c r="AH36" s="2">
        <v>40.641330000000004</v>
      </c>
      <c r="AI36" s="2">
        <v>53.91901</v>
      </c>
      <c r="AJ36" s="2">
        <v>133.93819999999999</v>
      </c>
    </row>
    <row r="37" spans="1:36" x14ac:dyDescent="0.25">
      <c r="A37" s="2">
        <v>97.307959999999994</v>
      </c>
      <c r="B37" s="2">
        <v>239.01339999999999</v>
      </c>
      <c r="C37" s="2">
        <v>156.49039999999999</v>
      </c>
      <c r="D37" s="2">
        <v>68.129239999999996</v>
      </c>
      <c r="E37" s="2">
        <v>-112.49299999999999</v>
      </c>
      <c r="F37" s="2">
        <v>46.510429999999999</v>
      </c>
      <c r="G37" s="2">
        <v>-32.072400000000002</v>
      </c>
      <c r="H37" s="2">
        <v>9.894971</v>
      </c>
      <c r="I37" s="2">
        <v>148.49510000000001</v>
      </c>
      <c r="J37" s="2">
        <v>-22.497499999999999</v>
      </c>
      <c r="K37" s="2">
        <v>-6.9966999999999997</v>
      </c>
      <c r="L37" s="2">
        <v>-0.19828000000000001</v>
      </c>
      <c r="O37" s="2">
        <v>156.52889999999999</v>
      </c>
      <c r="P37" s="2">
        <v>102.4974</v>
      </c>
      <c r="Q37" s="2">
        <v>31.232430000000001</v>
      </c>
      <c r="R37" s="2">
        <v>153.119</v>
      </c>
      <c r="S37" s="2">
        <v>169.78829999999999</v>
      </c>
      <c r="T37" s="2">
        <v>179.54140000000001</v>
      </c>
      <c r="U37" s="2">
        <v>-14.1722</v>
      </c>
      <c r="V37" s="2">
        <v>57.324330000000003</v>
      </c>
      <c r="W37" s="2">
        <v>38.624740000000003</v>
      </c>
      <c r="X37" s="2">
        <v>18.971229999999998</v>
      </c>
      <c r="Y37" s="2">
        <v>44.89658</v>
      </c>
      <c r="Z37" s="2">
        <v>15.82334</v>
      </c>
      <c r="AB37" s="2">
        <v>156.52889999999999</v>
      </c>
      <c r="AC37" s="2">
        <v>102.4974</v>
      </c>
      <c r="AD37" s="2">
        <v>8.4342500000000005</v>
      </c>
      <c r="AE37" s="2">
        <v>102.49</v>
      </c>
      <c r="AG37" s="2">
        <v>26.330870000000001</v>
      </c>
      <c r="AH37" s="2">
        <v>104.88939999999999</v>
      </c>
      <c r="AI37" s="2">
        <v>93.600639999999999</v>
      </c>
      <c r="AJ37" s="2">
        <v>119.7617</v>
      </c>
    </row>
    <row r="38" spans="1:36" x14ac:dyDescent="0.25">
      <c r="A38" s="2">
        <v>17.933959999999999</v>
      </c>
      <c r="B38" s="2">
        <v>49.659300000000002</v>
      </c>
      <c r="C38" s="2">
        <v>37.282159999999998</v>
      </c>
      <c r="D38" s="2">
        <v>22.728269999999998</v>
      </c>
      <c r="E38" s="2">
        <v>4.1541230000000002</v>
      </c>
      <c r="F38" s="2">
        <v>90.903189999999995</v>
      </c>
      <c r="G38" s="2">
        <v>66.781840000000003</v>
      </c>
      <c r="H38" s="2">
        <v>38.266280000000002</v>
      </c>
      <c r="I38" s="2">
        <v>37.572369999999999</v>
      </c>
      <c r="J38" s="2">
        <v>72.10181</v>
      </c>
      <c r="K38" s="2">
        <v>-54.918799999999997</v>
      </c>
      <c r="L38" s="2">
        <v>0.30218800000000001</v>
      </c>
      <c r="O38" s="2">
        <v>58.623669999999997</v>
      </c>
      <c r="P38" s="2">
        <v>106.2184</v>
      </c>
      <c r="Q38" s="2">
        <v>52.207079999999998</v>
      </c>
      <c r="R38" s="2">
        <v>49.630119999999998</v>
      </c>
      <c r="S38" s="2">
        <v>18.453009999999999</v>
      </c>
      <c r="T38" s="2">
        <v>18.207660000000001</v>
      </c>
      <c r="U38" s="2">
        <v>151.64250000000001</v>
      </c>
      <c r="V38" s="2">
        <v>73.474789999999999</v>
      </c>
      <c r="W38" s="2">
        <v>-25.107199999999999</v>
      </c>
      <c r="X38" s="2">
        <v>6.1327930000000004</v>
      </c>
      <c r="Y38" s="2">
        <v>-14.5428</v>
      </c>
      <c r="Z38" s="2">
        <v>15.01229</v>
      </c>
      <c r="AB38" s="2">
        <v>58.623669999999997</v>
      </c>
      <c r="AC38" s="2">
        <v>106.2184</v>
      </c>
      <c r="AD38" s="2">
        <v>59.192520000000002</v>
      </c>
      <c r="AE38" s="2">
        <v>180.12100000000001</v>
      </c>
      <c r="AG38" s="2">
        <v>22.398510000000002</v>
      </c>
      <c r="AH38" s="2">
        <v>73.508170000000007</v>
      </c>
      <c r="AI38" s="2">
        <v>72.710279999999997</v>
      </c>
      <c r="AJ38" s="2">
        <v>158.3032</v>
      </c>
    </row>
    <row r="39" spans="1:36" x14ac:dyDescent="0.25">
      <c r="A39" s="2">
        <v>59.977490000000003</v>
      </c>
      <c r="B39" s="2">
        <v>37.226999999999997</v>
      </c>
      <c r="C39" s="2">
        <v>24.877749999999999</v>
      </c>
      <c r="D39" s="2">
        <v>14.49859</v>
      </c>
      <c r="E39" s="2">
        <v>-100.188</v>
      </c>
      <c r="F39" s="2">
        <v>65.013919999999999</v>
      </c>
      <c r="G39" s="2">
        <v>73.320740000000001</v>
      </c>
      <c r="H39" s="2">
        <v>-16.707899999999999</v>
      </c>
      <c r="I39" s="2">
        <v>35.706679999999999</v>
      </c>
      <c r="J39" s="2">
        <v>33.010170000000002</v>
      </c>
      <c r="K39" s="2">
        <v>-12.319800000000001</v>
      </c>
      <c r="L39" s="2">
        <v>-19.9801</v>
      </c>
      <c r="O39" s="2">
        <v>20.748729999999998</v>
      </c>
      <c r="P39" s="2">
        <v>73.995199999999997</v>
      </c>
      <c r="Q39" s="2">
        <v>44.685189999999999</v>
      </c>
      <c r="R39" s="2">
        <v>92.604129999999998</v>
      </c>
      <c r="S39" s="2">
        <v>55.092709999999997</v>
      </c>
      <c r="T39" s="2">
        <v>26.616379999999999</v>
      </c>
      <c r="U39" s="2">
        <v>-5.4234400000000003</v>
      </c>
      <c r="V39" s="2">
        <v>148.5282</v>
      </c>
      <c r="W39" s="2">
        <v>21.72193</v>
      </c>
      <c r="X39" s="2">
        <v>4.4356270000000002</v>
      </c>
      <c r="Y39" s="2">
        <v>0.36785899999999999</v>
      </c>
      <c r="Z39" s="2">
        <v>32.970889999999997</v>
      </c>
      <c r="AB39" s="2">
        <v>20.748729999999998</v>
      </c>
      <c r="AC39" s="2">
        <v>73.995199999999997</v>
      </c>
      <c r="AD39" s="2">
        <v>27.044750000000001</v>
      </c>
      <c r="AE39" s="2">
        <v>72.187830000000005</v>
      </c>
      <c r="AG39" s="2">
        <v>49.419849999999997</v>
      </c>
      <c r="AH39" s="2">
        <v>102.45180000000001</v>
      </c>
      <c r="AI39" s="2">
        <v>93.932149999999993</v>
      </c>
      <c r="AJ39" s="2">
        <v>52.92962</v>
      </c>
    </row>
    <row r="40" spans="1:36" x14ac:dyDescent="0.25">
      <c r="A40" s="2">
        <v>8.6895009999999999</v>
      </c>
      <c r="B40" s="2">
        <v>4.5566930000000001</v>
      </c>
      <c r="C40" s="2">
        <v>24.232389999999999</v>
      </c>
      <c r="D40" s="2">
        <v>17.811350000000001</v>
      </c>
      <c r="E40" s="2">
        <v>147.57230000000001</v>
      </c>
      <c r="F40" s="2">
        <v>263.79520000000002</v>
      </c>
      <c r="G40" s="2">
        <v>16.282340000000001</v>
      </c>
      <c r="H40" s="2">
        <v>-12.628399999999999</v>
      </c>
      <c r="I40" s="2">
        <v>305.6764</v>
      </c>
      <c r="J40" s="2">
        <v>-19.349799999999998</v>
      </c>
      <c r="K40" s="2">
        <v>1.878495</v>
      </c>
      <c r="L40" s="2">
        <v>-32.710700000000003</v>
      </c>
      <c r="O40" s="2">
        <v>51.34487</v>
      </c>
      <c r="P40" s="2">
        <v>86.071510000000004</v>
      </c>
      <c r="Q40" s="2">
        <v>1.702264</v>
      </c>
      <c r="R40" s="2">
        <v>31.516970000000001</v>
      </c>
      <c r="S40" s="2">
        <v>44.499659999999999</v>
      </c>
      <c r="T40" s="2">
        <v>110.5095</v>
      </c>
      <c r="U40" s="2">
        <v>81.758769999999998</v>
      </c>
      <c r="V40" s="2">
        <v>107.4224</v>
      </c>
      <c r="W40" s="2">
        <v>26.179210000000001</v>
      </c>
      <c r="X40" s="2">
        <v>21.99324</v>
      </c>
      <c r="Y40" s="2">
        <v>-43.0657</v>
      </c>
      <c r="Z40" s="2">
        <v>-11.9869</v>
      </c>
      <c r="AB40" s="2">
        <v>51.34487</v>
      </c>
      <c r="AC40" s="2">
        <v>86.071510000000004</v>
      </c>
      <c r="AD40" s="2">
        <v>89.657349999999994</v>
      </c>
      <c r="AE40" s="2">
        <v>77.640320000000003</v>
      </c>
      <c r="AG40" s="2">
        <v>30.594860000000001</v>
      </c>
      <c r="AH40" s="2">
        <v>440.2921</v>
      </c>
      <c r="AI40" s="2">
        <v>254.6917</v>
      </c>
      <c r="AJ40" s="2">
        <v>185.7003</v>
      </c>
    </row>
    <row r="41" spans="1:36" x14ac:dyDescent="0.25">
      <c r="A41" s="2">
        <v>43.37106</v>
      </c>
      <c r="B41" s="2">
        <v>16.74832</v>
      </c>
      <c r="C41" s="2">
        <v>18.44971</v>
      </c>
      <c r="D41" s="2">
        <v>51.022489999999998</v>
      </c>
      <c r="E41" s="2">
        <v>5.1493799999999998</v>
      </c>
      <c r="F41" s="2">
        <v>115.83759999999999</v>
      </c>
      <c r="G41" s="2">
        <v>86.909970000000001</v>
      </c>
      <c r="H41" s="2">
        <v>4.7267950000000001</v>
      </c>
      <c r="I41" s="2">
        <v>-72.733000000000004</v>
      </c>
      <c r="J41" s="2">
        <v>-17.548999999999999</v>
      </c>
      <c r="K41" s="2">
        <v>96.014340000000004</v>
      </c>
      <c r="L41" s="2">
        <v>17.540600000000001</v>
      </c>
      <c r="O41" s="2">
        <v>32.6113</v>
      </c>
      <c r="P41" s="2">
        <v>74.758619999999993</v>
      </c>
      <c r="Q41" s="2">
        <v>57.54692</v>
      </c>
      <c r="R41" s="2">
        <v>69.796250000000001</v>
      </c>
      <c r="S41" s="2">
        <v>169.9624</v>
      </c>
      <c r="T41" s="2">
        <v>23.98029</v>
      </c>
      <c r="U41" s="2">
        <v>88.363699999999994</v>
      </c>
      <c r="V41" s="2">
        <v>178.4743</v>
      </c>
      <c r="W41" s="2">
        <v>21.526289999999999</v>
      </c>
      <c r="X41" s="2">
        <v>37.561230000000002</v>
      </c>
      <c r="Y41" s="2">
        <v>-16.269500000000001</v>
      </c>
      <c r="Z41" s="2">
        <v>2.1437040000000001</v>
      </c>
      <c r="AB41" s="2">
        <v>32.6113</v>
      </c>
      <c r="AC41" s="2">
        <v>74.758619999999993</v>
      </c>
      <c r="AD41" s="2">
        <v>-5.09971</v>
      </c>
      <c r="AE41" s="2">
        <v>57.379710000000003</v>
      </c>
      <c r="AG41" s="2">
        <v>31.842749999999999</v>
      </c>
      <c r="AH41" s="2">
        <v>101.2077</v>
      </c>
      <c r="AI41" s="2">
        <v>234.94730000000001</v>
      </c>
      <c r="AJ41" s="2">
        <v>140.33019999999999</v>
      </c>
    </row>
    <row r="42" spans="1:36" x14ac:dyDescent="0.25">
      <c r="A42" s="2">
        <v>81.423299999999998</v>
      </c>
      <c r="B42" s="2">
        <v>29.024059999999999</v>
      </c>
      <c r="C42" s="2">
        <v>73.83193</v>
      </c>
      <c r="D42" s="2">
        <v>26.015820000000001</v>
      </c>
      <c r="E42" s="2">
        <v>-32.1648</v>
      </c>
      <c r="F42" s="2">
        <v>208.23949999999999</v>
      </c>
      <c r="G42" s="2">
        <v>-38.280999999999999</v>
      </c>
      <c r="H42" s="2">
        <v>9.3847129999999996</v>
      </c>
      <c r="I42" s="2">
        <v>-25.621400000000001</v>
      </c>
      <c r="J42" s="2">
        <v>-1.2807999999999999</v>
      </c>
      <c r="K42" s="2">
        <v>-76.183400000000006</v>
      </c>
      <c r="L42" s="2">
        <v>4.3225610000000003</v>
      </c>
      <c r="O42" s="2">
        <v>47.423439999999999</v>
      </c>
      <c r="P42" s="2">
        <v>97.544399999999996</v>
      </c>
      <c r="Q42" s="2">
        <v>50.583689999999997</v>
      </c>
      <c r="R42" s="2">
        <v>42.042459999999998</v>
      </c>
      <c r="S42" s="2">
        <v>0.71543299999999999</v>
      </c>
      <c r="T42" s="2">
        <v>82.775279999999995</v>
      </c>
      <c r="U42" s="2">
        <v>21.7026</v>
      </c>
      <c r="V42" s="2">
        <v>88.338949999999997</v>
      </c>
      <c r="W42" s="2">
        <v>43.90643</v>
      </c>
      <c r="X42" s="2">
        <v>23.372299999999999</v>
      </c>
      <c r="Y42" s="2">
        <v>17.934889999999999</v>
      </c>
      <c r="Z42" s="2">
        <v>21.565169999999998</v>
      </c>
      <c r="AB42" s="2">
        <v>47.423439999999999</v>
      </c>
      <c r="AC42" s="2">
        <v>97.544399999999996</v>
      </c>
      <c r="AD42" s="2">
        <v>47.993360000000003</v>
      </c>
      <c r="AE42" s="2">
        <v>147.20590000000001</v>
      </c>
      <c r="AG42" s="2">
        <v>61.804079999999999</v>
      </c>
      <c r="AH42" s="2">
        <v>57.630070000000003</v>
      </c>
      <c r="AI42" s="2">
        <v>69.568179999999998</v>
      </c>
      <c r="AJ42" s="2">
        <v>94.648560000000003</v>
      </c>
    </row>
    <row r="43" spans="1:36" x14ac:dyDescent="0.25">
      <c r="A43" s="2">
        <v>55.428379999999997</v>
      </c>
      <c r="B43" s="2">
        <v>88.708430000000007</v>
      </c>
      <c r="C43" s="2">
        <v>4.0455540000000001</v>
      </c>
      <c r="D43" s="2">
        <v>72.874099999999999</v>
      </c>
      <c r="E43" s="2">
        <v>-135.31200000000001</v>
      </c>
      <c r="F43" s="2">
        <v>78.144620000000003</v>
      </c>
      <c r="G43" s="2">
        <v>25.210740000000001</v>
      </c>
      <c r="H43" s="2">
        <v>21.144349999999999</v>
      </c>
      <c r="I43" s="2">
        <v>125.6388</v>
      </c>
      <c r="J43" s="2">
        <v>14.521599999999999</v>
      </c>
      <c r="K43" s="2">
        <v>54.207709999999999</v>
      </c>
      <c r="L43" s="2">
        <v>4.6596880000000001</v>
      </c>
      <c r="O43" s="2">
        <v>31.782679999999999</v>
      </c>
      <c r="P43" s="2">
        <v>81.410390000000007</v>
      </c>
      <c r="Q43" s="2">
        <v>41.72513</v>
      </c>
      <c r="R43" s="2">
        <v>43.542760000000001</v>
      </c>
      <c r="S43" s="2">
        <v>40.236429999999999</v>
      </c>
      <c r="T43" s="2">
        <v>94.020589999999999</v>
      </c>
      <c r="U43" s="2">
        <v>110.5596</v>
      </c>
      <c r="V43" s="2">
        <v>81.387280000000004</v>
      </c>
      <c r="W43" s="2">
        <v>4.0793540000000004</v>
      </c>
      <c r="X43" s="2">
        <v>1.5337149999999999</v>
      </c>
      <c r="Y43" s="2">
        <v>-28.721599999999999</v>
      </c>
      <c r="Z43" s="2">
        <v>12.252969999999999</v>
      </c>
      <c r="AB43" s="2">
        <v>15.161910000000001</v>
      </c>
      <c r="AC43" s="2">
        <v>81.410390000000007</v>
      </c>
      <c r="AD43" s="2">
        <v>37.822809999999997</v>
      </c>
      <c r="AE43" s="2">
        <v>76.473820000000003</v>
      </c>
      <c r="AG43" s="2">
        <v>78.691850000000002</v>
      </c>
      <c r="AH43" s="2">
        <v>84.477860000000007</v>
      </c>
      <c r="AI43" s="2">
        <v>89.911010000000005</v>
      </c>
      <c r="AJ43" s="2">
        <v>151.59399999999999</v>
      </c>
    </row>
    <row r="44" spans="1:36" x14ac:dyDescent="0.25">
      <c r="A44" s="2">
        <v>38.293230000000001</v>
      </c>
      <c r="B44" s="2">
        <v>99.540430000000001</v>
      </c>
      <c r="C44" s="2">
        <v>51.165109999999999</v>
      </c>
      <c r="D44" s="2">
        <v>45.783569999999997</v>
      </c>
      <c r="E44" s="2">
        <v>-45.226500000000001</v>
      </c>
      <c r="F44" s="2">
        <v>199.1233</v>
      </c>
      <c r="G44" s="2">
        <v>18.047319999999999</v>
      </c>
      <c r="H44" s="2">
        <v>-13.963800000000001</v>
      </c>
      <c r="I44" s="2">
        <v>345.9633</v>
      </c>
      <c r="J44" s="2">
        <v>-11.3498</v>
      </c>
      <c r="K44" s="2">
        <v>29.146470000000001</v>
      </c>
      <c r="L44" s="2">
        <v>26.156690000000001</v>
      </c>
      <c r="O44" s="2">
        <v>113.3656</v>
      </c>
      <c r="P44" s="2">
        <v>97.392970000000005</v>
      </c>
      <c r="Q44" s="2">
        <v>25.63898</v>
      </c>
      <c r="R44" s="2">
        <v>77.815839999999994</v>
      </c>
      <c r="S44" s="2">
        <v>32.963200000000001</v>
      </c>
      <c r="T44" s="2">
        <v>8.4705150000000007</v>
      </c>
      <c r="U44" s="2">
        <v>54.688160000000003</v>
      </c>
      <c r="V44" s="2">
        <v>119.8222</v>
      </c>
      <c r="W44" s="2">
        <v>35.375889999999998</v>
      </c>
      <c r="X44" s="2">
        <v>10.85469</v>
      </c>
      <c r="Y44" s="2">
        <v>9.6188260000000003</v>
      </c>
      <c r="Z44" s="2">
        <v>7.5567140000000004</v>
      </c>
      <c r="AB44" s="2">
        <v>64.300370000000001</v>
      </c>
      <c r="AC44" s="2">
        <v>97.392970000000005</v>
      </c>
      <c r="AD44" s="2">
        <v>189.07689999999999</v>
      </c>
      <c r="AE44" s="2">
        <v>53.993229999999997</v>
      </c>
      <c r="AG44" s="2">
        <v>46.252929999999999</v>
      </c>
      <c r="AH44" s="2">
        <v>88.340649999999997</v>
      </c>
      <c r="AI44" s="2">
        <v>166.2028</v>
      </c>
      <c r="AJ44" s="2">
        <v>144.0762</v>
      </c>
    </row>
    <row r="45" spans="1:36" x14ac:dyDescent="0.25">
      <c r="A45" s="2">
        <v>-89.2453</v>
      </c>
      <c r="B45" s="2">
        <v>86.677369999999996</v>
      </c>
      <c r="C45" s="2">
        <v>31.917560000000002</v>
      </c>
      <c r="D45" s="2">
        <v>95.034989999999993</v>
      </c>
      <c r="E45" s="2">
        <v>39.26773</v>
      </c>
      <c r="F45" s="2">
        <v>60.300440000000002</v>
      </c>
      <c r="G45" s="2">
        <v>-115.24</v>
      </c>
      <c r="H45" s="2">
        <v>-3.77095</v>
      </c>
      <c r="I45" s="2">
        <v>104.48009999999999</v>
      </c>
      <c r="J45" s="2">
        <v>-24.191600000000001</v>
      </c>
      <c r="K45" s="2">
        <v>14.61356</v>
      </c>
      <c r="L45" s="2">
        <v>15.70664</v>
      </c>
      <c r="O45" s="2">
        <v>33.205979999999997</v>
      </c>
      <c r="P45" s="2">
        <v>103.1752</v>
      </c>
      <c r="Q45" s="2">
        <v>-39.319600000000001</v>
      </c>
      <c r="R45" s="2">
        <v>41.057699999999997</v>
      </c>
      <c r="S45" s="2">
        <v>29.724550000000001</v>
      </c>
      <c r="T45" s="2">
        <v>253.917</v>
      </c>
      <c r="U45" s="2">
        <v>45.28342</v>
      </c>
      <c r="V45" s="2">
        <v>307.94979999999998</v>
      </c>
      <c r="W45" s="2">
        <v>64.874970000000005</v>
      </c>
      <c r="X45" s="2">
        <v>7.1598110000000004</v>
      </c>
      <c r="Y45" s="2">
        <v>26.83419</v>
      </c>
      <c r="Z45" s="2">
        <v>32.468589999999999</v>
      </c>
      <c r="AB45" s="2">
        <v>69.863249999999994</v>
      </c>
      <c r="AC45" s="2">
        <v>103.1752</v>
      </c>
      <c r="AD45" s="2">
        <v>-0.75609000000000004</v>
      </c>
      <c r="AE45" s="2">
        <v>97.396039999999999</v>
      </c>
      <c r="AG45" s="2">
        <v>12.534739999999999</v>
      </c>
      <c r="AH45" s="2">
        <v>103.0081</v>
      </c>
      <c r="AI45" s="2">
        <v>192.4212</v>
      </c>
      <c r="AJ45" s="2">
        <v>164.1738</v>
      </c>
    </row>
    <row r="46" spans="1:36" x14ac:dyDescent="0.25">
      <c r="A46" s="2">
        <v>-201.75299999999999</v>
      </c>
      <c r="B46" s="2">
        <v>89.252809999999997</v>
      </c>
      <c r="C46" s="2">
        <v>68.104789999999994</v>
      </c>
      <c r="D46" s="2">
        <v>78.699470000000005</v>
      </c>
      <c r="E46" s="2">
        <v>-58.504100000000001</v>
      </c>
      <c r="F46" s="2">
        <v>214.465</v>
      </c>
      <c r="G46" s="2">
        <v>201.71170000000001</v>
      </c>
      <c r="H46" s="2">
        <v>1.2310810000000001</v>
      </c>
      <c r="I46" s="2">
        <v>-6.5342500000000001</v>
      </c>
      <c r="J46" s="2">
        <v>-18.077500000000001</v>
      </c>
      <c r="K46" s="2">
        <v>94.143960000000007</v>
      </c>
      <c r="L46" s="2">
        <v>22.62302</v>
      </c>
      <c r="O46" s="2">
        <v>76.770269999999996</v>
      </c>
      <c r="P46" s="2">
        <v>91.327610000000007</v>
      </c>
      <c r="Q46" s="2">
        <v>23.265820000000001</v>
      </c>
      <c r="R46" s="2">
        <v>50.640389999999996</v>
      </c>
      <c r="S46" s="2">
        <v>106.6567</v>
      </c>
      <c r="T46" s="2">
        <v>77.268929999999997</v>
      </c>
      <c r="U46" s="2">
        <v>16.418569999999999</v>
      </c>
      <c r="V46" s="2">
        <v>128.75399999999999</v>
      </c>
      <c r="W46" s="2">
        <v>51.608719999999998</v>
      </c>
      <c r="X46" s="2">
        <v>-2.9445100000000002</v>
      </c>
      <c r="Y46" s="2">
        <v>28.07152</v>
      </c>
      <c r="Z46" s="2">
        <v>16.030169999999998</v>
      </c>
      <c r="AB46" s="2">
        <v>80.108270000000005</v>
      </c>
      <c r="AC46" s="2">
        <v>91.327610000000007</v>
      </c>
      <c r="AD46" s="2">
        <v>126.4126</v>
      </c>
      <c r="AE46" s="2">
        <v>10.163320000000001</v>
      </c>
      <c r="AG46" s="2">
        <v>53.51717</v>
      </c>
      <c r="AH46" s="2">
        <v>80.018940000000001</v>
      </c>
      <c r="AI46" s="2">
        <v>41.370710000000003</v>
      </c>
      <c r="AJ46" s="2">
        <v>21.135179999999998</v>
      </c>
    </row>
    <row r="47" spans="1:36" x14ac:dyDescent="0.25">
      <c r="A47" s="2">
        <v>274.72629999999998</v>
      </c>
      <c r="B47" s="2">
        <v>125.82689999999999</v>
      </c>
      <c r="C47" s="2">
        <v>127.0831</v>
      </c>
      <c r="D47" s="2">
        <v>80.772819999999996</v>
      </c>
      <c r="E47" s="2">
        <v>-127</v>
      </c>
      <c r="F47" s="2">
        <v>16.810310000000001</v>
      </c>
      <c r="G47" s="2">
        <v>-55.718499999999999</v>
      </c>
      <c r="H47" s="2">
        <v>0.73888900000000002</v>
      </c>
      <c r="I47" s="2">
        <v>94.88</v>
      </c>
      <c r="J47" s="2">
        <v>-45.605400000000003</v>
      </c>
      <c r="K47" s="2">
        <v>-52.901000000000003</v>
      </c>
      <c r="L47" s="2">
        <v>-51.825499999999998</v>
      </c>
      <c r="O47" s="2">
        <v>22.96414</v>
      </c>
      <c r="P47" s="2">
        <v>86.563919999999996</v>
      </c>
      <c r="Q47" s="2">
        <v>35.720910000000003</v>
      </c>
      <c r="R47" s="2">
        <v>66.453609999999998</v>
      </c>
      <c r="S47" s="2">
        <v>17.078150000000001</v>
      </c>
      <c r="T47" s="2">
        <v>166.6069</v>
      </c>
      <c r="U47" s="2">
        <v>67.612520000000004</v>
      </c>
      <c r="V47" s="2">
        <v>62.530650000000001</v>
      </c>
      <c r="W47" s="2">
        <v>86.087410000000006</v>
      </c>
      <c r="X47" s="2">
        <v>1.455586</v>
      </c>
      <c r="Y47" s="2">
        <v>-19.849699999999999</v>
      </c>
      <c r="Z47" s="2">
        <v>-5.9053000000000004</v>
      </c>
      <c r="AB47" s="2">
        <v>18.261500000000002</v>
      </c>
      <c r="AC47" s="2">
        <v>86.563919999999996</v>
      </c>
      <c r="AD47" s="2">
        <v>59.133809999999997</v>
      </c>
      <c r="AE47" s="2">
        <v>44.102370000000001</v>
      </c>
      <c r="AG47" s="2">
        <v>54.996459999999999</v>
      </c>
      <c r="AH47" s="2">
        <v>54.786769999999997</v>
      </c>
      <c r="AI47" s="2">
        <v>110.2595</v>
      </c>
      <c r="AJ47" s="2">
        <v>129.92230000000001</v>
      </c>
    </row>
    <row r="48" spans="1:36" x14ac:dyDescent="0.25">
      <c r="A48" s="2">
        <v>145.80340000000001</v>
      </c>
      <c r="B48" s="2">
        <v>-18.5715</v>
      </c>
      <c r="C48" s="2">
        <v>9.3285839999999993</v>
      </c>
      <c r="D48" s="2">
        <v>89.994600000000005</v>
      </c>
      <c r="E48" s="2">
        <v>-137.22300000000001</v>
      </c>
      <c r="F48" s="2">
        <v>34.352269999999997</v>
      </c>
      <c r="G48" s="2">
        <v>72.469269999999995</v>
      </c>
      <c r="H48" s="2">
        <v>-22.961400000000001</v>
      </c>
      <c r="I48" s="2">
        <v>89.642089999999996</v>
      </c>
      <c r="J48" s="2">
        <v>35.789929999999998</v>
      </c>
      <c r="K48" s="2">
        <v>-13.622299999999999</v>
      </c>
      <c r="L48" s="2">
        <v>0.38964700000000002</v>
      </c>
      <c r="O48" s="2">
        <v>22.819759999999999</v>
      </c>
      <c r="P48" s="2">
        <v>7.8520810000000001</v>
      </c>
      <c r="Q48" s="2">
        <v>37.278019999999998</v>
      </c>
      <c r="R48" s="2">
        <v>67.126930000000002</v>
      </c>
      <c r="S48" s="2">
        <v>54.547789999999999</v>
      </c>
      <c r="T48" s="2">
        <v>145.4847</v>
      </c>
      <c r="U48" s="2">
        <v>90.888819999999996</v>
      </c>
      <c r="V48" s="2">
        <v>174.3357</v>
      </c>
      <c r="W48" s="2">
        <v>116.8309</v>
      </c>
      <c r="X48" s="2">
        <v>11.411440000000001</v>
      </c>
      <c r="Y48" s="2">
        <v>40.521799999999999</v>
      </c>
      <c r="Z48" s="2">
        <v>-0.37064000000000002</v>
      </c>
      <c r="AB48" s="2">
        <v>67.231790000000004</v>
      </c>
      <c r="AC48" s="2">
        <v>7.8520810000000001</v>
      </c>
      <c r="AD48" s="2">
        <v>30.28238</v>
      </c>
      <c r="AE48" s="2">
        <v>123.3077</v>
      </c>
      <c r="AG48" s="2">
        <v>66.312520000000006</v>
      </c>
      <c r="AH48" s="2">
        <v>134.02189999999999</v>
      </c>
      <c r="AI48" s="2">
        <v>57.615609999999997</v>
      </c>
      <c r="AJ48" s="2">
        <v>155.0163</v>
      </c>
    </row>
    <row r="49" spans="1:36" x14ac:dyDescent="0.25">
      <c r="A49" s="2">
        <v>-80.092299999999994</v>
      </c>
      <c r="B49" s="2">
        <v>90.490819999999999</v>
      </c>
      <c r="C49" s="2">
        <v>16.200880000000002</v>
      </c>
      <c r="D49" s="2">
        <v>115.752</v>
      </c>
      <c r="E49" s="2">
        <v>173.63329999999999</v>
      </c>
      <c r="F49" s="2">
        <v>104.7221</v>
      </c>
      <c r="G49" s="2">
        <v>-10.220700000000001</v>
      </c>
      <c r="H49" s="2">
        <v>3.903877</v>
      </c>
      <c r="I49" s="2">
        <v>136.0146</v>
      </c>
      <c r="J49" s="2">
        <v>7.6462409999999998</v>
      </c>
      <c r="K49" s="2">
        <v>120.0472</v>
      </c>
      <c r="L49" s="2">
        <v>25.407450000000001</v>
      </c>
      <c r="O49" s="2">
        <v>38.337850000000003</v>
      </c>
      <c r="P49" s="2">
        <v>129.71379999999999</v>
      </c>
      <c r="Q49" s="2">
        <v>40.594709999999999</v>
      </c>
      <c r="R49" s="2">
        <v>67.950500000000005</v>
      </c>
      <c r="S49" s="2">
        <v>83.9816</v>
      </c>
      <c r="T49" s="2">
        <v>83.052160000000001</v>
      </c>
      <c r="U49" s="2">
        <v>77.431169999999995</v>
      </c>
      <c r="V49" s="2">
        <v>92.132109999999997</v>
      </c>
      <c r="W49" s="2">
        <v>-3.1328</v>
      </c>
      <c r="X49" s="2">
        <v>33.393459999999997</v>
      </c>
      <c r="Y49" s="2">
        <v>83.674210000000002</v>
      </c>
      <c r="Z49" s="2">
        <v>37.01925</v>
      </c>
      <c r="AB49" s="2">
        <v>42.996870000000001</v>
      </c>
      <c r="AC49" s="2">
        <v>129.71379999999999</v>
      </c>
      <c r="AD49" s="2">
        <v>73.521100000000004</v>
      </c>
      <c r="AE49" s="2">
        <v>85.21105</v>
      </c>
      <c r="AG49" s="2">
        <v>92.222059999999999</v>
      </c>
      <c r="AH49" s="2">
        <v>64.980320000000006</v>
      </c>
      <c r="AI49" s="2">
        <v>206.23419999999999</v>
      </c>
      <c r="AJ49" s="2">
        <v>314.99299999999999</v>
      </c>
    </row>
    <row r="50" spans="1:36" x14ac:dyDescent="0.25">
      <c r="A50" s="2">
        <v>126.5164</v>
      </c>
      <c r="B50" s="2">
        <v>340.2244</v>
      </c>
      <c r="C50" s="2">
        <v>47.609749999999998</v>
      </c>
      <c r="D50" s="2">
        <v>57.672150000000002</v>
      </c>
      <c r="E50" s="2">
        <v>23.810210000000001</v>
      </c>
      <c r="F50" s="2">
        <v>182.26990000000001</v>
      </c>
      <c r="G50" s="2">
        <v>42.807600000000001</v>
      </c>
      <c r="H50" s="2">
        <v>7.1696540000000004</v>
      </c>
      <c r="I50" s="2">
        <v>-99.272099999999995</v>
      </c>
      <c r="J50" s="2">
        <v>52.246769999999998</v>
      </c>
      <c r="K50" s="2">
        <v>129.26580000000001</v>
      </c>
      <c r="L50" s="2">
        <v>-3.78098</v>
      </c>
      <c r="O50" s="2">
        <v>1.9845090000000001</v>
      </c>
      <c r="P50" s="2">
        <v>122.4622</v>
      </c>
      <c r="Q50" s="2">
        <v>42.862630000000003</v>
      </c>
      <c r="R50" s="2">
        <v>69.869730000000004</v>
      </c>
      <c r="S50" s="2">
        <v>58.546250000000001</v>
      </c>
      <c r="T50" s="2">
        <v>79.711479999999995</v>
      </c>
      <c r="U50" s="2">
        <v>33.03443</v>
      </c>
      <c r="V50" s="2">
        <v>51.858919999999998</v>
      </c>
      <c r="W50" s="2">
        <v>55.76238</v>
      </c>
      <c r="X50" s="2">
        <v>12.855650000000001</v>
      </c>
      <c r="Y50" s="2">
        <v>27.898759999999999</v>
      </c>
      <c r="Z50" s="2">
        <v>25.684180000000001</v>
      </c>
      <c r="AB50" s="2">
        <v>149.88749999999999</v>
      </c>
      <c r="AC50" s="2">
        <v>122.4622</v>
      </c>
      <c r="AD50" s="2">
        <v>40.190069999999999</v>
      </c>
      <c r="AE50" s="2">
        <v>107.6634</v>
      </c>
      <c r="AG50" s="2">
        <v>76.702399999999997</v>
      </c>
      <c r="AH50" s="2">
        <v>70.884829999999994</v>
      </c>
      <c r="AI50" s="2">
        <v>95.325119999999998</v>
      </c>
      <c r="AJ50" s="2">
        <v>71.109800000000007</v>
      </c>
    </row>
    <row r="51" spans="1:36" x14ac:dyDescent="0.25">
      <c r="A51" s="2">
        <v>85.885400000000004</v>
      </c>
      <c r="B51" s="2">
        <v>326.78309999999999</v>
      </c>
      <c r="C51" s="2">
        <v>30.085439999999998</v>
      </c>
      <c r="D51" s="2">
        <v>57.859490000000001</v>
      </c>
      <c r="E51" s="2">
        <v>168.80799999999999</v>
      </c>
      <c r="F51" s="2">
        <v>78.756240000000005</v>
      </c>
      <c r="G51" s="2">
        <v>16.5501</v>
      </c>
      <c r="H51" s="2">
        <v>1.855442</v>
      </c>
      <c r="I51" s="2">
        <v>-71.460599999999999</v>
      </c>
      <c r="J51" s="2">
        <v>64.125900000000001</v>
      </c>
      <c r="K51" s="2">
        <v>4.5170940000000002</v>
      </c>
      <c r="L51" s="2">
        <v>30.55508</v>
      </c>
      <c r="O51" s="2">
        <v>47.005589999999998</v>
      </c>
      <c r="P51" s="2">
        <v>133.5232</v>
      </c>
      <c r="Q51" s="2">
        <v>68.207319999999996</v>
      </c>
      <c r="R51" s="2">
        <v>145.11170000000001</v>
      </c>
      <c r="S51" s="2">
        <v>34.935279999999999</v>
      </c>
      <c r="T51" s="2">
        <v>97.100679999999997</v>
      </c>
      <c r="U51" s="2">
        <v>28.92914</v>
      </c>
      <c r="V51" s="2">
        <v>62.006659999999997</v>
      </c>
      <c r="W51" s="2">
        <v>27.29034</v>
      </c>
      <c r="X51" s="2">
        <v>-10.518599999999999</v>
      </c>
      <c r="Y51" s="2">
        <v>-19.959800000000001</v>
      </c>
      <c r="Z51" s="2">
        <v>17.98807</v>
      </c>
      <c r="AB51" s="2">
        <v>64.419939999999997</v>
      </c>
      <c r="AC51" s="2">
        <v>133.5232</v>
      </c>
      <c r="AD51" s="2">
        <v>113.4573</v>
      </c>
      <c r="AE51" s="2">
        <v>143.5985</v>
      </c>
      <c r="AG51" s="2">
        <v>114.4238</v>
      </c>
      <c r="AH51" s="2">
        <v>93.023700000000005</v>
      </c>
      <c r="AI51" s="2">
        <v>239.6259</v>
      </c>
      <c r="AJ51" s="2">
        <v>57.839840000000002</v>
      </c>
    </row>
    <row r="52" spans="1:36" x14ac:dyDescent="0.25">
      <c r="A52" s="2">
        <v>-21.395</v>
      </c>
      <c r="B52" s="2">
        <v>33.492759999999997</v>
      </c>
      <c r="C52" s="2">
        <v>154.42679999999999</v>
      </c>
      <c r="D52" s="2">
        <v>60.799480000000003</v>
      </c>
      <c r="E52" s="2">
        <v>32.214149999999997</v>
      </c>
      <c r="F52" s="2">
        <v>63.132739999999998</v>
      </c>
      <c r="G52" s="2">
        <v>-5.6135200000000003</v>
      </c>
      <c r="H52" s="2">
        <v>-12.2783</v>
      </c>
      <c r="I52" s="2">
        <v>-3.0136500000000002</v>
      </c>
      <c r="J52" s="2">
        <v>74.162729999999996</v>
      </c>
      <c r="K52" s="2">
        <v>-71.016800000000003</v>
      </c>
      <c r="L52" s="2">
        <v>-3.8206099999999998</v>
      </c>
      <c r="O52" s="2">
        <v>88.996420000000001</v>
      </c>
      <c r="P52" s="2">
        <v>2.9573520000000002</v>
      </c>
      <c r="Q52" s="2">
        <v>70.178160000000005</v>
      </c>
      <c r="R52" s="2">
        <v>1.5337149999999999</v>
      </c>
      <c r="S52" s="2">
        <v>108.7212</v>
      </c>
      <c r="T52" s="2">
        <v>107.5335</v>
      </c>
      <c r="U52" s="2">
        <v>155.09379999999999</v>
      </c>
      <c r="V52" s="2">
        <v>61.744439999999997</v>
      </c>
      <c r="W52" s="2">
        <v>56.696680000000001</v>
      </c>
      <c r="X52" s="2">
        <v>0.15959999999999999</v>
      </c>
      <c r="Y52" s="2">
        <v>18.638649999999998</v>
      </c>
      <c r="Z52" s="2">
        <v>18.907129999999999</v>
      </c>
      <c r="AB52" s="2">
        <v>81.543480000000002</v>
      </c>
      <c r="AC52" s="2">
        <v>43.596589999999999</v>
      </c>
      <c r="AD52" s="2">
        <v>72.604500000000002</v>
      </c>
      <c r="AE52" s="2">
        <v>167.31979999999999</v>
      </c>
      <c r="AG52" s="2">
        <v>40.502859999999998</v>
      </c>
      <c r="AH52" s="2">
        <v>111.5371</v>
      </c>
      <c r="AI52" s="2">
        <v>51.890419999999999</v>
      </c>
      <c r="AJ52" s="2">
        <v>136.2373</v>
      </c>
    </row>
    <row r="53" spans="1:36" x14ac:dyDescent="0.25">
      <c r="A53" s="2">
        <v>10.07349</v>
      </c>
      <c r="B53" s="2">
        <v>125.98990000000001</v>
      </c>
      <c r="C53" s="2">
        <v>92.786519999999996</v>
      </c>
      <c r="D53" s="2">
        <v>73.834370000000007</v>
      </c>
      <c r="E53" s="2">
        <v>-45.627400000000002</v>
      </c>
      <c r="F53" s="2">
        <v>87.120130000000003</v>
      </c>
      <c r="G53" s="2">
        <v>-51.866399999999999</v>
      </c>
      <c r="H53" s="2">
        <v>23.037210000000002</v>
      </c>
      <c r="I53" s="2">
        <v>-61.959499999999998</v>
      </c>
      <c r="J53" s="2">
        <v>5.5667920000000004</v>
      </c>
      <c r="K53" s="2">
        <v>17.225390000000001</v>
      </c>
      <c r="L53" s="2">
        <v>-12.0733</v>
      </c>
      <c r="O53" s="2">
        <v>37.592399999999998</v>
      </c>
      <c r="P53" s="2">
        <v>46.332389999999997</v>
      </c>
      <c r="Q53" s="2">
        <v>74.002939999999995</v>
      </c>
      <c r="R53" s="2">
        <v>10.85469</v>
      </c>
      <c r="S53" s="2">
        <v>43.821069999999999</v>
      </c>
      <c r="T53" s="2">
        <v>98.483140000000006</v>
      </c>
      <c r="U53" s="2">
        <v>13.784470000000001</v>
      </c>
      <c r="V53" s="2">
        <v>87.569940000000003</v>
      </c>
      <c r="W53" s="2">
        <v>52.045639999999999</v>
      </c>
      <c r="X53" s="2">
        <v>-4.0711399999999998</v>
      </c>
      <c r="Y53" s="2">
        <v>15.845370000000001</v>
      </c>
      <c r="Z53" s="2">
        <v>83.637439999999998</v>
      </c>
      <c r="AB53" s="2">
        <v>22.795999999999999</v>
      </c>
      <c r="AC53" s="2">
        <v>78.292820000000006</v>
      </c>
      <c r="AD53" s="2">
        <v>61.702159999999999</v>
      </c>
      <c r="AE53" s="2">
        <v>83.007800000000003</v>
      </c>
      <c r="AG53" s="2">
        <v>29.042750000000002</v>
      </c>
      <c r="AH53" s="2">
        <v>67.59084</v>
      </c>
      <c r="AI53" s="2">
        <v>70.603390000000005</v>
      </c>
      <c r="AJ53" s="2">
        <v>225.38130000000001</v>
      </c>
    </row>
    <row r="54" spans="1:36" x14ac:dyDescent="0.25">
      <c r="A54" s="2">
        <v>67.787940000000006</v>
      </c>
      <c r="B54" s="2">
        <v>286.73880000000003</v>
      </c>
      <c r="C54" s="2">
        <v>10.43718</v>
      </c>
      <c r="D54" s="2">
        <v>89.069370000000006</v>
      </c>
      <c r="E54" s="2">
        <v>-30.304600000000001</v>
      </c>
      <c r="F54" s="2">
        <v>91.579899999999995</v>
      </c>
      <c r="G54" s="2">
        <v>-2.0466899999999999</v>
      </c>
      <c r="H54" s="2">
        <v>16.432780000000001</v>
      </c>
      <c r="I54" s="2">
        <v>256.22239999999999</v>
      </c>
      <c r="J54" s="2">
        <v>10.226279999999999</v>
      </c>
      <c r="K54" s="2">
        <v>-15.8681</v>
      </c>
      <c r="L54" s="2">
        <v>-21.969799999999999</v>
      </c>
      <c r="O54" s="2">
        <v>264.49470000000002</v>
      </c>
      <c r="P54" s="2">
        <v>38.688270000000003</v>
      </c>
      <c r="Q54" s="2">
        <v>88.620239999999995</v>
      </c>
      <c r="R54" s="2">
        <v>7.1598110000000004</v>
      </c>
      <c r="S54" s="2">
        <v>18.20523</v>
      </c>
      <c r="T54" s="2">
        <v>93.989840000000001</v>
      </c>
      <c r="U54" s="2">
        <v>76.192049999999995</v>
      </c>
      <c r="V54" s="2">
        <v>78.754559999999998</v>
      </c>
      <c r="W54" s="2">
        <v>55.90258</v>
      </c>
      <c r="X54" s="2">
        <v>24.57583</v>
      </c>
      <c r="Y54" s="2">
        <v>0.95792999999999995</v>
      </c>
      <c r="Z54" s="2">
        <v>34.657719999999998</v>
      </c>
      <c r="AB54" s="2">
        <v>130.13069999999999</v>
      </c>
      <c r="AC54" s="2">
        <v>69.789429999999996</v>
      </c>
      <c r="AD54" s="2">
        <v>21.811070000000001</v>
      </c>
      <c r="AE54" s="2">
        <v>51.200330000000001</v>
      </c>
      <c r="AG54" s="2">
        <v>47.302100000000003</v>
      </c>
      <c r="AH54" s="2">
        <v>53.163139999999999</v>
      </c>
      <c r="AI54" s="2">
        <v>119.2975</v>
      </c>
      <c r="AJ54" s="2">
        <v>109.44880000000001</v>
      </c>
    </row>
    <row r="55" spans="1:36" x14ac:dyDescent="0.25">
      <c r="A55" s="2">
        <v>15.02121</v>
      </c>
      <c r="B55" s="2">
        <v>173.66730000000001</v>
      </c>
      <c r="C55" s="2">
        <v>2.5822120000000002</v>
      </c>
      <c r="D55" s="2">
        <v>71.707139999999995</v>
      </c>
      <c r="E55" s="2">
        <v>44.207740000000001</v>
      </c>
      <c r="F55" s="2">
        <v>82.724189999999993</v>
      </c>
      <c r="G55" s="2">
        <v>57.869929999999997</v>
      </c>
      <c r="H55" s="2">
        <v>-22.491599999999998</v>
      </c>
      <c r="I55" s="2">
        <v>-19.7776</v>
      </c>
      <c r="J55" s="2">
        <v>-39.145600000000002</v>
      </c>
      <c r="K55" s="2">
        <v>10.3454</v>
      </c>
      <c r="L55" s="2">
        <v>-45.78</v>
      </c>
      <c r="O55" s="2">
        <v>21.592130000000001</v>
      </c>
      <c r="P55" s="2">
        <v>43.344940000000001</v>
      </c>
      <c r="Q55" s="2">
        <v>98.484260000000006</v>
      </c>
      <c r="R55" s="2">
        <v>-2.9445100000000002</v>
      </c>
      <c r="S55" s="2">
        <v>69.482349999999997</v>
      </c>
      <c r="T55" s="2">
        <v>88.974620000000002</v>
      </c>
      <c r="U55" s="2">
        <v>0.72075999999999996</v>
      </c>
      <c r="V55" s="2">
        <v>64.717100000000002</v>
      </c>
      <c r="W55" s="2">
        <v>39.269829999999999</v>
      </c>
      <c r="X55" s="2">
        <v>19.900749999999999</v>
      </c>
      <c r="Y55" s="2">
        <v>28.04486</v>
      </c>
      <c r="Z55" s="2">
        <v>39.574210000000001</v>
      </c>
      <c r="AB55" s="2">
        <v>117.86020000000001</v>
      </c>
      <c r="AC55" s="2">
        <v>94.322569999999999</v>
      </c>
      <c r="AD55" s="2">
        <v>119.39919999999999</v>
      </c>
      <c r="AE55" s="2">
        <v>91.330789999999993</v>
      </c>
      <c r="AG55" s="2">
        <v>47.438859999999998</v>
      </c>
      <c r="AH55" s="2">
        <v>84.708889999999997</v>
      </c>
      <c r="AI55" s="2">
        <v>180.69739999999999</v>
      </c>
      <c r="AJ55" s="2">
        <v>134.4708</v>
      </c>
    </row>
    <row r="56" spans="1:36" x14ac:dyDescent="0.25">
      <c r="A56" s="2">
        <v>23.579180000000001</v>
      </c>
      <c r="B56" s="2">
        <v>68.981539999999995</v>
      </c>
      <c r="C56" s="2">
        <v>82.724620000000002</v>
      </c>
      <c r="D56" s="2">
        <v>83.756360000000001</v>
      </c>
      <c r="E56" s="2">
        <v>32.285870000000003</v>
      </c>
      <c r="F56" s="2">
        <v>284.76499999999999</v>
      </c>
      <c r="G56" s="2">
        <v>55.346429999999998</v>
      </c>
      <c r="H56" s="2">
        <v>36.126600000000003</v>
      </c>
      <c r="I56" s="2">
        <v>99.952849999999998</v>
      </c>
      <c r="J56" s="2">
        <v>-25.900700000000001</v>
      </c>
      <c r="K56" s="2">
        <v>15.40183</v>
      </c>
      <c r="L56" s="2">
        <v>-53.317799999999998</v>
      </c>
      <c r="O56" s="2">
        <v>137.49950000000001</v>
      </c>
      <c r="P56" s="2">
        <v>21.548020000000001</v>
      </c>
      <c r="Q56" s="2">
        <v>112.1177</v>
      </c>
      <c r="R56" s="2">
        <v>1.455586</v>
      </c>
      <c r="S56" s="2">
        <v>42.330249999999999</v>
      </c>
      <c r="T56" s="2">
        <v>136.61099999999999</v>
      </c>
      <c r="U56" s="2">
        <v>79.341800000000006</v>
      </c>
      <c r="V56" s="2">
        <v>32.318300000000001</v>
      </c>
      <c r="W56" s="2">
        <v>-3.5577399999999999</v>
      </c>
      <c r="X56" s="2">
        <v>19.08558</v>
      </c>
      <c r="Y56" s="2">
        <v>-13.9862</v>
      </c>
      <c r="Z56" s="2">
        <v>31.943429999999999</v>
      </c>
      <c r="AB56" s="2">
        <v>12.00315</v>
      </c>
      <c r="AC56" s="2">
        <v>123.2606</v>
      </c>
      <c r="AD56" s="2">
        <v>42.081040000000002</v>
      </c>
      <c r="AE56" s="2">
        <v>36.71181</v>
      </c>
      <c r="AG56" s="2">
        <v>27.440850000000001</v>
      </c>
      <c r="AH56" s="2">
        <v>124.8674</v>
      </c>
      <c r="AI56" s="2">
        <v>116.6837</v>
      </c>
      <c r="AJ56" s="2">
        <v>149.86269999999999</v>
      </c>
    </row>
    <row r="57" spans="1:36" x14ac:dyDescent="0.25">
      <c r="A57" s="2">
        <v>10.06162</v>
      </c>
      <c r="B57" s="2">
        <v>101.2573</v>
      </c>
      <c r="C57" s="2">
        <v>146.0581</v>
      </c>
      <c r="D57" s="2">
        <v>102.4646</v>
      </c>
      <c r="E57" s="2">
        <v>388.93720000000002</v>
      </c>
      <c r="F57" s="2">
        <v>132.36429999999999</v>
      </c>
      <c r="G57" s="2">
        <v>-5.8899400000000002</v>
      </c>
      <c r="H57" s="2">
        <v>29.24457</v>
      </c>
      <c r="I57" s="2">
        <v>-6.9782099999999998</v>
      </c>
      <c r="J57" s="2">
        <v>31.087499999999999</v>
      </c>
      <c r="K57" s="2">
        <v>-0.33417999999999998</v>
      </c>
      <c r="L57" s="2">
        <v>31.342079999999999</v>
      </c>
      <c r="O57" s="2">
        <v>26.49091</v>
      </c>
      <c r="P57" s="2">
        <v>40.902929999999998</v>
      </c>
      <c r="Q57" s="2">
        <v>183.64760000000001</v>
      </c>
      <c r="R57" s="2">
        <v>11.411440000000001</v>
      </c>
      <c r="S57" s="2">
        <v>60.939689999999999</v>
      </c>
      <c r="T57" s="2">
        <v>67.713089999999994</v>
      </c>
      <c r="U57" s="2">
        <v>71.297470000000004</v>
      </c>
      <c r="V57" s="2">
        <v>76.412610000000001</v>
      </c>
      <c r="W57" s="2">
        <v>21.374459999999999</v>
      </c>
      <c r="X57" s="2">
        <v>17.529060000000001</v>
      </c>
      <c r="Y57" s="2">
        <v>-14.0565</v>
      </c>
      <c r="Z57" s="2">
        <v>12.37649</v>
      </c>
      <c r="AB57" s="2">
        <v>84.315460000000002</v>
      </c>
      <c r="AC57" s="2">
        <v>67.488749999999996</v>
      </c>
      <c r="AD57" s="2">
        <v>22.621089999999999</v>
      </c>
      <c r="AE57" s="2">
        <v>117.37</v>
      </c>
      <c r="AG57" s="2">
        <v>76.903779999999998</v>
      </c>
      <c r="AH57" s="2">
        <v>62.672029999999999</v>
      </c>
      <c r="AI57" s="2">
        <v>125.0705</v>
      </c>
      <c r="AJ57" s="2">
        <v>200.3683</v>
      </c>
    </row>
    <row r="58" spans="1:36" x14ac:dyDescent="0.25">
      <c r="A58" s="2">
        <v>47.865600000000001</v>
      </c>
      <c r="B58" s="2">
        <v>25.466390000000001</v>
      </c>
      <c r="C58" s="2">
        <v>70.513159999999999</v>
      </c>
      <c r="D58" s="2">
        <v>30.704609999999999</v>
      </c>
      <c r="E58" s="2">
        <v>123.3099</v>
      </c>
      <c r="F58" s="2">
        <v>-91.540400000000005</v>
      </c>
      <c r="G58" s="2">
        <v>-16.597100000000001</v>
      </c>
      <c r="H58" s="2">
        <v>-12.633699999999999</v>
      </c>
      <c r="I58" s="2">
        <v>158.8202</v>
      </c>
      <c r="J58" s="2">
        <v>88.738730000000004</v>
      </c>
      <c r="K58" s="2">
        <v>37.148159999999997</v>
      </c>
      <c r="L58" s="2">
        <v>173.62450000000001</v>
      </c>
      <c r="O58" s="2">
        <v>40.663130000000002</v>
      </c>
      <c r="P58" s="2">
        <v>80.21508</v>
      </c>
      <c r="Q58" s="2">
        <v>4.0793540000000004</v>
      </c>
      <c r="R58" s="2">
        <v>33.393459999999997</v>
      </c>
      <c r="S58" s="2">
        <v>21.4999</v>
      </c>
      <c r="T58" s="2">
        <v>64.32638</v>
      </c>
      <c r="U58" s="2">
        <v>48.074120000000001</v>
      </c>
      <c r="V58" s="2">
        <v>96.695449999999994</v>
      </c>
      <c r="W58" s="2">
        <v>43.239130000000003</v>
      </c>
      <c r="X58" s="2">
        <v>116.90130000000001</v>
      </c>
      <c r="Y58" s="2">
        <v>-16.272099999999998</v>
      </c>
      <c r="Z58" s="2">
        <v>9.5186089999999997</v>
      </c>
      <c r="AB58" s="2">
        <v>74.144840000000002</v>
      </c>
      <c r="AC58" s="2">
        <v>97.44256</v>
      </c>
      <c r="AD58" s="2">
        <v>40.696069999999999</v>
      </c>
      <c r="AE58" s="2">
        <v>352.1961</v>
      </c>
      <c r="AG58" s="2">
        <v>39.392859999999999</v>
      </c>
      <c r="AH58" s="2">
        <v>180.3552</v>
      </c>
      <c r="AI58" s="2">
        <v>53.128300000000003</v>
      </c>
      <c r="AJ58" s="2">
        <v>13.28683</v>
      </c>
    </row>
    <row r="59" spans="1:36" x14ac:dyDescent="0.25">
      <c r="A59" s="2">
        <v>-41.801000000000002</v>
      </c>
      <c r="B59" s="2">
        <v>112.5883</v>
      </c>
      <c r="C59" s="2">
        <v>33.953510000000001</v>
      </c>
      <c r="D59" s="2">
        <v>104.5123</v>
      </c>
      <c r="E59" s="2">
        <v>25.067799999999998</v>
      </c>
      <c r="F59" s="2">
        <v>73.734780000000001</v>
      </c>
      <c r="G59" s="2">
        <v>23.75104</v>
      </c>
      <c r="H59" s="2">
        <v>83.209019999999995</v>
      </c>
      <c r="I59" s="2">
        <v>96.127260000000007</v>
      </c>
      <c r="J59" s="2">
        <v>24.222660000000001</v>
      </c>
      <c r="K59" s="2">
        <v>19.329789999999999</v>
      </c>
      <c r="L59" s="2">
        <v>-20.163900000000002</v>
      </c>
      <c r="O59" s="2">
        <v>13.026020000000001</v>
      </c>
      <c r="P59" s="2">
        <v>363.94130000000001</v>
      </c>
      <c r="Q59" s="2">
        <v>35.375889999999998</v>
      </c>
      <c r="R59" s="2">
        <v>12.855650000000001</v>
      </c>
      <c r="S59" s="2">
        <v>44.800690000000003</v>
      </c>
      <c r="T59" s="2">
        <v>101.62739999999999</v>
      </c>
      <c r="U59" s="2">
        <v>20.314319999999999</v>
      </c>
      <c r="V59" s="2">
        <v>146.4924</v>
      </c>
      <c r="W59" s="2">
        <v>7.6797449999999996</v>
      </c>
      <c r="X59" s="2">
        <v>8.0073670000000003</v>
      </c>
      <c r="Y59" s="2">
        <v>9.4681999999999995</v>
      </c>
      <c r="Z59" s="2">
        <v>5.7015339999999997</v>
      </c>
      <c r="AB59" s="2">
        <v>51.503079999999997</v>
      </c>
      <c r="AC59" s="2">
        <v>189.0574</v>
      </c>
      <c r="AD59" s="2">
        <v>104.53230000000001</v>
      </c>
      <c r="AE59" s="2">
        <v>108.1306</v>
      </c>
      <c r="AG59" s="2">
        <v>64.307429999999997</v>
      </c>
      <c r="AH59" s="2">
        <v>64.306179999999998</v>
      </c>
      <c r="AI59" s="2">
        <v>281.02179999999998</v>
      </c>
      <c r="AJ59" s="2">
        <v>128.31540000000001</v>
      </c>
    </row>
    <row r="60" spans="1:36" x14ac:dyDescent="0.25">
      <c r="A60" s="2">
        <v>77.840180000000004</v>
      </c>
      <c r="B60" s="2">
        <v>50.049720000000001</v>
      </c>
      <c r="C60" s="2">
        <v>-1.7683500000000001</v>
      </c>
      <c r="D60" s="2">
        <v>68.642759999999996</v>
      </c>
      <c r="E60" s="2">
        <v>69.108220000000003</v>
      </c>
      <c r="F60" s="2">
        <v>149.72149999999999</v>
      </c>
      <c r="G60" s="2">
        <v>110.36109999999999</v>
      </c>
      <c r="H60" s="2">
        <v>68.324560000000005</v>
      </c>
      <c r="I60" s="2">
        <v>65.538679999999999</v>
      </c>
      <c r="J60" s="2">
        <v>-16.427499999999998</v>
      </c>
      <c r="K60" s="2">
        <v>161.51</v>
      </c>
      <c r="L60" s="2">
        <v>46.284590000000001</v>
      </c>
      <c r="O60" s="2">
        <v>26.144369999999999</v>
      </c>
      <c r="P60" s="2">
        <v>31.295780000000001</v>
      </c>
      <c r="Q60" s="2">
        <v>64.874970000000005</v>
      </c>
      <c r="R60" s="2">
        <v>-10.518599999999999</v>
      </c>
      <c r="S60" s="2">
        <v>98.164069999999995</v>
      </c>
      <c r="T60" s="2">
        <v>113.5425</v>
      </c>
      <c r="U60" s="2">
        <v>131.71039999999999</v>
      </c>
      <c r="V60" s="2">
        <v>90.454800000000006</v>
      </c>
      <c r="W60" s="2">
        <v>54.758209999999998</v>
      </c>
      <c r="X60" s="2">
        <v>8.377084</v>
      </c>
      <c r="Y60" s="2">
        <v>-17.755400000000002</v>
      </c>
      <c r="Z60" s="2">
        <v>7.559037</v>
      </c>
      <c r="AB60" s="2">
        <v>32.829920000000001</v>
      </c>
      <c r="AC60" s="2">
        <v>156.2183</v>
      </c>
      <c r="AD60" s="2">
        <v>48.503599999999999</v>
      </c>
      <c r="AE60" s="2">
        <v>42.925930000000001</v>
      </c>
      <c r="AG60" s="2">
        <v>49.282789999999999</v>
      </c>
      <c r="AH60" s="2">
        <v>117.4836</v>
      </c>
      <c r="AI60" s="2">
        <v>32.816310000000001</v>
      </c>
      <c r="AJ60" s="2">
        <v>297.54090000000002</v>
      </c>
    </row>
    <row r="61" spans="1:36" x14ac:dyDescent="0.25">
      <c r="A61" s="2">
        <v>45.725679999999997</v>
      </c>
      <c r="B61" s="2">
        <v>151.5916</v>
      </c>
      <c r="C61" s="2">
        <v>48.565249999999999</v>
      </c>
      <c r="D61" s="2">
        <v>88.506360000000001</v>
      </c>
      <c r="E61" s="2">
        <v>24.09432</v>
      </c>
      <c r="F61" s="2">
        <v>80.736519999999999</v>
      </c>
      <c r="G61" s="2">
        <v>56.929049999999997</v>
      </c>
      <c r="H61" s="2">
        <v>113.0898</v>
      </c>
      <c r="I61" s="2">
        <v>33.415320000000001</v>
      </c>
      <c r="J61" s="2">
        <v>-69.221100000000007</v>
      </c>
      <c r="K61" s="2">
        <v>78.284589999999994</v>
      </c>
      <c r="L61" s="2">
        <v>6.6845730000000003</v>
      </c>
      <c r="O61" s="2">
        <v>10.64631</v>
      </c>
      <c r="P61" s="2">
        <v>71.729169999999996</v>
      </c>
      <c r="Q61" s="2">
        <v>51.608719999999998</v>
      </c>
      <c r="R61" s="2">
        <v>0.15959999999999999</v>
      </c>
      <c r="S61" s="2">
        <v>179.4855</v>
      </c>
      <c r="T61" s="2">
        <v>116.7529</v>
      </c>
      <c r="U61" s="2">
        <v>24.934609999999999</v>
      </c>
      <c r="V61" s="2">
        <v>78.377589999999998</v>
      </c>
      <c r="W61" s="2">
        <v>19.329219999999999</v>
      </c>
      <c r="X61" s="2">
        <v>26.395800000000001</v>
      </c>
      <c r="Y61" s="2">
        <v>-13.2331</v>
      </c>
      <c r="Z61" s="2">
        <v>2.57612</v>
      </c>
      <c r="AB61" s="2">
        <v>12.671849999999999</v>
      </c>
      <c r="AC61" s="2">
        <v>75.739580000000004</v>
      </c>
      <c r="AD61" s="2">
        <v>33.828090000000003</v>
      </c>
      <c r="AE61" s="2">
        <v>101.81619999999999</v>
      </c>
      <c r="AG61" s="2">
        <v>59.660089999999997</v>
      </c>
      <c r="AH61" s="2">
        <v>30.622620000000001</v>
      </c>
      <c r="AI61" s="2">
        <v>72.484830000000002</v>
      </c>
      <c r="AJ61" s="2">
        <v>241.6191</v>
      </c>
    </row>
    <row r="62" spans="1:36" x14ac:dyDescent="0.25">
      <c r="A62" s="2">
        <v>272.21109999999999</v>
      </c>
      <c r="B62" s="2">
        <v>139.24369999999999</v>
      </c>
      <c r="C62" s="2">
        <v>113.9096</v>
      </c>
      <c r="D62" s="2">
        <v>77.250190000000003</v>
      </c>
      <c r="E62" s="2">
        <v>48.587809999999998</v>
      </c>
      <c r="F62" s="2">
        <v>114.6263</v>
      </c>
      <c r="G62" s="2">
        <v>49.42633</v>
      </c>
      <c r="H62" s="2">
        <v>47.859090000000002</v>
      </c>
      <c r="I62" s="2">
        <v>19.341619999999999</v>
      </c>
      <c r="J62" s="2">
        <v>-6.02454</v>
      </c>
      <c r="K62" s="2">
        <v>-51.689500000000002</v>
      </c>
      <c r="L62" s="2">
        <v>-21.046399999999998</v>
      </c>
      <c r="O62" s="2">
        <v>27.1098</v>
      </c>
      <c r="P62" s="2">
        <v>43.106909999999999</v>
      </c>
      <c r="Q62" s="2">
        <v>86.087410000000006</v>
      </c>
      <c r="R62" s="2">
        <v>-4.0711399999999998</v>
      </c>
      <c r="S62" s="2">
        <v>84.969750000000005</v>
      </c>
      <c r="T62" s="2">
        <v>104.8175</v>
      </c>
      <c r="U62" s="2">
        <v>16.619340000000001</v>
      </c>
      <c r="V62" s="2">
        <v>67.568020000000004</v>
      </c>
      <c r="W62" s="2">
        <v>34.346829999999997</v>
      </c>
      <c r="X62" s="2">
        <v>0.75602899999999995</v>
      </c>
      <c r="Y62" s="2">
        <v>-3.1878799999999998</v>
      </c>
      <c r="Z62" s="2">
        <v>1.093434</v>
      </c>
      <c r="AB62" s="2">
        <v>52.622100000000003</v>
      </c>
      <c r="AC62" s="2">
        <v>77.819550000000007</v>
      </c>
      <c r="AD62" s="2">
        <v>77.849969999999999</v>
      </c>
      <c r="AE62" s="2">
        <v>73.285799999999995</v>
      </c>
      <c r="AG62" s="2">
        <v>62.854709999999997</v>
      </c>
      <c r="AH62" s="2">
        <v>192.25839999999999</v>
      </c>
      <c r="AI62" s="2">
        <v>58.411589999999997</v>
      </c>
      <c r="AJ62" s="2">
        <v>117.58369999999999</v>
      </c>
    </row>
    <row r="63" spans="1:36" x14ac:dyDescent="0.25">
      <c r="A63" s="2">
        <v>102.3395</v>
      </c>
      <c r="B63" s="2">
        <v>129.46039999999999</v>
      </c>
      <c r="C63" s="2">
        <v>-6.1551400000000003</v>
      </c>
      <c r="D63" s="2">
        <v>132.87819999999999</v>
      </c>
      <c r="E63" s="2">
        <v>38.568379999999998</v>
      </c>
      <c r="F63" s="2">
        <v>74.846159999999998</v>
      </c>
      <c r="G63" s="2">
        <v>130.9845</v>
      </c>
      <c r="H63" s="2">
        <v>8.4414580000000008</v>
      </c>
      <c r="I63" s="2">
        <v>19.241759999999999</v>
      </c>
      <c r="J63" s="2">
        <v>58.235199999999999</v>
      </c>
      <c r="K63" s="2">
        <v>-68.965199999999996</v>
      </c>
      <c r="L63" s="2">
        <v>-16.183599999999998</v>
      </c>
      <c r="O63" s="2">
        <v>34.463419999999999</v>
      </c>
      <c r="P63" s="2">
        <v>80.045270000000002</v>
      </c>
      <c r="Q63" s="2">
        <v>116.8309</v>
      </c>
      <c r="R63" s="2">
        <v>54.924199999999999</v>
      </c>
      <c r="S63" s="2">
        <v>49.300069999999998</v>
      </c>
      <c r="T63" s="2">
        <v>169.15620000000001</v>
      </c>
      <c r="U63" s="2">
        <v>54.93582</v>
      </c>
      <c r="V63" s="2">
        <v>88.1721</v>
      </c>
      <c r="W63" s="2">
        <v>91.459720000000004</v>
      </c>
      <c r="X63" s="2">
        <v>12.336959999999999</v>
      </c>
      <c r="Y63" s="2">
        <v>-6.0438400000000003</v>
      </c>
      <c r="Z63" s="2">
        <v>1.6419680000000001</v>
      </c>
      <c r="AB63" s="2">
        <v>27.454239999999999</v>
      </c>
      <c r="AC63" s="2">
        <v>195.68279999999999</v>
      </c>
      <c r="AD63" s="2">
        <v>3.5341580000000001</v>
      </c>
      <c r="AE63" s="2">
        <v>73.995480000000001</v>
      </c>
      <c r="AG63" s="2">
        <v>61.88138</v>
      </c>
      <c r="AH63" s="2">
        <v>108.75020000000001</v>
      </c>
      <c r="AI63" s="2">
        <v>93.077250000000006</v>
      </c>
      <c r="AJ63" s="2">
        <v>86.179090000000002</v>
      </c>
    </row>
    <row r="64" spans="1:36" x14ac:dyDescent="0.25">
      <c r="A64" s="2">
        <v>-16.656400000000001</v>
      </c>
      <c r="B64" s="2">
        <v>58.480420000000002</v>
      </c>
      <c r="C64" s="2">
        <v>34.10857</v>
      </c>
      <c r="D64" s="2">
        <v>37.33578</v>
      </c>
      <c r="E64" s="2">
        <v>77.583320000000001</v>
      </c>
      <c r="F64" s="2">
        <v>55.801929999999999</v>
      </c>
      <c r="G64" s="2">
        <v>64.361140000000006</v>
      </c>
      <c r="H64" s="2">
        <v>29.2408</v>
      </c>
      <c r="I64" s="2">
        <v>-14.6592</v>
      </c>
      <c r="J64" s="2">
        <v>-11.4534</v>
      </c>
      <c r="K64" s="2">
        <v>195.5806</v>
      </c>
      <c r="L64" s="2">
        <v>-15.936</v>
      </c>
      <c r="O64" s="2">
        <v>33.881349999999998</v>
      </c>
      <c r="P64" s="2">
        <v>161.4846</v>
      </c>
      <c r="Q64" s="2">
        <v>-3.1328</v>
      </c>
      <c r="R64" s="2">
        <v>73.712360000000004</v>
      </c>
      <c r="S64" s="2">
        <v>44.199629999999999</v>
      </c>
      <c r="T64" s="2">
        <v>80.444029999999998</v>
      </c>
      <c r="U64" s="2">
        <v>51.909550000000003</v>
      </c>
      <c r="V64" s="2">
        <v>53.573599999999999</v>
      </c>
      <c r="W64" s="2">
        <v>56.101739999999999</v>
      </c>
      <c r="X64" s="2">
        <v>120.8528</v>
      </c>
      <c r="Y64" s="2">
        <v>5.2120480000000002</v>
      </c>
      <c r="Z64" s="2">
        <v>119.1836</v>
      </c>
      <c r="AB64" s="2">
        <v>70.275180000000006</v>
      </c>
      <c r="AC64" s="2">
        <v>135.20089999999999</v>
      </c>
      <c r="AD64" s="2">
        <v>14.01699</v>
      </c>
      <c r="AE64" s="2">
        <v>99.495679999999993</v>
      </c>
      <c r="AG64" s="2">
        <v>279.0009</v>
      </c>
      <c r="AH64" s="2">
        <v>82.735200000000006</v>
      </c>
      <c r="AI64" s="2">
        <v>68.539180000000002</v>
      </c>
      <c r="AJ64" s="2">
        <v>210.90280000000001</v>
      </c>
    </row>
    <row r="65" spans="1:36" x14ac:dyDescent="0.25">
      <c r="A65" s="2">
        <v>2.8203239999999998</v>
      </c>
      <c r="B65" s="2">
        <v>75.018249999999995</v>
      </c>
      <c r="C65" s="2">
        <v>22.85012</v>
      </c>
      <c r="D65" s="2">
        <v>70.014250000000004</v>
      </c>
      <c r="E65" s="2">
        <v>20.015270000000001</v>
      </c>
      <c r="F65" s="2">
        <v>76.679850000000002</v>
      </c>
      <c r="G65" s="2">
        <v>-16.808900000000001</v>
      </c>
      <c r="H65" s="2">
        <v>43.491340000000001</v>
      </c>
      <c r="I65" s="2">
        <v>-74.674000000000007</v>
      </c>
      <c r="J65" s="2">
        <v>-6.0660699999999999</v>
      </c>
      <c r="K65" s="2">
        <v>-107.465</v>
      </c>
      <c r="L65" s="2">
        <v>-49.778399999999998</v>
      </c>
      <c r="O65" s="2">
        <v>128.82320000000001</v>
      </c>
      <c r="P65" s="2">
        <v>52.371029999999998</v>
      </c>
      <c r="Q65" s="2">
        <v>55.76238</v>
      </c>
      <c r="R65" s="2">
        <v>81.882850000000005</v>
      </c>
      <c r="S65" s="2">
        <v>37.61797</v>
      </c>
      <c r="T65" s="2"/>
      <c r="U65" s="2">
        <v>-29.9253</v>
      </c>
      <c r="V65" s="2">
        <v>61.122329999999998</v>
      </c>
      <c r="W65" s="2">
        <v>94.020589999999999</v>
      </c>
      <c r="X65" s="2">
        <v>28.33774</v>
      </c>
      <c r="Y65" s="2">
        <v>-19.259799999999998</v>
      </c>
      <c r="Z65" s="2">
        <v>9.3132579999999994</v>
      </c>
      <c r="AB65" s="2">
        <v>56.12079</v>
      </c>
      <c r="AC65" s="2">
        <v>67.339619999999996</v>
      </c>
      <c r="AD65" s="2">
        <v>25.683990000000001</v>
      </c>
      <c r="AE65" s="2">
        <v>107.1859</v>
      </c>
      <c r="AG65" s="2">
        <v>63.274419999999999</v>
      </c>
      <c r="AH65" s="2">
        <v>61.678930000000001</v>
      </c>
      <c r="AI65" s="2">
        <v>50.593040000000002</v>
      </c>
      <c r="AJ65" s="2">
        <v>134.428</v>
      </c>
    </row>
    <row r="66" spans="1:36" x14ac:dyDescent="0.25">
      <c r="A66" s="2">
        <v>120.67230000000001</v>
      </c>
      <c r="B66" s="2">
        <v>80.903840000000002</v>
      </c>
      <c r="C66" s="2">
        <v>103.99079999999999</v>
      </c>
      <c r="D66" s="2">
        <v>86.788709999999995</v>
      </c>
      <c r="E66" s="2">
        <v>63.832520000000002</v>
      </c>
      <c r="F66" s="2">
        <v>67.135059999999996</v>
      </c>
      <c r="G66" s="2">
        <v>8.1891929999999995</v>
      </c>
      <c r="H66" s="2">
        <v>10.363519999999999</v>
      </c>
      <c r="I66" s="2">
        <v>-5.6000199999999998</v>
      </c>
      <c r="J66" s="2">
        <v>-54.311199999999999</v>
      </c>
      <c r="K66" s="2">
        <v>-82.135400000000004</v>
      </c>
      <c r="L66" s="2">
        <v>51.764400000000002</v>
      </c>
      <c r="O66" s="2">
        <v>37.927439999999997</v>
      </c>
      <c r="P66" s="2">
        <v>505.15379999999999</v>
      </c>
      <c r="Q66" s="2">
        <v>27.29034</v>
      </c>
      <c r="R66" s="2">
        <v>91.66901</v>
      </c>
      <c r="S66" s="2">
        <v>59.934449999999998</v>
      </c>
      <c r="T66" s="2"/>
      <c r="U66" s="2">
        <v>39.647030000000001</v>
      </c>
      <c r="V66" s="2">
        <v>76.341939999999994</v>
      </c>
      <c r="W66" s="2">
        <v>62.6783</v>
      </c>
      <c r="X66" s="2"/>
      <c r="Y66" s="2">
        <v>77.988349999999997</v>
      </c>
      <c r="Z66" s="2">
        <v>9.3001839999999998</v>
      </c>
      <c r="AB66" s="2">
        <v>59.011850000000003</v>
      </c>
      <c r="AC66" s="2">
        <v>98.653869999999998</v>
      </c>
      <c r="AD66" s="2">
        <v>43.30744</v>
      </c>
      <c r="AE66" s="2">
        <v>239.02680000000001</v>
      </c>
      <c r="AG66" s="2">
        <v>426.30549999999999</v>
      </c>
      <c r="AH66" s="2">
        <v>72.980360000000005</v>
      </c>
      <c r="AI66" s="2">
        <v>106.5628</v>
      </c>
      <c r="AJ66" s="2">
        <v>234.62860000000001</v>
      </c>
    </row>
    <row r="67" spans="1:36" x14ac:dyDescent="0.25">
      <c r="A67" s="2">
        <v>32.843299999999999</v>
      </c>
      <c r="B67" s="2">
        <v>63.240160000000003</v>
      </c>
      <c r="C67" s="2">
        <v>14.38109</v>
      </c>
      <c r="D67" s="2">
        <v>92.904989999999998</v>
      </c>
      <c r="E67" s="2">
        <v>3.2580960000000001</v>
      </c>
      <c r="F67" s="2">
        <v>-20.286200000000001</v>
      </c>
      <c r="G67" s="2">
        <v>5.8582369999999999</v>
      </c>
      <c r="H67" s="2">
        <v>48.802500000000002</v>
      </c>
      <c r="I67" s="2">
        <v>9.9263220000000008</v>
      </c>
      <c r="J67" s="2">
        <v>-25.1982</v>
      </c>
      <c r="K67" s="2">
        <v>-9.6471599999999995</v>
      </c>
      <c r="L67" s="2">
        <v>21.050070000000002</v>
      </c>
      <c r="O67" s="2">
        <v>12.197010000000001</v>
      </c>
      <c r="P67" s="2">
        <v>46.8504</v>
      </c>
      <c r="Q67" s="2">
        <v>56.696680000000001</v>
      </c>
      <c r="R67" s="2">
        <v>137.71199999999999</v>
      </c>
      <c r="S67" s="2">
        <v>85.50582</v>
      </c>
      <c r="T67" s="2"/>
      <c r="U67" s="2">
        <v>2.8249780000000002</v>
      </c>
      <c r="V67" s="2">
        <v>133.26830000000001</v>
      </c>
      <c r="W67" s="2">
        <v>61.430950000000003</v>
      </c>
      <c r="X67" s="2"/>
      <c r="Y67" s="2">
        <v>34.07846</v>
      </c>
      <c r="Z67" s="2">
        <v>31.834199999999999</v>
      </c>
      <c r="AB67" s="2">
        <v>33.446910000000003</v>
      </c>
      <c r="AC67" s="2">
        <v>54.51417</v>
      </c>
      <c r="AD67" s="2">
        <v>57.800600000000003</v>
      </c>
      <c r="AE67" s="2">
        <v>128.3278</v>
      </c>
      <c r="AG67" s="2">
        <v>146.8509</v>
      </c>
      <c r="AH67" s="2">
        <v>84.895589999999999</v>
      </c>
      <c r="AI67" s="2">
        <v>63.457979999999999</v>
      </c>
      <c r="AJ67" s="2">
        <v>113.1571</v>
      </c>
    </row>
    <row r="68" spans="1:36" x14ac:dyDescent="0.25">
      <c r="A68" s="2">
        <v>56.432369999999999</v>
      </c>
      <c r="B68" s="2">
        <v>79.36251</v>
      </c>
      <c r="C68" s="2">
        <v>77.112260000000006</v>
      </c>
      <c r="D68" s="2">
        <v>15.73836</v>
      </c>
      <c r="E68" s="2">
        <v>21.488119999999999</v>
      </c>
      <c r="F68" s="2">
        <v>71.965149999999994</v>
      </c>
      <c r="G68" s="2">
        <v>22.870920000000002</v>
      </c>
      <c r="H68" s="2">
        <v>22.78471</v>
      </c>
      <c r="I68" s="2">
        <v>-126.63800000000001</v>
      </c>
      <c r="J68" s="2">
        <v>-10.8363</v>
      </c>
      <c r="K68" s="2">
        <v>-59.910899999999998</v>
      </c>
      <c r="L68" s="2">
        <v>-0.15422</v>
      </c>
      <c r="O68" s="2">
        <v>60.619779999999999</v>
      </c>
      <c r="P68" s="2">
        <v>268.95310000000001</v>
      </c>
      <c r="Q68" s="2">
        <v>52.045639999999999</v>
      </c>
      <c r="R68" s="2">
        <v>193.76650000000001</v>
      </c>
      <c r="S68" s="2">
        <v>60.593620000000001</v>
      </c>
      <c r="T68" s="2"/>
      <c r="U68" s="2">
        <v>64.342330000000004</v>
      </c>
      <c r="V68" s="2">
        <v>84.684979999999996</v>
      </c>
      <c r="W68" s="2">
        <v>60.075420000000001</v>
      </c>
      <c r="X68" s="2"/>
      <c r="Y68" s="2">
        <v>33.014189999999999</v>
      </c>
      <c r="Z68" s="2">
        <v>11.870509999999999</v>
      </c>
      <c r="AB68" s="2">
        <v>102.8921</v>
      </c>
      <c r="AC68" s="2">
        <v>75.580569999999994</v>
      </c>
      <c r="AD68" s="2">
        <v>81.198030000000003</v>
      </c>
      <c r="AE68" s="2">
        <v>136.53309999999999</v>
      </c>
      <c r="AG68" s="2">
        <v>47.945360000000001</v>
      </c>
      <c r="AH68" s="2">
        <v>66.986549999999994</v>
      </c>
      <c r="AI68" s="2">
        <v>57.913789999999999</v>
      </c>
      <c r="AJ68" s="2">
        <v>70.946770000000001</v>
      </c>
    </row>
    <row r="69" spans="1:36" x14ac:dyDescent="0.25">
      <c r="A69" s="2">
        <v>9.8448899999999995</v>
      </c>
      <c r="B69" s="2">
        <v>169.7842</v>
      </c>
      <c r="C69" s="2">
        <v>-23.146100000000001</v>
      </c>
      <c r="D69" s="2">
        <v>55.496180000000003</v>
      </c>
      <c r="E69" s="2">
        <v>45.450229999999998</v>
      </c>
      <c r="F69" s="2">
        <v>114.5821</v>
      </c>
      <c r="G69" s="2">
        <v>10.86964</v>
      </c>
      <c r="H69" s="2">
        <v>4.1614760000000004</v>
      </c>
      <c r="I69" s="2">
        <v>48.921399999999998</v>
      </c>
      <c r="J69" s="2">
        <v>-8.4514899999999997</v>
      </c>
      <c r="K69" s="2">
        <v>32.715730000000001</v>
      </c>
      <c r="L69" s="2">
        <v>4.9690209999999997</v>
      </c>
      <c r="O69" s="2">
        <v>66.167119999999997</v>
      </c>
      <c r="P69" s="2">
        <v>100.45180000000001</v>
      </c>
      <c r="Q69" s="2">
        <v>55.90258</v>
      </c>
      <c r="R69" s="2">
        <v>121.44410000000001</v>
      </c>
      <c r="S69" s="2">
        <v>61.393340000000002</v>
      </c>
      <c r="T69" s="2"/>
      <c r="U69" s="2">
        <v>94.813980000000001</v>
      </c>
      <c r="V69" s="2">
        <v>93.749690000000001</v>
      </c>
      <c r="W69" s="2"/>
      <c r="X69" s="2"/>
      <c r="Y69" s="2">
        <v>-19.310700000000001</v>
      </c>
      <c r="Z69" s="2">
        <v>13.46696</v>
      </c>
      <c r="AB69" s="2">
        <v>26.330870000000001</v>
      </c>
      <c r="AC69" s="2">
        <v>114.9633</v>
      </c>
      <c r="AD69" s="2">
        <v>69.544650000000004</v>
      </c>
      <c r="AE69" s="2">
        <v>90.824439999999996</v>
      </c>
      <c r="AG69" s="2">
        <v>29.9346</v>
      </c>
      <c r="AH69" s="2">
        <v>144.62219999999999</v>
      </c>
      <c r="AI69" s="2">
        <v>28.55517</v>
      </c>
      <c r="AJ69" s="2">
        <v>192.99719999999999</v>
      </c>
    </row>
    <row r="70" spans="1:36" x14ac:dyDescent="0.25">
      <c r="A70" s="2">
        <v>90.792680000000004</v>
      </c>
      <c r="B70" s="2">
        <v>109.1669</v>
      </c>
      <c r="C70" s="2">
        <v>54.603569999999998</v>
      </c>
      <c r="D70" s="2">
        <v>29.510760000000001</v>
      </c>
      <c r="E70" s="2">
        <v>-1.52545</v>
      </c>
      <c r="F70" s="2">
        <v>124.1375</v>
      </c>
      <c r="G70" s="2">
        <v>-1.3269599999999999</v>
      </c>
      <c r="H70" s="2">
        <v>6.6108549999999999</v>
      </c>
      <c r="I70" s="2">
        <v>-50.169499999999999</v>
      </c>
      <c r="J70" s="2">
        <v>-16.954599999999999</v>
      </c>
      <c r="K70" s="2">
        <v>-85.426900000000003</v>
      </c>
      <c r="L70" s="2">
        <v>13.482570000000001</v>
      </c>
      <c r="O70" s="2">
        <v>19.521899999999999</v>
      </c>
      <c r="P70" s="2">
        <v>49.867989999999999</v>
      </c>
      <c r="Q70" s="2">
        <v>39.269829999999999</v>
      </c>
      <c r="R70" s="2">
        <v>93.577349999999996</v>
      </c>
      <c r="S70" s="2">
        <v>53.830030000000001</v>
      </c>
      <c r="T70" s="2"/>
      <c r="U70" s="2">
        <v>62.982669999999999</v>
      </c>
      <c r="V70" s="2">
        <v>48.400889999999997</v>
      </c>
      <c r="W70" s="2"/>
      <c r="X70" s="2"/>
      <c r="Y70" s="2">
        <v>14.0822</v>
      </c>
      <c r="Z70" s="2">
        <v>-7.3624299999999998</v>
      </c>
      <c r="AB70" s="2">
        <v>22.398510000000002</v>
      </c>
      <c r="AC70" s="2">
        <v>67.012150000000005</v>
      </c>
      <c r="AD70" s="2">
        <v>85.601240000000004</v>
      </c>
      <c r="AE70" s="2">
        <v>111.5939</v>
      </c>
      <c r="AG70" s="2">
        <v>66.348060000000004</v>
      </c>
      <c r="AH70" s="2">
        <v>58.953299999999999</v>
      </c>
      <c r="AI70" s="2">
        <v>49.432810000000003</v>
      </c>
      <c r="AJ70" s="2">
        <v>167.30439999999999</v>
      </c>
    </row>
    <row r="71" spans="1:36" x14ac:dyDescent="0.25">
      <c r="A71" s="2">
        <v>0.27384799999999998</v>
      </c>
      <c r="B71" s="2">
        <v>65.654520000000005</v>
      </c>
      <c r="C71" s="2">
        <v>1.2906470000000001</v>
      </c>
      <c r="D71" s="2">
        <v>48.302869999999999</v>
      </c>
      <c r="E71" s="2">
        <v>-3.0796399999999999</v>
      </c>
      <c r="F71" s="2">
        <v>92.621830000000003</v>
      </c>
      <c r="G71" s="2">
        <v>25.118590000000001</v>
      </c>
      <c r="H71" s="2">
        <v>-2.2031399999999999</v>
      </c>
      <c r="I71" s="2">
        <v>-81.272199999999998</v>
      </c>
      <c r="J71" s="2">
        <v>-38.963799999999999</v>
      </c>
      <c r="K71" s="2">
        <v>54.971899999999998</v>
      </c>
      <c r="L71" s="2">
        <v>50.104399999999998</v>
      </c>
      <c r="O71" s="2">
        <v>15.161910000000001</v>
      </c>
      <c r="P71" s="2">
        <v>226.7638</v>
      </c>
      <c r="Q71" s="2">
        <v>-3.5577399999999999</v>
      </c>
      <c r="R71" s="2">
        <v>149.50540000000001</v>
      </c>
      <c r="S71" s="2">
        <v>46.602499999999999</v>
      </c>
      <c r="T71" s="2"/>
      <c r="U71" s="2">
        <v>85.703720000000004</v>
      </c>
      <c r="V71" s="2">
        <v>87.437989999999999</v>
      </c>
      <c r="W71" s="2"/>
      <c r="X71" s="2"/>
      <c r="Y71" s="2">
        <v>-3.85181</v>
      </c>
      <c r="Z71" s="2">
        <v>0.14567099999999999</v>
      </c>
      <c r="AB71" s="2">
        <v>49.419849999999997</v>
      </c>
      <c r="AC71" s="2">
        <v>92.295540000000003</v>
      </c>
      <c r="AD71" s="2">
        <v>119.7176</v>
      </c>
      <c r="AE71" s="2">
        <v>118.3796</v>
      </c>
      <c r="AG71" s="2">
        <v>56.393920000000001</v>
      </c>
      <c r="AH71" s="2">
        <v>72.366870000000006</v>
      </c>
      <c r="AI71" s="2">
        <v>166.55950000000001</v>
      </c>
      <c r="AJ71" s="2">
        <v>51.736220000000003</v>
      </c>
    </row>
    <row r="72" spans="1:36" x14ac:dyDescent="0.25">
      <c r="A72" s="2">
        <v>25.11422</v>
      </c>
      <c r="B72" s="2">
        <v>108.0757</v>
      </c>
      <c r="C72" s="2">
        <v>-53.961100000000002</v>
      </c>
      <c r="D72" s="2">
        <v>15.67343</v>
      </c>
      <c r="E72" s="2">
        <v>82.102360000000004</v>
      </c>
      <c r="F72" s="2">
        <v>25.036169999999998</v>
      </c>
      <c r="G72" s="2">
        <v>-5.9351200000000004</v>
      </c>
      <c r="H72" s="2">
        <v>3.1069849999999999</v>
      </c>
      <c r="I72" s="2">
        <v>107.70399999999999</v>
      </c>
      <c r="J72" s="2">
        <v>-9.2074499999999997</v>
      </c>
      <c r="K72" s="2">
        <v>-42.038899999999998</v>
      </c>
      <c r="L72" s="2">
        <v>91.487089999999995</v>
      </c>
      <c r="O72" s="2">
        <v>64.300370000000001</v>
      </c>
      <c r="P72" s="2">
        <v>35.72504</v>
      </c>
      <c r="Q72" s="2">
        <v>21.374459999999999</v>
      </c>
      <c r="R72" s="2">
        <v>56.043489999999998</v>
      </c>
      <c r="S72" s="2"/>
      <c r="T72" s="2"/>
      <c r="U72" s="2">
        <v>40.070480000000003</v>
      </c>
      <c r="V72" s="2">
        <v>137.5119</v>
      </c>
      <c r="W72" s="2"/>
      <c r="X72" s="2"/>
      <c r="Y72" s="2">
        <v>34.579700000000003</v>
      </c>
      <c r="Z72" s="2">
        <v>-3.4010400000000001</v>
      </c>
      <c r="AB72" s="2">
        <v>30.594860000000001</v>
      </c>
      <c r="AC72" s="2">
        <v>64.779889999999995</v>
      </c>
      <c r="AD72" s="2">
        <v>98.931790000000007</v>
      </c>
      <c r="AE72" s="2">
        <v>97.09451</v>
      </c>
      <c r="AG72" s="2">
        <v>215.0925</v>
      </c>
      <c r="AH72" s="2">
        <v>148.88079999999999</v>
      </c>
      <c r="AI72" s="2">
        <v>51.609900000000003</v>
      </c>
      <c r="AJ72" s="2">
        <v>205.65309999999999</v>
      </c>
    </row>
    <row r="73" spans="1:36" x14ac:dyDescent="0.25">
      <c r="A73" s="2">
        <v>80.171239999999997</v>
      </c>
      <c r="B73" s="2">
        <v>84.018370000000004</v>
      </c>
      <c r="C73" s="2">
        <v>-10.7563</v>
      </c>
      <c r="D73" s="2">
        <v>101.4444</v>
      </c>
      <c r="E73" s="2">
        <v>99.659800000000004</v>
      </c>
      <c r="F73" s="2">
        <v>91.371899999999997</v>
      </c>
      <c r="G73" s="2">
        <v>59.21217</v>
      </c>
      <c r="H73" s="2">
        <v>15.831720000000001</v>
      </c>
      <c r="I73" s="2">
        <v>84.011570000000006</v>
      </c>
      <c r="J73" s="2">
        <v>1.5742620000000001</v>
      </c>
      <c r="K73" s="2">
        <v>-85.412499999999994</v>
      </c>
      <c r="L73" s="2">
        <v>0.176483</v>
      </c>
      <c r="O73" s="2">
        <v>69.863249999999994</v>
      </c>
      <c r="P73" s="2">
        <v>47.296129999999998</v>
      </c>
      <c r="Q73" s="2">
        <v>140.44829999999999</v>
      </c>
      <c r="R73" s="2">
        <v>47.554369999999999</v>
      </c>
      <c r="S73" s="2"/>
      <c r="T73" s="2"/>
      <c r="U73" s="2">
        <v>77.196889999999996</v>
      </c>
      <c r="V73" s="2">
        <v>86.024479999999997</v>
      </c>
      <c r="W73" s="2"/>
      <c r="X73" s="2"/>
      <c r="Y73" s="2">
        <v>7.3750419999999997</v>
      </c>
      <c r="Z73" s="2">
        <v>84.934669999999997</v>
      </c>
      <c r="AB73" s="2">
        <v>31.842749999999999</v>
      </c>
      <c r="AC73" s="2">
        <v>144.7278</v>
      </c>
      <c r="AD73" s="2">
        <v>142.92699999999999</v>
      </c>
      <c r="AE73" s="2">
        <v>132.97880000000001</v>
      </c>
      <c r="AG73" s="2">
        <v>41.196089999999998</v>
      </c>
      <c r="AH73" s="2">
        <v>70.643699999999995</v>
      </c>
      <c r="AI73" s="2">
        <v>93.489149999999995</v>
      </c>
      <c r="AJ73" s="2">
        <v>258.08940000000001</v>
      </c>
    </row>
    <row r="74" spans="1:36" x14ac:dyDescent="0.25">
      <c r="A74" s="2">
        <v>65.164439999999999</v>
      </c>
      <c r="B74" s="2">
        <v>122.2073</v>
      </c>
      <c r="C74" s="2">
        <v>115.7058</v>
      </c>
      <c r="D74" s="2">
        <v>61.497190000000003</v>
      </c>
      <c r="E74" s="2">
        <v>16.38588</v>
      </c>
      <c r="F74" s="2">
        <v>50.178739999999998</v>
      </c>
      <c r="G74" s="2">
        <v>16.770900000000001</v>
      </c>
      <c r="H74" s="2">
        <v>8.6173160000000006</v>
      </c>
      <c r="I74" s="2">
        <v>-43.133200000000002</v>
      </c>
      <c r="J74" s="2">
        <v>-0.79493000000000003</v>
      </c>
      <c r="K74" s="2">
        <v>-42.4315</v>
      </c>
      <c r="L74" s="2">
        <v>-45.48</v>
      </c>
      <c r="O74" s="2">
        <v>80.108270000000005</v>
      </c>
      <c r="P74" s="2">
        <v>65.350260000000006</v>
      </c>
      <c r="Q74" s="2">
        <v>193.79259999999999</v>
      </c>
      <c r="R74" s="2">
        <v>317.59429999999998</v>
      </c>
      <c r="S74" s="2"/>
      <c r="T74" s="2"/>
      <c r="U74" s="2">
        <v>58.649810000000002</v>
      </c>
      <c r="V74" s="2">
        <v>49.495519999999999</v>
      </c>
      <c r="W74" s="2"/>
      <c r="X74" s="2"/>
      <c r="Y74" s="2">
        <v>-5.1530800000000001</v>
      </c>
      <c r="Z74" s="2">
        <v>15.688879999999999</v>
      </c>
      <c r="AB74" s="2">
        <v>61.804079999999999</v>
      </c>
      <c r="AC74" s="2">
        <v>79.054100000000005</v>
      </c>
      <c r="AD74" s="2">
        <v>94.607159999999993</v>
      </c>
      <c r="AE74" s="2">
        <v>110.8819</v>
      </c>
      <c r="AG74" s="2">
        <v>49.120950000000001</v>
      </c>
      <c r="AH74" s="2">
        <v>113.6768</v>
      </c>
      <c r="AI74" s="2">
        <v>39.915509999999998</v>
      </c>
      <c r="AJ74" s="2">
        <v>113.6294</v>
      </c>
    </row>
    <row r="75" spans="1:36" x14ac:dyDescent="0.25">
      <c r="A75" s="2">
        <v>12.690099999999999</v>
      </c>
      <c r="B75" s="2">
        <v>58.01108</v>
      </c>
      <c r="C75" s="2">
        <v>57.607329999999997</v>
      </c>
      <c r="D75" s="2">
        <v>85.151579999999996</v>
      </c>
      <c r="E75" s="2">
        <v>16.923159999999999</v>
      </c>
      <c r="F75" s="2">
        <v>50.267000000000003</v>
      </c>
      <c r="G75" s="2">
        <v>5.9971620000000003</v>
      </c>
      <c r="H75" s="2">
        <v>84.582570000000004</v>
      </c>
      <c r="I75" s="2">
        <v>-195.39599999999999</v>
      </c>
      <c r="J75" s="2">
        <v>-15.392899999999999</v>
      </c>
      <c r="K75" s="2">
        <v>-201.14400000000001</v>
      </c>
      <c r="L75" s="2">
        <v>34.446159999999999</v>
      </c>
      <c r="O75" s="2">
        <v>18.261500000000002</v>
      </c>
      <c r="P75" s="2">
        <v>64.239549999999994</v>
      </c>
      <c r="Q75" s="2">
        <v>47.014209999999999</v>
      </c>
      <c r="R75" s="2">
        <v>85.103669999999994</v>
      </c>
      <c r="S75" s="2"/>
      <c r="T75" s="2"/>
      <c r="U75" s="2">
        <v>81.806520000000006</v>
      </c>
      <c r="V75" s="2">
        <v>58.500929999999997</v>
      </c>
      <c r="W75" s="2"/>
      <c r="X75" s="2"/>
      <c r="Y75" s="2">
        <v>2.8689659999999999</v>
      </c>
      <c r="Z75" s="2">
        <v>0.26225700000000002</v>
      </c>
      <c r="AB75" s="2">
        <v>78.691850000000002</v>
      </c>
      <c r="AC75" s="2">
        <v>171.83600000000001</v>
      </c>
      <c r="AD75" s="2">
        <v>92.265550000000005</v>
      </c>
      <c r="AE75" s="2">
        <v>85.374020000000002</v>
      </c>
      <c r="AG75" s="2">
        <v>68.705529999999996</v>
      </c>
      <c r="AH75" s="2">
        <v>69.907690000000002</v>
      </c>
      <c r="AI75" s="2">
        <v>38.02055</v>
      </c>
      <c r="AJ75" s="2">
        <v>248.97380000000001</v>
      </c>
    </row>
    <row r="76" spans="1:36" x14ac:dyDescent="0.25">
      <c r="A76" s="2">
        <v>12.32601</v>
      </c>
      <c r="B76" s="2">
        <v>32.99879</v>
      </c>
      <c r="C76" s="2">
        <v>4.7038989999999998</v>
      </c>
      <c r="D76" s="2">
        <v>80.911460000000005</v>
      </c>
      <c r="E76" s="2">
        <v>77.911649999999995</v>
      </c>
      <c r="F76" s="2">
        <v>88.573740000000001</v>
      </c>
      <c r="G76" s="2">
        <v>29.98357</v>
      </c>
      <c r="H76" s="2">
        <v>84.584509999999995</v>
      </c>
      <c r="I76" s="2">
        <v>-30.0488</v>
      </c>
      <c r="J76" s="2">
        <v>48.807119999999998</v>
      </c>
      <c r="K76" s="2">
        <v>-23.072299999999998</v>
      </c>
      <c r="L76" s="2">
        <v>31.863939999999999</v>
      </c>
      <c r="O76" s="2">
        <v>67.231790000000004</v>
      </c>
      <c r="P76" s="2">
        <v>27.190100000000001</v>
      </c>
      <c r="Q76" s="2">
        <v>113.7413</v>
      </c>
      <c r="R76" s="2">
        <v>224.00880000000001</v>
      </c>
      <c r="S76" s="2"/>
      <c r="T76" s="2"/>
      <c r="U76" s="2">
        <v>124.4804</v>
      </c>
      <c r="V76" s="2">
        <v>73.871530000000007</v>
      </c>
      <c r="W76" s="2"/>
      <c r="X76" s="2"/>
      <c r="Y76" s="2">
        <v>-15.3725</v>
      </c>
      <c r="Z76" s="2">
        <v>-5.3613200000000001</v>
      </c>
      <c r="AB76" s="2">
        <v>46.252929999999999</v>
      </c>
      <c r="AC76" s="2">
        <v>40.641330000000004</v>
      </c>
      <c r="AD76" s="2">
        <v>160.98159999999999</v>
      </c>
      <c r="AE76" s="2">
        <v>140.59620000000001</v>
      </c>
      <c r="AG76" s="2">
        <v>98.150450000000006</v>
      </c>
      <c r="AH76" s="2">
        <v>91.040679999999995</v>
      </c>
      <c r="AI76" s="2">
        <v>62.52657</v>
      </c>
      <c r="AJ76" s="2">
        <v>164.3707</v>
      </c>
    </row>
    <row r="77" spans="1:36" x14ac:dyDescent="0.25">
      <c r="A77" s="2">
        <v>61.804769999999998</v>
      </c>
      <c r="B77" s="2">
        <v>121.5605</v>
      </c>
      <c r="C77" s="2">
        <v>121.33410000000001</v>
      </c>
      <c r="D77" s="2">
        <v>10.24329</v>
      </c>
      <c r="E77" s="2">
        <v>1.546532</v>
      </c>
      <c r="F77" s="2">
        <v>43.409559999999999</v>
      </c>
      <c r="G77" s="2">
        <v>7.6737500000000001</v>
      </c>
      <c r="H77" s="2">
        <v>7.8659759999999999</v>
      </c>
      <c r="I77" s="2">
        <v>-9.9683799999999998</v>
      </c>
      <c r="J77" s="2">
        <v>30.908919999999998</v>
      </c>
      <c r="K77" s="2">
        <v>-15.529299999999999</v>
      </c>
      <c r="L77" s="2">
        <v>-46.692799999999998</v>
      </c>
      <c r="O77" s="2">
        <v>42.996870000000001</v>
      </c>
      <c r="P77" s="2">
        <v>44.807549999999999</v>
      </c>
      <c r="Q77" s="2">
        <v>44.923409999999997</v>
      </c>
      <c r="R77" s="2">
        <v>152.07210000000001</v>
      </c>
      <c r="S77" s="2"/>
      <c r="T77" s="2"/>
      <c r="U77" s="2">
        <v>84.108329999999995</v>
      </c>
      <c r="V77" s="2">
        <v>40.279139999999998</v>
      </c>
      <c r="W77" s="2"/>
      <c r="X77" s="2"/>
      <c r="Y77" s="2">
        <v>15.735060000000001</v>
      </c>
      <c r="Z77" s="2">
        <v>-3.31237</v>
      </c>
      <c r="AB77" s="2">
        <v>12.534739999999999</v>
      </c>
      <c r="AC77" s="2">
        <v>104.88939999999999</v>
      </c>
      <c r="AD77" s="2">
        <v>38.612130000000001</v>
      </c>
      <c r="AE77" s="2">
        <v>107.4057</v>
      </c>
      <c r="AG77" s="2">
        <v>81.351029999999994</v>
      </c>
      <c r="AH77" s="2">
        <v>102.69410000000001</v>
      </c>
      <c r="AI77" s="2">
        <v>88.005920000000003</v>
      </c>
      <c r="AJ77" s="2">
        <v>101.73779999999999</v>
      </c>
    </row>
    <row r="78" spans="1:36" x14ac:dyDescent="0.25">
      <c r="A78" s="2">
        <v>82.548169999999999</v>
      </c>
      <c r="B78" s="2">
        <v>17.37894</v>
      </c>
      <c r="C78" s="2">
        <v>41.556559999999998</v>
      </c>
      <c r="D78" s="2">
        <v>65.098339999999993</v>
      </c>
      <c r="E78" s="2">
        <v>13.487550000000001</v>
      </c>
      <c r="F78" s="2">
        <v>31.249860000000002</v>
      </c>
      <c r="G78" s="2">
        <v>3.4417949999999999</v>
      </c>
      <c r="H78" s="2">
        <v>19.60144</v>
      </c>
      <c r="I78" s="2">
        <v>46.189709999999998</v>
      </c>
      <c r="J78" s="2">
        <v>-18.881399999999999</v>
      </c>
      <c r="K78" s="2">
        <v>17.009920000000001</v>
      </c>
      <c r="L78" s="2">
        <v>-4.2680999999999996</v>
      </c>
      <c r="O78" s="2">
        <v>149.88749999999999</v>
      </c>
      <c r="P78" s="2">
        <v>35.172400000000003</v>
      </c>
      <c r="Q78" s="2">
        <v>114.5275</v>
      </c>
      <c r="R78" s="2">
        <v>51.199779999999997</v>
      </c>
      <c r="S78" s="2"/>
      <c r="T78" s="2"/>
      <c r="U78" s="2">
        <v>41.259860000000003</v>
      </c>
      <c r="V78" s="2">
        <v>128.62440000000001</v>
      </c>
      <c r="W78" s="2"/>
      <c r="X78" s="2"/>
      <c r="Y78" s="2">
        <v>23.82724</v>
      </c>
      <c r="Z78" s="2">
        <v>42.800069999999998</v>
      </c>
      <c r="AB78" s="2">
        <v>53.51717</v>
      </c>
      <c r="AC78" s="2">
        <v>73.508170000000007</v>
      </c>
      <c r="AD78" s="2">
        <v>81.156019999999998</v>
      </c>
      <c r="AE78" s="2">
        <v>137.32660000000001</v>
      </c>
      <c r="AG78" s="2">
        <v>35.518430000000002</v>
      </c>
      <c r="AH78" s="2">
        <v>93.735950000000003</v>
      </c>
      <c r="AI78" s="2">
        <v>100.93680000000001</v>
      </c>
      <c r="AJ78" s="2">
        <v>158.3912</v>
      </c>
    </row>
    <row r="79" spans="1:36" x14ac:dyDescent="0.25">
      <c r="A79" s="2">
        <v>31.782679999999999</v>
      </c>
      <c r="B79" s="2">
        <v>72.987589999999997</v>
      </c>
      <c r="C79" s="2">
        <v>11.853730000000001</v>
      </c>
      <c r="D79" s="2">
        <v>93.875540000000001</v>
      </c>
      <c r="E79" s="2">
        <v>12.0845</v>
      </c>
      <c r="F79" s="2">
        <v>92.949640000000002</v>
      </c>
      <c r="G79" s="2">
        <v>51.951270000000001</v>
      </c>
      <c r="H79" s="2">
        <v>13.13686</v>
      </c>
      <c r="I79" s="2">
        <v>54.26155</v>
      </c>
      <c r="J79" s="2">
        <v>329.04020000000003</v>
      </c>
      <c r="K79" s="2">
        <v>32.355159999999998</v>
      </c>
      <c r="L79" s="2">
        <v>-0.39224999999999999</v>
      </c>
      <c r="O79" s="2">
        <v>64.419939999999997</v>
      </c>
      <c r="P79" s="2">
        <v>45.816049999999997</v>
      </c>
      <c r="Q79" s="2">
        <v>65.163290000000003</v>
      </c>
      <c r="R79" s="2">
        <v>103.1803</v>
      </c>
      <c r="S79" s="2"/>
      <c r="T79" s="2"/>
      <c r="U79" s="2">
        <v>88.811940000000007</v>
      </c>
      <c r="V79" s="2">
        <v>64.733220000000003</v>
      </c>
      <c r="W79" s="2"/>
      <c r="X79" s="2"/>
      <c r="Y79" s="2">
        <v>13.14864</v>
      </c>
      <c r="Z79" s="2">
        <v>12.95825</v>
      </c>
      <c r="AB79" s="2">
        <v>54.996459999999999</v>
      </c>
      <c r="AC79" s="2">
        <v>102.45180000000001</v>
      </c>
      <c r="AD79" s="2">
        <v>226.13579999999999</v>
      </c>
      <c r="AE79" s="2">
        <v>123.71169999999999</v>
      </c>
      <c r="AG79" s="2">
        <v>46.022219999999997</v>
      </c>
      <c r="AH79" s="2">
        <v>131.3775</v>
      </c>
      <c r="AI79" s="2"/>
      <c r="AJ79" s="2">
        <v>118.4708</v>
      </c>
    </row>
    <row r="80" spans="1:36" x14ac:dyDescent="0.25">
      <c r="A80" s="2">
        <v>113.3656</v>
      </c>
      <c r="B80" s="2">
        <v>65.24006</v>
      </c>
      <c r="C80" s="2">
        <v>-5.9173499999999999</v>
      </c>
      <c r="D80" s="2">
        <v>44.361780000000003</v>
      </c>
      <c r="E80" s="2">
        <v>18.117740000000001</v>
      </c>
      <c r="F80" s="2">
        <v>177.2269</v>
      </c>
      <c r="G80" s="2">
        <v>-19.094000000000001</v>
      </c>
      <c r="H80" s="2">
        <v>44.735309999999998</v>
      </c>
      <c r="I80" s="2">
        <v>-20.596399999999999</v>
      </c>
      <c r="J80" s="2">
        <v>11.30594</v>
      </c>
      <c r="K80" s="2">
        <v>61.587569999999999</v>
      </c>
      <c r="L80" s="2">
        <v>-2.4379499999999998</v>
      </c>
      <c r="O80" s="2">
        <v>81.543480000000002</v>
      </c>
      <c r="P80" s="2">
        <v>26.254919999999998</v>
      </c>
      <c r="Q80" s="2">
        <v>66.240089999999995</v>
      </c>
      <c r="R80" s="2">
        <v>190.64429999999999</v>
      </c>
      <c r="S80" s="2"/>
      <c r="T80" s="2"/>
      <c r="U80" s="2"/>
      <c r="V80" s="2">
        <v>72.855959999999996</v>
      </c>
      <c r="W80" s="2"/>
      <c r="X80" s="2"/>
      <c r="Y80" s="2">
        <v>5.1144879999999997</v>
      </c>
      <c r="Z80" s="2">
        <v>15.328799999999999</v>
      </c>
      <c r="AB80" s="2">
        <v>66.312520000000006</v>
      </c>
      <c r="AC80" s="2">
        <v>440.2921</v>
      </c>
      <c r="AD80" s="2">
        <v>103.41249999999999</v>
      </c>
      <c r="AE80" s="2">
        <v>204.8631</v>
      </c>
      <c r="AG80" s="2">
        <v>32.837679999999999</v>
      </c>
      <c r="AH80" s="2">
        <v>67.914429999999996</v>
      </c>
      <c r="AI80" s="2"/>
      <c r="AJ80" s="2">
        <v>203.32130000000001</v>
      </c>
    </row>
    <row r="81" spans="1:36" x14ac:dyDescent="0.25">
      <c r="A81" s="2">
        <v>33.205979999999997</v>
      </c>
      <c r="B81" s="2">
        <v>4.413818</v>
      </c>
      <c r="C81" s="2">
        <v>280.69850000000002</v>
      </c>
      <c r="D81" s="2">
        <v>127.2466</v>
      </c>
      <c r="E81" s="2">
        <v>14.980689999999999</v>
      </c>
      <c r="F81" s="2">
        <v>43.649290000000001</v>
      </c>
      <c r="G81" s="2">
        <v>26.255559999999999</v>
      </c>
      <c r="H81" s="2">
        <v>11.789260000000001</v>
      </c>
      <c r="I81" s="2">
        <v>-45.353400000000001</v>
      </c>
      <c r="J81" s="2">
        <v>-37.885100000000001</v>
      </c>
      <c r="K81" s="2">
        <v>-17.3095</v>
      </c>
      <c r="L81" s="2">
        <v>-15.094099999999999</v>
      </c>
      <c r="O81" s="2">
        <v>22.795999999999999</v>
      </c>
      <c r="P81" s="2">
        <v>43.585000000000001</v>
      </c>
      <c r="Q81" s="2">
        <v>108.58110000000001</v>
      </c>
      <c r="R81" s="2">
        <v>178.1028</v>
      </c>
      <c r="S81" s="2"/>
      <c r="T81" s="2"/>
      <c r="U81" s="2"/>
      <c r="V81" s="2">
        <v>68.41704</v>
      </c>
      <c r="W81" s="2"/>
      <c r="X81" s="2"/>
      <c r="Y81" s="2">
        <v>27.18235</v>
      </c>
      <c r="Z81" s="2">
        <v>-0.60560000000000003</v>
      </c>
      <c r="AB81" s="2"/>
      <c r="AC81" s="2">
        <v>101.2077</v>
      </c>
      <c r="AD81" s="2">
        <v>180.7681</v>
      </c>
      <c r="AE81" s="2">
        <v>87.259550000000004</v>
      </c>
      <c r="AG81" s="2">
        <v>88.650080000000003</v>
      </c>
      <c r="AH81" s="2">
        <v>57.165999999999997</v>
      </c>
      <c r="AI81" s="2"/>
      <c r="AJ81" s="2">
        <v>90.726640000000003</v>
      </c>
    </row>
    <row r="82" spans="1:36" x14ac:dyDescent="0.25">
      <c r="A82" s="2">
        <v>76.770269999999996</v>
      </c>
      <c r="B82" s="2">
        <v>153.9846</v>
      </c>
      <c r="C82" s="2">
        <v>-24.909800000000001</v>
      </c>
      <c r="D82" s="2">
        <v>42.530119999999997</v>
      </c>
      <c r="E82" s="2">
        <v>39.305210000000002</v>
      </c>
      <c r="F82" s="2">
        <v>25.50909</v>
      </c>
      <c r="G82" s="2">
        <v>27.485980000000001</v>
      </c>
      <c r="H82" s="2">
        <v>5.7709060000000001</v>
      </c>
      <c r="I82" s="2">
        <v>-30.8917</v>
      </c>
      <c r="J82" s="2">
        <v>6.2374479999999997</v>
      </c>
      <c r="K82" s="2">
        <v>-1.8192699999999999</v>
      </c>
      <c r="L82" s="2">
        <v>19.72092</v>
      </c>
      <c r="O82" s="2">
        <v>130.13069999999999</v>
      </c>
      <c r="P82" s="2">
        <v>388.55919999999998</v>
      </c>
      <c r="Q82" s="2">
        <v>130.48500000000001</v>
      </c>
      <c r="R82" s="2">
        <v>94.445970000000003</v>
      </c>
      <c r="S82" s="2"/>
      <c r="T82" s="2"/>
      <c r="U82" s="2"/>
      <c r="V82" s="2">
        <v>90.188500000000005</v>
      </c>
      <c r="W82" s="2"/>
      <c r="X82" s="2"/>
      <c r="Y82" s="2">
        <v>34.75911</v>
      </c>
      <c r="Z82" s="2">
        <v>-4.8591100000000003</v>
      </c>
      <c r="AB82" s="2"/>
      <c r="AC82" s="2">
        <v>57.630070000000003</v>
      </c>
      <c r="AD82" s="2">
        <v>73.402950000000004</v>
      </c>
      <c r="AE82" s="2">
        <v>123.3091</v>
      </c>
      <c r="AG82" s="2">
        <v>51.944800000000001</v>
      </c>
      <c r="AH82" s="2">
        <v>123.4611</v>
      </c>
      <c r="AI82" s="2"/>
      <c r="AJ82" s="2">
        <v>194.15479999999999</v>
      </c>
    </row>
    <row r="83" spans="1:36" x14ac:dyDescent="0.25">
      <c r="A83" s="2">
        <v>22.96414</v>
      </c>
      <c r="B83" s="2">
        <v>245.44980000000001</v>
      </c>
      <c r="C83" s="2">
        <v>27.786460000000002</v>
      </c>
      <c r="D83" s="2">
        <v>41.515210000000003</v>
      </c>
      <c r="E83" s="2">
        <v>21.380369999999999</v>
      </c>
      <c r="F83" s="2">
        <v>42.031790000000001</v>
      </c>
      <c r="G83" s="2">
        <v>12.369210000000001</v>
      </c>
      <c r="H83" s="2">
        <v>18.531020000000002</v>
      </c>
      <c r="I83" s="2">
        <v>-33.293799999999997</v>
      </c>
      <c r="J83" s="2">
        <v>30.997250000000001</v>
      </c>
      <c r="K83" s="2">
        <v>4.455838</v>
      </c>
      <c r="L83" s="2">
        <v>2.6893370000000001</v>
      </c>
      <c r="O83" s="2">
        <v>117.86020000000001</v>
      </c>
      <c r="P83" s="2">
        <v>43.596589999999999</v>
      </c>
      <c r="Q83" s="2">
        <v>15.27801</v>
      </c>
      <c r="R83" s="2">
        <v>168.8151</v>
      </c>
      <c r="S83" s="2"/>
      <c r="T83" s="2"/>
      <c r="U83" s="2"/>
      <c r="V83" s="2">
        <v>103.3068</v>
      </c>
      <c r="W83" s="2"/>
      <c r="X83" s="2"/>
      <c r="Y83" s="2">
        <v>-24.670400000000001</v>
      </c>
      <c r="Z83" s="2">
        <v>20.006489999999999</v>
      </c>
      <c r="AB83" s="2"/>
      <c r="AC83" s="2">
        <v>84.477860000000007</v>
      </c>
      <c r="AD83" s="2">
        <v>105.9012</v>
      </c>
      <c r="AE83" s="2">
        <v>155.67099999999999</v>
      </c>
      <c r="AG83" s="2">
        <v>33.820970000000003</v>
      </c>
      <c r="AH83" s="2">
        <v>95.051329999999993</v>
      </c>
      <c r="AI83" s="2"/>
      <c r="AJ83" s="2">
        <v>297.98099999999999</v>
      </c>
    </row>
    <row r="84" spans="1:36" x14ac:dyDescent="0.25">
      <c r="A84" s="2">
        <v>22.819759999999999</v>
      </c>
      <c r="B84" s="2">
        <v>73.017480000000006</v>
      </c>
      <c r="C84" s="2">
        <v>66.851240000000004</v>
      </c>
      <c r="D84" s="2">
        <v>97.109160000000003</v>
      </c>
      <c r="E84" s="2">
        <v>21.29317</v>
      </c>
      <c r="F84" s="2">
        <v>126.6801</v>
      </c>
      <c r="G84" s="2"/>
      <c r="H84" s="2">
        <v>32.184950000000001</v>
      </c>
      <c r="I84" s="2">
        <v>-20.6846</v>
      </c>
      <c r="J84" s="2">
        <v>-1.2770300000000001</v>
      </c>
      <c r="K84" s="2">
        <v>-53.033900000000003</v>
      </c>
      <c r="L84" s="2">
        <v>-0.64209000000000005</v>
      </c>
      <c r="O84" s="2">
        <v>12.00315</v>
      </c>
      <c r="P84" s="2">
        <v>78.292820000000006</v>
      </c>
      <c r="Q84" s="2">
        <v>132.3058</v>
      </c>
      <c r="R84" s="2">
        <v>244.19640000000001</v>
      </c>
      <c r="S84" s="2"/>
      <c r="T84" s="2"/>
      <c r="U84" s="2"/>
      <c r="V84" s="2"/>
      <c r="W84" s="2"/>
      <c r="X84" s="2"/>
      <c r="Y84" s="2">
        <v>4.228097</v>
      </c>
      <c r="Z84" s="2">
        <v>-0.76160000000000005</v>
      </c>
      <c r="AB84" s="2"/>
      <c r="AC84" s="2">
        <v>88.340649999999997</v>
      </c>
      <c r="AD84" s="2">
        <v>230.29599999999999</v>
      </c>
      <c r="AE84" s="2">
        <v>127.2483</v>
      </c>
      <c r="AG84" s="2">
        <v>37.227379999999997</v>
      </c>
      <c r="AH84" s="2">
        <v>106.3165</v>
      </c>
      <c r="AI84" s="2"/>
      <c r="AJ84" s="2">
        <v>129.79</v>
      </c>
    </row>
    <row r="85" spans="1:36" x14ac:dyDescent="0.25">
      <c r="A85" s="2">
        <v>38.337850000000003</v>
      </c>
      <c r="B85" s="2">
        <v>67.822599999999994</v>
      </c>
      <c r="C85" s="2">
        <v>23.426819999999999</v>
      </c>
      <c r="D85" s="2">
        <v>48.543480000000002</v>
      </c>
      <c r="E85" s="2">
        <v>24.564920000000001</v>
      </c>
      <c r="F85" s="2">
        <v>114.66459999999999</v>
      </c>
      <c r="G85" s="2"/>
      <c r="H85" s="2"/>
      <c r="I85" s="2">
        <v>54.603569999999998</v>
      </c>
      <c r="J85" s="2">
        <v>64.237459999999999</v>
      </c>
      <c r="K85" s="2">
        <v>-8.6142099999999999</v>
      </c>
      <c r="L85" s="2">
        <v>-10.1562</v>
      </c>
      <c r="O85" s="2">
        <v>84.315460000000002</v>
      </c>
      <c r="P85" s="2">
        <v>69.789429999999996</v>
      </c>
      <c r="Q85" s="2">
        <v>78.657859999999999</v>
      </c>
      <c r="R85" s="2">
        <v>64.262</v>
      </c>
      <c r="S85" s="2"/>
      <c r="T85" s="2"/>
      <c r="U85" s="2"/>
      <c r="V85" s="2"/>
      <c r="W85" s="2"/>
      <c r="X85" s="2"/>
      <c r="Y85" s="2">
        <v>13.688689999999999</v>
      </c>
      <c r="Z85" s="2">
        <v>8.3884989999999995</v>
      </c>
      <c r="AB85" s="2"/>
      <c r="AC85" s="2">
        <v>103.0081</v>
      </c>
      <c r="AD85" s="2">
        <v>236.57939999999999</v>
      </c>
      <c r="AE85" s="2">
        <v>61.131059999999998</v>
      </c>
      <c r="AG85" s="2">
        <v>25.651440000000001</v>
      </c>
      <c r="AH85" s="2">
        <v>59.263469999999998</v>
      </c>
      <c r="AI85" s="2"/>
      <c r="AJ85" s="2">
        <v>75.422370000000001</v>
      </c>
    </row>
    <row r="86" spans="1:36" x14ac:dyDescent="0.25">
      <c r="A86" s="2">
        <v>1.9845090000000001</v>
      </c>
      <c r="B86" s="2">
        <v>24.830030000000001</v>
      </c>
      <c r="C86" s="2">
        <v>-0.17324999999999999</v>
      </c>
      <c r="D86" s="2">
        <v>41.592129999999997</v>
      </c>
      <c r="E86" s="2">
        <v>10.572150000000001</v>
      </c>
      <c r="F86" s="2">
        <v>70.898570000000007</v>
      </c>
      <c r="G86" s="2"/>
      <c r="H86" s="2"/>
      <c r="I86" s="2">
        <v>1.2906470000000001</v>
      </c>
      <c r="J86" s="2">
        <v>48.821420000000003</v>
      </c>
      <c r="K86" s="2">
        <v>4.4640209999999998</v>
      </c>
      <c r="L86" s="2">
        <v>-11.242000000000001</v>
      </c>
      <c r="O86" s="2">
        <v>74.144840000000002</v>
      </c>
      <c r="P86" s="2">
        <v>94.322569999999999</v>
      </c>
      <c r="Q86" s="2">
        <v>150.92740000000001</v>
      </c>
      <c r="R86" s="2">
        <v>172.95820000000001</v>
      </c>
      <c r="S86" s="2"/>
      <c r="T86" s="2"/>
      <c r="U86" s="2"/>
      <c r="V86" s="2"/>
      <c r="W86" s="2"/>
      <c r="X86" s="2"/>
      <c r="Y86" s="2">
        <v>29.050450000000001</v>
      </c>
      <c r="Z86" s="2">
        <v>3.5461320000000001</v>
      </c>
      <c r="AB86" s="2"/>
      <c r="AC86" s="2">
        <v>80.018940000000001</v>
      </c>
      <c r="AD86" s="2">
        <v>126.37430000000001</v>
      </c>
      <c r="AE86" s="2">
        <v>91.907349999999994</v>
      </c>
      <c r="AG86" s="2">
        <v>38.745570000000001</v>
      </c>
      <c r="AH86" s="2">
        <v>98.286000000000001</v>
      </c>
      <c r="AI86" s="2"/>
      <c r="AJ86" s="2">
        <v>76.582380000000001</v>
      </c>
    </row>
    <row r="87" spans="1:36" x14ac:dyDescent="0.25">
      <c r="A87" s="2">
        <v>47.005589999999998</v>
      </c>
      <c r="B87" s="2">
        <v>216.70580000000001</v>
      </c>
      <c r="C87" s="2">
        <v>24.4206</v>
      </c>
      <c r="D87" s="2">
        <v>-9.2074499999999997</v>
      </c>
      <c r="E87" s="2">
        <v>-17.7377</v>
      </c>
      <c r="F87" s="2">
        <v>88.420410000000004</v>
      </c>
      <c r="G87" s="2"/>
      <c r="H87" s="2"/>
      <c r="I87" s="2">
        <v>-53.961100000000002</v>
      </c>
      <c r="J87" s="2">
        <v>-20.239899999999999</v>
      </c>
      <c r="K87" s="2">
        <v>5.5166789999999999</v>
      </c>
      <c r="L87" s="2">
        <v>-10.081099999999999</v>
      </c>
      <c r="O87" s="2">
        <v>51.503079999999997</v>
      </c>
      <c r="P87" s="2">
        <v>123.2606</v>
      </c>
      <c r="Q87" s="2">
        <v>110.3836</v>
      </c>
      <c r="R87" s="2">
        <v>86.415700000000001</v>
      </c>
      <c r="S87" s="2"/>
      <c r="T87" s="2"/>
      <c r="U87" s="2"/>
      <c r="V87" s="2"/>
      <c r="W87" s="2"/>
      <c r="X87" s="2"/>
      <c r="Y87" s="2">
        <v>28.11036</v>
      </c>
      <c r="Z87" s="2">
        <v>-6.9645999999999999</v>
      </c>
      <c r="AB87" s="2"/>
      <c r="AC87" s="2">
        <v>54.786769999999997</v>
      </c>
      <c r="AD87" s="2">
        <v>87.034639999999996</v>
      </c>
      <c r="AE87" s="2">
        <v>99.814499999999995</v>
      </c>
      <c r="AG87" s="2">
        <v>69.241849999999999</v>
      </c>
      <c r="AH87" s="2">
        <v>125.41030000000001</v>
      </c>
      <c r="AI87" s="2"/>
      <c r="AJ87" s="2">
        <v>128.24449999999999</v>
      </c>
    </row>
    <row r="88" spans="1:36" x14ac:dyDescent="0.25">
      <c r="A88" s="2">
        <v>88.996420000000001</v>
      </c>
      <c r="B88" s="2">
        <v>148.1842</v>
      </c>
      <c r="C88" s="2">
        <v>20.01867</v>
      </c>
      <c r="D88" s="2">
        <v>1.5742620000000001</v>
      </c>
      <c r="E88" s="2">
        <v>-9.5236400000000003</v>
      </c>
      <c r="F88" s="2">
        <v>60.531350000000003</v>
      </c>
      <c r="G88" s="2"/>
      <c r="H88" s="2"/>
      <c r="I88" s="2">
        <v>-10.7563</v>
      </c>
      <c r="J88" s="2">
        <v>13.469290000000001</v>
      </c>
      <c r="K88" s="2">
        <v>-5.02163</v>
      </c>
      <c r="L88" s="2">
        <v>-1.5372600000000001</v>
      </c>
      <c r="O88" s="2">
        <v>32.829920000000001</v>
      </c>
      <c r="P88" s="2">
        <v>67.488749999999996</v>
      </c>
      <c r="Q88" s="2">
        <v>55.444859999999998</v>
      </c>
      <c r="R88" s="2">
        <v>129.4271</v>
      </c>
      <c r="S88" s="2"/>
      <c r="T88" s="2"/>
      <c r="U88" s="2"/>
      <c r="V88" s="2"/>
      <c r="W88" s="2"/>
      <c r="X88" s="2"/>
      <c r="Y88" s="2">
        <v>31.572520000000001</v>
      </c>
      <c r="Z88" s="2">
        <v>15.886480000000001</v>
      </c>
      <c r="AB88" s="2"/>
      <c r="AC88" s="2">
        <v>134.02189999999999</v>
      </c>
      <c r="AD88" s="2">
        <v>119.3356</v>
      </c>
      <c r="AE88" s="2">
        <v>123.6866</v>
      </c>
      <c r="AG88" s="2">
        <v>54.460590000000003</v>
      </c>
      <c r="AH88" s="2">
        <v>159.4512</v>
      </c>
      <c r="AI88" s="2"/>
      <c r="AJ88" s="2">
        <v>85.532240000000002</v>
      </c>
    </row>
    <row r="89" spans="1:36" x14ac:dyDescent="0.25">
      <c r="A89" s="2">
        <v>37.592399999999998</v>
      </c>
      <c r="B89" s="2">
        <v>56.151339999999998</v>
      </c>
      <c r="C89" s="2">
        <v>-2.2805900000000001</v>
      </c>
      <c r="D89" s="2">
        <v>-0.79493000000000003</v>
      </c>
      <c r="E89" s="2">
        <v>-4.11374</v>
      </c>
      <c r="F89" s="2">
        <v>85.943330000000003</v>
      </c>
      <c r="G89" s="2"/>
      <c r="H89" s="2"/>
      <c r="I89" s="2">
        <v>115.7058</v>
      </c>
      <c r="J89" s="2">
        <v>-4.5875500000000002</v>
      </c>
      <c r="K89" s="2">
        <v>-7.5375199999999998</v>
      </c>
      <c r="L89" s="2">
        <v>-1.4109999999999999E-2</v>
      </c>
      <c r="O89" s="2">
        <v>70.537700000000001</v>
      </c>
      <c r="P89" s="2">
        <v>97.44256</v>
      </c>
      <c r="Q89" s="2">
        <v>28.82826</v>
      </c>
      <c r="R89" s="2">
        <v>177.98990000000001</v>
      </c>
      <c r="S89" s="2"/>
      <c r="T89" s="2"/>
      <c r="U89" s="2"/>
      <c r="V89" s="2"/>
      <c r="W89" s="2"/>
      <c r="X89" s="2"/>
      <c r="Y89" s="2">
        <v>47.112940000000002</v>
      </c>
      <c r="Z89" s="2">
        <v>-13.142200000000001</v>
      </c>
      <c r="AB89" s="2"/>
      <c r="AC89" s="2">
        <v>64.980320000000006</v>
      </c>
      <c r="AD89" s="2">
        <v>93.379459999999995</v>
      </c>
      <c r="AE89" s="2">
        <v>103.7467</v>
      </c>
      <c r="AG89" s="2">
        <v>17.97064</v>
      </c>
      <c r="AH89" s="2">
        <v>68.20608</v>
      </c>
      <c r="AI89" s="2"/>
      <c r="AJ89" s="2">
        <v>141.07830000000001</v>
      </c>
    </row>
    <row r="90" spans="1:36" x14ac:dyDescent="0.25">
      <c r="A90" s="2">
        <v>264.49470000000002</v>
      </c>
      <c r="B90" s="2">
        <v>78.251080000000002</v>
      </c>
      <c r="C90" s="2">
        <v>15.88016</v>
      </c>
      <c r="D90" s="2">
        <v>-15.392899999999999</v>
      </c>
      <c r="E90" s="2">
        <v>38.433639999999997</v>
      </c>
      <c r="F90" s="2">
        <v>89.745940000000004</v>
      </c>
      <c r="G90" s="2"/>
      <c r="H90" s="2"/>
      <c r="I90" s="2">
        <v>57.607329999999997</v>
      </c>
      <c r="J90" s="2">
        <v>18.722079999999998</v>
      </c>
      <c r="K90" s="2">
        <v>-12.1028</v>
      </c>
      <c r="L90" s="2">
        <v>1.363605</v>
      </c>
      <c r="O90" s="2">
        <v>25.651440000000001</v>
      </c>
      <c r="P90" s="2">
        <v>189.0574</v>
      </c>
      <c r="Q90" s="2">
        <v>44.924819999999997</v>
      </c>
      <c r="R90" s="2">
        <v>84.001769999999993</v>
      </c>
      <c r="S90" s="2"/>
      <c r="T90" s="2"/>
      <c r="U90" s="2"/>
      <c r="V90" s="2"/>
      <c r="W90" s="2"/>
      <c r="X90" s="2"/>
      <c r="Y90" s="2">
        <v>79.564859999999996</v>
      </c>
      <c r="Z90" s="2">
        <v>-4.8156100000000004</v>
      </c>
      <c r="AB90" s="2"/>
      <c r="AC90" s="2">
        <v>70.884829999999994</v>
      </c>
      <c r="AD90" s="2">
        <v>141.35230000000001</v>
      </c>
      <c r="AE90" s="2">
        <v>63.955860000000001</v>
      </c>
      <c r="AG90" s="2">
        <v>40.18085</v>
      </c>
      <c r="AH90" s="2">
        <v>55.432459999999999</v>
      </c>
      <c r="AI90" s="2"/>
      <c r="AJ90" s="2">
        <v>60.198430000000002</v>
      </c>
    </row>
    <row r="91" spans="1:36" x14ac:dyDescent="0.25">
      <c r="A91" s="2">
        <v>21.592130000000001</v>
      </c>
      <c r="B91" s="2">
        <v>129.91849999999999</v>
      </c>
      <c r="C91" s="2">
        <v>64.315060000000003</v>
      </c>
      <c r="D91" s="2">
        <v>48.807119999999998</v>
      </c>
      <c r="E91" s="2">
        <v>49.360289999999999</v>
      </c>
      <c r="F91" s="2">
        <v>144.8827</v>
      </c>
      <c r="G91" s="2"/>
      <c r="H91" s="2"/>
      <c r="I91" s="2">
        <v>4.7038989999999998</v>
      </c>
      <c r="J91" s="2">
        <v>45.939279999999997</v>
      </c>
      <c r="K91" s="2">
        <v>7.8735210000000002</v>
      </c>
      <c r="L91" s="2">
        <v>-3.9194800000000001</v>
      </c>
      <c r="O91" s="2">
        <v>42.741549999999997</v>
      </c>
      <c r="P91" s="2">
        <v>156.2183</v>
      </c>
      <c r="Q91" s="2">
        <v>154.50239999999999</v>
      </c>
      <c r="R91" s="2">
        <v>170.93129999999999</v>
      </c>
      <c r="S91" s="2"/>
      <c r="T91" s="2"/>
      <c r="U91" s="2"/>
      <c r="V91" s="2"/>
      <c r="W91" s="2"/>
      <c r="X91" s="2"/>
      <c r="Y91" s="2">
        <v>9.6051610000000007</v>
      </c>
      <c r="Z91" s="2">
        <v>-6.6760099999999998</v>
      </c>
      <c r="AB91" s="2"/>
      <c r="AC91" s="2">
        <v>93.023700000000005</v>
      </c>
      <c r="AD91" s="2">
        <v>1.8022640000000001</v>
      </c>
      <c r="AE91" s="2">
        <v>156.40530000000001</v>
      </c>
      <c r="AG91" s="2">
        <v>66.616140000000001</v>
      </c>
      <c r="AH91" s="2">
        <v>76.743819999999999</v>
      </c>
      <c r="AI91" s="2"/>
      <c r="AJ91" s="2">
        <v>48.367109999999997</v>
      </c>
    </row>
    <row r="92" spans="1:36" x14ac:dyDescent="0.25">
      <c r="A92" s="2">
        <v>137.49950000000001</v>
      </c>
      <c r="B92" s="2">
        <v>103.12439999999999</v>
      </c>
      <c r="C92" s="2">
        <v>34.886539999999997</v>
      </c>
      <c r="D92" s="2">
        <v>30.908919999999998</v>
      </c>
      <c r="E92" s="2">
        <v>-7.3467399999999996</v>
      </c>
      <c r="F92" s="2">
        <v>58.00761</v>
      </c>
      <c r="G92" s="2"/>
      <c r="H92" s="2"/>
      <c r="I92" s="2">
        <v>121.33410000000001</v>
      </c>
      <c r="J92" s="2">
        <v>21.18309</v>
      </c>
      <c r="K92" s="2">
        <v>17.96677</v>
      </c>
      <c r="L92" s="2">
        <v>1.7197119999999999</v>
      </c>
      <c r="O92" s="2">
        <v>49.45129</v>
      </c>
      <c r="P92" s="2">
        <v>75.739580000000004</v>
      </c>
      <c r="Q92" s="2">
        <v>119.2025</v>
      </c>
      <c r="R92" s="2">
        <v>45.461030000000001</v>
      </c>
      <c r="S92" s="2"/>
      <c r="T92" s="2"/>
      <c r="U92" s="2"/>
      <c r="V92" s="2"/>
      <c r="W92" s="2"/>
      <c r="X92" s="2"/>
      <c r="Y92" s="2">
        <v>18.367989999999999</v>
      </c>
      <c r="Z92" s="2">
        <v>-19.9466</v>
      </c>
      <c r="AB92" s="2"/>
      <c r="AC92" s="2">
        <v>111.5371</v>
      </c>
      <c r="AD92" s="2">
        <v>44.44746</v>
      </c>
      <c r="AE92" s="2"/>
      <c r="AG92" s="2">
        <v>121.4267</v>
      </c>
      <c r="AH92" s="2">
        <v>212.97319999999999</v>
      </c>
      <c r="AI92" s="2"/>
      <c r="AJ92" s="2">
        <v>166.99709999999999</v>
      </c>
    </row>
    <row r="93" spans="1:36" x14ac:dyDescent="0.25">
      <c r="A93" s="2">
        <v>26.49091</v>
      </c>
      <c r="B93" s="2">
        <v>86.177940000000007</v>
      </c>
      <c r="C93" s="2">
        <v>110.86150000000001</v>
      </c>
      <c r="D93" s="2">
        <v>-18.881399999999999</v>
      </c>
      <c r="E93" s="2">
        <v>63.866520000000001</v>
      </c>
      <c r="F93" s="2">
        <v>73.111649999999997</v>
      </c>
      <c r="G93" s="2"/>
      <c r="H93" s="2"/>
      <c r="I93" s="2">
        <v>41.556559999999998</v>
      </c>
      <c r="J93" s="2">
        <v>-25.116700000000002</v>
      </c>
      <c r="K93" s="2">
        <v>1.9474009999999999</v>
      </c>
      <c r="L93" s="2">
        <v>3.2191709999999998</v>
      </c>
      <c r="O93" s="2">
        <v>95.452939999999998</v>
      </c>
      <c r="P93" s="2">
        <v>77.819550000000007</v>
      </c>
      <c r="Q93" s="2">
        <v>53.584760000000003</v>
      </c>
      <c r="R93" s="2">
        <v>79.939419999999998</v>
      </c>
      <c r="S93" s="2"/>
      <c r="T93" s="2"/>
      <c r="U93" s="2"/>
      <c r="V93" s="2"/>
      <c r="W93" s="2"/>
      <c r="X93" s="2"/>
      <c r="Y93" s="2">
        <v>13.615259999999999</v>
      </c>
      <c r="Z93" s="2">
        <v>8.0781580000000002</v>
      </c>
      <c r="AB93" s="2"/>
      <c r="AC93" s="2">
        <v>67.59084</v>
      </c>
      <c r="AD93" s="2">
        <v>83.699489999999997</v>
      </c>
      <c r="AE93" s="2"/>
      <c r="AG93" s="2">
        <v>42.786020000000001</v>
      </c>
      <c r="AH93" s="2">
        <v>95.933610000000002</v>
      </c>
      <c r="AI93" s="2"/>
      <c r="AJ93" s="2">
        <v>137.03129999999999</v>
      </c>
    </row>
    <row r="94" spans="1:36" x14ac:dyDescent="0.25">
      <c r="A94" s="2">
        <v>40.663130000000002</v>
      </c>
      <c r="B94" s="2">
        <v>97.338520000000003</v>
      </c>
      <c r="C94" s="2">
        <v>29.124600000000001</v>
      </c>
      <c r="D94" s="2">
        <v>329.04020000000003</v>
      </c>
      <c r="E94" s="2">
        <v>39.4499</v>
      </c>
      <c r="F94" s="2">
        <v>40.785490000000003</v>
      </c>
      <c r="G94" s="2"/>
      <c r="H94" s="2"/>
      <c r="I94" s="2">
        <v>11.853730000000001</v>
      </c>
      <c r="J94" s="2">
        <v>16.130030000000001</v>
      </c>
      <c r="K94" s="2">
        <v>18.620760000000001</v>
      </c>
      <c r="L94" s="2">
        <v>7.4545159999999999</v>
      </c>
      <c r="O94" s="2">
        <v>54.460590000000003</v>
      </c>
      <c r="P94" s="2">
        <v>195.68279999999999</v>
      </c>
      <c r="Q94" s="2">
        <v>74.419659999999993</v>
      </c>
      <c r="R94" s="2">
        <v>100.29</v>
      </c>
      <c r="S94" s="2"/>
      <c r="T94" s="2"/>
      <c r="U94" s="2"/>
      <c r="V94" s="2"/>
      <c r="W94" s="2"/>
      <c r="X94" s="2"/>
      <c r="Y94" s="2">
        <v>48.580680000000001</v>
      </c>
      <c r="Z94" s="2">
        <v>-19.610499999999998</v>
      </c>
      <c r="AB94" s="2"/>
      <c r="AC94" s="2">
        <v>53.163139999999999</v>
      </c>
      <c r="AD94" s="2">
        <v>39.117959999999997</v>
      </c>
      <c r="AE94" s="2"/>
      <c r="AG94" s="2">
        <v>60.517029999999998</v>
      </c>
      <c r="AH94" s="2">
        <v>130.60329999999999</v>
      </c>
      <c r="AI94" s="2"/>
      <c r="AJ94" s="2">
        <v>91.357669999999999</v>
      </c>
    </row>
    <row r="95" spans="1:36" x14ac:dyDescent="0.25">
      <c r="A95" s="2">
        <v>13.026020000000001</v>
      </c>
      <c r="B95" s="2">
        <v>80.990480000000005</v>
      </c>
      <c r="C95" s="2">
        <v>3.4295260000000001</v>
      </c>
      <c r="D95" s="2">
        <v>11.30594</v>
      </c>
      <c r="E95" s="2">
        <v>-2.9490599999999998</v>
      </c>
      <c r="F95" s="2">
        <v>117.42740000000001</v>
      </c>
      <c r="G95" s="2"/>
      <c r="H95" s="2"/>
      <c r="I95" s="2">
        <v>-5.9173499999999999</v>
      </c>
      <c r="J95" s="2">
        <v>8.9685030000000001</v>
      </c>
      <c r="K95" s="2">
        <v>-11.3337</v>
      </c>
      <c r="L95" s="2">
        <v>3.4097000000000002E-2</v>
      </c>
      <c r="O95" s="2">
        <v>66.616140000000001</v>
      </c>
      <c r="P95" s="2">
        <v>135.20089999999999</v>
      </c>
      <c r="Q95" s="2">
        <v>35.650019999999998</v>
      </c>
      <c r="R95" s="2">
        <v>59.36956</v>
      </c>
      <c r="S95" s="2"/>
      <c r="T95" s="2"/>
      <c r="U95" s="2"/>
      <c r="V95" s="2"/>
      <c r="W95" s="2"/>
      <c r="X95" s="2"/>
      <c r="Y95" s="2">
        <v>12.65522</v>
      </c>
      <c r="Z95" s="2">
        <v>1.816935</v>
      </c>
      <c r="AB95" s="2"/>
      <c r="AC95" s="2">
        <v>84.708889999999997</v>
      </c>
      <c r="AD95" s="2"/>
      <c r="AE95" s="2"/>
      <c r="AG95" s="2">
        <v>21.24607</v>
      </c>
      <c r="AH95" s="2">
        <v>52.602440000000001</v>
      </c>
      <c r="AI95" s="2"/>
      <c r="AJ95" s="2">
        <v>233.7687</v>
      </c>
    </row>
    <row r="96" spans="1:36" x14ac:dyDescent="0.25">
      <c r="A96" s="2">
        <v>26.144369999999999</v>
      </c>
      <c r="B96" s="2">
        <v>68.731890000000007</v>
      </c>
      <c r="C96" s="2">
        <v>-13.120100000000001</v>
      </c>
      <c r="D96" s="2">
        <v>-37.885100000000001</v>
      </c>
      <c r="E96" s="2">
        <v>24.936150000000001</v>
      </c>
      <c r="F96" s="2">
        <v>102.2684</v>
      </c>
      <c r="G96" s="2"/>
      <c r="H96" s="2"/>
      <c r="I96" s="2">
        <v>280.69850000000002</v>
      </c>
      <c r="J96" s="2">
        <v>111.29170000000001</v>
      </c>
      <c r="K96" s="2">
        <v>117.0711</v>
      </c>
      <c r="L96" s="2">
        <v>4.0660369999999997</v>
      </c>
      <c r="O96" s="2">
        <v>97.786000000000001</v>
      </c>
      <c r="P96" s="2">
        <v>67.339619999999996</v>
      </c>
      <c r="Q96" s="2">
        <v>20.651769999999999</v>
      </c>
      <c r="R96" s="2">
        <v>78.121440000000007</v>
      </c>
      <c r="S96" s="2"/>
      <c r="T96" s="2"/>
      <c r="U96" s="2"/>
      <c r="V96" s="2"/>
      <c r="W96" s="2"/>
      <c r="X96" s="2"/>
      <c r="Y96" s="2">
        <v>63.22289</v>
      </c>
      <c r="Z96" s="2">
        <v>0.30384499999999998</v>
      </c>
      <c r="AB96" s="2"/>
      <c r="AC96" s="2">
        <v>124.8674</v>
      </c>
      <c r="AD96" s="2"/>
      <c r="AE96" s="2"/>
      <c r="AG96" s="2">
        <v>73.392030000000005</v>
      </c>
      <c r="AH96" s="2">
        <v>110.1489</v>
      </c>
      <c r="AI96" s="2"/>
      <c r="AJ96" s="2">
        <v>239.47550000000001</v>
      </c>
    </row>
    <row r="97" spans="1:36" x14ac:dyDescent="0.25">
      <c r="A97" s="2">
        <v>10.64631</v>
      </c>
      <c r="B97" s="2">
        <v>104.3897</v>
      </c>
      <c r="C97" s="2">
        <v>2.0472679999999999</v>
      </c>
      <c r="D97" s="2">
        <v>6.2374479999999997</v>
      </c>
      <c r="E97" s="2">
        <v>27.615590000000001</v>
      </c>
      <c r="F97" s="2">
        <v>36.926160000000003</v>
      </c>
      <c r="G97" s="2"/>
      <c r="H97" s="2"/>
      <c r="I97" s="2">
        <v>-24.909800000000001</v>
      </c>
      <c r="J97" s="2">
        <v>11.860950000000001</v>
      </c>
      <c r="K97" s="2">
        <v>15.61694</v>
      </c>
      <c r="L97" s="2">
        <v>1.092428</v>
      </c>
      <c r="O97" s="2">
        <v>123.36020000000001</v>
      </c>
      <c r="P97" s="2">
        <v>98.653869999999998</v>
      </c>
      <c r="Q97" s="2">
        <v>18.107140000000001</v>
      </c>
      <c r="R97" s="2">
        <v>78.825710000000001</v>
      </c>
      <c r="S97" s="2"/>
      <c r="T97" s="2"/>
      <c r="U97" s="2"/>
      <c r="V97" s="2"/>
      <c r="W97" s="2"/>
      <c r="X97" s="2"/>
      <c r="Y97" s="2">
        <v>37.394440000000003</v>
      </c>
      <c r="Z97" s="2">
        <v>-5.78348</v>
      </c>
      <c r="AB97" s="2"/>
      <c r="AC97" s="2">
        <v>62.672029999999999</v>
      </c>
      <c r="AD97" s="2"/>
      <c r="AE97" s="2"/>
      <c r="AG97" s="2">
        <v>49.45129</v>
      </c>
      <c r="AH97" s="2">
        <v>155.50030000000001</v>
      </c>
      <c r="AI97" s="2"/>
      <c r="AJ97" s="2">
        <v>177.5992</v>
      </c>
    </row>
    <row r="98" spans="1:36" x14ac:dyDescent="0.25">
      <c r="A98" s="2">
        <v>27.1098</v>
      </c>
      <c r="B98" s="2">
        <v>128.3638</v>
      </c>
      <c r="C98" s="2">
        <v>10.78351</v>
      </c>
      <c r="D98" s="2">
        <v>30.997250000000001</v>
      </c>
      <c r="E98" s="2">
        <v>43.417900000000003</v>
      </c>
      <c r="F98" s="2">
        <v>64.922380000000004</v>
      </c>
      <c r="G98" s="2"/>
      <c r="H98" s="2"/>
      <c r="I98" s="2">
        <v>27.786460000000002</v>
      </c>
      <c r="J98" s="2">
        <v>-3.6730399999999999</v>
      </c>
      <c r="K98" s="2">
        <v>24.41208</v>
      </c>
      <c r="L98" s="2">
        <v>4.7217419999999999</v>
      </c>
      <c r="O98" s="2">
        <v>121.4267</v>
      </c>
      <c r="P98" s="2">
        <v>54.51417</v>
      </c>
      <c r="Q98" s="2">
        <v>42.732230000000001</v>
      </c>
      <c r="R98" s="2">
        <v>74.261979999999994</v>
      </c>
      <c r="S98" s="2"/>
      <c r="T98" s="2"/>
      <c r="U98" s="2"/>
      <c r="V98" s="2"/>
      <c r="W98" s="2"/>
      <c r="X98" s="2"/>
      <c r="Y98" s="2">
        <v>36.159489999999998</v>
      </c>
      <c r="Z98" s="2">
        <v>-0.32203999999999999</v>
      </c>
      <c r="AB98" s="2"/>
      <c r="AC98" s="2">
        <v>180.3552</v>
      </c>
      <c r="AD98" s="2"/>
      <c r="AE98" s="2"/>
      <c r="AG98" s="2">
        <v>36.64434</v>
      </c>
      <c r="AH98" s="2">
        <v>64.014309999999995</v>
      </c>
      <c r="AI98" s="2"/>
      <c r="AJ98" s="2">
        <v>317.44720000000001</v>
      </c>
    </row>
    <row r="99" spans="1:36" x14ac:dyDescent="0.25">
      <c r="A99" s="2">
        <v>34.463419999999999</v>
      </c>
      <c r="B99" s="2">
        <v>155.40260000000001</v>
      </c>
      <c r="C99" s="2">
        <v>10.534940000000001</v>
      </c>
      <c r="D99" s="2">
        <v>-1.2770300000000001</v>
      </c>
      <c r="E99" s="2">
        <v>49.12097</v>
      </c>
      <c r="F99" s="2">
        <v>63.918750000000003</v>
      </c>
      <c r="G99" s="2"/>
      <c r="H99" s="2"/>
      <c r="I99" s="2">
        <v>66.851240000000004</v>
      </c>
      <c r="J99" s="2">
        <v>42.971029999999999</v>
      </c>
      <c r="K99" s="2">
        <v>47.138849999999998</v>
      </c>
      <c r="L99" s="2">
        <v>17.179020000000001</v>
      </c>
      <c r="O99" s="2">
        <v>36.64434</v>
      </c>
      <c r="P99" s="2">
        <v>75.580569999999994</v>
      </c>
      <c r="Q99" s="2">
        <v>42.321860000000001</v>
      </c>
      <c r="R99" s="2">
        <v>57.812489999999997</v>
      </c>
      <c r="S99" s="2"/>
      <c r="T99" s="2"/>
      <c r="U99" s="2"/>
      <c r="V99" s="2"/>
      <c r="W99" s="2"/>
      <c r="X99" s="2"/>
      <c r="Y99" s="2">
        <v>16.1846</v>
      </c>
      <c r="Z99" s="2">
        <v>0.75147399999999998</v>
      </c>
      <c r="AB99" s="2"/>
      <c r="AC99" s="2">
        <v>64.306179999999998</v>
      </c>
      <c r="AD99" s="2"/>
      <c r="AE99" s="2"/>
      <c r="AG99" s="2">
        <v>23.761130000000001</v>
      </c>
      <c r="AH99" s="2">
        <v>78.38955</v>
      </c>
      <c r="AI99" s="2"/>
      <c r="AJ99" s="2">
        <v>96.962050000000005</v>
      </c>
    </row>
    <row r="100" spans="1:36" x14ac:dyDescent="0.25">
      <c r="A100" s="2">
        <v>33.881349999999998</v>
      </c>
      <c r="B100" s="2">
        <v>85.709370000000007</v>
      </c>
      <c r="C100" s="2">
        <v>84.202340000000007</v>
      </c>
      <c r="D100" s="2">
        <v>64.237459999999999</v>
      </c>
      <c r="E100" s="2">
        <v>34.672750000000001</v>
      </c>
      <c r="F100" s="2">
        <v>26.605619999999998</v>
      </c>
      <c r="G100" s="2"/>
      <c r="H100" s="2"/>
      <c r="I100" s="2">
        <v>14.336779999999999</v>
      </c>
      <c r="J100" s="2">
        <v>22.990279999999998</v>
      </c>
      <c r="K100" s="2">
        <v>3.076292</v>
      </c>
      <c r="L100" s="2">
        <v>11.08062</v>
      </c>
      <c r="O100" s="2">
        <v>69.241849999999999</v>
      </c>
      <c r="P100" s="2">
        <v>38.291440000000001</v>
      </c>
      <c r="Q100" s="2">
        <v>186.64410000000001</v>
      </c>
      <c r="R100" s="2">
        <v>71.674199999999999</v>
      </c>
      <c r="S100" s="2"/>
      <c r="T100" s="2"/>
      <c r="U100" s="2"/>
      <c r="V100" s="2"/>
      <c r="W100" s="2"/>
      <c r="X100" s="2"/>
      <c r="Y100" s="2">
        <v>-20.806999999999999</v>
      </c>
      <c r="Z100" s="2">
        <v>-5.4399800000000003</v>
      </c>
      <c r="AB100" s="2"/>
      <c r="AC100" s="2">
        <v>117.4836</v>
      </c>
      <c r="AD100" s="2"/>
      <c r="AE100" s="2"/>
      <c r="AG100" s="2">
        <v>68.870239999999995</v>
      </c>
      <c r="AH100" s="2">
        <v>180.61429999999999</v>
      </c>
      <c r="AI100" s="2"/>
      <c r="AJ100" s="2">
        <v>120.61369999999999</v>
      </c>
    </row>
    <row r="101" spans="1:36" x14ac:dyDescent="0.25">
      <c r="A101" s="2">
        <v>128.82320000000001</v>
      </c>
      <c r="B101" s="2">
        <v>64.390360000000001</v>
      </c>
      <c r="C101" s="2">
        <v>21.492979999999999</v>
      </c>
      <c r="D101" s="2">
        <v>48.821420000000003</v>
      </c>
      <c r="E101" s="2">
        <v>44.702739999999999</v>
      </c>
      <c r="F101" s="2">
        <v>167.25970000000001</v>
      </c>
      <c r="G101" s="2"/>
      <c r="H101" s="2"/>
      <c r="I101" s="2">
        <v>-6.6737700000000002</v>
      </c>
      <c r="J101" s="2">
        <v>10.495799999999999</v>
      </c>
      <c r="K101" s="2">
        <v>21.512720000000002</v>
      </c>
      <c r="L101" s="2">
        <v>12.8126</v>
      </c>
      <c r="O101" s="2">
        <v>21.24607</v>
      </c>
      <c r="P101" s="2">
        <v>78.38955</v>
      </c>
      <c r="Q101" s="2">
        <v>61.415959999999998</v>
      </c>
      <c r="R101" s="2">
        <v>75.393559999999994</v>
      </c>
      <c r="S101" s="2"/>
      <c r="T101" s="2"/>
      <c r="U101" s="2"/>
      <c r="V101" s="2"/>
      <c r="W101" s="2"/>
      <c r="X101" s="2"/>
      <c r="Y101" s="2">
        <v>39.744030000000002</v>
      </c>
      <c r="Z101" s="2">
        <v>1.1395249999999999</v>
      </c>
      <c r="AB101" s="2"/>
      <c r="AC101" s="2">
        <v>30.622620000000001</v>
      </c>
      <c r="AD101" s="2"/>
      <c r="AE101" s="2"/>
      <c r="AG101" s="2">
        <v>95.452939999999998</v>
      </c>
      <c r="AH101" s="2">
        <v>240.8954</v>
      </c>
      <c r="AI101" s="2"/>
      <c r="AJ101" s="2">
        <v>113.6953</v>
      </c>
    </row>
    <row r="102" spans="1:36" x14ac:dyDescent="0.25">
      <c r="A102" s="2">
        <v>37.927439999999997</v>
      </c>
      <c r="B102" s="2">
        <v>36.033349999999999</v>
      </c>
      <c r="C102" s="2">
        <v>32.231650000000002</v>
      </c>
      <c r="D102" s="2">
        <v>-20.239899999999999</v>
      </c>
      <c r="E102" s="2">
        <v>41.302109999999999</v>
      </c>
      <c r="F102" s="2">
        <v>170.23079999999999</v>
      </c>
      <c r="G102" s="2"/>
      <c r="H102" s="2"/>
      <c r="I102" s="2">
        <v>-12.393000000000001</v>
      </c>
      <c r="J102" s="2">
        <v>3.67272</v>
      </c>
      <c r="K102" s="2">
        <v>-9.8646399999999996</v>
      </c>
      <c r="L102" s="2">
        <v>2.8421599999999998</v>
      </c>
      <c r="O102" s="2">
        <v>73.392030000000005</v>
      </c>
      <c r="P102" s="2">
        <v>110.1489</v>
      </c>
      <c r="Q102" s="2">
        <v>12.84989</v>
      </c>
      <c r="R102" s="2">
        <v>66.008300000000006</v>
      </c>
      <c r="S102" s="2"/>
      <c r="T102" s="2"/>
      <c r="U102" s="2"/>
      <c r="V102" s="2"/>
      <c r="W102" s="2"/>
      <c r="X102" s="2"/>
      <c r="Y102" s="2">
        <v>140.92150000000001</v>
      </c>
      <c r="Z102" s="2">
        <v>2.5991330000000001</v>
      </c>
      <c r="AB102" s="2"/>
      <c r="AC102" s="2">
        <v>192.25839999999999</v>
      </c>
      <c r="AD102" s="2"/>
      <c r="AE102" s="2"/>
      <c r="AG102" s="2">
        <v>43.055100000000003</v>
      </c>
      <c r="AH102" s="2">
        <v>92.881140000000002</v>
      </c>
      <c r="AI102" s="2"/>
      <c r="AJ102" s="2">
        <v>71.715140000000005</v>
      </c>
    </row>
    <row r="103" spans="1:36" x14ac:dyDescent="0.25">
      <c r="A103" s="2">
        <v>12.197010000000001</v>
      </c>
      <c r="B103" s="2">
        <v>87.412649999999999</v>
      </c>
      <c r="C103" s="2">
        <v>101.5278</v>
      </c>
      <c r="D103" s="2">
        <v>13.469290000000001</v>
      </c>
      <c r="E103" s="2">
        <v>34.901409999999998</v>
      </c>
      <c r="F103" s="2">
        <v>45.709739999999996</v>
      </c>
      <c r="G103" s="2"/>
      <c r="H103" s="2"/>
      <c r="I103" s="2">
        <v>0.84519500000000003</v>
      </c>
      <c r="J103" s="2">
        <v>2.1142340000000002</v>
      </c>
      <c r="K103" s="2">
        <v>23.542549999999999</v>
      </c>
      <c r="L103" s="2">
        <v>5.211754</v>
      </c>
      <c r="O103" s="2">
        <v>76.32432</v>
      </c>
      <c r="P103" s="2">
        <v>64.014309999999995</v>
      </c>
      <c r="Q103" s="2">
        <v>23.401489999999999</v>
      </c>
      <c r="R103" s="2">
        <v>113.7778</v>
      </c>
      <c r="S103" s="2"/>
      <c r="T103" s="2"/>
      <c r="U103" s="2"/>
      <c r="V103" s="2"/>
      <c r="W103" s="2"/>
      <c r="X103" s="2"/>
      <c r="Y103" s="2">
        <v>55.986750000000001</v>
      </c>
      <c r="Z103" s="2">
        <v>-10.0373</v>
      </c>
      <c r="AB103" s="2"/>
      <c r="AC103" s="2">
        <v>108.75020000000001</v>
      </c>
      <c r="AD103" s="2"/>
      <c r="AE103" s="2"/>
      <c r="AG103" s="2">
        <v>70.537700000000001</v>
      </c>
      <c r="AH103" s="2">
        <v>47.728870000000001</v>
      </c>
      <c r="AI103" s="2"/>
      <c r="AJ103" s="2">
        <v>51.960850000000001</v>
      </c>
    </row>
    <row r="104" spans="1:36" x14ac:dyDescent="0.25">
      <c r="A104" s="2">
        <v>60.619779999999999</v>
      </c>
      <c r="B104" s="2">
        <v>184.4717</v>
      </c>
      <c r="C104" s="2">
        <v>24.962</v>
      </c>
      <c r="D104" s="2">
        <v>-4.5875500000000002</v>
      </c>
      <c r="E104" s="2">
        <v>48.575150000000001</v>
      </c>
      <c r="F104" s="2">
        <v>125.514</v>
      </c>
      <c r="G104" s="2"/>
      <c r="H104" s="2"/>
      <c r="I104" s="2">
        <v>29.801729999999999</v>
      </c>
      <c r="J104" s="2">
        <v>20.7834</v>
      </c>
      <c r="K104" s="2">
        <v>34.24691</v>
      </c>
      <c r="L104" s="2">
        <v>-6.2146600000000003</v>
      </c>
      <c r="O104" s="2">
        <v>17.97064</v>
      </c>
      <c r="P104" s="2">
        <v>54.195639999999997</v>
      </c>
      <c r="Q104" s="2">
        <v>37.853160000000003</v>
      </c>
      <c r="R104" s="2">
        <v>128.0351</v>
      </c>
      <c r="S104" s="2"/>
      <c r="T104" s="2"/>
      <c r="U104" s="2"/>
      <c r="V104" s="2"/>
      <c r="W104" s="2"/>
      <c r="X104" s="2"/>
      <c r="Y104" s="2">
        <v>27.791930000000001</v>
      </c>
      <c r="Z104" s="2">
        <v>-0.91605999999999999</v>
      </c>
      <c r="AB104" s="2"/>
      <c r="AC104" s="2">
        <v>82.735200000000006</v>
      </c>
      <c r="AD104" s="2"/>
      <c r="AE104" s="2"/>
      <c r="AG104" s="2">
        <v>42.741549999999997</v>
      </c>
      <c r="AH104" s="2">
        <v>51.168349999999997</v>
      </c>
      <c r="AI104" s="2"/>
      <c r="AJ104" s="2">
        <v>114.7616</v>
      </c>
    </row>
    <row r="105" spans="1:36" x14ac:dyDescent="0.25">
      <c r="A105" s="2">
        <v>66.167119999999997</v>
      </c>
      <c r="B105" s="2">
        <v>131.29060000000001</v>
      </c>
      <c r="C105" s="2">
        <v>42.218069999999997</v>
      </c>
      <c r="D105" s="2">
        <v>18.722079999999998</v>
      </c>
      <c r="E105" s="2">
        <v>51.076999999999998</v>
      </c>
      <c r="F105" s="2">
        <v>50.273679999999999</v>
      </c>
      <c r="G105" s="2"/>
      <c r="H105" s="2"/>
      <c r="I105" s="2">
        <v>8.2371130000000008</v>
      </c>
      <c r="J105" s="2">
        <v>2.1512799999999999</v>
      </c>
      <c r="K105" s="2">
        <v>63.013680000000001</v>
      </c>
      <c r="L105" s="2">
        <v>-9.9969199999999994</v>
      </c>
      <c r="O105" s="2">
        <v>40.18085</v>
      </c>
      <c r="P105" s="2">
        <v>181.68180000000001</v>
      </c>
      <c r="Q105" s="2">
        <v>66.845190000000002</v>
      </c>
      <c r="R105" s="2">
        <v>95.364999999999995</v>
      </c>
      <c r="S105" s="2"/>
      <c r="T105" s="2"/>
      <c r="U105" s="2"/>
      <c r="V105" s="2"/>
      <c r="W105" s="2"/>
      <c r="X105" s="2"/>
      <c r="Y105" s="2">
        <v>38.113149999999997</v>
      </c>
      <c r="Z105" s="2">
        <v>-5.8884299999999996</v>
      </c>
      <c r="AB105" s="2"/>
      <c r="AC105" s="2">
        <v>61.678930000000001</v>
      </c>
      <c r="AD105" s="2"/>
      <c r="AE105" s="2"/>
      <c r="AG105" s="2">
        <v>97.786000000000001</v>
      </c>
      <c r="AH105" s="2">
        <v>53.676630000000003</v>
      </c>
      <c r="AI105" s="2"/>
      <c r="AJ105" s="2">
        <v>56.300730000000001</v>
      </c>
    </row>
    <row r="106" spans="1:36" x14ac:dyDescent="0.25">
      <c r="A106" s="2">
        <v>19.521899999999999</v>
      </c>
      <c r="B106" s="2">
        <v>153.69149999999999</v>
      </c>
      <c r="C106" s="2">
        <v>31.856210000000001</v>
      </c>
      <c r="D106" s="2">
        <v>45.939279999999997</v>
      </c>
      <c r="E106" s="2">
        <v>31.621449999999999</v>
      </c>
      <c r="F106" s="2">
        <v>61.450139999999998</v>
      </c>
      <c r="G106" s="2"/>
      <c r="H106" s="2"/>
      <c r="I106" s="2">
        <v>48.639600000000002</v>
      </c>
      <c r="J106" s="2">
        <v>10.62176</v>
      </c>
      <c r="K106" s="2"/>
      <c r="L106" s="2">
        <v>11.414440000000001</v>
      </c>
      <c r="O106" s="2">
        <v>98.897109999999998</v>
      </c>
      <c r="P106" s="2">
        <v>64.370469999999997</v>
      </c>
      <c r="Q106" s="2"/>
      <c r="R106" s="2">
        <v>94.752179999999996</v>
      </c>
      <c r="S106" s="2"/>
      <c r="T106" s="2"/>
      <c r="U106" s="2"/>
      <c r="V106" s="2"/>
      <c r="W106" s="2"/>
      <c r="X106" s="2"/>
      <c r="Y106" s="2">
        <v>22.227150000000002</v>
      </c>
      <c r="Z106" s="2">
        <v>-10.050599999999999</v>
      </c>
      <c r="AB106" s="2"/>
      <c r="AC106" s="2">
        <v>72.980360000000005</v>
      </c>
      <c r="AD106" s="2"/>
      <c r="AE106" s="2"/>
      <c r="AG106" s="2">
        <v>60.69388</v>
      </c>
      <c r="AH106" s="2">
        <v>60.132109999999997</v>
      </c>
      <c r="AI106" s="2"/>
      <c r="AJ106" s="2">
        <v>100.596</v>
      </c>
    </row>
    <row r="107" spans="1:36" x14ac:dyDescent="0.25">
      <c r="A107" s="2">
        <v>15.161910000000001</v>
      </c>
      <c r="B107" s="2">
        <v>48.800669999999997</v>
      </c>
      <c r="C107" s="2">
        <v>51.322150000000001</v>
      </c>
      <c r="D107" s="2">
        <v>21.18309</v>
      </c>
      <c r="E107" s="2">
        <v>22.975950000000001</v>
      </c>
      <c r="F107" s="2">
        <v>133.6815</v>
      </c>
      <c r="G107" s="2"/>
      <c r="H107" s="2"/>
      <c r="I107" s="2">
        <v>4.1072889999999997</v>
      </c>
      <c r="J107" s="2">
        <v>2.1272540000000002</v>
      </c>
      <c r="K107" s="2"/>
      <c r="L107" s="2">
        <v>0.32045299999999999</v>
      </c>
      <c r="O107" s="2">
        <v>23.761130000000001</v>
      </c>
      <c r="P107" s="2">
        <v>52.602440000000001</v>
      </c>
      <c r="Q107" s="2"/>
      <c r="R107" s="2">
        <v>99.807779999999994</v>
      </c>
      <c r="S107" s="2"/>
      <c r="T107" s="2"/>
      <c r="U107" s="2"/>
      <c r="V107" s="2"/>
      <c r="W107" s="2"/>
      <c r="X107" s="2"/>
      <c r="Y107" s="2">
        <v>49.809100000000001</v>
      </c>
      <c r="Z107" s="2">
        <v>0.26887699999999998</v>
      </c>
      <c r="AB107" s="2"/>
      <c r="AC107" s="2">
        <v>84.895589999999999</v>
      </c>
      <c r="AD107" s="2"/>
      <c r="AE107" s="2"/>
      <c r="AG107" s="2">
        <v>100.63760000000001</v>
      </c>
      <c r="AH107" s="2">
        <v>92.222020000000001</v>
      </c>
      <c r="AI107" s="2"/>
      <c r="AJ107" s="2">
        <v>17.369789999999998</v>
      </c>
    </row>
    <row r="108" spans="1:36" x14ac:dyDescent="0.25">
      <c r="A108" s="2">
        <v>64.300370000000001</v>
      </c>
      <c r="B108" s="2">
        <v>51.459470000000003</v>
      </c>
      <c r="C108" s="2">
        <v>59.793430000000001</v>
      </c>
      <c r="D108" s="2">
        <v>-25.116700000000002</v>
      </c>
      <c r="E108" s="2">
        <v>33.13767</v>
      </c>
      <c r="F108" s="2">
        <v>89.443160000000006</v>
      </c>
      <c r="G108" s="2"/>
      <c r="H108" s="2"/>
      <c r="I108" s="2">
        <v>38.679940000000002</v>
      </c>
      <c r="J108" s="2">
        <v>3.0903800000000001</v>
      </c>
      <c r="K108" s="2"/>
      <c r="L108" s="2">
        <v>-4.1596200000000003</v>
      </c>
      <c r="O108" s="2">
        <v>38.745570000000001</v>
      </c>
      <c r="P108" s="2">
        <v>55.24288</v>
      </c>
      <c r="Q108" s="2"/>
      <c r="R108" s="2">
        <v>126.03619999999999</v>
      </c>
      <c r="S108" s="2"/>
      <c r="T108" s="2"/>
      <c r="U108" s="2"/>
      <c r="V108" s="2"/>
      <c r="W108" s="2"/>
      <c r="X108" s="2"/>
      <c r="Y108" s="2">
        <v>82.625280000000004</v>
      </c>
      <c r="Z108" s="2">
        <v>19.934889999999999</v>
      </c>
      <c r="AB108" s="2"/>
      <c r="AC108" s="2">
        <v>66.986549999999994</v>
      </c>
      <c r="AD108" s="2"/>
      <c r="AE108" s="2"/>
      <c r="AG108" s="2">
        <v>67.383430000000004</v>
      </c>
      <c r="AH108" s="2">
        <v>85.11309</v>
      </c>
      <c r="AI108" s="2"/>
      <c r="AJ108" s="2">
        <v>146.78579999999999</v>
      </c>
    </row>
    <row r="109" spans="1:36" x14ac:dyDescent="0.25">
      <c r="A109" s="2">
        <v>69.863249999999994</v>
      </c>
      <c r="B109" s="2">
        <v>83.503720000000001</v>
      </c>
      <c r="C109" s="2">
        <v>132.72059999999999</v>
      </c>
      <c r="D109" s="2">
        <v>62.698889999999999</v>
      </c>
      <c r="E109" s="2">
        <v>11.37795</v>
      </c>
      <c r="F109" s="2">
        <v>36.565779999999997</v>
      </c>
      <c r="G109" s="2"/>
      <c r="H109" s="2"/>
      <c r="I109" s="2">
        <v>-5.3872600000000004</v>
      </c>
      <c r="J109" s="2">
        <v>10.3202</v>
      </c>
      <c r="K109" s="2"/>
      <c r="L109" s="2">
        <v>13.706720000000001</v>
      </c>
      <c r="O109" s="2">
        <v>60.69388</v>
      </c>
      <c r="P109" s="2">
        <v>104.06610000000001</v>
      </c>
      <c r="Q109" s="2"/>
      <c r="R109" s="2">
        <v>136.66800000000001</v>
      </c>
      <c r="S109" s="2"/>
      <c r="T109" s="2"/>
      <c r="U109" s="2"/>
      <c r="V109" s="2"/>
      <c r="W109" s="2"/>
      <c r="X109" s="2"/>
      <c r="Y109" s="2">
        <v>8.7191290000000006</v>
      </c>
      <c r="Z109" s="2">
        <v>-23.407299999999999</v>
      </c>
      <c r="AB109" s="2"/>
      <c r="AC109" s="2">
        <v>144.62219999999999</v>
      </c>
      <c r="AD109" s="2"/>
      <c r="AE109" s="2"/>
      <c r="AG109" s="2">
        <v>57.431260000000002</v>
      </c>
      <c r="AH109" s="2">
        <v>87.377899999999997</v>
      </c>
      <c r="AI109" s="2"/>
      <c r="AJ109" s="2">
        <v>70.252880000000005</v>
      </c>
    </row>
    <row r="110" spans="1:36" x14ac:dyDescent="0.25">
      <c r="A110" s="2">
        <v>80.108270000000005</v>
      </c>
      <c r="B110" s="2">
        <v>102.5309</v>
      </c>
      <c r="C110" s="2">
        <v>57.458089999999999</v>
      </c>
      <c r="D110" s="2">
        <v>21.821909999999999</v>
      </c>
      <c r="E110" s="2">
        <v>25.482520000000001</v>
      </c>
      <c r="F110" s="2">
        <v>20.4894</v>
      </c>
      <c r="G110" s="2"/>
      <c r="H110" s="2"/>
      <c r="I110" s="2">
        <v>-5.35886</v>
      </c>
      <c r="J110" s="2">
        <v>3.9772729999999998</v>
      </c>
      <c r="K110" s="2"/>
      <c r="L110" s="2">
        <v>-0.15522</v>
      </c>
      <c r="O110" s="2">
        <v>42.786020000000001</v>
      </c>
      <c r="P110" s="2">
        <v>95.933610000000002</v>
      </c>
      <c r="Q110" s="2"/>
      <c r="R110" s="2"/>
      <c r="S110" s="2"/>
      <c r="T110" s="2"/>
      <c r="U110" s="2"/>
      <c r="V110" s="2"/>
      <c r="W110" s="2"/>
      <c r="X110" s="2"/>
      <c r="Y110" s="2">
        <v>27.107309999999998</v>
      </c>
      <c r="Z110" s="2">
        <v>9.5907619999999998</v>
      </c>
      <c r="AB110" s="2"/>
      <c r="AC110" s="2">
        <v>58.953299999999999</v>
      </c>
      <c r="AD110" s="2"/>
      <c r="AE110" s="2"/>
      <c r="AG110" s="2">
        <v>33.767069999999997</v>
      </c>
      <c r="AH110" s="2">
        <v>75.246989999999997</v>
      </c>
      <c r="AI110" s="2"/>
      <c r="AJ110" s="2">
        <v>66.00909</v>
      </c>
    </row>
    <row r="111" spans="1:36" x14ac:dyDescent="0.25">
      <c r="A111" s="2">
        <v>18.261500000000002</v>
      </c>
      <c r="B111" s="2">
        <v>194.77449999999999</v>
      </c>
      <c r="C111" s="2">
        <v>42.650590000000001</v>
      </c>
      <c r="D111" s="2">
        <v>35.112900000000003</v>
      </c>
      <c r="E111" s="2">
        <v>22.473400000000002</v>
      </c>
      <c r="F111" s="2">
        <v>26.72437</v>
      </c>
      <c r="G111" s="2"/>
      <c r="H111" s="2"/>
      <c r="I111" s="2">
        <v>11.545999999999999</v>
      </c>
      <c r="J111" s="2">
        <v>1.2316339999999999</v>
      </c>
      <c r="K111" s="2"/>
      <c r="L111" s="2">
        <v>-2.6755200000000001</v>
      </c>
      <c r="O111" s="2">
        <v>68.870239999999995</v>
      </c>
      <c r="P111" s="2">
        <v>74.476370000000003</v>
      </c>
      <c r="Q111" s="2"/>
      <c r="R111" s="2"/>
      <c r="S111" s="2"/>
      <c r="T111" s="2"/>
      <c r="U111" s="2"/>
      <c r="V111" s="2"/>
      <c r="W111" s="2"/>
      <c r="X111" s="2"/>
      <c r="Y111" s="2">
        <v>-12.510300000000001</v>
      </c>
      <c r="Z111" s="2">
        <v>-6.7873099999999997</v>
      </c>
      <c r="AG111" s="2">
        <v>77.533850000000001</v>
      </c>
      <c r="AH111" s="2">
        <v>181.68180000000001</v>
      </c>
      <c r="AI111" s="2"/>
      <c r="AJ111" s="2">
        <v>114.6506</v>
      </c>
    </row>
    <row r="112" spans="1:36" x14ac:dyDescent="0.25">
      <c r="A112" s="2">
        <v>67.231790000000004</v>
      </c>
      <c r="B112" s="2">
        <v>93.644260000000003</v>
      </c>
      <c r="C112" s="2">
        <v>56.984189999999998</v>
      </c>
      <c r="D112" s="2">
        <v>16.251650000000001</v>
      </c>
      <c r="E112" s="2"/>
      <c r="F112" s="2">
        <v>30.939070000000001</v>
      </c>
      <c r="G112" s="2"/>
      <c r="H112" s="2"/>
      <c r="I112" s="2">
        <v>6.3071919999999997</v>
      </c>
      <c r="J112" s="2">
        <v>11.884650000000001</v>
      </c>
      <c r="K112" s="2"/>
      <c r="L112" s="2">
        <v>-11.5318</v>
      </c>
      <c r="O112" s="2">
        <v>57.431260000000002</v>
      </c>
      <c r="P112" s="2">
        <v>155.50030000000001</v>
      </c>
      <c r="Q112" s="2"/>
      <c r="R112" s="2"/>
      <c r="S112" s="2"/>
      <c r="T112" s="2"/>
      <c r="U112" s="2"/>
      <c r="V112" s="2"/>
      <c r="W112" s="2"/>
      <c r="X112" s="2"/>
      <c r="Y112" s="2">
        <v>8.5588110000000004</v>
      </c>
      <c r="Z112" s="2">
        <v>11.88283</v>
      </c>
      <c r="AG112" s="2">
        <v>93.170190000000005</v>
      </c>
      <c r="AH112" s="2">
        <v>55.24288</v>
      </c>
      <c r="AI112" s="2"/>
      <c r="AJ112" s="2">
        <v>103.37869999999999</v>
      </c>
    </row>
    <row r="113" spans="1:36" x14ac:dyDescent="0.25">
      <c r="A113" s="2">
        <v>42.996870000000001</v>
      </c>
      <c r="B113" s="2">
        <v>167.58189999999999</v>
      </c>
      <c r="C113" s="2">
        <v>46.73751</v>
      </c>
      <c r="D113" s="2">
        <v>23.300239999999999</v>
      </c>
      <c r="E113" s="2"/>
      <c r="F113" s="2">
        <v>67.950389999999999</v>
      </c>
      <c r="G113" s="2"/>
      <c r="H113" s="2"/>
      <c r="I113" s="2">
        <v>50.423560000000002</v>
      </c>
      <c r="J113" s="2">
        <v>5.958844</v>
      </c>
      <c r="K113" s="2"/>
      <c r="L113" s="2">
        <v>8.4354300000000002</v>
      </c>
      <c r="O113" s="2">
        <v>47.223500000000001</v>
      </c>
      <c r="P113" s="2">
        <v>104.958</v>
      </c>
      <c r="Q113" s="2"/>
      <c r="R113" s="2"/>
      <c r="S113" s="2"/>
      <c r="T113" s="2"/>
      <c r="U113" s="2"/>
      <c r="V113" s="2"/>
      <c r="W113" s="2"/>
      <c r="X113" s="2"/>
      <c r="Y113" s="2">
        <v>-4.0830099999999998</v>
      </c>
      <c r="Z113" s="2">
        <v>-9.7931299999999997</v>
      </c>
      <c r="AG113" s="2">
        <v>47.223500000000001</v>
      </c>
      <c r="AH113" s="2">
        <v>77.09639</v>
      </c>
      <c r="AI113" s="2"/>
      <c r="AJ113" s="2">
        <v>130.14340000000001</v>
      </c>
    </row>
    <row r="114" spans="1:36" x14ac:dyDescent="0.25">
      <c r="A114" s="2">
        <v>149.88749999999999</v>
      </c>
      <c r="B114" s="2">
        <v>60.432920000000003</v>
      </c>
      <c r="C114" s="2">
        <v>78.950389999999999</v>
      </c>
      <c r="D114" s="2">
        <v>25.815750000000001</v>
      </c>
      <c r="E114" s="2"/>
      <c r="F114" s="2">
        <v>111.7221</v>
      </c>
      <c r="G114" s="2"/>
      <c r="H114" s="2"/>
      <c r="I114" s="2">
        <v>103.1951</v>
      </c>
      <c r="J114" s="2">
        <v>9.8090770000000003</v>
      </c>
      <c r="K114" s="2"/>
      <c r="L114" s="2">
        <v>-11.8878</v>
      </c>
      <c r="O114" s="2">
        <v>46.772480000000002</v>
      </c>
      <c r="P114" s="2">
        <v>126.3793</v>
      </c>
      <c r="Q114" s="2"/>
      <c r="R114" s="2"/>
      <c r="S114" s="2"/>
      <c r="T114" s="2"/>
      <c r="U114" s="2"/>
      <c r="V114" s="2"/>
      <c r="W114" s="2"/>
      <c r="X114" s="2"/>
      <c r="Y114" s="2">
        <v>34.218640000000001</v>
      </c>
      <c r="Z114" s="2">
        <v>4.7562430000000004</v>
      </c>
      <c r="AG114" s="2">
        <v>82.175290000000004</v>
      </c>
      <c r="AH114" s="2">
        <v>74.476370000000003</v>
      </c>
      <c r="AI114" s="2"/>
      <c r="AJ114" s="2">
        <v>291.42930000000001</v>
      </c>
    </row>
    <row r="115" spans="1:36" x14ac:dyDescent="0.25">
      <c r="A115" s="2">
        <v>64.419939999999997</v>
      </c>
      <c r="B115" s="2">
        <v>80.238010000000003</v>
      </c>
      <c r="C115" s="2">
        <v>40.246029999999998</v>
      </c>
      <c r="D115" s="2">
        <v>87.971609999999998</v>
      </c>
      <c r="E115" s="2"/>
      <c r="F115" s="2">
        <v>32.225960000000001</v>
      </c>
      <c r="G115" s="2"/>
      <c r="H115" s="2"/>
      <c r="I115" s="2">
        <v>18.931560000000001</v>
      </c>
      <c r="J115" s="2">
        <v>-2.1997800000000001</v>
      </c>
      <c r="K115" s="2"/>
      <c r="L115" s="2">
        <v>-1.1239699999999999</v>
      </c>
      <c r="O115" s="2">
        <v>98.635949999999994</v>
      </c>
      <c r="P115" s="2">
        <v>240.8954</v>
      </c>
      <c r="Q115" s="2"/>
      <c r="R115" s="2"/>
      <c r="S115" s="2"/>
      <c r="T115" s="2"/>
      <c r="U115" s="2"/>
      <c r="V115" s="2"/>
      <c r="W115" s="2"/>
      <c r="X115" s="2"/>
      <c r="Y115" s="2">
        <v>48.756900000000002</v>
      </c>
      <c r="Z115" s="2">
        <v>-21.068100000000001</v>
      </c>
      <c r="AG115" s="2">
        <v>86.425470000000004</v>
      </c>
      <c r="AH115" s="2">
        <v>105.8321</v>
      </c>
      <c r="AI115" s="2"/>
      <c r="AJ115" s="2">
        <v>49.885399999999997</v>
      </c>
    </row>
    <row r="116" spans="1:36" x14ac:dyDescent="0.25">
      <c r="A116" s="2">
        <v>81.543480000000002</v>
      </c>
      <c r="B116" s="2">
        <v>53.678539999999998</v>
      </c>
      <c r="C116" s="2">
        <v>48.24485</v>
      </c>
      <c r="D116" s="2">
        <v>12.44711</v>
      </c>
      <c r="E116" s="2"/>
      <c r="F116" s="2">
        <v>86.274249999999995</v>
      </c>
      <c r="G116" s="2"/>
      <c r="H116" s="2"/>
      <c r="I116" s="2">
        <v>64.417190000000005</v>
      </c>
      <c r="J116" s="2">
        <v>11.009639999999999</v>
      </c>
      <c r="K116" s="2"/>
      <c r="L116" s="2">
        <v>-2.31867</v>
      </c>
      <c r="O116" s="2">
        <v>97.889859999999999</v>
      </c>
      <c r="P116" s="2">
        <v>105.8321</v>
      </c>
      <c r="Q116" s="2"/>
      <c r="R116" s="2"/>
      <c r="S116" s="2"/>
      <c r="T116" s="2"/>
      <c r="U116" s="2"/>
      <c r="V116" s="2"/>
      <c r="W116" s="2"/>
      <c r="X116" s="2"/>
      <c r="Y116" s="2">
        <v>26.87782</v>
      </c>
      <c r="Z116" s="2">
        <v>7.1402390000000002</v>
      </c>
      <c r="AG116" s="2">
        <v>98.635949999999994</v>
      </c>
      <c r="AH116" s="2">
        <v>140.56059999999999</v>
      </c>
      <c r="AI116" s="2"/>
      <c r="AJ116" s="2">
        <v>84.905760000000001</v>
      </c>
    </row>
    <row r="117" spans="1:36" x14ac:dyDescent="0.25">
      <c r="A117" s="2">
        <v>22.795999999999999</v>
      </c>
      <c r="B117" s="2">
        <v>109.259</v>
      </c>
      <c r="C117" s="2">
        <v>32.811070000000001</v>
      </c>
      <c r="D117" s="2">
        <v>36.93083</v>
      </c>
      <c r="E117" s="2"/>
      <c r="F117" s="2">
        <v>18.544989999999999</v>
      </c>
      <c r="G117" s="2"/>
      <c r="H117" s="2"/>
      <c r="I117" s="2">
        <v>30.95824</v>
      </c>
      <c r="J117" s="2">
        <v>15.61806</v>
      </c>
      <c r="K117" s="2"/>
      <c r="L117" s="2">
        <v>-2.8929800000000001</v>
      </c>
      <c r="O117" s="2">
        <v>86.425470000000004</v>
      </c>
      <c r="P117" s="2">
        <v>92.222020000000001</v>
      </c>
      <c r="Q117" s="2"/>
      <c r="R117" s="2"/>
      <c r="S117" s="2"/>
      <c r="T117" s="2"/>
      <c r="U117" s="2"/>
      <c r="V117" s="2"/>
      <c r="W117" s="2"/>
      <c r="X117" s="2"/>
      <c r="Y117" s="2">
        <v>49.948720000000002</v>
      </c>
      <c r="Z117" s="2">
        <v>-8.3803000000000001</v>
      </c>
      <c r="AG117" s="2">
        <v>46.772480000000002</v>
      </c>
      <c r="AH117" s="2">
        <v>123.86490000000001</v>
      </c>
      <c r="AI117" s="2"/>
      <c r="AJ117" s="2">
        <v>45.435360000000003</v>
      </c>
    </row>
    <row r="118" spans="1:36" x14ac:dyDescent="0.25">
      <c r="A118" s="2">
        <v>130.13069999999999</v>
      </c>
      <c r="B118" s="2">
        <v>93.993380000000002</v>
      </c>
      <c r="C118" s="2">
        <v>17.189530000000001</v>
      </c>
      <c r="D118" s="2">
        <v>84.424459999999996</v>
      </c>
      <c r="E118" s="2"/>
      <c r="F118" s="2">
        <v>26.801939999999998</v>
      </c>
      <c r="G118" s="2"/>
      <c r="H118" s="2"/>
      <c r="I118" s="2">
        <v>44.274239999999999</v>
      </c>
      <c r="J118" s="2">
        <v>0.72009299999999998</v>
      </c>
      <c r="K118" s="2"/>
      <c r="L118" s="2">
        <v>0.18995000000000001</v>
      </c>
      <c r="O118" s="2">
        <v>82.175290000000004</v>
      </c>
      <c r="P118" s="2">
        <v>77.09639</v>
      </c>
      <c r="Q118" s="2"/>
      <c r="R118" s="2"/>
      <c r="S118" s="2"/>
      <c r="T118" s="2"/>
      <c r="U118" s="2"/>
      <c r="V118" s="2"/>
      <c r="W118" s="2"/>
      <c r="X118" s="2"/>
      <c r="Y118" s="2">
        <v>21.084949999999999</v>
      </c>
      <c r="Z118" s="2">
        <v>-6.9501099999999996</v>
      </c>
      <c r="AG118" s="2">
        <v>91.685040000000001</v>
      </c>
      <c r="AH118" s="2">
        <v>38.291440000000001</v>
      </c>
      <c r="AI118" s="2"/>
      <c r="AJ118" s="2">
        <v>143.2774</v>
      </c>
    </row>
    <row r="119" spans="1:36" x14ac:dyDescent="0.25">
      <c r="A119" s="2">
        <v>117.86020000000001</v>
      </c>
      <c r="B119" s="2">
        <v>103.2321</v>
      </c>
      <c r="C119" s="2">
        <v>32.308010000000003</v>
      </c>
      <c r="D119" s="2">
        <v>290.92619999999999</v>
      </c>
      <c r="E119" s="2"/>
      <c r="F119" s="2">
        <v>29.87734</v>
      </c>
      <c r="G119" s="2"/>
      <c r="H119" s="2"/>
      <c r="I119" s="2">
        <v>91.24633</v>
      </c>
      <c r="J119" s="2">
        <v>3.4077860000000002</v>
      </c>
      <c r="K119" s="2"/>
      <c r="L119" s="2">
        <v>2.1014330000000001</v>
      </c>
      <c r="O119" s="2">
        <v>33.767069999999997</v>
      </c>
      <c r="P119" s="2">
        <v>92.881140000000002</v>
      </c>
      <c r="Q119" s="2"/>
      <c r="R119" s="2"/>
      <c r="S119" s="2"/>
      <c r="T119" s="2"/>
      <c r="U119" s="2"/>
      <c r="V119" s="2"/>
      <c r="W119" s="2"/>
      <c r="X119" s="2"/>
      <c r="Y119" s="2">
        <v>-0.37617</v>
      </c>
      <c r="Z119" s="2">
        <v>40.260330000000003</v>
      </c>
      <c r="AG119" s="2">
        <v>123.36020000000001</v>
      </c>
      <c r="AH119" s="2">
        <v>64.370469999999997</v>
      </c>
      <c r="AI119" s="2"/>
      <c r="AJ119" s="2">
        <v>74.130409999999998</v>
      </c>
    </row>
    <row r="120" spans="1:36" x14ac:dyDescent="0.25">
      <c r="A120" s="2">
        <v>12.00315</v>
      </c>
      <c r="B120" s="2">
        <v>101.78530000000001</v>
      </c>
      <c r="C120" s="2">
        <v>51.164920000000002</v>
      </c>
      <c r="D120" s="2">
        <v>38.31765</v>
      </c>
      <c r="E120" s="2"/>
      <c r="F120" s="2">
        <v>22.102879999999999</v>
      </c>
      <c r="G120" s="2"/>
      <c r="H120" s="2"/>
      <c r="I120" s="2">
        <v>-8.9375199999999992</v>
      </c>
      <c r="J120" s="2">
        <v>6.8865959999999999</v>
      </c>
      <c r="K120" s="2"/>
      <c r="L120" s="2"/>
      <c r="O120" s="2">
        <v>25.595050000000001</v>
      </c>
      <c r="P120" s="2">
        <v>83.151179999999997</v>
      </c>
      <c r="Q120" s="2"/>
      <c r="R120" s="2"/>
      <c r="S120" s="2"/>
      <c r="T120" s="2"/>
      <c r="U120" s="2"/>
      <c r="V120" s="2"/>
      <c r="W120" s="2"/>
      <c r="X120" s="2"/>
      <c r="Y120" s="2">
        <v>59.692279999999997</v>
      </c>
      <c r="Z120" s="2">
        <v>14.11121</v>
      </c>
      <c r="AG120" s="2">
        <v>102.93600000000001</v>
      </c>
      <c r="AH120" s="2">
        <v>111.13890000000001</v>
      </c>
      <c r="AI120" s="2"/>
      <c r="AJ120" s="2">
        <v>307.31939999999997</v>
      </c>
    </row>
    <row r="121" spans="1:36" x14ac:dyDescent="0.25">
      <c r="A121" s="2">
        <v>84.315460000000002</v>
      </c>
      <c r="B121" s="2">
        <v>65.703119999999998</v>
      </c>
      <c r="C121" s="2">
        <v>45.41639</v>
      </c>
      <c r="D121" s="2">
        <v>118.7353</v>
      </c>
      <c r="E121" s="2"/>
      <c r="F121" s="2">
        <v>10.29946</v>
      </c>
      <c r="G121" s="2"/>
      <c r="H121" s="2"/>
      <c r="I121" s="2">
        <v>-14.5839</v>
      </c>
      <c r="J121" s="2">
        <v>-3.6839300000000001</v>
      </c>
      <c r="K121" s="2"/>
      <c r="L121" s="2"/>
      <c r="O121" s="2">
        <v>102.93600000000001</v>
      </c>
      <c r="P121" s="2">
        <v>123.86490000000001</v>
      </c>
      <c r="Q121" s="2"/>
      <c r="R121" s="2"/>
      <c r="S121" s="2"/>
      <c r="T121" s="2"/>
      <c r="U121" s="2"/>
      <c r="V121" s="2"/>
      <c r="W121" s="2"/>
      <c r="X121" s="2"/>
      <c r="Y121" s="2">
        <v>-2.20017</v>
      </c>
      <c r="Z121" s="2">
        <v>97.825689999999994</v>
      </c>
      <c r="AG121" s="2">
        <v>76.32432</v>
      </c>
      <c r="AH121" s="2">
        <v>104.06610000000001</v>
      </c>
      <c r="AI121" s="2"/>
      <c r="AJ121" s="2">
        <v>197.1592</v>
      </c>
    </row>
    <row r="122" spans="1:36" x14ac:dyDescent="0.25">
      <c r="A122" s="2">
        <v>74.144840000000002</v>
      </c>
      <c r="B122" s="2">
        <v>2.9573520000000002</v>
      </c>
      <c r="C122" s="2">
        <v>81.243709999999993</v>
      </c>
      <c r="D122" s="2">
        <v>6.0565090000000001</v>
      </c>
      <c r="E122" s="2"/>
      <c r="F122" s="2">
        <v>282.28460000000001</v>
      </c>
      <c r="G122" s="2"/>
      <c r="H122" s="2"/>
      <c r="I122" s="2">
        <v>40.843110000000003</v>
      </c>
      <c r="J122" s="2">
        <v>6.6523479999999999</v>
      </c>
      <c r="K122" s="2"/>
      <c r="L122" s="2"/>
      <c r="O122" s="2">
        <v>65.016360000000006</v>
      </c>
      <c r="P122" s="2">
        <v>180.61429999999999</v>
      </c>
      <c r="Q122" s="2"/>
      <c r="R122" s="2"/>
      <c r="S122" s="2"/>
      <c r="T122" s="2"/>
      <c r="U122" s="2"/>
      <c r="V122" s="2"/>
      <c r="W122" s="2"/>
      <c r="X122" s="2"/>
      <c r="Y122" s="2">
        <v>6.6039729999999999</v>
      </c>
      <c r="Z122" s="2">
        <v>-6.75345</v>
      </c>
      <c r="AG122" s="2">
        <v>30.520620000000001</v>
      </c>
      <c r="AH122" s="2">
        <v>107.97450000000001</v>
      </c>
      <c r="AI122" s="2"/>
      <c r="AJ122" s="2"/>
    </row>
    <row r="123" spans="1:36" x14ac:dyDescent="0.25">
      <c r="A123" s="2">
        <v>51.503079999999997</v>
      </c>
      <c r="B123" s="2">
        <v>46.332389999999997</v>
      </c>
      <c r="C123" s="2"/>
      <c r="D123" s="2">
        <v>84.31174</v>
      </c>
      <c r="E123" s="2"/>
      <c r="F123" s="2">
        <v>111.97929999999999</v>
      </c>
      <c r="G123" s="2"/>
      <c r="H123" s="2"/>
      <c r="I123" s="2">
        <v>58.893079999999998</v>
      </c>
      <c r="J123" s="2">
        <v>7.9609180000000004</v>
      </c>
      <c r="K123" s="2"/>
      <c r="L123" s="2"/>
      <c r="O123" s="2">
        <v>77.533850000000001</v>
      </c>
      <c r="P123" s="2">
        <v>293.24059999999997</v>
      </c>
      <c r="Q123" s="2"/>
      <c r="R123" s="2"/>
      <c r="S123" s="2"/>
      <c r="T123" s="2"/>
      <c r="U123" s="2"/>
      <c r="V123" s="2"/>
      <c r="W123" s="2"/>
      <c r="X123" s="2"/>
      <c r="Y123" s="2">
        <v>152.87520000000001</v>
      </c>
      <c r="Z123" s="2">
        <v>-13.442</v>
      </c>
      <c r="AG123" s="2">
        <v>13.71598</v>
      </c>
      <c r="AH123" s="2">
        <v>104.958</v>
      </c>
      <c r="AI123" s="2"/>
      <c r="AJ123" s="2"/>
    </row>
    <row r="124" spans="1:36" x14ac:dyDescent="0.25">
      <c r="A124" s="2">
        <v>32.829920000000001</v>
      </c>
      <c r="B124" s="2">
        <v>38.688270000000003</v>
      </c>
      <c r="C124" s="2"/>
      <c r="D124" s="2">
        <v>94.142610000000005</v>
      </c>
      <c r="E124" s="2"/>
      <c r="F124" s="2">
        <v>26.416640000000001</v>
      </c>
      <c r="G124" s="2"/>
      <c r="H124" s="2"/>
      <c r="I124" s="2">
        <v>4.9137950000000004</v>
      </c>
      <c r="J124" s="2">
        <v>-7.9615600000000004</v>
      </c>
      <c r="K124" s="2"/>
      <c r="L124" s="2"/>
      <c r="O124" s="2">
        <v>43.055100000000003</v>
      </c>
      <c r="P124" s="2">
        <v>75.246989999999997</v>
      </c>
      <c r="Q124" s="2"/>
      <c r="R124" s="2"/>
      <c r="S124" s="2"/>
      <c r="T124" s="2"/>
      <c r="U124" s="2"/>
      <c r="V124" s="2"/>
      <c r="W124" s="2"/>
      <c r="X124" s="2"/>
      <c r="Y124" s="2">
        <v>24.098210000000002</v>
      </c>
      <c r="Z124" s="2">
        <v>-2.0856400000000002</v>
      </c>
      <c r="AG124" s="2">
        <v>97.889859999999999</v>
      </c>
      <c r="AH124" s="2">
        <v>154.7713</v>
      </c>
      <c r="AI124" s="2"/>
      <c r="AJ124" s="2"/>
    </row>
    <row r="125" spans="1:36" x14ac:dyDescent="0.25">
      <c r="A125" s="2"/>
      <c r="B125" s="2">
        <v>43.344940000000001</v>
      </c>
      <c r="C125" s="2"/>
      <c r="D125" s="2">
        <v>71.070369999999997</v>
      </c>
      <c r="E125" s="2"/>
      <c r="F125" s="2">
        <v>68.577420000000004</v>
      </c>
      <c r="G125" s="2"/>
      <c r="H125" s="2"/>
      <c r="I125" s="2">
        <v>145.6157</v>
      </c>
      <c r="J125" s="2">
        <v>-5.3011900000000001</v>
      </c>
      <c r="K125" s="2"/>
      <c r="L125" s="2"/>
      <c r="O125" s="2">
        <v>25.650919999999999</v>
      </c>
      <c r="P125" s="2">
        <v>130.17089999999999</v>
      </c>
      <c r="Q125" s="2"/>
      <c r="R125" s="2"/>
      <c r="S125" s="2"/>
      <c r="T125" s="2"/>
      <c r="U125" s="2"/>
      <c r="V125" s="2"/>
      <c r="W125" s="2"/>
      <c r="X125" s="2"/>
      <c r="Y125" s="2">
        <v>109.3892</v>
      </c>
      <c r="Z125" s="2">
        <v>-0.16763</v>
      </c>
      <c r="AG125" s="2">
        <v>62.670029999999997</v>
      </c>
      <c r="AH125" s="2">
        <v>125.2492</v>
      </c>
      <c r="AI125" s="2"/>
      <c r="AJ125" s="2"/>
    </row>
    <row r="126" spans="1:36" x14ac:dyDescent="0.25">
      <c r="A126" s="2"/>
      <c r="B126" s="2">
        <v>21.548020000000001</v>
      </c>
      <c r="C126" s="2"/>
      <c r="D126" s="2">
        <v>68.985709999999997</v>
      </c>
      <c r="E126" s="2"/>
      <c r="F126" s="2">
        <v>6.9240009999999996</v>
      </c>
      <c r="G126" s="2"/>
      <c r="H126" s="2"/>
      <c r="I126" s="2">
        <v>19.137799999999999</v>
      </c>
      <c r="J126" s="2">
        <v>6.8485490000000002</v>
      </c>
      <c r="K126" s="2"/>
      <c r="L126" s="2"/>
      <c r="O126" s="2">
        <v>93.170190000000005</v>
      </c>
      <c r="P126" s="2">
        <v>87.377899999999997</v>
      </c>
      <c r="Q126" s="2"/>
      <c r="R126" s="2"/>
      <c r="S126" s="2"/>
      <c r="T126" s="2"/>
      <c r="U126" s="2"/>
      <c r="V126" s="2"/>
      <c r="W126" s="2"/>
      <c r="X126" s="2"/>
      <c r="Y126" s="2">
        <v>74.697540000000004</v>
      </c>
      <c r="Z126" s="2">
        <v>11.18037</v>
      </c>
      <c r="AG126" s="2">
        <v>32.718730000000001</v>
      </c>
      <c r="AH126" s="2">
        <v>90.753399999999999</v>
      </c>
      <c r="AI126" s="2"/>
      <c r="AJ126" s="2"/>
    </row>
    <row r="127" spans="1:36" x14ac:dyDescent="0.25">
      <c r="A127" s="2"/>
      <c r="B127" s="2">
        <v>40.902929999999998</v>
      </c>
      <c r="C127" s="2"/>
      <c r="D127" s="2">
        <v>99.530760000000001</v>
      </c>
      <c r="E127" s="2"/>
      <c r="F127" s="2">
        <v>9.5412569999999999</v>
      </c>
      <c r="G127" s="2"/>
      <c r="H127" s="2"/>
      <c r="I127" s="2">
        <v>200.2561</v>
      </c>
      <c r="J127" s="2">
        <v>-1.9983900000000001</v>
      </c>
      <c r="K127" s="2"/>
      <c r="L127" s="2"/>
      <c r="O127" s="2">
        <v>37.227379999999997</v>
      </c>
      <c r="P127" s="2">
        <v>130.60329999999999</v>
      </c>
      <c r="Q127" s="2"/>
      <c r="R127" s="2"/>
      <c r="S127" s="2"/>
      <c r="T127" s="2"/>
      <c r="U127" s="2"/>
      <c r="V127" s="2"/>
      <c r="W127" s="2"/>
      <c r="X127" s="2"/>
      <c r="Y127" s="2">
        <v>55.710180000000001</v>
      </c>
      <c r="Z127" s="2">
        <v>2.1372119999999999</v>
      </c>
      <c r="AG127" s="2">
        <v>65.016360000000006</v>
      </c>
      <c r="AH127" s="2">
        <v>55.285910000000001</v>
      </c>
      <c r="AI127" s="2"/>
      <c r="AJ127" s="2"/>
    </row>
    <row r="128" spans="1:36" x14ac:dyDescent="0.25">
      <c r="A128" s="2"/>
      <c r="B128" s="2">
        <v>80.21508</v>
      </c>
      <c r="C128" s="2"/>
      <c r="D128" s="2">
        <v>103.5154</v>
      </c>
      <c r="E128" s="2"/>
      <c r="F128" s="2">
        <v>35.800040000000003</v>
      </c>
      <c r="G128" s="2"/>
      <c r="H128" s="2"/>
      <c r="I128" s="2">
        <v>-13.0161</v>
      </c>
      <c r="J128" s="2">
        <v>0.50117400000000001</v>
      </c>
      <c r="K128" s="2"/>
      <c r="L128" s="2"/>
      <c r="O128" s="2">
        <v>60.517029999999998</v>
      </c>
      <c r="P128" s="2">
        <v>69.78877</v>
      </c>
      <c r="Q128" s="2"/>
      <c r="R128" s="2"/>
      <c r="S128" s="2"/>
      <c r="T128" s="2"/>
      <c r="U128" s="2"/>
      <c r="V128" s="2"/>
      <c r="W128" s="2"/>
      <c r="X128" s="2"/>
      <c r="Y128" s="2">
        <v>22.876909999999999</v>
      </c>
      <c r="Z128" s="2">
        <v>-14.2471</v>
      </c>
      <c r="AG128" s="2">
        <v>98.897109999999998</v>
      </c>
      <c r="AH128" s="2">
        <v>54.195639999999997</v>
      </c>
      <c r="AI128" s="2"/>
      <c r="AJ128" s="2"/>
    </row>
    <row r="129" spans="1:36" x14ac:dyDescent="0.25">
      <c r="A129" s="2"/>
      <c r="B129" s="2">
        <v>363.94130000000001</v>
      </c>
      <c r="C129" s="2"/>
      <c r="D129" s="2">
        <v>61.448700000000002</v>
      </c>
      <c r="E129" s="2"/>
      <c r="F129" s="2">
        <v>44.783760000000001</v>
      </c>
      <c r="G129" s="2"/>
      <c r="H129" s="2"/>
      <c r="I129" s="2"/>
      <c r="J129" s="2">
        <v>-4.1974499999999999</v>
      </c>
      <c r="K129" s="2"/>
      <c r="L129" s="2"/>
      <c r="O129" s="2">
        <v>13.71598</v>
      </c>
      <c r="P129" s="2">
        <v>37.726390000000002</v>
      </c>
      <c r="Q129" s="2"/>
      <c r="R129" s="2"/>
      <c r="S129" s="2"/>
      <c r="T129" s="2"/>
      <c r="U129" s="2"/>
      <c r="V129" s="2"/>
      <c r="W129" s="2"/>
      <c r="X129" s="2"/>
      <c r="Y129" s="2">
        <v>117.12179999999999</v>
      </c>
      <c r="Z129" s="2">
        <v>-7.8577199999999996</v>
      </c>
      <c r="AG129" s="2">
        <v>25.595050000000001</v>
      </c>
      <c r="AH129" s="2">
        <v>83.502080000000007</v>
      </c>
      <c r="AI129" s="2"/>
      <c r="AJ129" s="2"/>
    </row>
    <row r="130" spans="1:36" x14ac:dyDescent="0.25">
      <c r="A130" s="2"/>
      <c r="B130" s="2">
        <v>31.295780000000001</v>
      </c>
      <c r="C130" s="2"/>
      <c r="D130" s="2">
        <v>76.867339999999999</v>
      </c>
      <c r="E130" s="2"/>
      <c r="F130" s="2">
        <v>58.532290000000003</v>
      </c>
      <c r="G130" s="2"/>
      <c r="H130" s="2"/>
      <c r="I130" s="2"/>
      <c r="J130" s="2">
        <v>3.4578039999999999</v>
      </c>
      <c r="K130" s="2"/>
      <c r="L130" s="2"/>
      <c r="O130" s="2">
        <v>67.383430000000004</v>
      </c>
      <c r="P130" s="2">
        <v>99.895840000000007</v>
      </c>
      <c r="Q130" s="2"/>
      <c r="R130" s="2"/>
      <c r="S130" s="2"/>
      <c r="T130" s="2"/>
      <c r="U130" s="2"/>
      <c r="V130" s="2"/>
      <c r="W130" s="2"/>
      <c r="X130" s="2"/>
      <c r="Y130" s="2">
        <v>209.45160000000001</v>
      </c>
      <c r="Z130" s="2">
        <v>3.4136000000000002</v>
      </c>
      <c r="AG130" s="2">
        <v>72.608990000000006</v>
      </c>
      <c r="AH130" s="2">
        <v>69.78877</v>
      </c>
      <c r="AI130" s="2"/>
      <c r="AJ130" s="2"/>
    </row>
    <row r="131" spans="1:36" x14ac:dyDescent="0.25">
      <c r="A131" s="2"/>
      <c r="B131" s="2">
        <v>71.729169999999996</v>
      </c>
      <c r="C131" s="2"/>
      <c r="D131" s="2">
        <v>81.929169999999999</v>
      </c>
      <c r="E131" s="2"/>
      <c r="F131" s="2">
        <v>46.025120000000001</v>
      </c>
      <c r="G131" s="2"/>
      <c r="H131" s="2"/>
      <c r="I131" s="2"/>
      <c r="J131" s="2">
        <v>37.65157</v>
      </c>
      <c r="K131" s="2"/>
      <c r="L131" s="2"/>
      <c r="O131" s="2">
        <v>72.608990000000006</v>
      </c>
      <c r="P131" s="2">
        <v>120.3968</v>
      </c>
      <c r="Q131" s="2"/>
      <c r="R131" s="2"/>
      <c r="S131" s="2"/>
      <c r="T131" s="2"/>
      <c r="U131" s="2"/>
      <c r="V131" s="2"/>
      <c r="W131" s="2"/>
      <c r="X131" s="2"/>
      <c r="Y131" s="2">
        <v>60.836179999999999</v>
      </c>
      <c r="Z131" s="2">
        <v>72.057599999999994</v>
      </c>
      <c r="AG131" s="2">
        <v>64.430660000000003</v>
      </c>
      <c r="AH131" s="2">
        <v>130.17089999999999</v>
      </c>
      <c r="AI131" s="2"/>
      <c r="AJ131" s="2"/>
    </row>
    <row r="132" spans="1:36" x14ac:dyDescent="0.25">
      <c r="A132" s="2"/>
      <c r="B132" s="2">
        <v>43.106909999999999</v>
      </c>
      <c r="C132" s="2"/>
      <c r="D132" s="2">
        <v>80.014870000000002</v>
      </c>
      <c r="E132" s="2"/>
      <c r="F132" s="2">
        <v>74.265910000000005</v>
      </c>
      <c r="G132" s="2"/>
      <c r="H132" s="2"/>
      <c r="I132" s="2"/>
      <c r="J132" s="2">
        <v>7.2707550000000003</v>
      </c>
      <c r="K132" s="2"/>
      <c r="L132" s="2"/>
      <c r="O132" s="2">
        <v>100.63760000000001</v>
      </c>
      <c r="P132" s="2">
        <v>140.56059999999999</v>
      </c>
      <c r="Q132" s="2"/>
      <c r="R132" s="2"/>
      <c r="S132" s="2"/>
      <c r="T132" s="2"/>
      <c r="U132" s="2"/>
      <c r="V132" s="2"/>
      <c r="W132" s="2"/>
      <c r="X132" s="2"/>
      <c r="Y132" s="2">
        <v>8.7860999999999995E-2</v>
      </c>
      <c r="Z132" s="2">
        <v>0.66733600000000004</v>
      </c>
      <c r="AG132" s="2">
        <v>25.650919999999999</v>
      </c>
      <c r="AH132" s="2">
        <v>105.19410000000001</v>
      </c>
      <c r="AI132" s="2"/>
      <c r="AJ132" s="2"/>
    </row>
    <row r="133" spans="1:36" x14ac:dyDescent="0.25">
      <c r="A133" s="2"/>
      <c r="B133" s="2">
        <v>80.045270000000002</v>
      </c>
      <c r="C133" s="2"/>
      <c r="D133" s="2">
        <v>67.733379999999997</v>
      </c>
      <c r="E133" s="2"/>
      <c r="F133" s="2">
        <v>23.285229999999999</v>
      </c>
      <c r="G133" s="2"/>
      <c r="H133" s="2"/>
      <c r="I133" s="2"/>
      <c r="J133" s="2">
        <v>-15.243</v>
      </c>
      <c r="K133" s="2"/>
      <c r="L133" s="2"/>
      <c r="O133" s="2">
        <v>62.670029999999997</v>
      </c>
      <c r="P133" s="2">
        <v>85.11309</v>
      </c>
      <c r="Q133" s="2"/>
      <c r="R133" s="2"/>
      <c r="S133" s="2"/>
      <c r="T133" s="2"/>
      <c r="U133" s="2"/>
      <c r="V133" s="2"/>
      <c r="W133" s="2"/>
      <c r="X133" s="2"/>
      <c r="Y133" s="2">
        <v>24.669499999999999</v>
      </c>
      <c r="Z133" s="2">
        <v>3.9502600000000001</v>
      </c>
      <c r="AG133" s="2"/>
      <c r="AH133" s="2">
        <v>293.24059999999997</v>
      </c>
      <c r="AI133" s="2"/>
      <c r="AJ133" s="2"/>
    </row>
    <row r="134" spans="1:36" x14ac:dyDescent="0.25">
      <c r="A134" s="2"/>
      <c r="B134" s="2">
        <v>161.4846</v>
      </c>
      <c r="C134" s="2"/>
      <c r="D134" s="2"/>
      <c r="E134" s="2"/>
      <c r="F134" s="2">
        <v>48.897440000000003</v>
      </c>
      <c r="G134" s="2"/>
      <c r="H134" s="2"/>
      <c r="I134" s="2"/>
      <c r="J134" s="2">
        <v>-9.3270400000000002</v>
      </c>
      <c r="K134" s="2"/>
      <c r="L134" s="2"/>
      <c r="O134" s="2">
        <v>64.430660000000003</v>
      </c>
      <c r="P134" s="2">
        <v>53.702309999999997</v>
      </c>
      <c r="Q134" s="2"/>
      <c r="R134" s="2"/>
      <c r="S134" s="2"/>
      <c r="T134" s="2"/>
      <c r="U134" s="2"/>
      <c r="V134" s="2"/>
      <c r="W134" s="2"/>
      <c r="X134" s="2"/>
      <c r="Y134" s="2">
        <v>89.392719999999997</v>
      </c>
      <c r="Z134" s="2">
        <v>-1.295E-2</v>
      </c>
      <c r="AG134" s="2"/>
      <c r="AH134" s="2">
        <v>66.805030000000002</v>
      </c>
      <c r="AI134" s="2"/>
      <c r="AJ134" s="2"/>
    </row>
    <row r="135" spans="1:36" x14ac:dyDescent="0.25">
      <c r="A135" s="2"/>
      <c r="B135" s="2">
        <v>52.371029999999998</v>
      </c>
      <c r="C135" s="2"/>
      <c r="D135" s="2"/>
      <c r="E135" s="2"/>
      <c r="F135" s="2">
        <v>69.424549999999996</v>
      </c>
      <c r="G135" s="2"/>
      <c r="H135" s="2"/>
      <c r="I135" s="2"/>
      <c r="J135" s="2">
        <v>6.7722920000000002</v>
      </c>
      <c r="K135" s="2"/>
      <c r="L135" s="2"/>
      <c r="O135" s="2">
        <v>91.685040000000001</v>
      </c>
      <c r="P135" s="2">
        <v>60.396709999999999</v>
      </c>
      <c r="Q135" s="2"/>
      <c r="R135" s="2"/>
      <c r="S135" s="2"/>
      <c r="T135" s="2"/>
      <c r="U135" s="2"/>
      <c r="V135" s="2"/>
      <c r="W135" s="2"/>
      <c r="X135" s="2"/>
      <c r="Y135" s="2">
        <v>28.306750000000001</v>
      </c>
      <c r="Z135" s="2">
        <v>-5.0568099999999996</v>
      </c>
      <c r="AG135" s="2"/>
      <c r="AH135" s="2">
        <v>161.98390000000001</v>
      </c>
      <c r="AI135" s="2"/>
      <c r="AJ135" s="2"/>
    </row>
    <row r="136" spans="1:36" x14ac:dyDescent="0.25">
      <c r="A136" s="2"/>
      <c r="B136" s="2">
        <v>505.15379999999999</v>
      </c>
      <c r="C136" s="2"/>
      <c r="D136" s="2"/>
      <c r="E136" s="2"/>
      <c r="F136" s="2">
        <v>75.434970000000007</v>
      </c>
      <c r="G136" s="2"/>
      <c r="H136" s="2"/>
      <c r="I136" s="2"/>
      <c r="J136" s="2"/>
      <c r="K136" s="2"/>
      <c r="L136" s="2"/>
      <c r="O136" s="2">
        <v>30.520620000000001</v>
      </c>
      <c r="P136" s="2">
        <v>107.97450000000001</v>
      </c>
      <c r="Q136" s="2"/>
      <c r="R136" s="2"/>
      <c r="S136" s="2"/>
      <c r="T136" s="2"/>
      <c r="U136" s="2"/>
      <c r="V136" s="2"/>
      <c r="W136" s="2"/>
      <c r="X136" s="2"/>
      <c r="Y136" s="2">
        <v>30.740780000000001</v>
      </c>
      <c r="Z136" s="2">
        <v>147.03059999999999</v>
      </c>
      <c r="AG136" s="2"/>
      <c r="AH136" s="2">
        <v>107.31870000000001</v>
      </c>
      <c r="AI136" s="2"/>
      <c r="AJ136" s="2"/>
    </row>
    <row r="137" spans="1:36" x14ac:dyDescent="0.25">
      <c r="A137" s="2"/>
      <c r="B137" s="2">
        <v>46.8504</v>
      </c>
      <c r="C137" s="2"/>
      <c r="D137" s="2"/>
      <c r="E137" s="2"/>
      <c r="F137" s="2">
        <v>55.325859999999999</v>
      </c>
      <c r="G137" s="2"/>
      <c r="H137" s="2"/>
      <c r="I137" s="2"/>
      <c r="J137" s="2"/>
      <c r="K137" s="2"/>
      <c r="L137" s="2"/>
      <c r="O137" s="2">
        <v>32.718730000000001</v>
      </c>
      <c r="P137" s="2">
        <v>107.31870000000001</v>
      </c>
      <c r="Q137" s="2"/>
      <c r="R137" s="2"/>
      <c r="S137" s="2"/>
      <c r="T137" s="2"/>
      <c r="U137" s="2"/>
      <c r="V137" s="2"/>
      <c r="W137" s="2"/>
      <c r="X137" s="2"/>
      <c r="Y137" s="2">
        <v>62.961300000000001</v>
      </c>
      <c r="Z137" s="2">
        <v>28.287569999999999</v>
      </c>
      <c r="AG137" s="2"/>
      <c r="AH137" s="2">
        <v>126.3793</v>
      </c>
      <c r="AI137" s="2"/>
      <c r="AJ137" s="2"/>
    </row>
    <row r="138" spans="1:36" x14ac:dyDescent="0.25">
      <c r="A138" s="2"/>
      <c r="B138" s="2">
        <v>268.95310000000001</v>
      </c>
      <c r="C138" s="2"/>
      <c r="D138" s="2"/>
      <c r="E138" s="2"/>
      <c r="F138" s="2">
        <v>71.52243</v>
      </c>
      <c r="G138" s="2"/>
      <c r="H138" s="2"/>
      <c r="I138" s="2"/>
      <c r="J138" s="2"/>
      <c r="K138" s="2"/>
      <c r="L138" s="2"/>
      <c r="O138" s="2">
        <v>41.971780000000003</v>
      </c>
      <c r="P138" s="2">
        <v>97.703890000000001</v>
      </c>
      <c r="Q138" s="2"/>
      <c r="R138" s="2"/>
      <c r="S138" s="2"/>
      <c r="T138" s="2"/>
      <c r="U138" s="2"/>
      <c r="V138" s="2"/>
      <c r="W138" s="2"/>
      <c r="X138" s="2"/>
      <c r="Y138" s="2">
        <v>8.5520610000000001</v>
      </c>
      <c r="Z138" s="2">
        <v>9.527018</v>
      </c>
      <c r="AG138" s="2"/>
      <c r="AH138" s="2">
        <v>99.895840000000007</v>
      </c>
      <c r="AI138" s="2"/>
      <c r="AJ138" s="2"/>
    </row>
    <row r="139" spans="1:36" x14ac:dyDescent="0.25">
      <c r="A139" s="2"/>
      <c r="B139" s="2">
        <v>100.45180000000001</v>
      </c>
      <c r="C139" s="2"/>
      <c r="D139" s="2"/>
      <c r="E139" s="2"/>
      <c r="F139" s="2">
        <v>75.465630000000004</v>
      </c>
      <c r="G139" s="2"/>
      <c r="H139" s="2"/>
      <c r="I139" s="2"/>
      <c r="J139" s="2"/>
      <c r="K139" s="2"/>
      <c r="L139" s="2"/>
      <c r="O139" s="2">
        <v>64.351179999999999</v>
      </c>
      <c r="P139" s="2">
        <v>60.132109999999997</v>
      </c>
      <c r="Q139" s="2"/>
      <c r="R139" s="2"/>
      <c r="S139" s="2"/>
      <c r="T139" s="2"/>
      <c r="U139" s="2"/>
      <c r="V139" s="2"/>
      <c r="W139" s="2"/>
      <c r="X139" s="2"/>
      <c r="Y139" s="2">
        <v>47.991210000000002</v>
      </c>
      <c r="Z139" s="2">
        <v>64.378230000000002</v>
      </c>
      <c r="AG139" s="2"/>
      <c r="AH139" s="2">
        <v>83.151179999999997</v>
      </c>
      <c r="AI139" s="2"/>
      <c r="AJ139" s="2"/>
    </row>
    <row r="140" spans="1:36" x14ac:dyDescent="0.25">
      <c r="A140" s="2"/>
      <c r="B140" s="2">
        <v>49.867989999999999</v>
      </c>
      <c r="C140" s="2"/>
      <c r="D140" s="2"/>
      <c r="E140" s="2"/>
      <c r="F140" s="2">
        <v>60.514220000000002</v>
      </c>
      <c r="G140" s="2"/>
      <c r="H140" s="2"/>
      <c r="I140" s="2"/>
      <c r="J140" s="2"/>
      <c r="K140" s="2"/>
      <c r="L140" s="2"/>
      <c r="O140" s="2">
        <v>72.008030000000005</v>
      </c>
      <c r="P140" s="2">
        <v>105.19410000000001</v>
      </c>
      <c r="Q140" s="2"/>
      <c r="R140" s="2"/>
      <c r="S140" s="2"/>
      <c r="T140" s="2"/>
      <c r="U140" s="2"/>
      <c r="V140" s="2"/>
      <c r="W140" s="2"/>
      <c r="X140" s="2"/>
      <c r="Y140" s="2">
        <v>98.180859999999996</v>
      </c>
      <c r="Z140" s="2">
        <v>9.9185099999999995</v>
      </c>
      <c r="AG140" s="2"/>
      <c r="AH140" s="2">
        <v>94.983400000000003</v>
      </c>
      <c r="AI140" s="2"/>
      <c r="AJ140" s="2"/>
    </row>
    <row r="141" spans="1:36" x14ac:dyDescent="0.25">
      <c r="A141" s="2"/>
      <c r="B141" s="2">
        <v>226.7638</v>
      </c>
      <c r="C141" s="2"/>
      <c r="D141" s="2"/>
      <c r="E141" s="2"/>
      <c r="F141" s="2">
        <v>53.551900000000003</v>
      </c>
      <c r="G141" s="2"/>
      <c r="H141" s="2"/>
      <c r="I141" s="2"/>
      <c r="J141" s="2"/>
      <c r="K141" s="2"/>
      <c r="L141" s="2"/>
      <c r="O141" s="2">
        <v>35.982790000000001</v>
      </c>
      <c r="P141" s="2">
        <v>76.575010000000006</v>
      </c>
      <c r="Q141" s="2"/>
      <c r="R141" s="2"/>
      <c r="S141" s="2"/>
      <c r="T141" s="2"/>
      <c r="U141" s="2"/>
      <c r="V141" s="2"/>
      <c r="W141" s="2"/>
      <c r="X141" s="2"/>
      <c r="Y141" s="2">
        <v>68.64573</v>
      </c>
      <c r="Z141" s="2">
        <v>35.334820000000001</v>
      </c>
      <c r="AG141" s="2"/>
      <c r="AH141" s="2">
        <v>120.3968</v>
      </c>
      <c r="AI141" s="2"/>
      <c r="AJ141" s="2"/>
    </row>
    <row r="142" spans="1:36" x14ac:dyDescent="0.25">
      <c r="A142" s="2"/>
      <c r="B142" s="2">
        <v>35.72504</v>
      </c>
      <c r="C142" s="2"/>
      <c r="D142" s="2"/>
      <c r="E142" s="2"/>
      <c r="F142" s="2">
        <v>40.140160000000002</v>
      </c>
      <c r="G142" s="2"/>
      <c r="H142" s="2"/>
      <c r="I142" s="2"/>
      <c r="J142" s="2"/>
      <c r="K142" s="2"/>
      <c r="L142" s="2"/>
      <c r="O142" s="2">
        <v>20.307569999999998</v>
      </c>
      <c r="P142" s="2">
        <v>66.805030000000002</v>
      </c>
      <c r="Q142" s="2"/>
      <c r="R142" s="2"/>
      <c r="S142" s="2"/>
      <c r="T142" s="2"/>
      <c r="U142" s="2"/>
      <c r="V142" s="2"/>
      <c r="W142" s="2"/>
      <c r="X142" s="2"/>
      <c r="Y142" s="2">
        <v>62.066719999999997</v>
      </c>
      <c r="Z142" s="2">
        <v>20.041219999999999</v>
      </c>
      <c r="AG142" s="2"/>
      <c r="AH142" s="2">
        <v>110.8134</v>
      </c>
      <c r="AI142" s="2"/>
      <c r="AJ142" s="2"/>
    </row>
    <row r="143" spans="1:36" x14ac:dyDescent="0.25">
      <c r="A143" s="2"/>
      <c r="B143" s="2">
        <v>47.296129999999998</v>
      </c>
      <c r="C143" s="2"/>
      <c r="D143" s="2"/>
      <c r="E143" s="2"/>
      <c r="F143" s="2">
        <v>67.030270000000002</v>
      </c>
      <c r="G143" s="2"/>
      <c r="H143" s="2"/>
      <c r="I143" s="2"/>
      <c r="J143" s="2"/>
      <c r="K143" s="2"/>
      <c r="L143" s="2"/>
      <c r="O143" s="2">
        <v>59.50629</v>
      </c>
      <c r="P143" s="2">
        <v>110.8134</v>
      </c>
      <c r="Q143" s="2"/>
      <c r="R143" s="2"/>
      <c r="S143" s="2"/>
      <c r="T143" s="2"/>
      <c r="U143" s="2"/>
      <c r="V143" s="2"/>
      <c r="W143" s="2"/>
      <c r="X143" s="2"/>
      <c r="Y143" s="2">
        <v>55.945059999999998</v>
      </c>
      <c r="Z143" s="2">
        <v>-2.2574000000000001</v>
      </c>
      <c r="AG143" s="2"/>
      <c r="AH143" s="2">
        <v>97.703890000000001</v>
      </c>
      <c r="AI143" s="2"/>
      <c r="AJ143" s="2"/>
    </row>
    <row r="144" spans="1:36" x14ac:dyDescent="0.25">
      <c r="A144" s="2"/>
      <c r="B144" s="2">
        <v>65.350260000000006</v>
      </c>
      <c r="C144" s="2"/>
      <c r="D144" s="2"/>
      <c r="E144" s="2"/>
      <c r="F144" s="2">
        <v>43.736559999999997</v>
      </c>
      <c r="G144" s="2"/>
      <c r="H144" s="2"/>
      <c r="I144" s="2"/>
      <c r="J144" s="2"/>
      <c r="K144" s="2"/>
      <c r="L144" s="2"/>
      <c r="O144" s="2">
        <v>74.392650000000003</v>
      </c>
      <c r="P144" s="2">
        <v>90.753399999999999</v>
      </c>
      <c r="Q144" s="2"/>
      <c r="R144" s="2"/>
      <c r="S144" s="2"/>
      <c r="T144" s="2"/>
      <c r="U144" s="2"/>
      <c r="V144" s="2"/>
      <c r="W144" s="2"/>
      <c r="X144" s="2"/>
      <c r="Y144" s="2">
        <v>61.28002</v>
      </c>
      <c r="Z144" s="2">
        <v>27.162289999999999</v>
      </c>
      <c r="AG144" s="2"/>
      <c r="AH144" s="2">
        <v>37.726390000000002</v>
      </c>
      <c r="AI144" s="2"/>
      <c r="AJ144" s="2"/>
    </row>
    <row r="145" spans="1:36" x14ac:dyDescent="0.25">
      <c r="A145" s="2"/>
      <c r="B145" s="2">
        <v>64.239549999999994</v>
      </c>
      <c r="C145" s="2"/>
      <c r="D145" s="2"/>
      <c r="E145" s="2"/>
      <c r="F145" s="2">
        <v>124.26739999999999</v>
      </c>
      <c r="G145" s="2"/>
      <c r="H145" s="2"/>
      <c r="I145" s="2"/>
      <c r="J145" s="2"/>
      <c r="K145" s="2"/>
      <c r="L145" s="2"/>
      <c r="O145" s="2">
        <v>48.563380000000002</v>
      </c>
      <c r="P145" s="2">
        <v>161.98390000000001</v>
      </c>
      <c r="Q145" s="2"/>
      <c r="R145" s="2"/>
      <c r="S145" s="2"/>
      <c r="T145" s="2"/>
      <c r="U145" s="2"/>
      <c r="V145" s="2"/>
      <c r="W145" s="2"/>
      <c r="X145" s="2"/>
      <c r="Y145" s="2">
        <v>37.116219999999998</v>
      </c>
      <c r="Z145" s="2">
        <v>19.483720000000002</v>
      </c>
      <c r="AG145" s="2"/>
      <c r="AH145" s="2">
        <v>60.396709999999999</v>
      </c>
      <c r="AI145" s="2"/>
      <c r="AJ145" s="2"/>
    </row>
    <row r="146" spans="1:36" x14ac:dyDescent="0.25">
      <c r="A146" s="2"/>
      <c r="B146" s="2">
        <v>27.190100000000001</v>
      </c>
      <c r="C146" s="2"/>
      <c r="D146" s="2"/>
      <c r="E146" s="2"/>
      <c r="F146" s="2">
        <v>107.2634</v>
      </c>
      <c r="G146" s="2"/>
      <c r="H146" s="2"/>
      <c r="I146" s="2"/>
      <c r="J146" s="2"/>
      <c r="K146" s="2"/>
      <c r="L146" s="2"/>
      <c r="O146" s="2">
        <v>29.492380000000001</v>
      </c>
      <c r="P146" s="2">
        <v>55.285910000000001</v>
      </c>
      <c r="Q146" s="2"/>
      <c r="R146" s="2"/>
      <c r="S146" s="2"/>
      <c r="T146" s="2"/>
      <c r="U146" s="2"/>
      <c r="V146" s="2"/>
      <c r="W146" s="2"/>
      <c r="X146" s="2"/>
      <c r="Y146" s="2">
        <v>35.364960000000004</v>
      </c>
      <c r="Z146" s="2">
        <v>9.9955529999999992</v>
      </c>
      <c r="AG146" s="2"/>
      <c r="AH146" s="2">
        <v>96.212630000000004</v>
      </c>
      <c r="AI146" s="2"/>
      <c r="AJ146" s="2"/>
    </row>
    <row r="147" spans="1:36" x14ac:dyDescent="0.25">
      <c r="A147" s="2"/>
      <c r="B147" s="2">
        <v>44.807549999999999</v>
      </c>
      <c r="C147" s="2"/>
      <c r="D147" s="2"/>
      <c r="E147" s="2"/>
      <c r="F147" s="2">
        <v>55.533810000000003</v>
      </c>
      <c r="G147" s="2"/>
      <c r="H147" s="2"/>
      <c r="I147" s="2"/>
      <c r="J147" s="2"/>
      <c r="K147" s="2"/>
      <c r="L147" s="2"/>
      <c r="O147" s="2">
        <v>226.0231</v>
      </c>
      <c r="P147" s="2">
        <v>94.983400000000003</v>
      </c>
      <c r="Q147" s="2"/>
      <c r="R147" s="2"/>
      <c r="S147" s="2"/>
      <c r="T147" s="2"/>
      <c r="U147" s="2"/>
      <c r="V147" s="2"/>
      <c r="W147" s="2"/>
      <c r="X147" s="2"/>
      <c r="Y147" s="2">
        <v>13.180020000000001</v>
      </c>
      <c r="Z147" s="2">
        <v>1.3826099999999999</v>
      </c>
      <c r="AG147" s="2"/>
      <c r="AH147" s="2">
        <v>53.702309999999997</v>
      </c>
      <c r="AI147" s="2"/>
      <c r="AJ147" s="2"/>
    </row>
    <row r="148" spans="1:36" x14ac:dyDescent="0.25">
      <c r="A148" s="2"/>
      <c r="B148" s="2">
        <v>35.172400000000003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O148" s="2">
        <v>54.742150000000002</v>
      </c>
      <c r="P148" s="2">
        <v>83.502080000000007</v>
      </c>
      <c r="Q148" s="2"/>
      <c r="R148" s="2"/>
      <c r="S148" s="2"/>
      <c r="T148" s="2"/>
      <c r="U148" s="2"/>
      <c r="V148" s="2"/>
      <c r="W148" s="2"/>
      <c r="X148" s="2"/>
      <c r="Y148" s="2">
        <v>44.029730000000001</v>
      </c>
      <c r="Z148" s="2">
        <v>69.790949999999995</v>
      </c>
      <c r="AG148" s="2"/>
      <c r="AH148" s="2">
        <v>76.575010000000006</v>
      </c>
      <c r="AI148" s="2"/>
      <c r="AJ148" s="2"/>
    </row>
    <row r="149" spans="1:36" x14ac:dyDescent="0.25">
      <c r="A149" s="2"/>
      <c r="B149" s="2">
        <v>45.816049999999997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O149" s="2">
        <v>27.164729999999999</v>
      </c>
      <c r="P149" s="2">
        <v>125.2492</v>
      </c>
      <c r="Q149" s="2"/>
      <c r="R149" s="2"/>
      <c r="S149" s="2"/>
      <c r="T149" s="2"/>
      <c r="U149" s="2"/>
      <c r="V149" s="2"/>
      <c r="W149" s="2"/>
      <c r="X149" s="2"/>
      <c r="Y149" s="2">
        <v>30.20355</v>
      </c>
      <c r="Z149" s="2">
        <v>26.978449999999999</v>
      </c>
    </row>
    <row r="150" spans="1:36" x14ac:dyDescent="0.25">
      <c r="A150" s="2"/>
      <c r="B150" s="2">
        <v>26.254919999999998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O150" s="2">
        <v>31.398499999999999</v>
      </c>
      <c r="P150" s="2">
        <v>51.168349999999997</v>
      </c>
      <c r="Q150" s="2"/>
      <c r="R150" s="2"/>
      <c r="S150" s="2"/>
      <c r="T150" s="2"/>
      <c r="U150" s="2"/>
      <c r="V150" s="2"/>
      <c r="W150" s="2"/>
      <c r="X150" s="2"/>
      <c r="Y150" s="2">
        <v>33.163589999999999</v>
      </c>
      <c r="Z150" s="2">
        <v>11.000489999999999</v>
      </c>
    </row>
    <row r="151" spans="1:36" x14ac:dyDescent="0.25">
      <c r="A151" s="2"/>
      <c r="B151" s="2">
        <v>43.585000000000001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O151" s="2">
        <v>52.898150000000001</v>
      </c>
      <c r="P151" s="2">
        <v>154.7713</v>
      </c>
      <c r="Q151" s="2"/>
      <c r="R151" s="2"/>
      <c r="S151" s="2"/>
      <c r="T151" s="2"/>
      <c r="U151" s="2"/>
      <c r="V151" s="2"/>
      <c r="W151" s="2"/>
      <c r="X151" s="2"/>
      <c r="Y151" s="2">
        <v>84.000860000000003</v>
      </c>
      <c r="Z151" s="2">
        <v>29.188669999999998</v>
      </c>
    </row>
    <row r="152" spans="1:36" x14ac:dyDescent="0.25">
      <c r="A152" s="2"/>
      <c r="B152" s="2">
        <v>388.55919999999998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O152" s="2">
        <v>29.422029999999999</v>
      </c>
      <c r="P152" s="2">
        <v>111.13890000000001</v>
      </c>
      <c r="Q152" s="2"/>
      <c r="R152" s="2"/>
      <c r="S152" s="2"/>
      <c r="T152" s="2"/>
      <c r="U152" s="2"/>
      <c r="V152" s="2"/>
      <c r="W152" s="2"/>
      <c r="X152" s="2"/>
      <c r="Y152" s="2"/>
      <c r="Z152" s="2">
        <v>0.98227900000000001</v>
      </c>
    </row>
    <row r="153" spans="1:36" x14ac:dyDescent="0.25">
      <c r="A153" s="2"/>
      <c r="B153" s="2">
        <v>43.596589999999999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O153" s="2">
        <v>58.057160000000003</v>
      </c>
      <c r="P153" s="2">
        <v>47.728870000000001</v>
      </c>
      <c r="Q153" s="2"/>
      <c r="R153" s="2"/>
      <c r="S153" s="2"/>
      <c r="T153" s="2"/>
      <c r="U153" s="2"/>
      <c r="V153" s="2"/>
      <c r="W153" s="2"/>
      <c r="X153" s="2"/>
      <c r="Y153" s="2"/>
      <c r="Z153" s="2">
        <v>20.154019999999999</v>
      </c>
    </row>
    <row r="154" spans="1:36" x14ac:dyDescent="0.25">
      <c r="A154" s="2"/>
      <c r="B154" s="2">
        <v>78.292820000000006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O154" s="2">
        <v>60.935279999999999</v>
      </c>
      <c r="P154" s="2">
        <v>96.212630000000004</v>
      </c>
      <c r="Q154" s="2"/>
      <c r="R154" s="2"/>
      <c r="S154" s="2"/>
      <c r="T154" s="2"/>
      <c r="U154" s="2"/>
      <c r="V154" s="2"/>
      <c r="W154" s="2"/>
      <c r="X154" s="2"/>
      <c r="Y154" s="2"/>
      <c r="Z154" s="2">
        <v>-7.7911099999999998</v>
      </c>
    </row>
    <row r="155" spans="1:36" x14ac:dyDescent="0.25">
      <c r="A155" s="2"/>
      <c r="B155" s="2">
        <v>69.789429999999996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O155" s="2">
        <v>99.967449999999999</v>
      </c>
      <c r="P155" s="2">
        <v>53.676630000000003</v>
      </c>
      <c r="Q155" s="2"/>
      <c r="R155" s="2"/>
      <c r="S155" s="2"/>
      <c r="T155" s="2"/>
      <c r="U155" s="2"/>
      <c r="V155" s="2"/>
      <c r="W155" s="2"/>
      <c r="X155" s="2"/>
      <c r="Y155" s="2"/>
      <c r="Z155" s="2">
        <v>32.864719999999998</v>
      </c>
    </row>
    <row r="156" spans="1:36" x14ac:dyDescent="0.25">
      <c r="A156" s="2"/>
      <c r="B156" s="2">
        <v>94.322569999999999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O156" s="2">
        <v>106.5628</v>
      </c>
      <c r="P156" s="2">
        <v>129.12950000000001</v>
      </c>
      <c r="Q156" s="2"/>
      <c r="R156" s="2"/>
      <c r="S156" s="2"/>
      <c r="T156" s="2"/>
      <c r="U156" s="2"/>
      <c r="V156" s="2"/>
      <c r="W156" s="2"/>
      <c r="X156" s="2"/>
      <c r="Y156" s="2"/>
      <c r="Z156" s="2">
        <v>21.004809999999999</v>
      </c>
    </row>
    <row r="157" spans="1:36" x14ac:dyDescent="0.25">
      <c r="A157" s="2"/>
      <c r="B157" s="2">
        <v>123.2606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O157" s="2">
        <v>75.871260000000007</v>
      </c>
      <c r="P157" s="2">
        <v>142.59190000000001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36" x14ac:dyDescent="0.25">
      <c r="A158" s="2"/>
      <c r="B158" s="2">
        <v>67.488749999999996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O158" s="2">
        <v>70.621070000000003</v>
      </c>
      <c r="P158" s="2">
        <v>91.133049999999997</v>
      </c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36" x14ac:dyDescent="0.25">
      <c r="A159" s="2"/>
      <c r="B159" s="2">
        <v>97.44256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O159" s="2"/>
      <c r="P159" s="2">
        <v>53.30762</v>
      </c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36" x14ac:dyDescent="0.25">
      <c r="A160" s="2"/>
      <c r="B160" s="2">
        <v>189.0574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O160" s="2"/>
      <c r="P160" s="2">
        <v>48.392850000000003</v>
      </c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>
        <v>156.2183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O161" s="2"/>
      <c r="P161" s="2">
        <v>96.678330000000003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>
        <v>75.739580000000004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O162" s="2"/>
      <c r="P162" s="2">
        <v>74.756839999999997</v>
      </c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>
        <v>77.819550000000007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O163" s="2"/>
      <c r="P163" s="2">
        <v>64.447010000000006</v>
      </c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>
        <v>195.68279999999999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O164" s="2"/>
      <c r="P164" s="2">
        <v>99.398330000000001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>
        <v>135.20089999999999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O165" s="2"/>
      <c r="P165" s="2">
        <v>97.324780000000004</v>
      </c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>
        <v>67.339619999999996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O166" s="2"/>
      <c r="P166" s="2">
        <v>76.621679999999998</v>
      </c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>
        <v>98.653869999999998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O167" s="2"/>
      <c r="P167" s="2">
        <v>101.3494</v>
      </c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>
        <v>54.51417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O168" s="2"/>
      <c r="P168" s="2">
        <v>77.251390000000001</v>
      </c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>
        <v>75.580569999999994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O169" s="2"/>
      <c r="P169" s="2">
        <v>75.722380000000001</v>
      </c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O170" s="2"/>
      <c r="P170" s="2">
        <v>102.9913</v>
      </c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O171" s="2"/>
      <c r="P171" s="2">
        <v>69.909030000000001</v>
      </c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O172" s="2"/>
      <c r="P172" s="2">
        <v>127.56399999999999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O173" s="2"/>
      <c r="P173" s="2">
        <v>74.245890000000003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O174" s="2"/>
      <c r="P174" s="2">
        <v>142.0394</v>
      </c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O175" s="2"/>
      <c r="P175" s="2">
        <v>68.964640000000003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O176" s="2"/>
      <c r="P176" s="2">
        <v>85.386189999999999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5:26" x14ac:dyDescent="0.25">
      <c r="O177" s="2"/>
      <c r="P177" s="2">
        <v>96.295760000000001</v>
      </c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5:26" x14ac:dyDescent="0.25">
      <c r="O178" s="2"/>
      <c r="P178" s="2">
        <v>192.47280000000001</v>
      </c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5:26" x14ac:dyDescent="0.25">
      <c r="O179" s="2"/>
      <c r="P179" s="2">
        <v>90.769360000000006</v>
      </c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5:26" x14ac:dyDescent="0.25">
      <c r="O180" s="2"/>
      <c r="P180" s="2">
        <v>115.2423</v>
      </c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5:26" x14ac:dyDescent="0.25">
      <c r="O181" s="2"/>
      <c r="P181" s="2">
        <v>80.2577</v>
      </c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5:26" x14ac:dyDescent="0.25">
      <c r="O182" s="2"/>
      <c r="P182" s="2">
        <v>73.101960000000005</v>
      </c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5:26" x14ac:dyDescent="0.25">
      <c r="O183" s="2"/>
      <c r="P183" s="2">
        <v>58.259160000000001</v>
      </c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5:26" x14ac:dyDescent="0.25">
      <c r="O184" s="2"/>
      <c r="P184" s="2">
        <v>357.92360000000002</v>
      </c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5:26" x14ac:dyDescent="0.25">
      <c r="O185" s="2"/>
      <c r="P185" s="2">
        <v>99.907529999999994</v>
      </c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5:26" x14ac:dyDescent="0.25">
      <c r="O186" s="2"/>
      <c r="P186" s="2">
        <v>75.663889999999995</v>
      </c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5:26" x14ac:dyDescent="0.25">
      <c r="O187" s="2"/>
      <c r="P187" s="2">
        <v>60.900539999999999</v>
      </c>
      <c r="Q187" s="2"/>
      <c r="R187" s="2"/>
      <c r="S187" s="2"/>
      <c r="T187" s="2"/>
      <c r="U187" s="2"/>
      <c r="V187" s="2"/>
      <c r="W187" s="2"/>
      <c r="X187" s="2"/>
      <c r="Y187" s="2"/>
      <c r="Z187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4EA6-CCE7-4259-9480-D3D093307BDA}">
  <dimension ref="A1:AG28"/>
  <sheetViews>
    <sheetView zoomScale="85" zoomScaleNormal="85" workbookViewId="0"/>
  </sheetViews>
  <sheetFormatPr defaultRowHeight="15" x14ac:dyDescent="0.25"/>
  <cols>
    <col min="1" max="1" width="17" customWidth="1"/>
    <col min="9" max="9" width="16.85546875" bestFit="1" customWidth="1"/>
    <col min="18" max="18" width="17.7109375" customWidth="1"/>
    <col min="27" max="27" width="16.85546875" bestFit="1" customWidth="1"/>
  </cols>
  <sheetData>
    <row r="1" spans="1:33" x14ac:dyDescent="0.25">
      <c r="A1" s="20" t="s">
        <v>27</v>
      </c>
    </row>
    <row r="3" spans="1:33" x14ac:dyDescent="0.25">
      <c r="A3" t="s">
        <v>29</v>
      </c>
      <c r="I3" t="s">
        <v>31</v>
      </c>
      <c r="R3" t="s">
        <v>32</v>
      </c>
      <c r="AA3" t="s">
        <v>33</v>
      </c>
    </row>
    <row r="4" spans="1:33" x14ac:dyDescent="0.25">
      <c r="B4" t="s">
        <v>30</v>
      </c>
      <c r="E4" t="s">
        <v>30</v>
      </c>
      <c r="J4" t="s">
        <v>30</v>
      </c>
      <c r="M4" t="s">
        <v>30</v>
      </c>
      <c r="S4" t="s">
        <v>30</v>
      </c>
      <c r="V4" t="s">
        <v>30</v>
      </c>
      <c r="AB4" t="s">
        <v>30</v>
      </c>
      <c r="AE4" t="s">
        <v>30</v>
      </c>
    </row>
    <row r="5" spans="1:33" x14ac:dyDescent="0.25">
      <c r="A5" s="22" t="s">
        <v>28</v>
      </c>
      <c r="B5" s="36" t="s">
        <v>3</v>
      </c>
      <c r="C5" s="36"/>
      <c r="D5" s="36"/>
      <c r="E5" s="36" t="s">
        <v>4</v>
      </c>
      <c r="F5" s="36"/>
      <c r="G5" s="36"/>
      <c r="I5" s="22" t="s">
        <v>28</v>
      </c>
      <c r="J5" s="36" t="s">
        <v>3</v>
      </c>
      <c r="K5" s="36"/>
      <c r="L5" s="36"/>
      <c r="M5" s="36" t="s">
        <v>4</v>
      </c>
      <c r="N5" s="36"/>
      <c r="O5" s="36"/>
      <c r="R5" s="22" t="s">
        <v>28</v>
      </c>
      <c r="S5" s="36" t="s">
        <v>3</v>
      </c>
      <c r="T5" s="36"/>
      <c r="U5" s="36"/>
      <c r="V5" s="36" t="s">
        <v>4</v>
      </c>
      <c r="W5" s="36"/>
      <c r="X5" s="36"/>
      <c r="AA5" s="22" t="s">
        <v>28</v>
      </c>
      <c r="AB5" s="36" t="s">
        <v>3</v>
      </c>
      <c r="AC5" s="36"/>
      <c r="AD5" s="36"/>
      <c r="AE5" s="36" t="s">
        <v>4</v>
      </c>
      <c r="AF5" s="36"/>
      <c r="AG5" s="36"/>
    </row>
    <row r="6" spans="1:33" x14ac:dyDescent="0.25">
      <c r="A6" s="22"/>
      <c r="B6" s="22" t="s">
        <v>12</v>
      </c>
      <c r="C6" s="22" t="s">
        <v>13</v>
      </c>
      <c r="D6" s="22" t="s">
        <v>14</v>
      </c>
      <c r="E6" s="22" t="s">
        <v>12</v>
      </c>
      <c r="F6" s="22" t="s">
        <v>13</v>
      </c>
      <c r="G6" s="22" t="s">
        <v>14</v>
      </c>
      <c r="I6" s="22"/>
      <c r="J6" s="22" t="s">
        <v>12</v>
      </c>
      <c r="K6" s="22" t="s">
        <v>13</v>
      </c>
      <c r="L6" s="22" t="s">
        <v>14</v>
      </c>
      <c r="M6" s="22" t="s">
        <v>12</v>
      </c>
      <c r="N6" s="22" t="s">
        <v>13</v>
      </c>
      <c r="O6" s="22" t="s">
        <v>14</v>
      </c>
      <c r="S6" s="22" t="s">
        <v>12</v>
      </c>
      <c r="T6" s="22" t="s">
        <v>13</v>
      </c>
      <c r="U6" s="22" t="s">
        <v>14</v>
      </c>
      <c r="V6" s="22" t="s">
        <v>12</v>
      </c>
      <c r="W6" s="22" t="s">
        <v>13</v>
      </c>
      <c r="X6" s="22" t="s">
        <v>14</v>
      </c>
      <c r="AB6" s="22" t="s">
        <v>12</v>
      </c>
      <c r="AC6" s="22" t="s">
        <v>13</v>
      </c>
      <c r="AD6" s="22" t="s">
        <v>14</v>
      </c>
      <c r="AE6" s="22" t="s">
        <v>12</v>
      </c>
      <c r="AF6" s="22" t="s">
        <v>13</v>
      </c>
      <c r="AG6" s="22" t="s">
        <v>14</v>
      </c>
    </row>
    <row r="7" spans="1:33" x14ac:dyDescent="0.25">
      <c r="A7" s="3">
        <v>25</v>
      </c>
      <c r="B7" s="4">
        <v>92.814570000000003</v>
      </c>
      <c r="C7" s="4">
        <v>91.923810000000003</v>
      </c>
      <c r="D7" s="4">
        <v>95.502009999999999</v>
      </c>
      <c r="E7" s="4">
        <v>38.238979999999998</v>
      </c>
      <c r="F7" s="4">
        <v>46.076009999999997</v>
      </c>
      <c r="G7" s="4">
        <v>40.576459999999997</v>
      </c>
      <c r="H7" s="25"/>
      <c r="I7" s="3">
        <v>25</v>
      </c>
      <c r="J7" s="4">
        <v>93.609269999999995</v>
      </c>
      <c r="K7" s="4">
        <v>92.088890000000006</v>
      </c>
      <c r="L7" s="4">
        <v>94.337350000000001</v>
      </c>
      <c r="M7" s="4">
        <v>39.807119999999998</v>
      </c>
      <c r="N7" s="4">
        <v>53.960250000000002</v>
      </c>
      <c r="O7" s="4">
        <v>49.093110000000003</v>
      </c>
      <c r="R7" s="3">
        <v>25</v>
      </c>
      <c r="S7" s="4">
        <v>-2.9470200000000002</v>
      </c>
      <c r="T7" s="4">
        <v>-1.3460319999999999</v>
      </c>
      <c r="U7" s="4">
        <v>9.6385550000000002</v>
      </c>
      <c r="V7" s="4">
        <v>0.22737959999999999</v>
      </c>
      <c r="W7" s="4">
        <v>21.994789999999998</v>
      </c>
      <c r="X7" s="4">
        <v>9.7467900000000007</v>
      </c>
      <c r="AA7" s="3">
        <v>25</v>
      </c>
      <c r="AB7" s="4">
        <v>96.258279999999999</v>
      </c>
      <c r="AC7" s="4">
        <v>102.6952</v>
      </c>
      <c r="AD7" s="4">
        <v>103.8554</v>
      </c>
      <c r="AE7" s="4">
        <v>93.562809999999999</v>
      </c>
      <c r="AF7" s="4">
        <v>120.57989999999999</v>
      </c>
      <c r="AG7" s="4">
        <v>93.457239999999999</v>
      </c>
    </row>
    <row r="8" spans="1:33" x14ac:dyDescent="0.25">
      <c r="A8" s="3">
        <v>15.811389999999999</v>
      </c>
      <c r="B8" s="4">
        <v>91.887420000000006</v>
      </c>
      <c r="C8" s="4">
        <v>92.914280000000005</v>
      </c>
      <c r="D8" s="4">
        <v>95.823300000000003</v>
      </c>
      <c r="E8" s="4">
        <v>39.775759999999998</v>
      </c>
      <c r="F8" s="4">
        <v>35.106630000000003</v>
      </c>
      <c r="G8" s="4">
        <v>33.704470000000001</v>
      </c>
      <c r="H8" s="25"/>
      <c r="I8" s="3">
        <v>15.811389999999999</v>
      </c>
      <c r="J8" s="4">
        <v>88.841059999999999</v>
      </c>
      <c r="K8" s="4">
        <v>91.923810000000003</v>
      </c>
      <c r="L8" s="4">
        <v>93.373500000000007</v>
      </c>
      <c r="M8" s="4">
        <v>27.293399999999998</v>
      </c>
      <c r="N8" s="4">
        <v>26.02261</v>
      </c>
      <c r="O8" s="4">
        <v>30.362749999999998</v>
      </c>
      <c r="R8" s="3">
        <v>15.811389999999999</v>
      </c>
      <c r="S8" s="4">
        <v>-1.3576159999999999</v>
      </c>
      <c r="T8" s="4">
        <v>-1.6761900000000001</v>
      </c>
      <c r="U8" s="4">
        <v>-6.746988</v>
      </c>
      <c r="V8" s="4">
        <v>10.420260000000001</v>
      </c>
      <c r="W8" s="4">
        <v>10.29698</v>
      </c>
      <c r="X8" s="4">
        <v>1.0415730000000001</v>
      </c>
      <c r="AA8" s="3">
        <v>15.811389999999999</v>
      </c>
      <c r="AB8" s="4">
        <v>97.450329999999994</v>
      </c>
      <c r="AC8" s="4">
        <v>102.94289999999999</v>
      </c>
      <c r="AD8" s="4">
        <v>101.60639999999999</v>
      </c>
      <c r="AE8" s="4">
        <v>68.974440000000001</v>
      </c>
      <c r="AF8" s="4">
        <v>100.4623</v>
      </c>
      <c r="AG8" s="4">
        <v>93.960080000000005</v>
      </c>
    </row>
    <row r="9" spans="1:33" x14ac:dyDescent="0.25">
      <c r="A9" s="3">
        <v>10</v>
      </c>
      <c r="B9" s="4">
        <v>90.960269999999994</v>
      </c>
      <c r="C9" s="4">
        <v>91.428569999999993</v>
      </c>
      <c r="D9" s="4">
        <v>92.610439999999997</v>
      </c>
      <c r="E9" s="4">
        <v>45.306049999999999</v>
      </c>
      <c r="F9" s="4">
        <v>34.892380000000003</v>
      </c>
      <c r="G9" s="4">
        <v>28.55048</v>
      </c>
      <c r="H9" s="25"/>
      <c r="I9" s="3">
        <v>10</v>
      </c>
      <c r="J9" s="4">
        <v>90.43047</v>
      </c>
      <c r="K9" s="4">
        <v>94.730159999999998</v>
      </c>
      <c r="L9" s="4">
        <v>91.325299999999999</v>
      </c>
      <c r="M9" s="4">
        <v>38.333069999999999</v>
      </c>
      <c r="N9" s="4">
        <v>34.935229999999997</v>
      </c>
      <c r="O9" s="4">
        <v>28.8857</v>
      </c>
      <c r="R9" s="3">
        <v>10</v>
      </c>
      <c r="S9" s="4">
        <v>10.033110000000001</v>
      </c>
      <c r="T9" s="4">
        <v>-3.3269839999999999</v>
      </c>
      <c r="U9" s="4">
        <v>4.2168669999999997</v>
      </c>
      <c r="V9" s="4">
        <v>-0.18033560000000001</v>
      </c>
      <c r="W9" s="4">
        <v>6.569102</v>
      </c>
      <c r="X9" s="4">
        <v>7.79833</v>
      </c>
      <c r="AA9" s="3">
        <v>10</v>
      </c>
      <c r="AB9" s="4">
        <v>104.0728</v>
      </c>
      <c r="AC9" s="4">
        <v>104.9238</v>
      </c>
      <c r="AD9" s="4">
        <v>105.4618</v>
      </c>
      <c r="AE9" s="4">
        <v>56.680259999999997</v>
      </c>
      <c r="AF9" s="4">
        <v>79.026989999999998</v>
      </c>
      <c r="AG9" s="4">
        <v>76.109660000000005</v>
      </c>
    </row>
    <row r="10" spans="1:33" x14ac:dyDescent="0.25">
      <c r="A10" s="3">
        <v>6.579332</v>
      </c>
      <c r="B10" s="4">
        <v>93.079470000000001</v>
      </c>
      <c r="C10" s="4">
        <v>93.904759999999996</v>
      </c>
      <c r="D10" s="4">
        <v>89.558239999999998</v>
      </c>
      <c r="E10" s="4">
        <v>35.290889999999997</v>
      </c>
      <c r="F10" s="4">
        <v>33.264110000000002</v>
      </c>
      <c r="G10" s="4">
        <v>36.009099999999997</v>
      </c>
      <c r="H10" s="25"/>
      <c r="I10" s="3">
        <v>6.579332</v>
      </c>
      <c r="J10" s="4">
        <v>90.165570000000002</v>
      </c>
      <c r="K10" s="4">
        <v>89.942859999999996</v>
      </c>
      <c r="L10" s="4">
        <v>93.975909999999999</v>
      </c>
      <c r="M10" s="4">
        <v>33.848210000000002</v>
      </c>
      <c r="N10" s="4">
        <v>28.079370000000001</v>
      </c>
      <c r="O10" s="4">
        <v>31.02272</v>
      </c>
      <c r="R10" s="3">
        <v>6.579332</v>
      </c>
      <c r="S10" s="4">
        <v>6.0596030000000001</v>
      </c>
      <c r="T10" s="4">
        <v>-5.8031740000000003</v>
      </c>
      <c r="U10" s="4">
        <v>-6.3855420000000001</v>
      </c>
      <c r="V10" s="4">
        <v>-0.14897289999999999</v>
      </c>
      <c r="W10" s="4">
        <v>7.0832920000000001</v>
      </c>
      <c r="X10" s="4">
        <v>7.4526349999999999</v>
      </c>
      <c r="AA10" s="3">
        <v>6.579332</v>
      </c>
      <c r="AB10" s="4">
        <v>99.437089999999998</v>
      </c>
      <c r="AC10" s="4">
        <v>103.9333</v>
      </c>
      <c r="AD10" s="4">
        <v>101.1245</v>
      </c>
      <c r="AE10" s="4">
        <v>40.622549999999997</v>
      </c>
      <c r="AF10" s="4">
        <v>65.593789999999998</v>
      </c>
      <c r="AG10" s="4">
        <v>45.60474</v>
      </c>
    </row>
    <row r="11" spans="1:33" x14ac:dyDescent="0.25">
      <c r="A11" s="3">
        <v>4.3287610000000001</v>
      </c>
      <c r="B11" s="4">
        <v>89.503309999999999</v>
      </c>
      <c r="C11" s="4">
        <v>91.428569999999993</v>
      </c>
      <c r="D11" s="4">
        <v>90.200810000000004</v>
      </c>
      <c r="E11" s="4">
        <v>36.325859999999999</v>
      </c>
      <c r="F11" s="4">
        <v>43.247959999999999</v>
      </c>
      <c r="G11" s="4">
        <v>35.84149</v>
      </c>
      <c r="H11" s="25"/>
      <c r="I11" s="3">
        <v>4.3287610000000001</v>
      </c>
      <c r="J11" s="4">
        <v>89.503309999999999</v>
      </c>
      <c r="K11" s="4">
        <v>88.457149999999999</v>
      </c>
      <c r="L11" s="4">
        <v>92.650599999999997</v>
      </c>
      <c r="M11" s="4">
        <v>39.932569999999998</v>
      </c>
      <c r="N11" s="4">
        <v>29.493390000000002</v>
      </c>
      <c r="O11" s="4">
        <v>33.851129999999998</v>
      </c>
      <c r="R11" s="3">
        <v>4.3287610000000001</v>
      </c>
      <c r="S11" s="4">
        <v>6.0596030000000001</v>
      </c>
      <c r="T11" s="4">
        <v>-0.6857143</v>
      </c>
      <c r="U11" s="4">
        <v>2.7710840000000001</v>
      </c>
      <c r="V11" s="4">
        <v>0.4469186</v>
      </c>
      <c r="W11" s="4">
        <v>0.65592139999999999</v>
      </c>
      <c r="X11" s="4">
        <v>-1.4411419999999999</v>
      </c>
      <c r="AA11" s="3">
        <v>4.3287610000000001</v>
      </c>
      <c r="AB11" s="4">
        <v>99.701989999999995</v>
      </c>
      <c r="AC11" s="4">
        <v>103.1905</v>
      </c>
      <c r="AD11" s="4">
        <v>104.01609999999999</v>
      </c>
      <c r="AE11" s="4">
        <v>45.232869999999998</v>
      </c>
      <c r="AF11" s="4">
        <v>56.370510000000003</v>
      </c>
      <c r="AG11" s="4">
        <v>54.320430000000002</v>
      </c>
    </row>
    <row r="12" spans="1:33" x14ac:dyDescent="0.25">
      <c r="A12" s="3">
        <v>2.848036</v>
      </c>
      <c r="B12" s="4">
        <v>90.960269999999994</v>
      </c>
      <c r="C12" s="4">
        <v>96.546030000000002</v>
      </c>
      <c r="D12" s="4">
        <v>91.164659999999998</v>
      </c>
      <c r="E12" s="4">
        <v>39.901209999999999</v>
      </c>
      <c r="F12" s="4">
        <v>37.334789999999998</v>
      </c>
      <c r="G12" s="4">
        <v>39.109870000000001</v>
      </c>
      <c r="H12" s="25"/>
      <c r="I12" s="3">
        <v>2.848036</v>
      </c>
      <c r="J12" s="4">
        <v>91.225170000000006</v>
      </c>
      <c r="K12" s="4">
        <v>90.768259999999998</v>
      </c>
      <c r="L12" s="4">
        <v>92.409639999999996</v>
      </c>
      <c r="M12" s="4">
        <v>38.991689999999998</v>
      </c>
      <c r="N12" s="4">
        <v>33.306959999999997</v>
      </c>
      <c r="O12" s="4">
        <v>35.328189999999999</v>
      </c>
      <c r="R12" s="3">
        <v>2.848036</v>
      </c>
      <c r="S12" s="4">
        <v>5</v>
      </c>
      <c r="T12" s="4">
        <v>3.6063489999999998</v>
      </c>
      <c r="U12" s="4">
        <v>2.7710840000000001</v>
      </c>
      <c r="V12" s="4">
        <v>-1.0898540000000001</v>
      </c>
      <c r="W12" s="4">
        <v>-3.3718970000000001</v>
      </c>
      <c r="X12" s="4">
        <v>10.12391</v>
      </c>
      <c r="AA12" s="3">
        <v>2.848036</v>
      </c>
      <c r="AB12" s="4">
        <v>99.701989999999995</v>
      </c>
      <c r="AC12" s="4">
        <v>99.104759999999999</v>
      </c>
      <c r="AD12" s="4">
        <v>95.341359999999995</v>
      </c>
      <c r="AE12" s="4">
        <v>32.625059999999998</v>
      </c>
      <c r="AF12" s="4">
        <v>49.975279999999998</v>
      </c>
      <c r="AG12" s="4">
        <v>27.880040000000001</v>
      </c>
    </row>
    <row r="13" spans="1:33" x14ac:dyDescent="0.25">
      <c r="A13" s="3">
        <v>1.8738170000000001</v>
      </c>
      <c r="B13" s="4">
        <v>91.622510000000005</v>
      </c>
      <c r="C13" s="4">
        <v>90.768259999999998</v>
      </c>
      <c r="D13" s="4">
        <v>94.21687</v>
      </c>
      <c r="E13" s="4">
        <v>33.315040000000003</v>
      </c>
      <c r="F13" s="4">
        <v>37.848970000000001</v>
      </c>
      <c r="G13" s="4">
        <v>30.058959999999999</v>
      </c>
      <c r="H13" s="25"/>
      <c r="I13" s="3">
        <v>1.8738170000000001</v>
      </c>
      <c r="J13" s="4">
        <v>93.211920000000006</v>
      </c>
      <c r="K13" s="4">
        <v>93.079369999999997</v>
      </c>
      <c r="L13" s="4">
        <v>94.698790000000002</v>
      </c>
      <c r="M13" s="4">
        <v>38.772150000000003</v>
      </c>
      <c r="N13" s="4">
        <v>36.477800000000002</v>
      </c>
      <c r="O13" s="4">
        <v>38.31373</v>
      </c>
      <c r="R13" s="3">
        <v>1.8738170000000001</v>
      </c>
      <c r="S13" s="4">
        <v>5.2649010000000001</v>
      </c>
      <c r="T13" s="4">
        <v>-3.4920640000000001</v>
      </c>
      <c r="U13" s="4">
        <v>3.6144579999999999</v>
      </c>
      <c r="V13" s="4">
        <v>0.72918300000000003</v>
      </c>
      <c r="W13" s="4">
        <v>4.2980980000000004</v>
      </c>
      <c r="X13" s="4">
        <v>-0.93831370000000003</v>
      </c>
      <c r="AA13" s="3">
        <v>1.8738170000000001</v>
      </c>
      <c r="AB13" s="4">
        <v>99.039730000000006</v>
      </c>
      <c r="AC13" s="4">
        <v>101.82859999999999</v>
      </c>
      <c r="AD13" s="4">
        <v>97.429720000000003</v>
      </c>
      <c r="AE13" s="4">
        <v>21.020859999999999</v>
      </c>
      <c r="AF13" s="4">
        <v>38.245330000000003</v>
      </c>
      <c r="AG13" s="4">
        <v>29.765650000000001</v>
      </c>
    </row>
    <row r="14" spans="1:33" x14ac:dyDescent="0.25">
      <c r="A14" s="3">
        <v>1.232847</v>
      </c>
      <c r="B14" s="4">
        <v>95.331119999999999</v>
      </c>
      <c r="C14" s="4">
        <v>91.428569999999993</v>
      </c>
      <c r="D14" s="4">
        <v>84.25703</v>
      </c>
      <c r="E14" s="4">
        <v>27.199310000000001</v>
      </c>
      <c r="F14" s="4">
        <v>31.550149999999999</v>
      </c>
      <c r="G14" s="4">
        <v>31.944569999999999</v>
      </c>
      <c r="H14" s="25"/>
      <c r="I14" s="3">
        <v>1.232847</v>
      </c>
      <c r="J14" s="4">
        <v>89.503309999999999</v>
      </c>
      <c r="K14" s="4">
        <v>88.622219999999999</v>
      </c>
      <c r="L14" s="4">
        <v>93.253010000000003</v>
      </c>
      <c r="M14" s="4">
        <v>29.55151</v>
      </c>
      <c r="N14" s="4">
        <v>31.678699999999999</v>
      </c>
      <c r="O14" s="4">
        <v>37.968029999999999</v>
      </c>
      <c r="R14" s="3">
        <v>1.232847</v>
      </c>
      <c r="S14" s="4">
        <v>2.7483439999999999</v>
      </c>
      <c r="T14" s="4">
        <v>-1.015873</v>
      </c>
      <c r="U14" s="4">
        <v>9.2771080000000001</v>
      </c>
      <c r="V14" s="4">
        <v>-1.6230199999999999</v>
      </c>
      <c r="W14" s="4">
        <v>-0.92949669999999995</v>
      </c>
      <c r="X14" s="4">
        <v>-0.78117979999999998</v>
      </c>
      <c r="AA14" s="3">
        <v>1.232847</v>
      </c>
      <c r="AB14" s="4">
        <v>92.152320000000003</v>
      </c>
      <c r="AC14" s="4">
        <v>98.114289999999997</v>
      </c>
      <c r="AD14" s="4">
        <v>97.108440000000002</v>
      </c>
      <c r="AE14" s="4">
        <v>24.941189999999999</v>
      </c>
      <c r="AF14" s="4">
        <v>28.250769999999999</v>
      </c>
      <c r="AG14" s="4">
        <v>22.977460000000001</v>
      </c>
    </row>
    <row r="15" spans="1:33" x14ac:dyDescent="0.25">
      <c r="A15" s="3">
        <v>0.81113080000000004</v>
      </c>
      <c r="B15" s="4">
        <v>88.708609999999993</v>
      </c>
      <c r="C15" s="4">
        <v>90.603170000000006</v>
      </c>
      <c r="D15" s="4">
        <v>89.558239999999998</v>
      </c>
      <c r="E15" s="4">
        <v>36.388579999999997</v>
      </c>
      <c r="F15" s="4">
        <v>41.105510000000002</v>
      </c>
      <c r="G15" s="4">
        <v>21.51088</v>
      </c>
      <c r="H15" s="25"/>
      <c r="I15" s="3">
        <v>0.81113080000000004</v>
      </c>
      <c r="J15" s="4">
        <v>90.298010000000005</v>
      </c>
      <c r="K15" s="4">
        <v>96.380949999999999</v>
      </c>
      <c r="L15" s="4">
        <v>88.795180000000002</v>
      </c>
      <c r="M15" s="4">
        <v>31.997800000000002</v>
      </c>
      <c r="N15" s="4">
        <v>30.050429999999999</v>
      </c>
      <c r="O15" s="4">
        <v>27.03152</v>
      </c>
      <c r="R15" s="3">
        <v>0.81113080000000004</v>
      </c>
      <c r="S15" s="4">
        <v>3.807947</v>
      </c>
      <c r="T15" s="4">
        <v>1.0476190000000001</v>
      </c>
      <c r="U15" s="4">
        <v>4.6987949999999996</v>
      </c>
      <c r="V15" s="4">
        <v>0.47828130000000002</v>
      </c>
      <c r="W15" s="4">
        <v>3.184021</v>
      </c>
      <c r="X15" s="4">
        <v>-6.9722549999999996</v>
      </c>
      <c r="AA15" s="3">
        <v>0.81113080000000004</v>
      </c>
      <c r="AB15" s="4">
        <v>86.3245</v>
      </c>
      <c r="AC15" s="4">
        <v>91.923810000000003</v>
      </c>
      <c r="AD15" s="4">
        <v>92.128519999999995</v>
      </c>
      <c r="AE15" s="4">
        <v>9.6048299999999998</v>
      </c>
      <c r="AF15" s="4">
        <v>23.23742</v>
      </c>
      <c r="AG15" s="4">
        <v>20.29571</v>
      </c>
    </row>
    <row r="16" spans="1:33" x14ac:dyDescent="0.25">
      <c r="A16" s="3">
        <v>0.53366990000000003</v>
      </c>
      <c r="B16" s="4">
        <v>86.986760000000004</v>
      </c>
      <c r="C16" s="4">
        <v>92.914280000000005</v>
      </c>
      <c r="D16" s="4">
        <v>91.64658</v>
      </c>
      <c r="E16" s="4">
        <v>27.51294</v>
      </c>
      <c r="F16" s="4">
        <v>39.005899999999997</v>
      </c>
      <c r="G16" s="4">
        <v>17.404450000000001</v>
      </c>
      <c r="H16" s="25"/>
      <c r="I16" s="3">
        <v>0.53366990000000003</v>
      </c>
      <c r="J16" s="4">
        <v>86.456950000000006</v>
      </c>
      <c r="K16" s="4">
        <v>96.050799999999995</v>
      </c>
      <c r="L16" s="4">
        <v>93.734939999999995</v>
      </c>
      <c r="M16" s="4">
        <v>25.97616</v>
      </c>
      <c r="N16" s="4">
        <v>32.492829999999998</v>
      </c>
      <c r="O16" s="4">
        <v>24.203109999999999</v>
      </c>
      <c r="R16" s="3">
        <v>0.53366990000000003</v>
      </c>
      <c r="S16" s="4">
        <v>3.5430459999999999</v>
      </c>
      <c r="T16" s="4">
        <v>0.96507940000000003</v>
      </c>
      <c r="U16" s="4">
        <v>12.04819</v>
      </c>
      <c r="V16" s="4">
        <v>0.69782029999999995</v>
      </c>
      <c r="W16" s="4">
        <v>1.4700549999999999</v>
      </c>
      <c r="X16" s="4">
        <v>-1.9439709999999999</v>
      </c>
      <c r="AA16" s="3">
        <v>0.53366990000000003</v>
      </c>
      <c r="AB16" s="4">
        <v>72.947019999999995</v>
      </c>
      <c r="AC16" s="4">
        <v>85.485720000000001</v>
      </c>
      <c r="AD16" s="4">
        <v>87.309229999999999</v>
      </c>
      <c r="AE16" s="4">
        <v>12.92928</v>
      </c>
      <c r="AF16" s="4">
        <v>16.10303</v>
      </c>
      <c r="AG16" s="4">
        <v>10.281040000000001</v>
      </c>
    </row>
    <row r="17" spans="1:33" x14ac:dyDescent="0.25">
      <c r="A17" s="3">
        <v>0.35111920000000002</v>
      </c>
      <c r="B17" s="4">
        <v>89.635769999999994</v>
      </c>
      <c r="C17" s="4">
        <v>94.234920000000002</v>
      </c>
      <c r="D17" s="4">
        <v>90.200810000000004</v>
      </c>
      <c r="E17" s="4">
        <v>15.21875</v>
      </c>
      <c r="F17" s="4">
        <v>26.065460000000002</v>
      </c>
      <c r="G17" s="4">
        <v>23.89931</v>
      </c>
      <c r="H17" s="25"/>
      <c r="I17" s="3">
        <v>0.35111920000000002</v>
      </c>
      <c r="J17" s="4">
        <v>87.516559999999998</v>
      </c>
      <c r="K17" s="4">
        <v>89.942859999999996</v>
      </c>
      <c r="L17" s="4">
        <v>89.759029999999996</v>
      </c>
      <c r="M17" s="4">
        <v>20.895399999999999</v>
      </c>
      <c r="N17" s="4">
        <v>25.16563</v>
      </c>
      <c r="O17" s="4">
        <v>19.363379999999999</v>
      </c>
      <c r="R17" s="3">
        <v>0.35111920000000002</v>
      </c>
      <c r="S17" s="4">
        <v>3.675497</v>
      </c>
      <c r="T17" s="4">
        <v>0.96507940000000003</v>
      </c>
      <c r="U17" s="4">
        <v>10.36145</v>
      </c>
      <c r="V17" s="4">
        <v>-1.0584910000000001</v>
      </c>
      <c r="W17" s="4">
        <v>1.984245</v>
      </c>
      <c r="X17" s="4">
        <v>-2.6353599999999999</v>
      </c>
      <c r="AA17" s="3">
        <v>0.35111920000000002</v>
      </c>
      <c r="AB17" s="4">
        <v>54.668869999999998</v>
      </c>
      <c r="AC17" s="4">
        <v>54.161900000000003</v>
      </c>
      <c r="AD17" s="4">
        <v>61.927709999999998</v>
      </c>
      <c r="AE17" s="4">
        <v>6.8762740000000004</v>
      </c>
      <c r="AF17" s="4">
        <v>9.6113909999999994</v>
      </c>
      <c r="AG17" s="4">
        <v>4.8756399999999998</v>
      </c>
    </row>
    <row r="18" spans="1:33" x14ac:dyDescent="0.25">
      <c r="A18" s="3">
        <v>0.231013</v>
      </c>
      <c r="B18" s="4">
        <v>83.145700000000005</v>
      </c>
      <c r="C18" s="4">
        <v>89.612700000000004</v>
      </c>
      <c r="D18" s="4">
        <v>90.682730000000006</v>
      </c>
      <c r="E18" s="4">
        <v>15.156029999999999</v>
      </c>
      <c r="F18" s="4">
        <v>13.38212</v>
      </c>
      <c r="G18" s="4">
        <v>6.5098320000000003</v>
      </c>
      <c r="H18" s="25"/>
      <c r="I18" s="3">
        <v>0.231013</v>
      </c>
      <c r="J18" s="4">
        <v>86.986760000000004</v>
      </c>
      <c r="K18" s="4">
        <v>90.107929999999996</v>
      </c>
      <c r="L18" s="4">
        <v>91.445790000000002</v>
      </c>
      <c r="M18" s="4">
        <v>18.95092</v>
      </c>
      <c r="N18" s="4">
        <v>23.408809999999999</v>
      </c>
      <c r="O18" s="4">
        <v>13.957979999999999</v>
      </c>
      <c r="R18" s="3">
        <v>0.231013</v>
      </c>
      <c r="S18" s="4">
        <v>-1.225166</v>
      </c>
      <c r="T18" s="4">
        <v>-1.180952</v>
      </c>
      <c r="U18" s="4">
        <v>19.27711</v>
      </c>
      <c r="V18" s="4">
        <v>-3.1911559999999999</v>
      </c>
      <c r="W18" s="4">
        <v>-6.1999409999999999</v>
      </c>
      <c r="X18" s="4">
        <v>-6.3437190000000001</v>
      </c>
      <c r="AA18" s="3">
        <v>0.231013</v>
      </c>
      <c r="AB18" s="4">
        <v>27.119209999999999</v>
      </c>
      <c r="AC18" s="4">
        <v>41.161900000000003</v>
      </c>
      <c r="AD18" s="4">
        <v>54.698799999999999</v>
      </c>
      <c r="AE18" s="4">
        <v>1.3250740000000001</v>
      </c>
      <c r="AF18" s="4">
        <v>7.1689910000000001</v>
      </c>
      <c r="AG18" s="4">
        <v>9.0239740000000008</v>
      </c>
    </row>
    <row r="19" spans="1:33" x14ac:dyDescent="0.25">
      <c r="A19" s="3">
        <v>0.15199109999999999</v>
      </c>
      <c r="B19" s="4">
        <v>64.602649999999997</v>
      </c>
      <c r="C19" s="4">
        <v>87.466669999999993</v>
      </c>
      <c r="D19" s="4">
        <v>92.289150000000006</v>
      </c>
      <c r="E19" s="4">
        <v>8.130782</v>
      </c>
      <c r="F19" s="4">
        <v>4.9408349999999999</v>
      </c>
      <c r="G19" s="4">
        <v>4.6661279999999996</v>
      </c>
      <c r="H19" s="25"/>
      <c r="I19" s="3">
        <v>0.15199109999999999</v>
      </c>
      <c r="J19" s="4">
        <v>87.119200000000006</v>
      </c>
      <c r="K19" s="4">
        <v>90.107929999999996</v>
      </c>
      <c r="L19" s="4">
        <v>86.626499999999993</v>
      </c>
      <c r="M19" s="4">
        <v>9.3852910000000005</v>
      </c>
      <c r="N19" s="4">
        <v>7.0404429999999998</v>
      </c>
      <c r="O19" s="4">
        <v>17.886320000000001</v>
      </c>
      <c r="R19" s="3">
        <v>0.15199109999999999</v>
      </c>
      <c r="S19" s="4">
        <v>5.2649010000000001</v>
      </c>
      <c r="T19" s="4">
        <v>6.0825399999999998</v>
      </c>
      <c r="U19" s="4">
        <v>2.2891569999999999</v>
      </c>
      <c r="V19" s="4">
        <v>2.7991220000000001</v>
      </c>
      <c r="W19" s="4">
        <v>-1.357988</v>
      </c>
      <c r="X19" s="4">
        <v>0.88443919999999998</v>
      </c>
      <c r="AA19" s="3">
        <v>0.15199109999999999</v>
      </c>
      <c r="AB19" s="4">
        <v>25.66225</v>
      </c>
      <c r="AC19" s="4">
        <v>25.31429</v>
      </c>
      <c r="AD19" s="4">
        <v>34.93976</v>
      </c>
      <c r="AE19" s="4">
        <v>7.1585380000000001</v>
      </c>
      <c r="AF19" s="4">
        <v>2.2199149999999999</v>
      </c>
      <c r="AG19" s="4">
        <v>4.4985179999999998</v>
      </c>
    </row>
    <row r="20" spans="1:33" x14ac:dyDescent="0.25">
      <c r="A20" s="3">
        <v>0.1</v>
      </c>
      <c r="B20" s="4">
        <v>65.264899999999997</v>
      </c>
      <c r="C20" s="4">
        <v>80.698409999999996</v>
      </c>
      <c r="D20" s="4">
        <v>90.361440000000002</v>
      </c>
      <c r="E20" s="4">
        <v>3.9909050000000001</v>
      </c>
      <c r="F20" s="4">
        <v>15.56742</v>
      </c>
      <c r="G20" s="4">
        <v>0.1406722</v>
      </c>
      <c r="H20" s="25"/>
      <c r="I20" s="3">
        <v>0.1</v>
      </c>
      <c r="J20" s="4">
        <v>85</v>
      </c>
      <c r="K20" s="4">
        <v>85.650790000000001</v>
      </c>
      <c r="L20" s="4">
        <v>94.21687</v>
      </c>
      <c r="M20" s="4">
        <v>9.2598400000000005</v>
      </c>
      <c r="N20" s="4">
        <v>4.3837960000000002</v>
      </c>
      <c r="O20" s="4">
        <v>-0.40405849999999999</v>
      </c>
      <c r="R20" s="3">
        <v>0.1</v>
      </c>
      <c r="S20" s="4">
        <v>4.0728479999999996</v>
      </c>
      <c r="T20" s="4">
        <v>5.0920629999999996</v>
      </c>
      <c r="U20" s="4">
        <v>18.192769999999999</v>
      </c>
      <c r="V20" s="4">
        <v>2.6736710000000001</v>
      </c>
      <c r="W20" s="4">
        <v>1.4700549999999999</v>
      </c>
      <c r="X20" s="4">
        <v>-6.4379989999999996</v>
      </c>
      <c r="AA20" s="3">
        <v>0.1</v>
      </c>
      <c r="AB20" s="4">
        <v>13.741720000000001</v>
      </c>
      <c r="AC20" s="4">
        <v>3.7714289999999999</v>
      </c>
      <c r="AD20" s="4">
        <v>14.377509999999999</v>
      </c>
      <c r="AE20" s="4">
        <v>-3.8706809999999998</v>
      </c>
      <c r="AF20" s="4">
        <v>5.8513789999999997</v>
      </c>
      <c r="AG20" s="4">
        <v>1.8586689999999999</v>
      </c>
    </row>
    <row r="21" spans="1:33" x14ac:dyDescent="0.25">
      <c r="A21" s="3">
        <v>6.4511949999999998E-2</v>
      </c>
      <c r="B21" s="4">
        <v>12.94702</v>
      </c>
      <c r="C21" s="4">
        <v>38.438099999999999</v>
      </c>
      <c r="D21" s="4">
        <v>80.883539999999996</v>
      </c>
      <c r="E21" s="4">
        <v>-1.0584910000000001</v>
      </c>
      <c r="F21" s="4">
        <v>-0.32960879999999998</v>
      </c>
      <c r="G21" s="4">
        <v>-0.73927750000000003</v>
      </c>
      <c r="H21" s="25"/>
      <c r="I21" s="3">
        <v>6.4511949999999998E-2</v>
      </c>
      <c r="J21" s="4">
        <v>71.75497</v>
      </c>
      <c r="K21" s="4">
        <v>70.79365</v>
      </c>
      <c r="L21" s="4">
        <v>85.78313</v>
      </c>
      <c r="M21" s="4">
        <v>5.966755</v>
      </c>
      <c r="N21" s="4">
        <v>11.06826</v>
      </c>
      <c r="O21" s="4">
        <v>6.4784050000000004</v>
      </c>
      <c r="R21" s="3">
        <v>6.4511949999999998E-2</v>
      </c>
      <c r="S21" s="4">
        <v>0.62913909999999995</v>
      </c>
      <c r="T21" s="4">
        <v>-0.19047620000000001</v>
      </c>
      <c r="U21" s="4">
        <v>18.23293</v>
      </c>
      <c r="V21" s="4">
        <v>-5.4806340000000002</v>
      </c>
      <c r="W21" s="4">
        <v>-4.3145790000000002</v>
      </c>
      <c r="X21" s="4">
        <v>-1.5773250000000001</v>
      </c>
      <c r="AA21" s="3">
        <v>6.4511949999999998E-2</v>
      </c>
      <c r="AB21" s="4">
        <v>-6.3907280000000002</v>
      </c>
      <c r="AC21" s="4">
        <v>3.895238</v>
      </c>
      <c r="AD21" s="4">
        <v>10.04016</v>
      </c>
      <c r="AE21" s="4">
        <v>-3.3793319999999998</v>
      </c>
      <c r="AF21" s="4">
        <v>2.4770099999999999</v>
      </c>
      <c r="AG21" s="4">
        <v>-6.7732190000000001</v>
      </c>
    </row>
    <row r="22" spans="1:33" x14ac:dyDescent="0.25">
      <c r="A22" s="3">
        <v>4.1617920000000003E-2</v>
      </c>
      <c r="B22" s="4">
        <v>4.470199</v>
      </c>
      <c r="C22" s="4">
        <v>17.968250000000001</v>
      </c>
      <c r="D22" s="4">
        <v>45.542169999999999</v>
      </c>
      <c r="E22" s="4">
        <v>5.1826879999999997</v>
      </c>
      <c r="F22" s="4">
        <v>-5.5572039999999996</v>
      </c>
      <c r="G22" s="4">
        <v>-1.786837</v>
      </c>
      <c r="H22" s="25"/>
      <c r="I22" s="3">
        <v>4.1617920000000003E-2</v>
      </c>
      <c r="J22" s="4">
        <v>38.642380000000003</v>
      </c>
      <c r="K22" s="4">
        <v>35.466670000000001</v>
      </c>
      <c r="L22" s="4">
        <v>50.84337</v>
      </c>
      <c r="M22" s="4">
        <v>0.25874239999999998</v>
      </c>
      <c r="N22" s="4">
        <v>2.884077</v>
      </c>
      <c r="O22" s="4">
        <v>-5.495196</v>
      </c>
      <c r="R22" s="3">
        <v>4.1617920000000003E-2</v>
      </c>
      <c r="S22" s="4">
        <v>4.6026490000000004</v>
      </c>
      <c r="T22" s="4">
        <v>-0.6857143</v>
      </c>
      <c r="U22" s="4">
        <v>9.0361440000000002</v>
      </c>
      <c r="V22" s="4">
        <v>-0.90167790000000003</v>
      </c>
      <c r="W22" s="4">
        <v>-5.8142990000000001</v>
      </c>
      <c r="X22" s="4">
        <v>-0.12121759999999999</v>
      </c>
      <c r="AA22" s="3">
        <v>4.1617920000000003E-2</v>
      </c>
      <c r="AB22" s="4">
        <v>5.9271520000000004</v>
      </c>
      <c r="AC22" s="4">
        <v>3.2761909999999999</v>
      </c>
      <c r="AD22" s="4">
        <v>-1.686747</v>
      </c>
      <c r="AE22" s="4">
        <v>-0.1176102</v>
      </c>
      <c r="AF22" s="4">
        <v>-3.3718970000000001</v>
      </c>
      <c r="AG22" s="4">
        <v>-6.5218040000000004</v>
      </c>
    </row>
    <row r="23" spans="1:33" x14ac:dyDescent="0.25">
      <c r="A23" s="3">
        <v>2.6848529999999999E-2</v>
      </c>
      <c r="B23" s="4">
        <v>-7.6710820000000002</v>
      </c>
      <c r="C23" s="4">
        <v>19.949210000000001</v>
      </c>
      <c r="D23" s="4">
        <v>34.618470000000002</v>
      </c>
      <c r="E23" s="4">
        <v>0.19601689999999999</v>
      </c>
      <c r="F23" s="4">
        <v>-2.1292719999999998</v>
      </c>
      <c r="G23" s="4">
        <v>-2.7086890000000001</v>
      </c>
      <c r="H23" s="25"/>
      <c r="I23" s="3">
        <v>2.6848529999999999E-2</v>
      </c>
      <c r="J23" s="4">
        <v>27.516559999999998</v>
      </c>
      <c r="K23" s="4">
        <v>20.7746</v>
      </c>
      <c r="L23" s="4">
        <v>45.06024</v>
      </c>
      <c r="M23" s="4">
        <v>-1.936647</v>
      </c>
      <c r="N23" s="4">
        <v>2.798378</v>
      </c>
      <c r="O23" s="4">
        <v>-1.2421059999999999</v>
      </c>
      <c r="R23" s="3">
        <v>2.6848529999999999E-2</v>
      </c>
      <c r="S23" s="4">
        <v>2.086093</v>
      </c>
      <c r="T23" s="4">
        <v>2.7809520000000001</v>
      </c>
      <c r="U23" s="4">
        <v>17.42972</v>
      </c>
      <c r="V23" s="4">
        <v>-4.3829390000000004</v>
      </c>
      <c r="W23" s="4">
        <v>-7.3568670000000003</v>
      </c>
      <c r="X23" s="4">
        <v>-4.8457090000000003</v>
      </c>
      <c r="AA23" s="3">
        <v>2.6848529999999999E-2</v>
      </c>
      <c r="AB23" s="4">
        <v>3.410596</v>
      </c>
      <c r="AC23" s="4">
        <v>6.6190480000000003</v>
      </c>
      <c r="AD23" s="4">
        <v>9.3975910000000002</v>
      </c>
      <c r="AE23" s="4">
        <v>4.555434</v>
      </c>
      <c r="AF23" s="4">
        <v>0.61307230000000001</v>
      </c>
      <c r="AG23" s="4">
        <v>-2.7086890000000001</v>
      </c>
    </row>
    <row r="24" spans="1:33" x14ac:dyDescent="0.25">
      <c r="A24" s="3">
        <v>1.7320510000000001E-2</v>
      </c>
      <c r="B24" s="4">
        <v>4.470199</v>
      </c>
      <c r="C24" s="4">
        <v>7.5682539999999996</v>
      </c>
      <c r="D24" s="4">
        <v>13.092370000000001</v>
      </c>
      <c r="E24" s="4">
        <v>-2.4384510000000001</v>
      </c>
      <c r="F24" s="4">
        <v>-6.2427900000000003</v>
      </c>
      <c r="G24" s="4">
        <v>0.30828169999999999</v>
      </c>
      <c r="H24" s="25"/>
      <c r="I24" s="3">
        <v>1.7320510000000001E-2</v>
      </c>
      <c r="J24" s="4">
        <v>5.794702</v>
      </c>
      <c r="K24" s="4">
        <v>12.68571</v>
      </c>
      <c r="L24" s="4">
        <v>8.3132529999999996</v>
      </c>
      <c r="M24" s="4">
        <v>-2.7207150000000002</v>
      </c>
      <c r="N24" s="4">
        <v>-6.1142430000000001</v>
      </c>
      <c r="O24" s="4">
        <v>-8.7007270000000005</v>
      </c>
      <c r="R24" s="3">
        <v>1.7320510000000001E-2</v>
      </c>
      <c r="S24" s="4">
        <v>6.1920529999999996</v>
      </c>
      <c r="T24" s="4">
        <v>13.51111</v>
      </c>
      <c r="U24" s="4">
        <v>3.13253</v>
      </c>
      <c r="V24" s="4">
        <v>-0.49396269999999998</v>
      </c>
      <c r="W24" s="4">
        <v>0.48452489999999998</v>
      </c>
      <c r="X24" s="4">
        <v>-1.095448</v>
      </c>
      <c r="AA24" s="3">
        <v>1.7320510000000001E-2</v>
      </c>
      <c r="AB24" s="4">
        <v>3.9403969999999999</v>
      </c>
      <c r="AC24" s="4">
        <v>6.2476190000000003</v>
      </c>
      <c r="AD24" s="4">
        <v>4.4176710000000003</v>
      </c>
      <c r="AE24" s="4">
        <v>0.13329150000000001</v>
      </c>
      <c r="AF24" s="4">
        <v>5.6585580000000002</v>
      </c>
      <c r="AG24" s="4">
        <v>-9.0359459999999991</v>
      </c>
    </row>
    <row r="25" spans="1:33" x14ac:dyDescent="0.25">
      <c r="A25" s="3">
        <v>1.1173799999999999E-2</v>
      </c>
      <c r="B25" s="4">
        <v>0.62913909999999995</v>
      </c>
      <c r="C25" s="4">
        <v>6.9079370000000004</v>
      </c>
      <c r="D25" s="4">
        <v>16.305219999999998</v>
      </c>
      <c r="E25" s="4">
        <v>11.423870000000001</v>
      </c>
      <c r="F25" s="4">
        <v>-1.058044</v>
      </c>
      <c r="G25" s="4">
        <v>-9.1197510000000008</v>
      </c>
      <c r="H25" s="25"/>
      <c r="I25" s="3">
        <v>1.1173799999999999E-2</v>
      </c>
      <c r="J25" s="4">
        <v>-0.96026489999999998</v>
      </c>
      <c r="K25" s="4">
        <v>7.4031739999999999</v>
      </c>
      <c r="L25" s="4">
        <v>20.96386</v>
      </c>
      <c r="M25" s="4">
        <v>-1.27803</v>
      </c>
      <c r="N25" s="4">
        <v>3.0554730000000001</v>
      </c>
      <c r="O25" s="4">
        <v>-14.671810000000001</v>
      </c>
      <c r="R25" s="3">
        <v>1.1173799999999999E-2</v>
      </c>
      <c r="S25" s="4">
        <v>4.470199</v>
      </c>
      <c r="T25" s="4">
        <v>2.285714</v>
      </c>
      <c r="U25" s="4">
        <v>12.610440000000001</v>
      </c>
      <c r="V25" s="4">
        <v>1.074173</v>
      </c>
      <c r="W25" s="4">
        <v>-1.443686</v>
      </c>
      <c r="X25" s="4">
        <v>2.068181</v>
      </c>
      <c r="AA25" s="3">
        <v>1.1173799999999999E-2</v>
      </c>
      <c r="AB25" s="4">
        <v>5.9271520000000004</v>
      </c>
      <c r="AC25" s="4">
        <v>9.7142859999999995</v>
      </c>
      <c r="AD25" s="4">
        <v>6.506024</v>
      </c>
      <c r="AE25" s="4">
        <v>4.304532</v>
      </c>
      <c r="AF25" s="4">
        <v>7.2654009999999998</v>
      </c>
      <c r="AG25" s="4">
        <v>0.3920864</v>
      </c>
    </row>
    <row r="26" spans="1:33" x14ac:dyDescent="0.25">
      <c r="A26" s="3">
        <v>7.2084339999999997E-3</v>
      </c>
      <c r="B26" s="4">
        <v>20.761590000000002</v>
      </c>
      <c r="C26" s="4">
        <v>14.50159</v>
      </c>
      <c r="D26" s="4">
        <v>9.3975910000000002</v>
      </c>
      <c r="E26" s="4">
        <v>-0.2326068</v>
      </c>
      <c r="F26" s="4">
        <v>-7.0140739999999999</v>
      </c>
      <c r="G26" s="4">
        <v>-7.3179489999999996</v>
      </c>
      <c r="H26" s="25"/>
      <c r="I26" s="3">
        <v>7.2084339999999997E-3</v>
      </c>
      <c r="J26" s="4">
        <v>9.6357610000000005</v>
      </c>
      <c r="K26" s="4">
        <v>4.7619049999999996</v>
      </c>
      <c r="L26" s="4">
        <v>5.4216870000000004</v>
      </c>
      <c r="M26" s="4">
        <v>5.5276779999999999</v>
      </c>
      <c r="N26" s="4">
        <v>-3.2861989999999999</v>
      </c>
      <c r="O26" s="4">
        <v>-2.886774</v>
      </c>
      <c r="R26" s="3">
        <v>7.2084339999999997E-3</v>
      </c>
      <c r="S26" s="4">
        <v>6.0596030000000001</v>
      </c>
      <c r="T26" s="4">
        <v>9.7142859999999995</v>
      </c>
      <c r="U26" s="4">
        <v>9.8795190000000002</v>
      </c>
      <c r="V26" s="4">
        <v>1.670064</v>
      </c>
      <c r="W26" s="4">
        <v>-4.2717289999999997</v>
      </c>
      <c r="X26" s="4">
        <v>-3.9552839999999998</v>
      </c>
      <c r="AA26" s="3">
        <v>7.2084339999999997E-3</v>
      </c>
      <c r="AB26" s="4">
        <v>10.29801</v>
      </c>
      <c r="AC26" s="4">
        <v>12.93333</v>
      </c>
      <c r="AD26" s="4">
        <v>2.3293170000000001</v>
      </c>
      <c r="AE26" s="4">
        <v>2.1405050000000001</v>
      </c>
      <c r="AF26" s="4">
        <v>7.0404429999999998</v>
      </c>
      <c r="AG26" s="4">
        <v>0.7692078</v>
      </c>
    </row>
    <row r="27" spans="1:33" x14ac:dyDescent="0.25">
      <c r="A27" s="3">
        <v>4.6503009999999999E-3</v>
      </c>
      <c r="B27" s="4">
        <v>-3.0794700000000002</v>
      </c>
      <c r="C27" s="4">
        <v>12.520630000000001</v>
      </c>
      <c r="D27" s="4">
        <v>15.98394</v>
      </c>
      <c r="E27" s="4">
        <v>2.1405050000000001</v>
      </c>
      <c r="F27" s="4">
        <v>2.498434</v>
      </c>
      <c r="G27" s="4">
        <v>2.4872049999999999</v>
      </c>
      <c r="H27" s="25"/>
      <c r="I27" s="3">
        <v>4.6503009999999999E-3</v>
      </c>
      <c r="J27" s="4">
        <v>2.9249450000000001</v>
      </c>
      <c r="K27" s="4">
        <v>-0.6857143</v>
      </c>
      <c r="L27" s="4">
        <v>13.132529999999999</v>
      </c>
      <c r="M27" s="4">
        <v>5.1826879999999997</v>
      </c>
      <c r="N27" s="4">
        <v>1.684301</v>
      </c>
      <c r="O27" s="4">
        <v>3.8385560000000001</v>
      </c>
      <c r="R27" s="3">
        <v>4.6503009999999999E-3</v>
      </c>
      <c r="S27" s="4">
        <v>9.3708609999999997</v>
      </c>
      <c r="T27" s="4">
        <v>6.5777780000000003</v>
      </c>
      <c r="U27" s="4">
        <v>12.12851</v>
      </c>
      <c r="V27" s="4">
        <v>4.555434</v>
      </c>
      <c r="W27" s="4">
        <v>-0.80094929999999998</v>
      </c>
      <c r="X27" s="4">
        <v>-1.284008</v>
      </c>
      <c r="AA27" s="3">
        <v>4.6503009999999999E-3</v>
      </c>
      <c r="AB27" s="4">
        <v>10.033110000000001</v>
      </c>
      <c r="AC27" s="4">
        <v>7.9809520000000003</v>
      </c>
      <c r="AD27" s="4">
        <v>11.807230000000001</v>
      </c>
      <c r="AE27" s="4">
        <v>2.20323</v>
      </c>
      <c r="AF27" s="4">
        <v>3.4411149999999999</v>
      </c>
      <c r="AG27" s="4">
        <v>3.786178</v>
      </c>
    </row>
    <row r="28" spans="1:33" x14ac:dyDescent="0.25">
      <c r="A28" s="3">
        <v>3.0000000000000001E-3</v>
      </c>
      <c r="B28" s="4">
        <v>11.57837</v>
      </c>
      <c r="C28" s="4">
        <v>10.374599999999999</v>
      </c>
      <c r="D28" s="4">
        <v>6.0240960000000001</v>
      </c>
      <c r="E28" s="4">
        <v>2.1091419999999999</v>
      </c>
      <c r="F28" s="4">
        <v>8.1973699999999994</v>
      </c>
      <c r="G28" s="4">
        <v>5.4622729999999997</v>
      </c>
      <c r="H28" s="25"/>
      <c r="I28" s="3">
        <v>3.0000000000000001E-3</v>
      </c>
      <c r="J28" s="4">
        <v>7.3399559999999999</v>
      </c>
      <c r="K28" s="4">
        <v>9.7142859999999995</v>
      </c>
      <c r="L28" s="4">
        <v>5.9036150000000003</v>
      </c>
      <c r="M28" s="4">
        <v>4.9526940000000002</v>
      </c>
      <c r="N28" s="4">
        <v>8.4973130000000001</v>
      </c>
      <c r="O28" s="4">
        <v>13.07803</v>
      </c>
      <c r="R28" s="3">
        <v>3.0000000000000001E-3</v>
      </c>
      <c r="S28" s="4">
        <v>8.5761590000000005</v>
      </c>
      <c r="T28" s="4">
        <v>18.46349</v>
      </c>
      <c r="U28" s="4">
        <v>3.13253</v>
      </c>
      <c r="V28" s="4">
        <v>5.8413050000000002</v>
      </c>
      <c r="W28" s="4">
        <v>2.8412280000000001</v>
      </c>
      <c r="X28" s="4">
        <v>22.034659999999999</v>
      </c>
      <c r="AA28" s="3">
        <v>3.0000000000000001E-3</v>
      </c>
      <c r="AB28" s="4">
        <v>10.56291</v>
      </c>
      <c r="AC28" s="4">
        <v>4.1428570000000002</v>
      </c>
      <c r="AD28" s="4">
        <v>0.40160639999999997</v>
      </c>
      <c r="AE28" s="4">
        <v>1.670064</v>
      </c>
      <c r="AF28" s="4">
        <v>5.8513789999999997</v>
      </c>
      <c r="AG28" s="4">
        <v>9.4848999999999997</v>
      </c>
    </row>
  </sheetData>
  <mergeCells count="8">
    <mergeCell ref="AB5:AD5"/>
    <mergeCell ref="AE5:AG5"/>
    <mergeCell ref="B5:D5"/>
    <mergeCell ref="E5:G5"/>
    <mergeCell ref="J5:L5"/>
    <mergeCell ref="M5:O5"/>
    <mergeCell ref="S5:U5"/>
    <mergeCell ref="V5:X5"/>
  </mergeCells>
  <conditionalFormatting sqref="B7:G28 J7:O28 S7:X28 AB7:AG28">
    <cfRule type="colorScale" priority="1">
      <colorScale>
        <cfvo type="num" val="0"/>
        <cfvo type="num" val="50"/>
        <cfvo type="num" val="100"/>
        <color rgb="FF00B050"/>
        <color rgb="FFFFFF00"/>
        <color rgb="FFFF000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DEAD-9724-417C-A5CE-DBDFCEDB66B2}">
  <dimension ref="A1:U25"/>
  <sheetViews>
    <sheetView topLeftCell="B1" workbookViewId="0">
      <selection activeCell="E27" sqref="E27"/>
    </sheetView>
  </sheetViews>
  <sheetFormatPr defaultRowHeight="15" x14ac:dyDescent="0.25"/>
  <cols>
    <col min="1" max="1" width="14.7109375" customWidth="1"/>
    <col min="2" max="3" width="13.140625" bestFit="1" customWidth="1"/>
    <col min="4" max="4" width="14.7109375" bestFit="1" customWidth="1"/>
    <col min="5" max="5" width="13.140625" bestFit="1" customWidth="1"/>
    <col min="6" max="6" width="16.5703125" bestFit="1" customWidth="1"/>
    <col min="7" max="8" width="15.5703125" bestFit="1" customWidth="1"/>
    <col min="9" max="10" width="17.28515625" bestFit="1" customWidth="1"/>
    <col min="11" max="11" width="15.5703125" bestFit="1" customWidth="1"/>
    <col min="16" max="16" width="24.85546875" bestFit="1" customWidth="1"/>
  </cols>
  <sheetData>
    <row r="1" spans="1:21" x14ac:dyDescent="0.25">
      <c r="A1" s="20" t="s">
        <v>69</v>
      </c>
    </row>
    <row r="2" spans="1:21" x14ac:dyDescent="0.25">
      <c r="A2" s="20" t="s">
        <v>89</v>
      </c>
      <c r="P2" s="20" t="s">
        <v>88</v>
      </c>
    </row>
    <row r="3" spans="1:21" x14ac:dyDescent="0.25">
      <c r="B3" t="s">
        <v>82</v>
      </c>
      <c r="Q3" t="s">
        <v>71</v>
      </c>
    </row>
    <row r="4" spans="1:21" x14ac:dyDescent="0.25">
      <c r="B4" s="22" t="s">
        <v>72</v>
      </c>
      <c r="C4" s="22" t="s">
        <v>73</v>
      </c>
      <c r="D4" s="22" t="s">
        <v>74</v>
      </c>
      <c r="E4" s="22" t="s">
        <v>75</v>
      </c>
      <c r="F4" s="22" t="s">
        <v>76</v>
      </c>
      <c r="G4" s="22" t="s">
        <v>77</v>
      </c>
      <c r="H4" s="22" t="s">
        <v>78</v>
      </c>
      <c r="I4" s="22" t="s">
        <v>79</v>
      </c>
      <c r="J4" s="22" t="s">
        <v>80</v>
      </c>
      <c r="K4" s="22" t="s">
        <v>81</v>
      </c>
      <c r="P4" s="22" t="s">
        <v>70</v>
      </c>
      <c r="Q4" s="2" t="s">
        <v>12</v>
      </c>
      <c r="R4" s="2" t="s">
        <v>13</v>
      </c>
      <c r="S4" s="2" t="s">
        <v>14</v>
      </c>
      <c r="U4" s="29" t="s">
        <v>8</v>
      </c>
    </row>
    <row r="5" spans="1:21" x14ac:dyDescent="0.25">
      <c r="B5" s="2">
        <v>100</v>
      </c>
      <c r="C5" s="4">
        <v>100</v>
      </c>
      <c r="D5" s="4">
        <v>99.668874169999995</v>
      </c>
      <c r="E5" s="4">
        <v>98.675496690000003</v>
      </c>
      <c r="F5" s="4">
        <v>10.59602649</v>
      </c>
      <c r="G5" s="4">
        <v>91.721854300000004</v>
      </c>
      <c r="H5" s="4">
        <v>89.735099340000005</v>
      </c>
      <c r="I5" s="4">
        <v>86.754966890000006</v>
      </c>
      <c r="J5" s="2">
        <v>0</v>
      </c>
      <c r="K5" s="2">
        <v>0</v>
      </c>
      <c r="P5" s="2">
        <v>1.1100000000000001</v>
      </c>
      <c r="Q5" s="2">
        <v>100</v>
      </c>
      <c r="R5" s="2">
        <v>100</v>
      </c>
      <c r="S5" s="2">
        <v>100</v>
      </c>
      <c r="U5" s="20">
        <f>AVERAGE(Q5:S5)</f>
        <v>100</v>
      </c>
    </row>
    <row r="6" spans="1:21" x14ac:dyDescent="0.25">
      <c r="B6" s="2">
        <v>100</v>
      </c>
      <c r="C6" s="4">
        <v>98.333333330000002</v>
      </c>
      <c r="D6" s="4">
        <v>127.08333330000001</v>
      </c>
      <c r="E6" s="4">
        <v>125.83333330000001</v>
      </c>
      <c r="F6" s="4">
        <v>12.08333333</v>
      </c>
      <c r="G6" s="4">
        <v>90</v>
      </c>
      <c r="H6" s="4">
        <v>115.41666669999999</v>
      </c>
      <c r="I6" s="4">
        <v>0</v>
      </c>
      <c r="J6" s="2">
        <v>0</v>
      </c>
      <c r="K6" s="2">
        <v>0</v>
      </c>
      <c r="P6" s="2">
        <v>0.56000000000000005</v>
      </c>
      <c r="Q6" s="2">
        <v>89.729730000000004</v>
      </c>
      <c r="R6" s="2">
        <v>92</v>
      </c>
      <c r="S6" s="2">
        <v>110.0823</v>
      </c>
      <c r="U6" s="20">
        <f t="shared" ref="U6:U12" si="0">AVERAGE(Q6:S6)</f>
        <v>97.270676666666688</v>
      </c>
    </row>
    <row r="7" spans="1:21" x14ac:dyDescent="0.25">
      <c r="B7" s="2">
        <v>100</v>
      </c>
      <c r="C7" s="4">
        <v>102.8369</v>
      </c>
      <c r="D7" s="4">
        <v>102.1277</v>
      </c>
      <c r="E7" s="4">
        <v>127.6596</v>
      </c>
      <c r="F7" s="4">
        <v>63.120570000000001</v>
      </c>
      <c r="G7" s="4">
        <v>145.39009999999999</v>
      </c>
      <c r="H7" s="4">
        <v>16.312059999999999</v>
      </c>
      <c r="I7" s="4">
        <v>0</v>
      </c>
      <c r="J7" s="2">
        <v>0</v>
      </c>
      <c r="K7" s="2">
        <v>0</v>
      </c>
      <c r="P7" s="2">
        <v>0.28999999999999998</v>
      </c>
      <c r="Q7" s="2">
        <v>110.8108</v>
      </c>
      <c r="R7" s="2">
        <v>84</v>
      </c>
      <c r="S7" s="2">
        <v>138.0658</v>
      </c>
      <c r="U7" s="20">
        <f t="shared" si="0"/>
        <v>110.95886666666667</v>
      </c>
    </row>
    <row r="8" spans="1:21" x14ac:dyDescent="0.25">
      <c r="B8" s="2">
        <v>100</v>
      </c>
      <c r="C8" s="4">
        <v>125.3659</v>
      </c>
      <c r="D8" s="4">
        <v>126.8293</v>
      </c>
      <c r="E8" s="4">
        <v>117.56100000000001</v>
      </c>
      <c r="F8" s="4">
        <v>103.9024</v>
      </c>
      <c r="G8" s="4">
        <v>114.1463</v>
      </c>
      <c r="H8" s="4">
        <v>42.926830000000002</v>
      </c>
      <c r="I8" s="4">
        <v>13.170730000000001</v>
      </c>
      <c r="J8" s="2">
        <v>0</v>
      </c>
      <c r="K8" s="2">
        <v>0</v>
      </c>
      <c r="P8" s="2">
        <v>0.15</v>
      </c>
      <c r="Q8" s="2">
        <v>87.027029999999996</v>
      </c>
      <c r="R8" s="2">
        <v>40.799999999999997</v>
      </c>
      <c r="S8" s="2">
        <v>120.3704</v>
      </c>
      <c r="U8" s="20">
        <f t="shared" si="0"/>
        <v>82.73247666666667</v>
      </c>
    </row>
    <row r="9" spans="1:21" x14ac:dyDescent="0.25">
      <c r="P9" s="2">
        <v>0.08</v>
      </c>
      <c r="Q9" s="2">
        <v>18.91892</v>
      </c>
      <c r="R9" s="2">
        <v>8</v>
      </c>
      <c r="S9" s="2">
        <v>0</v>
      </c>
      <c r="U9" s="20">
        <f t="shared" si="0"/>
        <v>8.9729733333333339</v>
      </c>
    </row>
    <row r="10" spans="1:21" x14ac:dyDescent="0.25">
      <c r="A10" s="20" t="s">
        <v>8</v>
      </c>
      <c r="B10" s="20">
        <f>AVERAGE(B5:B8)</f>
        <v>100</v>
      </c>
      <c r="C10" s="6">
        <f t="shared" ref="C10:K10" si="1">AVERAGE(C5:C8)</f>
        <v>106.63403333250001</v>
      </c>
      <c r="D10" s="6">
        <f t="shared" si="1"/>
        <v>113.92730186750001</v>
      </c>
      <c r="E10" s="6">
        <f t="shared" si="1"/>
        <v>117.43235749749999</v>
      </c>
      <c r="F10" s="6">
        <f t="shared" si="1"/>
        <v>47.425582454999997</v>
      </c>
      <c r="G10" s="6">
        <f t="shared" si="1"/>
        <v>110.31456357499999</v>
      </c>
      <c r="H10" s="6">
        <f t="shared" si="1"/>
        <v>66.097664010000003</v>
      </c>
      <c r="I10" s="6">
        <f t="shared" si="1"/>
        <v>24.981424222500003</v>
      </c>
      <c r="J10" s="20">
        <f t="shared" si="1"/>
        <v>0</v>
      </c>
      <c r="K10" s="20">
        <f t="shared" si="1"/>
        <v>0</v>
      </c>
      <c r="P10" s="2">
        <v>0.05</v>
      </c>
      <c r="Q10" s="2">
        <v>0</v>
      </c>
      <c r="R10" s="2">
        <v>0</v>
      </c>
      <c r="S10" s="2">
        <v>0</v>
      </c>
      <c r="U10" s="20">
        <f t="shared" si="0"/>
        <v>0</v>
      </c>
    </row>
    <row r="11" spans="1:21" x14ac:dyDescent="0.25">
      <c r="P11" s="2">
        <v>0.03</v>
      </c>
      <c r="Q11" s="2">
        <v>0</v>
      </c>
      <c r="R11" s="2">
        <v>0</v>
      </c>
      <c r="S11" s="2">
        <v>0</v>
      </c>
      <c r="U11" s="20">
        <f t="shared" si="0"/>
        <v>0</v>
      </c>
    </row>
    <row r="12" spans="1:21" x14ac:dyDescent="0.25">
      <c r="P12" s="2">
        <v>0</v>
      </c>
      <c r="Q12" s="2">
        <v>0</v>
      </c>
      <c r="R12" s="2">
        <v>0</v>
      </c>
      <c r="S12" s="2">
        <v>0</v>
      </c>
      <c r="U12" s="20">
        <f t="shared" si="0"/>
        <v>0</v>
      </c>
    </row>
    <row r="13" spans="1:21" x14ac:dyDescent="0.25">
      <c r="B13" t="s">
        <v>87</v>
      </c>
    </row>
    <row r="14" spans="1:21" x14ac:dyDescent="0.25">
      <c r="B14" s="22" t="s">
        <v>72</v>
      </c>
      <c r="C14" s="22" t="s">
        <v>73</v>
      </c>
      <c r="D14" s="22" t="s">
        <v>74</v>
      </c>
      <c r="E14" s="22" t="s">
        <v>75</v>
      </c>
      <c r="F14" s="22" t="s">
        <v>76</v>
      </c>
      <c r="G14" s="22" t="s">
        <v>77</v>
      </c>
      <c r="H14" s="22" t="s">
        <v>78</v>
      </c>
      <c r="I14" s="22" t="s">
        <v>79</v>
      </c>
      <c r="J14" s="22" t="s">
        <v>80</v>
      </c>
      <c r="K14" s="22" t="s">
        <v>81</v>
      </c>
    </row>
    <row r="15" spans="1:21" x14ac:dyDescent="0.25">
      <c r="B15" s="31">
        <v>100.66666669999999</v>
      </c>
      <c r="C15" s="31">
        <v>100.66666669999999</v>
      </c>
      <c r="D15" s="31">
        <v>100.33333330000001</v>
      </c>
      <c r="E15" s="31">
        <v>99.333333330000002</v>
      </c>
      <c r="F15" s="31">
        <v>48</v>
      </c>
      <c r="G15" s="31">
        <v>92.333333330000002</v>
      </c>
      <c r="H15" s="31">
        <v>90.333333330000002</v>
      </c>
      <c r="I15" s="31">
        <v>96</v>
      </c>
      <c r="J15" s="31">
        <v>0</v>
      </c>
      <c r="K15" s="31">
        <v>0</v>
      </c>
    </row>
    <row r="16" spans="1:21" x14ac:dyDescent="0.25">
      <c r="B16" s="31">
        <v>80</v>
      </c>
      <c r="C16" s="31">
        <v>79</v>
      </c>
      <c r="D16" s="31">
        <v>102</v>
      </c>
      <c r="E16" s="31">
        <v>101</v>
      </c>
      <c r="F16" s="31">
        <v>10</v>
      </c>
      <c r="G16" s="31">
        <v>72</v>
      </c>
      <c r="H16" s="31">
        <v>92</v>
      </c>
      <c r="I16" s="31">
        <v>0</v>
      </c>
      <c r="J16" s="31">
        <v>0</v>
      </c>
      <c r="K16" s="31">
        <v>0</v>
      </c>
      <c r="Q16" t="s">
        <v>87</v>
      </c>
    </row>
    <row r="17" spans="1:21" x14ac:dyDescent="0.25">
      <c r="B17" s="32">
        <v>64</v>
      </c>
      <c r="C17" s="32">
        <v>65.815616000000006</v>
      </c>
      <c r="D17" s="32">
        <v>65.361727999999999</v>
      </c>
      <c r="E17" s="32">
        <v>81.702144000000004</v>
      </c>
      <c r="F17" s="32">
        <v>40.397164799999999</v>
      </c>
      <c r="G17" s="32">
        <v>93.049663999999993</v>
      </c>
      <c r="H17" s="32">
        <v>10.439718399999999</v>
      </c>
      <c r="I17" s="32">
        <v>0</v>
      </c>
      <c r="J17" s="32">
        <v>0</v>
      </c>
      <c r="K17" s="32">
        <v>0</v>
      </c>
      <c r="P17" s="22" t="s">
        <v>70</v>
      </c>
      <c r="Q17" s="2" t="s">
        <v>12</v>
      </c>
      <c r="R17" s="2" t="s">
        <v>13</v>
      </c>
      <c r="S17" s="2" t="s">
        <v>14</v>
      </c>
      <c r="U17" s="29"/>
    </row>
    <row r="18" spans="1:21" x14ac:dyDescent="0.25">
      <c r="B18" s="2">
        <v>86</v>
      </c>
      <c r="C18" s="32">
        <v>107.81467399999998</v>
      </c>
      <c r="D18" s="32">
        <v>109.073198</v>
      </c>
      <c r="E18" s="32">
        <v>101.10246000000001</v>
      </c>
      <c r="F18" s="32">
        <v>89.356063999999989</v>
      </c>
      <c r="G18" s="32">
        <v>98.165817999999987</v>
      </c>
      <c r="H18" s="32">
        <v>36.917073800000004</v>
      </c>
      <c r="I18" s="32">
        <v>11.3268278</v>
      </c>
      <c r="J18" s="32">
        <v>0</v>
      </c>
      <c r="K18" s="32">
        <v>0</v>
      </c>
      <c r="P18" s="2">
        <v>1.1100000000000001</v>
      </c>
      <c r="Q18">
        <v>62</v>
      </c>
      <c r="R18">
        <v>42</v>
      </c>
      <c r="S18">
        <v>162</v>
      </c>
      <c r="U18" s="20"/>
    </row>
    <row r="19" spans="1:21" x14ac:dyDescent="0.25">
      <c r="P19" s="2">
        <v>0.56000000000000005</v>
      </c>
      <c r="Q19">
        <v>55</v>
      </c>
      <c r="R19">
        <v>38</v>
      </c>
      <c r="S19">
        <v>178</v>
      </c>
      <c r="U19" s="20"/>
    </row>
    <row r="20" spans="1:21" x14ac:dyDescent="0.25">
      <c r="A20" s="20"/>
      <c r="B20" s="20"/>
      <c r="C20" s="6"/>
      <c r="D20" s="6"/>
      <c r="E20" s="6"/>
      <c r="F20" s="6"/>
      <c r="G20" s="6"/>
      <c r="H20" s="6"/>
      <c r="I20" s="6"/>
      <c r="J20" s="20"/>
      <c r="K20" s="20"/>
      <c r="P20" s="2">
        <v>0.28999999999999998</v>
      </c>
      <c r="Q20">
        <v>68</v>
      </c>
      <c r="R20">
        <v>35</v>
      </c>
      <c r="S20">
        <v>224</v>
      </c>
      <c r="U20" s="20"/>
    </row>
    <row r="21" spans="1:21" x14ac:dyDescent="0.25">
      <c r="P21" s="2">
        <v>0.15</v>
      </c>
      <c r="Q21">
        <v>54</v>
      </c>
      <c r="R21">
        <v>17</v>
      </c>
      <c r="S21">
        <v>195</v>
      </c>
      <c r="U21" s="20"/>
    </row>
    <row r="22" spans="1:21" x14ac:dyDescent="0.25">
      <c r="P22" s="2">
        <v>0.08</v>
      </c>
      <c r="Q22">
        <v>12</v>
      </c>
      <c r="R22">
        <v>3</v>
      </c>
      <c r="S22">
        <v>0</v>
      </c>
      <c r="U22" s="20"/>
    </row>
    <row r="23" spans="1:21" x14ac:dyDescent="0.25">
      <c r="P23" s="2">
        <v>0.05</v>
      </c>
      <c r="Q23">
        <v>0</v>
      </c>
      <c r="R23">
        <v>0</v>
      </c>
      <c r="S23">
        <v>0</v>
      </c>
      <c r="U23" s="20"/>
    </row>
    <row r="24" spans="1:21" x14ac:dyDescent="0.25">
      <c r="P24" s="2">
        <v>0.03</v>
      </c>
      <c r="Q24">
        <v>0</v>
      </c>
      <c r="R24">
        <v>0</v>
      </c>
      <c r="S24">
        <v>0</v>
      </c>
      <c r="U24" s="20"/>
    </row>
    <row r="25" spans="1:21" x14ac:dyDescent="0.25">
      <c r="P25" s="2">
        <v>0</v>
      </c>
      <c r="Q25">
        <v>0</v>
      </c>
      <c r="R25">
        <v>0</v>
      </c>
      <c r="S25">
        <v>0</v>
      </c>
      <c r="U25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D431-EEDA-4B13-989A-0A72CBBBC33E}">
  <dimension ref="A1:AG25"/>
  <sheetViews>
    <sheetView workbookViewId="0">
      <selection activeCell="H25" sqref="H25"/>
    </sheetView>
  </sheetViews>
  <sheetFormatPr defaultRowHeight="15" x14ac:dyDescent="0.25"/>
  <cols>
    <col min="3" max="3" width="9.5703125" bestFit="1" customWidth="1"/>
    <col min="4" max="4" width="10.42578125" bestFit="1" customWidth="1"/>
    <col min="5" max="5" width="13" bestFit="1" customWidth="1"/>
  </cols>
  <sheetData>
    <row r="1" spans="1:33" x14ac:dyDescent="0.25">
      <c r="A1" s="20" t="s">
        <v>90</v>
      </c>
    </row>
    <row r="3" spans="1:33" x14ac:dyDescent="0.25">
      <c r="C3" t="s">
        <v>93</v>
      </c>
    </row>
    <row r="4" spans="1:33" x14ac:dyDescent="0.25">
      <c r="C4" s="22" t="s">
        <v>85</v>
      </c>
      <c r="D4" s="22" t="s">
        <v>91</v>
      </c>
      <c r="E4" s="22" t="s">
        <v>92</v>
      </c>
    </row>
    <row r="5" spans="1:33" x14ac:dyDescent="0.25">
      <c r="B5" t="s">
        <v>94</v>
      </c>
      <c r="C5" s="4">
        <v>100</v>
      </c>
      <c r="D5" s="4">
        <v>0</v>
      </c>
      <c r="E5" s="4">
        <v>1.176471</v>
      </c>
    </row>
    <row r="6" spans="1:33" x14ac:dyDescent="0.25">
      <c r="B6" t="s">
        <v>95</v>
      </c>
      <c r="C6" s="4">
        <v>100</v>
      </c>
      <c r="D6" s="4">
        <v>0</v>
      </c>
      <c r="E6" s="4">
        <v>6.005789</v>
      </c>
    </row>
    <row r="7" spans="1:33" x14ac:dyDescent="0.25">
      <c r="B7" t="s">
        <v>96</v>
      </c>
      <c r="C7" s="4">
        <v>100</v>
      </c>
      <c r="D7" s="4">
        <v>0</v>
      </c>
      <c r="E7" s="4">
        <v>22.850680000000001</v>
      </c>
    </row>
    <row r="8" spans="1:33" x14ac:dyDescent="0.25">
      <c r="B8" t="s">
        <v>97</v>
      </c>
      <c r="C8" s="4">
        <v>100</v>
      </c>
      <c r="D8" s="4">
        <v>0</v>
      </c>
      <c r="E8" s="4">
        <v>9.6</v>
      </c>
    </row>
    <row r="9" spans="1:33" x14ac:dyDescent="0.25">
      <c r="B9" t="s">
        <v>98</v>
      </c>
      <c r="C9" s="4">
        <v>100</v>
      </c>
      <c r="D9" s="4">
        <v>0</v>
      </c>
      <c r="E9" s="4">
        <v>13</v>
      </c>
    </row>
    <row r="10" spans="1:33" x14ac:dyDescent="0.25">
      <c r="C10" s="2"/>
      <c r="D10" s="2"/>
      <c r="E10" s="2"/>
      <c r="Y10" s="5"/>
      <c r="Z10" s="5"/>
      <c r="AA10" s="5"/>
      <c r="AC10" s="5"/>
      <c r="AD10" s="5"/>
      <c r="AE10" s="5"/>
    </row>
    <row r="11" spans="1:33" x14ac:dyDescent="0.25">
      <c r="B11" t="s">
        <v>8</v>
      </c>
      <c r="C11" s="11">
        <f>AVERAGE(C5:C9)</f>
        <v>100</v>
      </c>
      <c r="D11" s="11">
        <f t="shared" ref="D11:E11" si="0">AVERAGE(D5:D9)</f>
        <v>0</v>
      </c>
      <c r="E11" s="11">
        <f t="shared" si="0"/>
        <v>10.526588</v>
      </c>
      <c r="G11" s="11"/>
      <c r="Y11" s="5"/>
      <c r="Z11" s="5"/>
      <c r="AA11" s="5"/>
      <c r="AC11" s="5"/>
      <c r="AD11" s="5"/>
      <c r="AE11" s="5"/>
      <c r="AG11" s="30"/>
    </row>
    <row r="12" spans="1:33" x14ac:dyDescent="0.25">
      <c r="Y12" s="5"/>
      <c r="Z12" s="5"/>
      <c r="AA12" s="5"/>
      <c r="AC12" s="5"/>
      <c r="AD12" s="5"/>
      <c r="AE12" s="5"/>
    </row>
    <row r="15" spans="1:33" x14ac:dyDescent="0.25">
      <c r="C15" t="s">
        <v>102</v>
      </c>
    </row>
    <row r="16" spans="1:33" x14ac:dyDescent="0.25">
      <c r="B16" s="26"/>
      <c r="C16" s="26" t="s">
        <v>99</v>
      </c>
      <c r="D16" s="26" t="s">
        <v>100</v>
      </c>
      <c r="E16" s="26" t="s">
        <v>101</v>
      </c>
    </row>
    <row r="17" spans="2:31" x14ac:dyDescent="0.25">
      <c r="B17" t="s">
        <v>94</v>
      </c>
      <c r="C17" s="34">
        <v>141.66666666666666</v>
      </c>
      <c r="D17" s="34">
        <v>0</v>
      </c>
      <c r="E17" s="34">
        <v>1.6666666666666667</v>
      </c>
      <c r="Y17" s="5"/>
      <c r="Z17" s="5"/>
      <c r="AA17" s="5"/>
      <c r="AC17" s="5"/>
      <c r="AD17" s="5"/>
      <c r="AE17" s="5"/>
    </row>
    <row r="18" spans="2:31" x14ac:dyDescent="0.25">
      <c r="B18" t="s">
        <v>95</v>
      </c>
      <c r="C18" s="34">
        <v>460.66666666666669</v>
      </c>
      <c r="D18" s="34">
        <v>0</v>
      </c>
      <c r="E18" s="34">
        <v>27.666666666666668</v>
      </c>
      <c r="Y18" s="5"/>
      <c r="Z18" s="5"/>
      <c r="AA18" s="5"/>
      <c r="AC18" s="5"/>
      <c r="AD18" s="5"/>
      <c r="AE18" s="5"/>
    </row>
    <row r="19" spans="2:31" x14ac:dyDescent="0.25">
      <c r="B19" t="s">
        <v>96</v>
      </c>
      <c r="C19" s="34">
        <v>442</v>
      </c>
      <c r="D19" s="34">
        <v>0</v>
      </c>
      <c r="E19" s="34">
        <v>101</v>
      </c>
      <c r="Y19" s="5"/>
      <c r="Z19" s="5"/>
      <c r="AA19" s="5"/>
      <c r="AC19" s="5"/>
      <c r="AD19" s="5"/>
      <c r="AE19" s="5"/>
    </row>
    <row r="20" spans="2:31" x14ac:dyDescent="0.25">
      <c r="B20" t="s">
        <v>97</v>
      </c>
      <c r="C20" s="34">
        <v>83.555555555555543</v>
      </c>
      <c r="D20" s="34">
        <v>0</v>
      </c>
      <c r="E20" s="34">
        <v>7.9999999999999973</v>
      </c>
    </row>
    <row r="21" spans="2:31" x14ac:dyDescent="0.25">
      <c r="B21" t="s">
        <v>98</v>
      </c>
      <c r="C21" s="34">
        <v>69.444444444444457</v>
      </c>
      <c r="D21" s="34">
        <v>0</v>
      </c>
      <c r="E21" s="34">
        <v>9</v>
      </c>
    </row>
    <row r="23" spans="2:31" x14ac:dyDescent="0.25">
      <c r="Y23" s="5"/>
      <c r="Z23" s="5"/>
      <c r="AA23" s="5"/>
      <c r="AC23" s="5"/>
      <c r="AD23" s="5"/>
      <c r="AE23" s="5"/>
    </row>
    <row r="24" spans="2:31" x14ac:dyDescent="0.25">
      <c r="Y24" s="5"/>
      <c r="Z24" s="5"/>
      <c r="AA24" s="5"/>
      <c r="AC24" s="5"/>
      <c r="AD24" s="5"/>
      <c r="AE24" s="5"/>
    </row>
    <row r="25" spans="2:31" x14ac:dyDescent="0.25">
      <c r="Y25" s="5"/>
      <c r="Z25" s="5"/>
      <c r="AA25" s="5"/>
      <c r="AC25" s="5"/>
      <c r="AD25" s="5"/>
      <c r="AE25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A19A-A958-42E1-8C98-970A752030B9}">
  <dimension ref="A1:AK32"/>
  <sheetViews>
    <sheetView workbookViewId="0"/>
  </sheetViews>
  <sheetFormatPr defaultRowHeight="15" x14ac:dyDescent="0.25"/>
  <sheetData>
    <row r="1" spans="1:37" x14ac:dyDescent="0.25">
      <c r="A1" s="20" t="s">
        <v>103</v>
      </c>
    </row>
    <row r="3" spans="1:37" x14ac:dyDescent="0.25">
      <c r="A3" t="s">
        <v>83</v>
      </c>
      <c r="M3" t="s">
        <v>86</v>
      </c>
      <c r="V3" t="s">
        <v>84</v>
      </c>
      <c r="AE3" t="s">
        <v>115</v>
      </c>
    </row>
    <row r="4" spans="1:37" x14ac:dyDescent="0.25">
      <c r="A4" t="s">
        <v>104</v>
      </c>
      <c r="B4" t="s">
        <v>105</v>
      </c>
      <c r="C4" t="s">
        <v>106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  <c r="I4" t="s">
        <v>112</v>
      </c>
      <c r="J4" t="s">
        <v>113</v>
      </c>
      <c r="K4" s="20" t="s">
        <v>8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s="20" t="s">
        <v>8</v>
      </c>
      <c r="V4" t="s">
        <v>114</v>
      </c>
      <c r="W4" t="s">
        <v>105</v>
      </c>
      <c r="X4" t="s">
        <v>106</v>
      </c>
      <c r="Y4" t="s">
        <v>107</v>
      </c>
      <c r="Z4" t="s">
        <v>108</v>
      </c>
      <c r="AA4" t="s">
        <v>109</v>
      </c>
      <c r="AB4" t="s">
        <v>110</v>
      </c>
      <c r="AC4" s="20" t="s">
        <v>8</v>
      </c>
      <c r="AE4" t="s">
        <v>105</v>
      </c>
      <c r="AF4" t="s">
        <v>106</v>
      </c>
      <c r="AG4" t="s">
        <v>107</v>
      </c>
      <c r="AH4" t="s">
        <v>108</v>
      </c>
      <c r="AI4" t="s">
        <v>109</v>
      </c>
      <c r="AJ4" t="s">
        <v>110</v>
      </c>
      <c r="AK4" s="20" t="s">
        <v>8</v>
      </c>
    </row>
    <row r="5" spans="1:37" x14ac:dyDescent="0.25">
      <c r="A5">
        <v>3</v>
      </c>
      <c r="B5" s="11">
        <v>16.641568649781156</v>
      </c>
      <c r="C5" s="11">
        <v>20.070017204174999</v>
      </c>
      <c r="D5" s="11">
        <v>18.293584277696443</v>
      </c>
      <c r="E5" s="33">
        <v>19.95303129985632</v>
      </c>
      <c r="F5" s="33">
        <v>17.924185974346919</v>
      </c>
      <c r="G5" s="33">
        <v>19.367517124265245</v>
      </c>
      <c r="H5" s="33">
        <v>15.824976513138658</v>
      </c>
      <c r="I5" s="33">
        <v>17.522255448850299</v>
      </c>
      <c r="J5" s="33">
        <v>17.937567851204353</v>
      </c>
      <c r="K5" s="6">
        <f>AVERAGE(B5:J5)</f>
        <v>18.170522704812711</v>
      </c>
      <c r="M5">
        <v>3</v>
      </c>
      <c r="N5" s="11">
        <v>15.878422216304987</v>
      </c>
      <c r="O5" s="11">
        <v>17.143612054984946</v>
      </c>
      <c r="P5" s="11">
        <v>14.443259339781202</v>
      </c>
      <c r="Q5" s="11">
        <v>15.845740523001624</v>
      </c>
      <c r="R5" s="11">
        <v>16.632714860801425</v>
      </c>
      <c r="S5" s="11">
        <v>16.273126664386499</v>
      </c>
      <c r="T5" s="6">
        <f>AVERAGE(N5:S5)</f>
        <v>16.036145943210112</v>
      </c>
      <c r="V5">
        <v>3</v>
      </c>
      <c r="W5" s="11">
        <v>14.917574105057547</v>
      </c>
      <c r="X5" s="11">
        <v>16.623909424364776</v>
      </c>
      <c r="Y5" s="11">
        <v>16.173330034066208</v>
      </c>
      <c r="Z5" s="33">
        <v>18.377673864299904</v>
      </c>
      <c r="AA5" s="33">
        <v>17.007984795145653</v>
      </c>
      <c r="AB5" s="33">
        <v>25.726036563174357</v>
      </c>
      <c r="AC5" s="6">
        <f>AVERAGE(W5:AB5)</f>
        <v>18.137751464351407</v>
      </c>
      <c r="AE5" s="11">
        <v>11.097408961105694</v>
      </c>
      <c r="AF5" s="11">
        <v>8.4240825275087801</v>
      </c>
      <c r="AG5" s="11">
        <v>10.938901624150001</v>
      </c>
      <c r="AH5" s="11">
        <v>16.232527707955654</v>
      </c>
      <c r="AI5" s="11">
        <v>13.724298625596566</v>
      </c>
      <c r="AJ5" s="11">
        <v>11.983999861870723</v>
      </c>
      <c r="AK5" s="6">
        <f>AVERAGE(AE5:AJ5)</f>
        <v>12.066869884697903</v>
      </c>
    </row>
    <row r="6" spans="1:37" x14ac:dyDescent="0.25">
      <c r="A6">
        <v>4</v>
      </c>
      <c r="B6" s="11">
        <v>16.602517446424972</v>
      </c>
      <c r="C6" s="11">
        <v>20.985756815372195</v>
      </c>
      <c r="D6" s="11">
        <v>18.673215457793358</v>
      </c>
      <c r="E6" s="33">
        <v>20.718592412279573</v>
      </c>
      <c r="F6" s="33">
        <v>16.898684910186592</v>
      </c>
      <c r="G6" s="33">
        <v>22.006566211222292</v>
      </c>
      <c r="H6" s="33">
        <v>16.581952492855933</v>
      </c>
      <c r="I6" s="33">
        <v>18.172020157927687</v>
      </c>
      <c r="J6" s="33">
        <v>16.043159726455972</v>
      </c>
      <c r="K6" s="6">
        <f t="shared" ref="K6:K25" si="0">AVERAGE(B6:J6)</f>
        <v>18.520273958946504</v>
      </c>
      <c r="M6">
        <v>4</v>
      </c>
      <c r="N6" s="11">
        <v>16.178001981218795</v>
      </c>
      <c r="O6" s="11">
        <v>17.40969729914972</v>
      </c>
      <c r="P6" s="11">
        <v>15.194498164819995</v>
      </c>
      <c r="Q6" s="11">
        <v>15.556127580122849</v>
      </c>
      <c r="R6" s="11">
        <v>15.835809329519313</v>
      </c>
      <c r="S6" s="11">
        <v>16.479796545242746</v>
      </c>
      <c r="T6" s="6">
        <f t="shared" ref="T6:T25" si="1">AVERAGE(N6:S6)</f>
        <v>16.10898848334557</v>
      </c>
      <c r="V6">
        <v>4</v>
      </c>
      <c r="W6" s="11">
        <v>14.922902837277428</v>
      </c>
      <c r="X6" s="11">
        <v>17.694579689680896</v>
      </c>
      <c r="Y6" s="11">
        <v>16.750808382987955</v>
      </c>
      <c r="Z6" s="33">
        <v>18.586607797853521</v>
      </c>
      <c r="AA6" s="33">
        <v>16.608051240746409</v>
      </c>
      <c r="AB6" s="33">
        <v>20.255319867127408</v>
      </c>
      <c r="AC6" s="6">
        <f t="shared" ref="AC6:AC25" si="2">AVERAGE(W6:AB6)</f>
        <v>17.469711635945604</v>
      </c>
      <c r="AE6" s="11">
        <v>10.926127536653025</v>
      </c>
      <c r="AF6" s="11">
        <v>9.0295322624760619</v>
      </c>
      <c r="AG6" s="11">
        <v>10.337369379236295</v>
      </c>
      <c r="AH6" s="11">
        <v>13.573268769113227</v>
      </c>
      <c r="AI6" s="11">
        <v>13.405016746639973</v>
      </c>
      <c r="AJ6" s="11">
        <v>12.204637928020871</v>
      </c>
      <c r="AK6" s="6">
        <f t="shared" ref="AK6:AK25" si="3">AVERAGE(AE6:AJ6)</f>
        <v>11.579325437023241</v>
      </c>
    </row>
    <row r="7" spans="1:37" x14ac:dyDescent="0.25">
      <c r="A7">
        <v>5</v>
      </c>
      <c r="B7" s="11">
        <v>16.406296802684913</v>
      </c>
      <c r="C7" s="11">
        <v>19.473013166974258</v>
      </c>
      <c r="D7" s="11">
        <v>18.221742587174571</v>
      </c>
      <c r="E7" s="33">
        <v>19.844542998108636</v>
      </c>
      <c r="F7" s="33">
        <v>17.577449156989474</v>
      </c>
      <c r="G7" s="33">
        <v>21.425383172284203</v>
      </c>
      <c r="H7" s="33">
        <v>16.440842019172383</v>
      </c>
      <c r="I7" s="33">
        <v>17.454527466014586</v>
      </c>
      <c r="J7" s="33">
        <v>15.310497200956044</v>
      </c>
      <c r="K7" s="6">
        <f t="shared" si="0"/>
        <v>18.017143841151007</v>
      </c>
      <c r="M7">
        <v>5</v>
      </c>
      <c r="N7" s="11">
        <v>15.629620738322306</v>
      </c>
      <c r="O7" s="11">
        <v>16.461284157189791</v>
      </c>
      <c r="P7" s="11">
        <v>13.490329461332337</v>
      </c>
      <c r="Q7" s="11">
        <v>15.270154087655627</v>
      </c>
      <c r="R7" s="11">
        <v>17.10175819005747</v>
      </c>
      <c r="S7" s="11">
        <v>16.508891551685526</v>
      </c>
      <c r="T7" s="6">
        <f t="shared" si="1"/>
        <v>15.743673031040508</v>
      </c>
      <c r="V7">
        <v>5</v>
      </c>
      <c r="W7" s="11">
        <v>15.329354939430784</v>
      </c>
      <c r="X7" s="11">
        <v>18.35930944516241</v>
      </c>
      <c r="Y7" s="11">
        <v>16.791812742660714</v>
      </c>
      <c r="Z7" s="33">
        <v>18.712239957490173</v>
      </c>
      <c r="AA7" s="33">
        <v>17.446178489652251</v>
      </c>
      <c r="AB7" s="33">
        <v>21.167413289114375</v>
      </c>
      <c r="AC7" s="6">
        <f t="shared" si="2"/>
        <v>17.96771814391845</v>
      </c>
      <c r="AE7" s="11">
        <v>9.6305763631926329</v>
      </c>
      <c r="AF7" s="11">
        <v>8.4035516100485825</v>
      </c>
      <c r="AG7" s="11">
        <v>9.8733922439751414</v>
      </c>
      <c r="AH7" s="11">
        <v>12.29855867024434</v>
      </c>
      <c r="AI7" s="11">
        <v>12.107105763315502</v>
      </c>
      <c r="AJ7" s="11">
        <v>11.99586285643546</v>
      </c>
      <c r="AK7" s="6">
        <f t="shared" si="3"/>
        <v>10.718174584535276</v>
      </c>
    </row>
    <row r="8" spans="1:37" x14ac:dyDescent="0.25">
      <c r="A8">
        <v>6</v>
      </c>
      <c r="B8" s="11">
        <v>16.094264656966644</v>
      </c>
      <c r="C8" s="11">
        <v>20.296964768924131</v>
      </c>
      <c r="D8" s="11">
        <v>18.533854885325656</v>
      </c>
      <c r="E8" s="33">
        <v>19.74964728284635</v>
      </c>
      <c r="F8" s="33">
        <v>17.684163668246551</v>
      </c>
      <c r="G8" s="33">
        <v>21.144119325149845</v>
      </c>
      <c r="H8" s="33">
        <v>16.245223155361519</v>
      </c>
      <c r="I8" s="33">
        <v>16.191165163117301</v>
      </c>
      <c r="J8" s="33">
        <v>15.936705219535716</v>
      </c>
      <c r="K8" s="6">
        <f t="shared" si="0"/>
        <v>17.986234236163746</v>
      </c>
      <c r="M8">
        <v>6</v>
      </c>
      <c r="N8" s="11">
        <v>16.046956980876448</v>
      </c>
      <c r="O8" s="11">
        <v>16.034490585299324</v>
      </c>
      <c r="P8" s="11">
        <v>13.731815135494164</v>
      </c>
      <c r="Q8" s="11">
        <v>15.027883902592604</v>
      </c>
      <c r="R8" s="11">
        <v>17.149897570633097</v>
      </c>
      <c r="S8" s="11">
        <v>16.351289202014019</v>
      </c>
      <c r="T8" s="6">
        <f t="shared" si="1"/>
        <v>15.723722229484942</v>
      </c>
      <c r="V8">
        <v>6</v>
      </c>
      <c r="W8" s="11">
        <v>15.219897877254539</v>
      </c>
      <c r="X8" s="11">
        <v>17.641112047538776</v>
      </c>
      <c r="Y8" s="11">
        <v>17.559786613650285</v>
      </c>
      <c r="Z8" s="33">
        <v>18.902760358941009</v>
      </c>
      <c r="AA8" s="33">
        <v>16.375130251344512</v>
      </c>
      <c r="AB8" s="33">
        <v>20.335020118808469</v>
      </c>
      <c r="AC8" s="6">
        <f t="shared" si="2"/>
        <v>17.672284544589598</v>
      </c>
      <c r="AE8" s="11">
        <v>9.3905397888920561</v>
      </c>
      <c r="AF8" s="11">
        <v>7.9222253154271103</v>
      </c>
      <c r="AG8" s="11">
        <v>9.0403672274362545</v>
      </c>
      <c r="AH8" s="11">
        <v>11.998453600364124</v>
      </c>
      <c r="AI8" s="11">
        <v>13.286800204698217</v>
      </c>
      <c r="AJ8" s="11">
        <v>11.912050110338241</v>
      </c>
      <c r="AK8" s="6">
        <f t="shared" si="3"/>
        <v>10.591739374526</v>
      </c>
    </row>
    <row r="9" spans="1:37" x14ac:dyDescent="0.25">
      <c r="A9">
        <v>7</v>
      </c>
      <c r="B9" s="11">
        <v>16.109877853614364</v>
      </c>
      <c r="C9" s="11">
        <v>21.089775205741446</v>
      </c>
      <c r="D9" s="11">
        <v>19.002647569875094</v>
      </c>
      <c r="E9" s="33">
        <v>19.994454334245599</v>
      </c>
      <c r="F9" s="33">
        <v>17.098039439664628</v>
      </c>
      <c r="G9" s="33">
        <v>19.5184816061352</v>
      </c>
      <c r="H9" s="33">
        <v>15.731232881372469</v>
      </c>
      <c r="I9" s="33">
        <v>17.199166021690399</v>
      </c>
      <c r="J9" s="33">
        <v>15.626775732706008</v>
      </c>
      <c r="K9" s="6">
        <f t="shared" si="0"/>
        <v>17.930050071671687</v>
      </c>
      <c r="M9">
        <v>7</v>
      </c>
      <c r="N9" s="11">
        <v>15.163739813220975</v>
      </c>
      <c r="O9" s="11">
        <v>16.020542527830948</v>
      </c>
      <c r="P9" s="11">
        <v>13.431186092862299</v>
      </c>
      <c r="Q9" s="11">
        <v>14.377191669923185</v>
      </c>
      <c r="R9" s="11">
        <v>16.423324433279081</v>
      </c>
      <c r="S9" s="11">
        <v>16.160407526787893</v>
      </c>
      <c r="T9" s="6">
        <f t="shared" si="1"/>
        <v>15.26273201065073</v>
      </c>
      <c r="V9">
        <v>7</v>
      </c>
      <c r="W9" s="11">
        <v>15.271204239773729</v>
      </c>
      <c r="X9" s="11">
        <v>18.25408972216972</v>
      </c>
      <c r="Y9" s="11">
        <v>17.117563036160323</v>
      </c>
      <c r="Z9" s="33">
        <v>18.268125777850539</v>
      </c>
      <c r="AA9" s="33">
        <v>18.095231466257566</v>
      </c>
      <c r="AB9" s="33">
        <v>19.678615346672409</v>
      </c>
      <c r="AC9" s="6">
        <f t="shared" si="2"/>
        <v>17.780804931480716</v>
      </c>
      <c r="AE9" s="11">
        <v>9.0325791378830385</v>
      </c>
      <c r="AF9" s="11">
        <v>8.1917834477064932</v>
      </c>
      <c r="AG9" s="11">
        <v>8.9866851898350095</v>
      </c>
      <c r="AH9" s="11">
        <v>11.716393526228893</v>
      </c>
      <c r="AI9" s="11">
        <v>13.429307816705672</v>
      </c>
      <c r="AJ9" s="11">
        <v>12.325554186374887</v>
      </c>
      <c r="AK9" s="6">
        <f t="shared" si="3"/>
        <v>10.613717217455665</v>
      </c>
    </row>
    <row r="10" spans="1:37" x14ac:dyDescent="0.25">
      <c r="A10">
        <v>8</v>
      </c>
      <c r="B10" s="11">
        <v>16.748979237981995</v>
      </c>
      <c r="C10" s="11">
        <v>20.140929319345702</v>
      </c>
      <c r="D10" s="11">
        <v>18.486245676196738</v>
      </c>
      <c r="E10" s="33">
        <v>19.365219921647817</v>
      </c>
      <c r="F10" s="33">
        <v>17.00915070045178</v>
      </c>
      <c r="G10" s="33">
        <v>20.313409550249528</v>
      </c>
      <c r="H10" s="33">
        <v>15.868265797361309</v>
      </c>
      <c r="I10" s="33">
        <v>17.819915414590366</v>
      </c>
      <c r="J10" s="33">
        <v>15.408600241644828</v>
      </c>
      <c r="K10" s="6">
        <f t="shared" si="0"/>
        <v>17.906746206607785</v>
      </c>
      <c r="M10">
        <v>8</v>
      </c>
      <c r="N10" s="11">
        <v>15.3458082057245</v>
      </c>
      <c r="O10" s="11">
        <v>15.794388041353267</v>
      </c>
      <c r="P10" s="11">
        <v>13.358831135088991</v>
      </c>
      <c r="Q10" s="11">
        <v>15.299580552273236</v>
      </c>
      <c r="R10" s="11">
        <v>17.339487243101559</v>
      </c>
      <c r="S10" s="11">
        <v>16.025036904512486</v>
      </c>
      <c r="T10" s="6">
        <f t="shared" si="1"/>
        <v>15.52718868034234</v>
      </c>
      <c r="V10">
        <v>8</v>
      </c>
      <c r="W10" s="11">
        <v>14.921269974672933</v>
      </c>
      <c r="X10" s="11">
        <v>18.571927319883983</v>
      </c>
      <c r="Y10" s="11">
        <v>17.355453443850834</v>
      </c>
      <c r="Z10" s="33">
        <v>18.815206877357024</v>
      </c>
      <c r="AA10" s="33">
        <v>15.826722261174323</v>
      </c>
      <c r="AB10" s="33">
        <v>19.716248603371074</v>
      </c>
      <c r="AC10" s="6">
        <f t="shared" si="2"/>
        <v>17.534471413385027</v>
      </c>
      <c r="AE10" s="11">
        <v>8.7804164217605827</v>
      </c>
      <c r="AF10" s="11">
        <v>8.1899723840480529</v>
      </c>
      <c r="AG10" s="11">
        <v>9.3504442953968496</v>
      </c>
      <c r="AH10" s="11">
        <v>11.601514042817316</v>
      </c>
      <c r="AI10" s="11">
        <v>12.691793296389486</v>
      </c>
      <c r="AJ10" s="11">
        <v>11.575569448533079</v>
      </c>
      <c r="AK10" s="6">
        <f t="shared" si="3"/>
        <v>10.364951648157561</v>
      </c>
    </row>
    <row r="11" spans="1:37" x14ac:dyDescent="0.25">
      <c r="A11">
        <v>9</v>
      </c>
      <c r="B11" s="11">
        <v>16.129298413001035</v>
      </c>
      <c r="C11" s="11">
        <v>20.258258008351664</v>
      </c>
      <c r="D11" s="11">
        <v>19.125215691511471</v>
      </c>
      <c r="E11" s="33">
        <v>19.672991514576996</v>
      </c>
      <c r="F11" s="33">
        <v>17.480896423311005</v>
      </c>
      <c r="G11" s="33">
        <v>20.242475301607346</v>
      </c>
      <c r="H11" s="33">
        <v>15.5113380753114</v>
      </c>
      <c r="I11" s="33">
        <v>17.83561436119922</v>
      </c>
      <c r="J11" s="33">
        <v>16.363271383688495</v>
      </c>
      <c r="K11" s="6">
        <f t="shared" si="0"/>
        <v>18.068817685839846</v>
      </c>
      <c r="M11">
        <v>9</v>
      </c>
      <c r="N11" s="11">
        <v>14.766384753860249</v>
      </c>
      <c r="O11" s="11">
        <v>15.439304227508451</v>
      </c>
      <c r="P11" s="11">
        <v>13.17021016909853</v>
      </c>
      <c r="Q11" s="11">
        <v>13.722562181598905</v>
      </c>
      <c r="R11" s="11">
        <v>15.032923098536729</v>
      </c>
      <c r="S11" s="11">
        <v>16.020521645754524</v>
      </c>
      <c r="T11" s="6">
        <f t="shared" si="1"/>
        <v>14.691984346059565</v>
      </c>
      <c r="V11">
        <v>9</v>
      </c>
      <c r="W11" s="11">
        <v>15.179328434637213</v>
      </c>
      <c r="X11" s="11">
        <v>18.432655405701325</v>
      </c>
      <c r="Y11" s="11">
        <v>16.992615381742752</v>
      </c>
      <c r="Z11" s="33">
        <v>18.363252538408307</v>
      </c>
      <c r="AA11" s="33">
        <v>17.375640486537893</v>
      </c>
      <c r="AB11" s="33">
        <v>20.693586936825358</v>
      </c>
      <c r="AC11" s="6">
        <f t="shared" si="2"/>
        <v>17.839513197308808</v>
      </c>
      <c r="AE11" s="11">
        <v>8.7441908828663291</v>
      </c>
      <c r="AF11" s="11">
        <v>8.030934585046376</v>
      </c>
      <c r="AG11" s="11">
        <v>8.9222295144134787</v>
      </c>
      <c r="AH11" s="11">
        <v>11.28633569718197</v>
      </c>
      <c r="AI11" s="11">
        <v>12.257513752728435</v>
      </c>
      <c r="AJ11" s="11">
        <v>10.806825946528527</v>
      </c>
      <c r="AK11" s="6">
        <f t="shared" si="3"/>
        <v>10.008005063127518</v>
      </c>
    </row>
    <row r="12" spans="1:37" x14ac:dyDescent="0.25">
      <c r="A12">
        <v>10</v>
      </c>
      <c r="B12" s="11">
        <v>15.917852315763518</v>
      </c>
      <c r="C12" s="11">
        <v>20.159136669470453</v>
      </c>
      <c r="D12" s="11">
        <v>18.954731272786201</v>
      </c>
      <c r="E12" s="33">
        <v>19.770986039237215</v>
      </c>
      <c r="F12" s="33">
        <v>16.779731071628525</v>
      </c>
      <c r="G12" s="33">
        <v>20.12682096865791</v>
      </c>
      <c r="H12" s="33">
        <v>15.766196444510548</v>
      </c>
      <c r="I12" s="33">
        <v>19.367669617900514</v>
      </c>
      <c r="J12" s="33">
        <v>15.962180990887282</v>
      </c>
      <c r="K12" s="6">
        <f t="shared" si="0"/>
        <v>18.089478376760237</v>
      </c>
      <c r="M12">
        <v>10</v>
      </c>
      <c r="N12" s="11">
        <v>14.950949273654095</v>
      </c>
      <c r="O12" s="11">
        <v>15.03680459436616</v>
      </c>
      <c r="P12" s="11">
        <v>12.977460548865281</v>
      </c>
      <c r="Q12" s="11">
        <v>13.819292712510448</v>
      </c>
      <c r="R12" s="11">
        <v>15.919526757390949</v>
      </c>
      <c r="S12" s="11">
        <v>15.903604104319401</v>
      </c>
      <c r="T12" s="6">
        <f t="shared" si="1"/>
        <v>14.767939665184388</v>
      </c>
      <c r="V12">
        <v>10</v>
      </c>
      <c r="W12" s="11">
        <v>15.20920164304337</v>
      </c>
      <c r="X12" s="11">
        <v>18.50415736163044</v>
      </c>
      <c r="Y12" s="11">
        <v>18.078243095336521</v>
      </c>
      <c r="Z12" s="33">
        <v>18.629835203158166</v>
      </c>
      <c r="AA12" s="33">
        <v>17.220705126833423</v>
      </c>
      <c r="AB12" s="33">
        <v>20.98884508252263</v>
      </c>
      <c r="AC12" s="6">
        <f t="shared" si="2"/>
        <v>18.105164585420759</v>
      </c>
      <c r="AE12" s="11">
        <v>8.4690947082103065</v>
      </c>
      <c r="AF12" s="11">
        <v>8.1206951645391978</v>
      </c>
      <c r="AG12" s="11">
        <v>8.9781961569442164</v>
      </c>
      <c r="AH12" s="11">
        <v>11.145508026338147</v>
      </c>
      <c r="AI12" s="11">
        <v>11.155200621882498</v>
      </c>
      <c r="AJ12" s="11">
        <v>10.886175844553909</v>
      </c>
      <c r="AK12" s="6">
        <f t="shared" si="3"/>
        <v>9.7924784204113795</v>
      </c>
    </row>
    <row r="13" spans="1:37" x14ac:dyDescent="0.25">
      <c r="A13">
        <v>11</v>
      </c>
      <c r="B13" s="11">
        <v>16.212154261302107</v>
      </c>
      <c r="C13" s="11">
        <v>19.683217012420801</v>
      </c>
      <c r="D13" s="11">
        <v>18.860704553608059</v>
      </c>
      <c r="E13" s="33">
        <v>20.032596906983674</v>
      </c>
      <c r="F13" s="33">
        <v>16.398942382184384</v>
      </c>
      <c r="G13" s="33">
        <v>20.035498849636053</v>
      </c>
      <c r="H13" s="33">
        <v>16.223953636138464</v>
      </c>
      <c r="I13" s="33">
        <v>17.507301541151623</v>
      </c>
      <c r="J13" s="33">
        <v>16.374175228831231</v>
      </c>
      <c r="K13" s="6">
        <f t="shared" si="0"/>
        <v>17.9253938191396</v>
      </c>
      <c r="M13">
        <v>11</v>
      </c>
      <c r="N13" s="11">
        <v>14.054618059936823</v>
      </c>
      <c r="O13" s="11">
        <v>14.79149391372291</v>
      </c>
      <c r="P13" s="11">
        <v>12.915530894634623</v>
      </c>
      <c r="Q13" s="11">
        <v>13.686480033874375</v>
      </c>
      <c r="R13" s="11">
        <v>15.634331403774949</v>
      </c>
      <c r="S13" s="11">
        <v>15.589887251949483</v>
      </c>
      <c r="T13" s="6">
        <f t="shared" si="1"/>
        <v>14.445390259648859</v>
      </c>
      <c r="V13">
        <v>11</v>
      </c>
      <c r="W13" s="11">
        <v>14.676611966026334</v>
      </c>
      <c r="X13" s="11">
        <v>18.343027534928478</v>
      </c>
      <c r="Y13" s="11">
        <v>17.625599405084468</v>
      </c>
      <c r="Z13" s="33">
        <v>18.564856259852206</v>
      </c>
      <c r="AA13" s="33">
        <v>16.561590684680166</v>
      </c>
      <c r="AB13" s="33">
        <v>21.200864687294537</v>
      </c>
      <c r="AC13" s="6">
        <f t="shared" si="2"/>
        <v>17.8287584229777</v>
      </c>
      <c r="AE13" s="11">
        <v>8.3450456055531657</v>
      </c>
      <c r="AF13" s="11">
        <v>8.0370308322871313</v>
      </c>
      <c r="AG13" s="11">
        <v>8.8699823960820865</v>
      </c>
      <c r="AH13" s="11">
        <v>11.099628399193277</v>
      </c>
      <c r="AI13" s="11">
        <v>11.317239772710975</v>
      </c>
      <c r="AJ13" s="11">
        <v>11.037577056598591</v>
      </c>
      <c r="AK13" s="6">
        <f t="shared" si="3"/>
        <v>9.7844173437375392</v>
      </c>
    </row>
    <row r="14" spans="1:37" x14ac:dyDescent="0.25">
      <c r="A14">
        <v>12</v>
      </c>
      <c r="B14" s="11">
        <v>16.178370356291644</v>
      </c>
      <c r="C14" s="11">
        <v>20.063371930421603</v>
      </c>
      <c r="D14" s="11">
        <v>18.801982557661944</v>
      </c>
      <c r="E14" s="33">
        <v>19.61739242051522</v>
      </c>
      <c r="F14" s="33">
        <v>16.689946003156177</v>
      </c>
      <c r="G14" s="33">
        <v>20.280971523463446</v>
      </c>
      <c r="H14" s="33">
        <v>15.537517260523673</v>
      </c>
      <c r="I14" s="33">
        <v>17.349749352948205</v>
      </c>
      <c r="J14" s="33">
        <v>16.102500312618435</v>
      </c>
      <c r="K14" s="6">
        <f t="shared" si="0"/>
        <v>17.846866857511152</v>
      </c>
      <c r="M14">
        <v>12</v>
      </c>
      <c r="N14" s="11">
        <v>13.706913102019531</v>
      </c>
      <c r="O14" s="11">
        <v>14.466214424192984</v>
      </c>
      <c r="P14" s="11">
        <v>12.752038855301597</v>
      </c>
      <c r="Q14" s="11">
        <v>13.507997886320515</v>
      </c>
      <c r="R14" s="11">
        <v>14.35716865176242</v>
      </c>
      <c r="S14" s="11">
        <v>15.453988861149462</v>
      </c>
      <c r="T14" s="6">
        <f t="shared" si="1"/>
        <v>14.040720296791084</v>
      </c>
      <c r="V14">
        <v>12</v>
      </c>
      <c r="W14" s="11">
        <v>14.442823495005619</v>
      </c>
      <c r="X14" s="11">
        <v>17.881736368616352</v>
      </c>
      <c r="Y14" s="11">
        <v>17.557631917955707</v>
      </c>
      <c r="Z14" s="33">
        <v>18.304916875942265</v>
      </c>
      <c r="AA14" s="33">
        <v>16.766383274729797</v>
      </c>
      <c r="AB14" s="33">
        <v>20.571868236673751</v>
      </c>
      <c r="AC14" s="6">
        <f t="shared" si="2"/>
        <v>17.587560028153913</v>
      </c>
      <c r="AE14" s="11">
        <v>8.1936198331474923</v>
      </c>
      <c r="AF14" s="11">
        <v>8.0893510482290321</v>
      </c>
      <c r="AG14" s="11">
        <v>8.7413604083185206</v>
      </c>
      <c r="AH14" s="11">
        <v>11.138955741838766</v>
      </c>
      <c r="AI14" s="11">
        <v>11.111926689913338</v>
      </c>
      <c r="AJ14" s="11">
        <v>10.616583624752282</v>
      </c>
      <c r="AK14" s="6">
        <f t="shared" si="3"/>
        <v>9.6486328910332393</v>
      </c>
    </row>
    <row r="15" spans="1:37" x14ac:dyDescent="0.25">
      <c r="A15">
        <v>13</v>
      </c>
      <c r="B15" s="11">
        <v>16.04128096901891</v>
      </c>
      <c r="C15" s="11">
        <v>19.614409855428686</v>
      </c>
      <c r="D15" s="11">
        <v>18.576840166602707</v>
      </c>
      <c r="E15" s="33">
        <v>19.425490840624281</v>
      </c>
      <c r="F15" s="33">
        <v>18.746031275501661</v>
      </c>
      <c r="G15" s="33">
        <v>20.264006789954475</v>
      </c>
      <c r="H15" s="33">
        <v>15.641159929928596</v>
      </c>
      <c r="I15" s="33">
        <v>18.002912765891576</v>
      </c>
      <c r="J15" s="33">
        <v>16.049880405949054</v>
      </c>
      <c r="K15" s="6">
        <f t="shared" si="0"/>
        <v>18.040223666544438</v>
      </c>
      <c r="M15">
        <v>13</v>
      </c>
      <c r="N15" s="11">
        <v>13.892804901630774</v>
      </c>
      <c r="O15" s="11">
        <v>14.247597944092959</v>
      </c>
      <c r="P15" s="11">
        <v>12.762727729590859</v>
      </c>
      <c r="Q15" s="11">
        <v>13.099441735705243</v>
      </c>
      <c r="R15" s="11">
        <v>14.577143494423254</v>
      </c>
      <c r="S15" s="11">
        <v>15.347616851351725</v>
      </c>
      <c r="T15" s="6">
        <f t="shared" si="1"/>
        <v>13.98788877613247</v>
      </c>
      <c r="V15">
        <v>13</v>
      </c>
      <c r="W15" s="11">
        <v>14.814743844918345</v>
      </c>
      <c r="X15" s="11">
        <v>18.550663424208039</v>
      </c>
      <c r="Y15" s="11">
        <v>17.910285852381232</v>
      </c>
      <c r="Z15" s="33">
        <v>18.32593578397621</v>
      </c>
      <c r="AA15" s="33">
        <v>16.758950538896372</v>
      </c>
      <c r="AB15" s="33">
        <v>20.82350772048304</v>
      </c>
      <c r="AC15" s="6">
        <f t="shared" si="2"/>
        <v>17.864014527477206</v>
      </c>
      <c r="AE15" s="11">
        <v>9.5638864446192127</v>
      </c>
      <c r="AF15" s="11">
        <v>7.7981940990941681</v>
      </c>
      <c r="AG15" s="11">
        <v>8.6259053828103571</v>
      </c>
      <c r="AH15" s="11">
        <v>10.784736168182704</v>
      </c>
      <c r="AI15" s="11">
        <v>11.510808993646414</v>
      </c>
      <c r="AJ15" s="11">
        <v>10.537060668385193</v>
      </c>
      <c r="AK15" s="6">
        <f t="shared" si="3"/>
        <v>9.8034319594563417</v>
      </c>
    </row>
    <row r="16" spans="1:37" x14ac:dyDescent="0.25">
      <c r="A16">
        <v>14</v>
      </c>
      <c r="B16" s="11">
        <v>16.114960323266999</v>
      </c>
      <c r="C16" s="11">
        <v>19.486033109207852</v>
      </c>
      <c r="D16" s="11">
        <v>18.441096809890301</v>
      </c>
      <c r="E16" s="33">
        <v>19.347218527212902</v>
      </c>
      <c r="F16" s="33">
        <v>16.36966410599786</v>
      </c>
      <c r="G16" s="33">
        <v>19.949201946199938</v>
      </c>
      <c r="H16" s="33">
        <v>16.397475101788785</v>
      </c>
      <c r="I16" s="33">
        <v>17.463733657403157</v>
      </c>
      <c r="J16" s="33">
        <v>16.112424245671665</v>
      </c>
      <c r="K16" s="6">
        <f t="shared" si="0"/>
        <v>17.742423091848828</v>
      </c>
      <c r="M16">
        <v>14</v>
      </c>
      <c r="N16" s="11">
        <v>13.713046292638078</v>
      </c>
      <c r="O16" s="11">
        <v>14.180677097488177</v>
      </c>
      <c r="P16" s="11">
        <v>13.597913252044945</v>
      </c>
      <c r="Q16" s="11">
        <v>13.030589908581993</v>
      </c>
      <c r="R16" s="11">
        <v>14.99362850130214</v>
      </c>
      <c r="S16" s="11">
        <v>15.565976248834984</v>
      </c>
      <c r="T16" s="6">
        <f t="shared" si="1"/>
        <v>14.180305216815055</v>
      </c>
      <c r="V16">
        <v>14</v>
      </c>
      <c r="W16" s="11">
        <v>14.605342329711958</v>
      </c>
      <c r="X16" s="11">
        <v>17.722325386254106</v>
      </c>
      <c r="Y16" s="11">
        <v>17.907246631260094</v>
      </c>
      <c r="Z16" s="33">
        <v>18.184177310476045</v>
      </c>
      <c r="AA16" s="33">
        <v>15.821817977412413</v>
      </c>
      <c r="AB16" s="33">
        <v>20.51866384784195</v>
      </c>
      <c r="AC16" s="6">
        <f t="shared" si="2"/>
        <v>17.459928913826094</v>
      </c>
      <c r="AE16" s="11">
        <v>8.6975501786529517</v>
      </c>
      <c r="AF16" s="11">
        <v>7.875253937248984</v>
      </c>
      <c r="AG16" s="11">
        <v>8.3829210603626176</v>
      </c>
      <c r="AH16" s="11">
        <v>12.041845914251923</v>
      </c>
      <c r="AI16" s="11">
        <v>11.539095537960238</v>
      </c>
      <c r="AJ16" s="11">
        <v>10.26328357543175</v>
      </c>
      <c r="AK16" s="6">
        <f t="shared" si="3"/>
        <v>9.7999917006514092</v>
      </c>
    </row>
    <row r="17" spans="1:37" x14ac:dyDescent="0.25">
      <c r="A17">
        <v>15</v>
      </c>
      <c r="B17" s="11">
        <v>16.077106862414958</v>
      </c>
      <c r="C17" s="11">
        <v>19.7833263748158</v>
      </c>
      <c r="D17" s="11">
        <v>18.371101950981217</v>
      </c>
      <c r="E17" s="33">
        <v>19.948946830562395</v>
      </c>
      <c r="F17" s="33">
        <v>16.311903463858116</v>
      </c>
      <c r="G17" s="33">
        <v>20.076148034572629</v>
      </c>
      <c r="H17" s="33">
        <v>15.73509942881636</v>
      </c>
      <c r="I17" s="33">
        <v>16.68728547893927</v>
      </c>
      <c r="J17" s="33">
        <v>15.983009820018546</v>
      </c>
      <c r="K17" s="6">
        <f t="shared" si="0"/>
        <v>17.663769804997699</v>
      </c>
      <c r="M17">
        <v>15</v>
      </c>
      <c r="N17" s="11">
        <v>14.02185231877597</v>
      </c>
      <c r="O17" s="11">
        <v>13.802724620468695</v>
      </c>
      <c r="P17" s="11">
        <v>12.385346704274246</v>
      </c>
      <c r="Q17" s="11">
        <v>12.801683367016004</v>
      </c>
      <c r="R17" s="11">
        <v>15.032018370870148</v>
      </c>
      <c r="S17" s="11">
        <v>15.614969010351968</v>
      </c>
      <c r="T17" s="6">
        <f t="shared" si="1"/>
        <v>13.94309906529284</v>
      </c>
      <c r="V17">
        <v>15</v>
      </c>
      <c r="W17" s="11">
        <v>14.746422691205623</v>
      </c>
      <c r="X17" s="11">
        <v>18.421622750998903</v>
      </c>
      <c r="Y17" s="11">
        <v>17.820896979951034</v>
      </c>
      <c r="Z17" s="33">
        <v>18.129538858449969</v>
      </c>
      <c r="AA17" s="33">
        <v>15.81295354657988</v>
      </c>
      <c r="AB17" s="33">
        <v>20.366707610974078</v>
      </c>
      <c r="AC17" s="6">
        <f t="shared" si="2"/>
        <v>17.549690406359911</v>
      </c>
      <c r="AE17" s="11">
        <v>7.9369800860224444</v>
      </c>
      <c r="AF17" s="11">
        <v>7.6375183110999814</v>
      </c>
      <c r="AG17" s="11">
        <v>8.3364283604321816</v>
      </c>
      <c r="AH17" s="11">
        <v>10.645414856591012</v>
      </c>
      <c r="AI17" s="11">
        <v>9.9907071976634167</v>
      </c>
      <c r="AJ17" s="11">
        <v>10.228144184168826</v>
      </c>
      <c r="AK17" s="6">
        <f t="shared" si="3"/>
        <v>9.1291988326629774</v>
      </c>
    </row>
    <row r="18" spans="1:37" x14ac:dyDescent="0.25">
      <c r="A18">
        <v>16</v>
      </c>
      <c r="B18" s="11">
        <v>15.93460496702169</v>
      </c>
      <c r="C18" s="11">
        <v>19.270988293887225</v>
      </c>
      <c r="D18" s="11">
        <v>18.802446396806179</v>
      </c>
      <c r="E18" s="33">
        <v>20.27428075321162</v>
      </c>
      <c r="F18" s="33">
        <v>16.585560861076335</v>
      </c>
      <c r="G18" s="33">
        <v>19.801280976551109</v>
      </c>
      <c r="H18" s="33">
        <v>16.100584802303761</v>
      </c>
      <c r="I18" s="33">
        <v>17.481254819815319</v>
      </c>
      <c r="J18" s="33">
        <v>15.820146648617154</v>
      </c>
      <c r="K18" s="6">
        <f t="shared" si="0"/>
        <v>17.785683168810042</v>
      </c>
      <c r="M18">
        <v>16</v>
      </c>
      <c r="N18" s="11">
        <v>12.685633344594191</v>
      </c>
      <c r="O18" s="11">
        <v>13.418233271846693</v>
      </c>
      <c r="P18" s="11">
        <v>12.3340612269555</v>
      </c>
      <c r="Q18" s="11">
        <v>12.3848790822318</v>
      </c>
      <c r="R18" s="11">
        <v>14.832952367394578</v>
      </c>
      <c r="S18" s="11">
        <v>15.261660002526334</v>
      </c>
      <c r="T18" s="6">
        <f t="shared" si="1"/>
        <v>13.48623654925818</v>
      </c>
      <c r="V18">
        <v>16</v>
      </c>
      <c r="W18" s="11">
        <v>15.153631647786193</v>
      </c>
      <c r="X18" s="11">
        <v>18.276725703760491</v>
      </c>
      <c r="Y18" s="11">
        <v>17.47232810951667</v>
      </c>
      <c r="Z18" s="33">
        <v>17.85713497554778</v>
      </c>
      <c r="AA18" s="33">
        <v>15.826036533350125</v>
      </c>
      <c r="AB18" s="33">
        <v>20.331334260954247</v>
      </c>
      <c r="AC18" s="6">
        <f t="shared" si="2"/>
        <v>17.486198538485919</v>
      </c>
      <c r="AE18" s="11">
        <v>7.9064357245567747</v>
      </c>
      <c r="AF18" s="11">
        <v>7.707970460592783</v>
      </c>
      <c r="AG18" s="11">
        <v>8.2602634391347252</v>
      </c>
      <c r="AH18" s="11">
        <v>11.753328314351696</v>
      </c>
      <c r="AI18" s="11">
        <v>10.012553205603576</v>
      </c>
      <c r="AJ18" s="11">
        <v>9.9304281265295362</v>
      </c>
      <c r="AK18" s="6">
        <f t="shared" si="3"/>
        <v>9.2618298784615138</v>
      </c>
    </row>
    <row r="19" spans="1:37" x14ac:dyDescent="0.25">
      <c r="A19">
        <v>17</v>
      </c>
      <c r="B19" s="11">
        <v>16.082876653874635</v>
      </c>
      <c r="C19" s="11">
        <v>19.590211203787714</v>
      </c>
      <c r="D19" s="11">
        <v>18.779186490160907</v>
      </c>
      <c r="E19" s="33">
        <v>19.359958396289585</v>
      </c>
      <c r="F19" s="33">
        <v>16.122138735206509</v>
      </c>
      <c r="G19" s="33">
        <v>19.70052831474624</v>
      </c>
      <c r="H19" s="33">
        <v>15.342480640456008</v>
      </c>
      <c r="I19" s="33">
        <v>17.348236239478286</v>
      </c>
      <c r="J19" s="33">
        <v>16.359474421779922</v>
      </c>
      <c r="K19" s="6">
        <f t="shared" si="0"/>
        <v>17.631676788419977</v>
      </c>
      <c r="M19">
        <v>17</v>
      </c>
      <c r="N19" s="11">
        <v>12.677628069252979</v>
      </c>
      <c r="O19" s="11">
        <v>13.323427297012728</v>
      </c>
      <c r="P19" s="11">
        <v>11.957545714618398</v>
      </c>
      <c r="Q19" s="11">
        <v>12.487314947375459</v>
      </c>
      <c r="R19" s="11">
        <v>14.394920611320055</v>
      </c>
      <c r="S19" s="11">
        <v>15.787569037325133</v>
      </c>
      <c r="T19" s="6">
        <f t="shared" si="1"/>
        <v>13.438067612817457</v>
      </c>
      <c r="V19">
        <v>17</v>
      </c>
      <c r="W19" s="11">
        <v>14.702435394174715</v>
      </c>
      <c r="X19" s="11">
        <v>18.249916527321034</v>
      </c>
      <c r="Y19" s="11">
        <v>17.43698917913246</v>
      </c>
      <c r="Z19" s="33">
        <v>17.776804235867409</v>
      </c>
      <c r="AA19" s="33">
        <v>16.650747812435167</v>
      </c>
      <c r="AB19" s="33">
        <v>21.399043651322884</v>
      </c>
      <c r="AC19" s="6">
        <f t="shared" si="2"/>
        <v>17.702656133375612</v>
      </c>
      <c r="AE19" s="11">
        <v>7.3652445319914905</v>
      </c>
      <c r="AF19" s="11">
        <v>7.5880044309570254</v>
      </c>
      <c r="AG19" s="11">
        <v>8.2315261464059262</v>
      </c>
      <c r="AH19" s="11">
        <v>11.443432421608444</v>
      </c>
      <c r="AI19" s="11">
        <v>9.7812640456595599</v>
      </c>
      <c r="AJ19" s="11">
        <v>10.115679211233328</v>
      </c>
      <c r="AK19" s="6">
        <f t="shared" si="3"/>
        <v>9.0875251313092953</v>
      </c>
    </row>
    <row r="20" spans="1:37" x14ac:dyDescent="0.25">
      <c r="A20">
        <v>18</v>
      </c>
      <c r="B20" s="11">
        <v>16.085281724270949</v>
      </c>
      <c r="C20" s="11">
        <v>19.374399863040306</v>
      </c>
      <c r="D20" s="11">
        <v>18.637934502359229</v>
      </c>
      <c r="E20" s="33">
        <v>17.825809945214665</v>
      </c>
      <c r="F20" s="33">
        <v>15.887777312694595</v>
      </c>
      <c r="G20" s="33">
        <v>19.738840533644048</v>
      </c>
      <c r="H20" s="33">
        <v>15.204706763972576</v>
      </c>
      <c r="I20" s="33">
        <v>17.394378867032689</v>
      </c>
      <c r="J20" s="33">
        <v>16.242355599014072</v>
      </c>
      <c r="K20" s="6">
        <f t="shared" si="0"/>
        <v>17.376831679027017</v>
      </c>
      <c r="M20">
        <v>18</v>
      </c>
      <c r="N20" s="11">
        <v>13.091011624230827</v>
      </c>
      <c r="O20" s="11">
        <v>14.502553842426613</v>
      </c>
      <c r="P20" s="11">
        <v>11.888641855254102</v>
      </c>
      <c r="Q20" s="11">
        <v>12.167515569631712</v>
      </c>
      <c r="R20" s="11">
        <v>13.021576812718001</v>
      </c>
      <c r="S20" s="11">
        <v>15.562441284909335</v>
      </c>
      <c r="T20" s="6">
        <f t="shared" si="1"/>
        <v>13.372290164861765</v>
      </c>
      <c r="V20">
        <v>18</v>
      </c>
      <c r="W20" s="11">
        <v>14.648330631080242</v>
      </c>
      <c r="X20" s="11">
        <v>17.915685447961931</v>
      </c>
      <c r="Y20" s="11">
        <v>17.298747891213086</v>
      </c>
      <c r="Z20" s="33">
        <v>17.789094063710387</v>
      </c>
      <c r="AA20" s="33">
        <v>15.786280270988172</v>
      </c>
      <c r="AB20" s="33">
        <v>20.737929979546845</v>
      </c>
      <c r="AC20" s="6">
        <f t="shared" si="2"/>
        <v>17.362678047416779</v>
      </c>
      <c r="AE20" s="11">
        <v>7.7809706407497288</v>
      </c>
      <c r="AF20" s="11">
        <v>7.6126085765049574</v>
      </c>
      <c r="AG20" s="11">
        <v>8.0654948833748517</v>
      </c>
      <c r="AH20" s="11">
        <v>10.074308800128476</v>
      </c>
      <c r="AI20" s="11">
        <v>9.7184045679250932</v>
      </c>
      <c r="AJ20" s="11">
        <v>9.7221140935787886</v>
      </c>
      <c r="AK20" s="6">
        <f t="shared" si="3"/>
        <v>8.8289835937103156</v>
      </c>
    </row>
    <row r="21" spans="1:37" x14ac:dyDescent="0.25">
      <c r="A21">
        <v>19</v>
      </c>
      <c r="B21" s="11">
        <v>16.172719827788693</v>
      </c>
      <c r="C21" s="11">
        <v>19.151065080242436</v>
      </c>
      <c r="D21" s="11">
        <v>18.37410588948903</v>
      </c>
      <c r="E21" s="33">
        <v>17.707147732404078</v>
      </c>
      <c r="F21" s="33">
        <v>15.944591670978163</v>
      </c>
      <c r="G21" s="33">
        <v>19.682335012280586</v>
      </c>
      <c r="H21" s="33">
        <v>15.100327456129831</v>
      </c>
      <c r="I21" s="33">
        <v>17.34277172269401</v>
      </c>
      <c r="J21" s="33">
        <v>16.355070327900965</v>
      </c>
      <c r="K21" s="6">
        <f t="shared" si="0"/>
        <v>17.314459413323089</v>
      </c>
      <c r="M21">
        <v>19</v>
      </c>
      <c r="N21" s="11">
        <v>12.474161189096247</v>
      </c>
      <c r="O21" s="11">
        <v>12.630846787107794</v>
      </c>
      <c r="P21" s="11">
        <v>11.60267580113217</v>
      </c>
      <c r="Q21" s="11">
        <v>12.068182920621972</v>
      </c>
      <c r="R21" s="11">
        <v>16.97407910667836</v>
      </c>
      <c r="S21" s="11">
        <v>15.611311821068794</v>
      </c>
      <c r="T21" s="6">
        <f t="shared" si="1"/>
        <v>13.560209604284225</v>
      </c>
      <c r="V21">
        <v>19</v>
      </c>
      <c r="W21" s="11">
        <v>14.841828950422498</v>
      </c>
      <c r="X21" s="11">
        <v>17.80440598730209</v>
      </c>
      <c r="Y21" s="11">
        <v>17.622947333152982</v>
      </c>
      <c r="Z21" s="33">
        <v>17.800709967909434</v>
      </c>
      <c r="AA21" s="33">
        <v>15.303905708460878</v>
      </c>
      <c r="AB21" s="33">
        <v>22.170780415270297</v>
      </c>
      <c r="AC21" s="6">
        <f t="shared" si="2"/>
        <v>17.590763060419693</v>
      </c>
      <c r="AE21" s="11">
        <v>7.7130146591435782</v>
      </c>
      <c r="AF21" s="11">
        <v>7.5965220437103058</v>
      </c>
      <c r="AG21" s="11">
        <v>7.8731571101137829</v>
      </c>
      <c r="AH21" s="11">
        <v>9.8312549354396932</v>
      </c>
      <c r="AI21" s="11">
        <v>9.7129737713254158</v>
      </c>
      <c r="AJ21" s="11">
        <v>9.4749488453325394</v>
      </c>
      <c r="AK21" s="6">
        <f t="shared" si="3"/>
        <v>8.7003118941775526</v>
      </c>
    </row>
    <row r="22" spans="1:37" x14ac:dyDescent="0.25">
      <c r="A22">
        <v>20</v>
      </c>
      <c r="B22" s="11">
        <v>15.875654267647953</v>
      </c>
      <c r="C22" s="11">
        <v>19.308269003361456</v>
      </c>
      <c r="D22" s="11">
        <v>18.517525746215767</v>
      </c>
      <c r="E22" s="33">
        <v>17.945403941834197</v>
      </c>
      <c r="F22" s="33">
        <v>16.469678857361483</v>
      </c>
      <c r="G22" s="33">
        <v>19.77818733444175</v>
      </c>
      <c r="H22" s="33">
        <v>15.042738842434233</v>
      </c>
      <c r="I22" s="33">
        <v>17.205223937947384</v>
      </c>
      <c r="J22" s="33">
        <v>16.179173965144972</v>
      </c>
      <c r="K22" s="6">
        <f t="shared" si="0"/>
        <v>17.369095099598798</v>
      </c>
      <c r="M22">
        <v>20</v>
      </c>
      <c r="N22" s="11">
        <v>12.783327697506701</v>
      </c>
      <c r="O22" s="11">
        <v>12.344376784438525</v>
      </c>
      <c r="P22" s="11">
        <v>11.06834475087509</v>
      </c>
      <c r="Q22" s="11">
        <v>11.722652519919203</v>
      </c>
      <c r="R22" s="11">
        <v>16.702752210846356</v>
      </c>
      <c r="S22" s="11">
        <v>15.234176730329105</v>
      </c>
      <c r="T22" s="6">
        <f t="shared" si="1"/>
        <v>13.309271782319165</v>
      </c>
      <c r="V22">
        <v>20</v>
      </c>
      <c r="W22" s="11">
        <v>12.270117273799842</v>
      </c>
      <c r="X22" s="11">
        <v>17.725250649393963</v>
      </c>
      <c r="Y22" s="11">
        <v>17.117272213904211</v>
      </c>
      <c r="Z22" s="33">
        <v>17.678533782235561</v>
      </c>
      <c r="AA22" s="33">
        <v>15.633070172364931</v>
      </c>
      <c r="AB22" s="33">
        <v>21.317204960934067</v>
      </c>
      <c r="AC22" s="6">
        <f t="shared" si="2"/>
        <v>16.956908175438762</v>
      </c>
      <c r="AE22" s="11">
        <v>7.6623985259172045</v>
      </c>
      <c r="AF22" s="11">
        <v>7.5716762951224545</v>
      </c>
      <c r="AG22" s="11">
        <v>7.9344746735273661</v>
      </c>
      <c r="AH22" s="11">
        <v>9.6480859480975951</v>
      </c>
      <c r="AI22" s="11">
        <v>9.5203320672200658</v>
      </c>
      <c r="AJ22" s="11">
        <v>9.0401849016922835</v>
      </c>
      <c r="AK22" s="6">
        <f t="shared" si="3"/>
        <v>8.5628587352628287</v>
      </c>
    </row>
    <row r="23" spans="1:37" x14ac:dyDescent="0.25">
      <c r="A23">
        <v>21</v>
      </c>
      <c r="B23" s="11">
        <v>16.603463151584481</v>
      </c>
      <c r="C23" s="11">
        <v>19.40792485940305</v>
      </c>
      <c r="D23" s="11">
        <v>18.451155126279918</v>
      </c>
      <c r="E23" s="33">
        <v>17.997009225080451</v>
      </c>
      <c r="F23" s="33">
        <v>16.321895288207763</v>
      </c>
      <c r="G23" s="33">
        <v>19.928184662542908</v>
      </c>
      <c r="H23" s="33">
        <v>15.123726890459915</v>
      </c>
      <c r="I23" s="33">
        <v>17.267345629926385</v>
      </c>
      <c r="J23" s="33">
        <v>16.389471521266756</v>
      </c>
      <c r="K23" s="6">
        <f t="shared" si="0"/>
        <v>17.498908483861292</v>
      </c>
      <c r="M23">
        <v>21</v>
      </c>
      <c r="N23" s="11">
        <v>12.702251233014898</v>
      </c>
      <c r="O23" s="11">
        <v>11.92909187175715</v>
      </c>
      <c r="P23" s="11">
        <v>11.041298588903288</v>
      </c>
      <c r="Q23" s="11">
        <v>12.579733890842348</v>
      </c>
      <c r="R23" s="11">
        <v>16.85570772545702</v>
      </c>
      <c r="S23" s="11">
        <v>15.578431458409923</v>
      </c>
      <c r="T23" s="6">
        <f t="shared" si="1"/>
        <v>13.447752461397437</v>
      </c>
      <c r="V23">
        <v>21</v>
      </c>
      <c r="W23" s="11">
        <v>14.376395486956881</v>
      </c>
      <c r="X23" s="11">
        <v>18.067753714400503</v>
      </c>
      <c r="Y23" s="11">
        <v>17.106011605089332</v>
      </c>
      <c r="Z23" s="33">
        <v>17.690381055191132</v>
      </c>
      <c r="AA23" s="33">
        <v>15.415018341124799</v>
      </c>
      <c r="AB23" s="33">
        <v>21.219997372903354</v>
      </c>
      <c r="AC23" s="6">
        <f t="shared" si="2"/>
        <v>17.312592929277667</v>
      </c>
      <c r="AE23" s="11">
        <v>7.6008025661849272</v>
      </c>
      <c r="AF23" s="11">
        <v>7.5124792136668423</v>
      </c>
      <c r="AG23" s="11">
        <v>7.7107651130809884</v>
      </c>
      <c r="AH23" s="11">
        <v>10.142811318995694</v>
      </c>
      <c r="AI23" s="11">
        <v>9.6425559951883297</v>
      </c>
      <c r="AJ23" s="11">
        <v>9.0079307168607858</v>
      </c>
      <c r="AK23" s="6">
        <f t="shared" si="3"/>
        <v>8.6028908206629282</v>
      </c>
    </row>
    <row r="24" spans="1:37" x14ac:dyDescent="0.25">
      <c r="A24">
        <v>22</v>
      </c>
      <c r="B24" s="11">
        <v>15.846437581740117</v>
      </c>
      <c r="C24" s="11">
        <v>19.153003741400337</v>
      </c>
      <c r="D24" s="11">
        <v>18.479296991812177</v>
      </c>
      <c r="E24" s="33">
        <v>17.837036363981237</v>
      </c>
      <c r="F24" s="33">
        <v>15.431519955876533</v>
      </c>
      <c r="G24" s="33">
        <v>19.664772755584995</v>
      </c>
      <c r="H24" s="33">
        <v>15.368921101911596</v>
      </c>
      <c r="I24" s="33">
        <v>17.201521025219744</v>
      </c>
      <c r="J24" s="33">
        <v>16.136620895563894</v>
      </c>
      <c r="K24" s="6">
        <f t="shared" si="0"/>
        <v>17.235458934787843</v>
      </c>
      <c r="M24">
        <v>22</v>
      </c>
      <c r="N24" s="11">
        <v>12.387363012467892</v>
      </c>
      <c r="O24" s="11">
        <v>11.68124142713352</v>
      </c>
      <c r="P24" s="11">
        <v>10.698496141932944</v>
      </c>
      <c r="Q24" s="11">
        <v>10.408918561707626</v>
      </c>
      <c r="R24" s="11">
        <v>15.865879115348633</v>
      </c>
      <c r="S24" s="11">
        <v>15.469777076377881</v>
      </c>
      <c r="T24" s="6">
        <f t="shared" si="1"/>
        <v>12.751945889161417</v>
      </c>
      <c r="V24">
        <v>22</v>
      </c>
      <c r="W24" s="11">
        <v>14.511637328298958</v>
      </c>
      <c r="X24" s="11">
        <v>17.933816016066245</v>
      </c>
      <c r="Y24" s="11">
        <v>17.053488240410768</v>
      </c>
      <c r="Z24" s="33">
        <v>17.598189319200213</v>
      </c>
      <c r="AA24" s="33">
        <v>15.589906006830539</v>
      </c>
      <c r="AB24" s="33">
        <v>20.998577136648688</v>
      </c>
      <c r="AC24" s="6">
        <f t="shared" si="2"/>
        <v>17.280935674575904</v>
      </c>
      <c r="AE24" s="11">
        <v>7.5852752425736609</v>
      </c>
      <c r="AF24" s="11">
        <v>7.524252386352706</v>
      </c>
      <c r="AG24" s="11">
        <v>7.719499451145345</v>
      </c>
      <c r="AH24" s="11">
        <v>9.363931273319082</v>
      </c>
      <c r="AI24" s="11">
        <v>9.6560804152546993</v>
      </c>
      <c r="AJ24" s="11">
        <v>8.9348635458404431</v>
      </c>
      <c r="AK24" s="6">
        <f t="shared" si="3"/>
        <v>8.4639837190809892</v>
      </c>
    </row>
    <row r="25" spans="1:37" x14ac:dyDescent="0.25">
      <c r="A25">
        <v>23</v>
      </c>
      <c r="B25" s="11">
        <v>15.94769109976906</v>
      </c>
      <c r="C25" s="11">
        <v>19.16251758748982</v>
      </c>
      <c r="D25" s="11">
        <v>18.109737942954226</v>
      </c>
      <c r="E25" s="33">
        <v>18.611703445586912</v>
      </c>
      <c r="F25" s="33">
        <v>15.643854232676352</v>
      </c>
      <c r="G25" s="33">
        <v>19.56071294816881</v>
      </c>
      <c r="H25" s="33">
        <v>15.237770958880626</v>
      </c>
      <c r="I25" s="33">
        <v>17.221784116624818</v>
      </c>
      <c r="J25" s="33">
        <v>15.800442097502675</v>
      </c>
      <c r="K25" s="6">
        <f t="shared" si="0"/>
        <v>17.255134936628146</v>
      </c>
      <c r="M25">
        <v>23</v>
      </c>
      <c r="N25" s="11">
        <v>12.365763247355131</v>
      </c>
      <c r="O25" s="11">
        <v>10.306395608368391</v>
      </c>
      <c r="P25" s="11">
        <v>10.736156447117658</v>
      </c>
      <c r="Q25" s="11">
        <v>11.351491203388077</v>
      </c>
      <c r="R25" s="11">
        <v>17.326866746828465</v>
      </c>
      <c r="S25" s="11">
        <v>15.528946620783509</v>
      </c>
      <c r="T25" s="6">
        <f t="shared" si="1"/>
        <v>12.935936645640206</v>
      </c>
      <c r="V25">
        <v>23</v>
      </c>
      <c r="W25" s="11">
        <v>15.885064744828769</v>
      </c>
      <c r="X25" s="11">
        <v>17.977895887115459</v>
      </c>
      <c r="Y25" s="11">
        <v>17.170564281607245</v>
      </c>
      <c r="Z25" s="33">
        <v>17.54090811692458</v>
      </c>
      <c r="AA25" s="33">
        <v>15.307649379716612</v>
      </c>
      <c r="AB25" s="33">
        <v>20.855893470079369</v>
      </c>
      <c r="AC25" s="6">
        <f t="shared" si="2"/>
        <v>17.456329313378671</v>
      </c>
      <c r="AE25" s="11">
        <v>7.5459912608637723</v>
      </c>
      <c r="AF25" s="11">
        <v>7.5254694656580172</v>
      </c>
      <c r="AG25" s="11">
        <v>7.8970869894938494</v>
      </c>
      <c r="AH25" s="11">
        <v>10.093730058636799</v>
      </c>
      <c r="AI25" s="11">
        <v>9.5199709563306616</v>
      </c>
      <c r="AJ25" s="11">
        <v>8.6441734684824585</v>
      </c>
      <c r="AK25" s="6">
        <f t="shared" si="3"/>
        <v>8.5377370332442588</v>
      </c>
    </row>
    <row r="29" spans="1:37" x14ac:dyDescent="0.25">
      <c r="B29" t="s">
        <v>116</v>
      </c>
    </row>
    <row r="31" spans="1:37" x14ac:dyDescent="0.25">
      <c r="C31" t="s">
        <v>105</v>
      </c>
      <c r="D31" t="s">
        <v>106</v>
      </c>
      <c r="E31" t="s">
        <v>107</v>
      </c>
      <c r="F31" s="20" t="s">
        <v>8</v>
      </c>
    </row>
    <row r="32" spans="1:37" x14ac:dyDescent="0.25">
      <c r="C32" s="23">
        <v>9.9273667043342613</v>
      </c>
      <c r="D32" s="23">
        <v>9.7593957001646316</v>
      </c>
      <c r="E32" s="23">
        <v>9.614491200092667</v>
      </c>
      <c r="F32" s="35">
        <f>AVERAGE(C32:E32)</f>
        <v>9.7670845348638533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83CD-3925-4950-8C3B-FD6447241F76}">
  <dimension ref="A1:E45"/>
  <sheetViews>
    <sheetView workbookViewId="0">
      <selection activeCell="I48" sqref="I48"/>
    </sheetView>
  </sheetViews>
  <sheetFormatPr defaultRowHeight="15" x14ac:dyDescent="0.25"/>
  <cols>
    <col min="1" max="1" width="29.140625" customWidth="1"/>
  </cols>
  <sheetData>
    <row r="1" spans="1:5" x14ac:dyDescent="0.25">
      <c r="A1" s="20" t="s">
        <v>119</v>
      </c>
    </row>
    <row r="2" spans="1:5" x14ac:dyDescent="0.25">
      <c r="A2" s="20"/>
    </row>
    <row r="3" spans="1:5" x14ac:dyDescent="0.25">
      <c r="C3" s="37"/>
      <c r="D3" s="37"/>
      <c r="E3" s="37"/>
    </row>
    <row r="4" spans="1:5" x14ac:dyDescent="0.25">
      <c r="A4" s="37" t="s">
        <v>120</v>
      </c>
      <c r="B4" s="24">
        <v>200</v>
      </c>
      <c r="C4" s="24">
        <v>100</v>
      </c>
      <c r="D4" s="24">
        <v>25</v>
      </c>
      <c r="E4" s="24">
        <v>12.5</v>
      </c>
    </row>
    <row r="5" spans="1:5" x14ac:dyDescent="0.25">
      <c r="B5" s="38" t="s">
        <v>121</v>
      </c>
      <c r="C5" s="38"/>
      <c r="D5" s="38"/>
      <c r="E5" s="38"/>
    </row>
    <row r="6" spans="1:5" x14ac:dyDescent="0.25">
      <c r="B6" s="39">
        <v>544.78769999999997</v>
      </c>
      <c r="C6" s="39">
        <v>249.85249999999999</v>
      </c>
      <c r="D6" s="39">
        <v>136.94130000000001</v>
      </c>
      <c r="E6" s="39">
        <v>132.75700000000001</v>
      </c>
    </row>
    <row r="7" spans="1:5" x14ac:dyDescent="0.25">
      <c r="B7" s="39">
        <v>761.69479999999999</v>
      </c>
      <c r="C7" s="39">
        <v>284.44389999999999</v>
      </c>
      <c r="D7" s="39">
        <v>185.1165</v>
      </c>
      <c r="E7" s="39">
        <v>154.39510000000001</v>
      </c>
    </row>
    <row r="8" spans="1:5" x14ac:dyDescent="0.25">
      <c r="B8" s="39">
        <v>511.14429999999999</v>
      </c>
      <c r="C8" s="39">
        <v>180.90770000000001</v>
      </c>
      <c r="D8" s="39">
        <v>117.5214</v>
      </c>
      <c r="E8" s="39">
        <v>160.08860000000001</v>
      </c>
    </row>
    <row r="9" spans="1:5" x14ac:dyDescent="0.25">
      <c r="B9" s="39">
        <v>666.09090000000003</v>
      </c>
      <c r="C9" s="39">
        <v>287.25510000000003</v>
      </c>
      <c r="D9" s="39">
        <v>168.36</v>
      </c>
      <c r="E9" s="39">
        <v>179.48769999999999</v>
      </c>
    </row>
    <row r="10" spans="1:5" x14ac:dyDescent="0.25">
      <c r="B10" s="39">
        <v>427.59399999999999</v>
      </c>
      <c r="C10" s="39">
        <v>311.9119</v>
      </c>
      <c r="D10" s="39">
        <v>199.3972</v>
      </c>
      <c r="E10" s="39">
        <v>160.31559999999999</v>
      </c>
    </row>
    <row r="11" spans="1:5" x14ac:dyDescent="0.25">
      <c r="B11" s="39">
        <v>779.27739999999994</v>
      </c>
      <c r="C11" s="39">
        <v>297.86779999999999</v>
      </c>
      <c r="D11" s="39">
        <v>261.66609999999997</v>
      </c>
      <c r="E11" s="39">
        <v>151.99780000000001</v>
      </c>
    </row>
    <row r="12" spans="1:5" x14ac:dyDescent="0.25">
      <c r="B12" s="39">
        <v>632.45759999999996</v>
      </c>
      <c r="C12" s="39">
        <v>253.75399999999999</v>
      </c>
      <c r="D12" s="39">
        <v>126.1395</v>
      </c>
      <c r="E12" s="39">
        <v>159.0564</v>
      </c>
    </row>
    <row r="13" spans="1:5" x14ac:dyDescent="0.25">
      <c r="B13" s="39">
        <v>424.03280000000001</v>
      </c>
      <c r="C13" s="39">
        <v>207.71250000000001</v>
      </c>
      <c r="D13" s="39">
        <v>135.11359999999999</v>
      </c>
      <c r="E13" s="39">
        <v>126.12260000000001</v>
      </c>
    </row>
    <row r="14" spans="1:5" x14ac:dyDescent="0.25">
      <c r="B14" s="39">
        <v>487.80160000000001</v>
      </c>
      <c r="C14" s="39">
        <v>299.47559999999999</v>
      </c>
      <c r="D14" s="39">
        <v>237.57730000000001</v>
      </c>
      <c r="E14" s="39">
        <v>132.80019999999999</v>
      </c>
    </row>
    <row r="15" spans="1:5" x14ac:dyDescent="0.25">
      <c r="B15" s="39">
        <v>630.05989999999997</v>
      </c>
      <c r="C15" s="39">
        <v>139.5343</v>
      </c>
      <c r="D15" s="39">
        <v>181.74789999999999</v>
      </c>
      <c r="E15" s="39">
        <v>148.98339999999999</v>
      </c>
    </row>
    <row r="16" spans="1:5" x14ac:dyDescent="0.25">
      <c r="B16" s="39">
        <v>353.77929999999998</v>
      </c>
      <c r="C16" s="39">
        <v>262.82920000000001</v>
      </c>
      <c r="D16" s="39">
        <v>210.64490000000001</v>
      </c>
      <c r="E16" s="39">
        <v>140.32079999999999</v>
      </c>
    </row>
    <row r="17" spans="2:5" x14ac:dyDescent="0.25">
      <c r="B17" s="39">
        <v>387.90910000000002</v>
      </c>
      <c r="C17" s="39">
        <v>383.37920000000003</v>
      </c>
      <c r="D17" s="39">
        <v>158.94149999999999</v>
      </c>
      <c r="E17" s="39">
        <v>171.38589999999999</v>
      </c>
    </row>
    <row r="18" spans="2:5" x14ac:dyDescent="0.25">
      <c r="B18" s="39">
        <v>328.67140000000001</v>
      </c>
      <c r="C18" s="39">
        <v>252.27690000000001</v>
      </c>
      <c r="D18" s="39">
        <v>195.75839999999999</v>
      </c>
      <c r="E18" s="39">
        <v>126.75279999999999</v>
      </c>
    </row>
    <row r="19" spans="2:5" x14ac:dyDescent="0.25">
      <c r="B19" s="39">
        <v>611.04089999999997</v>
      </c>
      <c r="C19" s="39">
        <v>270.80549999999999</v>
      </c>
      <c r="D19" s="39">
        <v>140.45429999999999</v>
      </c>
      <c r="E19" s="39">
        <v>138.12970000000001</v>
      </c>
    </row>
    <row r="20" spans="2:5" x14ac:dyDescent="0.25">
      <c r="B20" s="39">
        <v>445.37759999999997</v>
      </c>
      <c r="C20" s="39">
        <v>457.10289999999998</v>
      </c>
      <c r="D20" s="39">
        <v>187.66200000000001</v>
      </c>
      <c r="E20" s="39">
        <v>137.07079999999999</v>
      </c>
    </row>
    <row r="21" spans="2:5" x14ac:dyDescent="0.25">
      <c r="B21" s="39">
        <v>480.71609999999998</v>
      </c>
      <c r="C21" s="39">
        <v>347.60649999999998</v>
      </c>
      <c r="D21" s="39">
        <v>266.3322</v>
      </c>
      <c r="E21" s="39">
        <v>153.55350000000001</v>
      </c>
    </row>
    <row r="22" spans="2:5" x14ac:dyDescent="0.25">
      <c r="B22" s="39">
        <v>787.79899999999998</v>
      </c>
      <c r="C22" s="39">
        <v>463.14069999999998</v>
      </c>
      <c r="D22" s="39">
        <v>225.19130000000001</v>
      </c>
      <c r="E22" s="39">
        <v>139.345</v>
      </c>
    </row>
    <row r="23" spans="2:5" x14ac:dyDescent="0.25">
      <c r="B23" s="39">
        <v>490.59019999999998</v>
      </c>
      <c r="C23" s="39">
        <v>288.0401</v>
      </c>
      <c r="D23" s="39">
        <v>197.72139999999999</v>
      </c>
      <c r="E23" s="39">
        <v>119.07389999999999</v>
      </c>
    </row>
    <row r="24" spans="2:5" x14ac:dyDescent="0.25">
      <c r="B24" s="39">
        <v>563.95460000000003</v>
      </c>
      <c r="C24" s="39">
        <v>295.0985</v>
      </c>
      <c r="D24" s="39">
        <v>250.7499</v>
      </c>
      <c r="E24" s="39">
        <v>234.02</v>
      </c>
    </row>
    <row r="25" spans="2:5" x14ac:dyDescent="0.25">
      <c r="B25" s="39">
        <v>469.98160000000001</v>
      </c>
      <c r="C25" s="39">
        <v>334.91969999999998</v>
      </c>
      <c r="D25" s="39">
        <v>209.43610000000001</v>
      </c>
      <c r="E25" s="39">
        <v>191.30850000000001</v>
      </c>
    </row>
    <row r="26" spans="2:5" x14ac:dyDescent="0.25">
      <c r="B26" s="39">
        <v>535.31989999999996</v>
      </c>
      <c r="C26" s="39">
        <v>306.2398</v>
      </c>
      <c r="D26" s="39">
        <v>251.63489999999999</v>
      </c>
      <c r="E26" s="39">
        <v>191.17089999999999</v>
      </c>
    </row>
    <row r="27" spans="2:5" x14ac:dyDescent="0.25">
      <c r="B27" s="39">
        <v>387.29500000000002</v>
      </c>
      <c r="C27" s="39">
        <v>393.35169999999999</v>
      </c>
      <c r="D27" s="39">
        <v>170.13220000000001</v>
      </c>
      <c r="E27" s="39">
        <v>205.87119999999999</v>
      </c>
    </row>
    <row r="28" spans="2:5" x14ac:dyDescent="0.25">
      <c r="B28" s="39">
        <v>615.93020000000001</v>
      </c>
      <c r="C28" s="39">
        <v>411.98590000000002</v>
      </c>
      <c r="D28" s="39">
        <v>172.71459999999999</v>
      </c>
      <c r="E28" s="39">
        <v>206.04560000000001</v>
      </c>
    </row>
    <row r="29" spans="2:5" x14ac:dyDescent="0.25">
      <c r="B29" s="39">
        <v>409.09609999999998</v>
      </c>
      <c r="C29" s="39">
        <v>344.25630000000001</v>
      </c>
      <c r="D29" s="39">
        <v>243.94820000000001</v>
      </c>
      <c r="E29" s="39">
        <v>205.20570000000001</v>
      </c>
    </row>
    <row r="30" spans="2:5" x14ac:dyDescent="0.25">
      <c r="B30" s="39">
        <v>288.791</v>
      </c>
      <c r="C30" s="39">
        <v>424.52730000000003</v>
      </c>
      <c r="D30" s="39">
        <v>246.898</v>
      </c>
      <c r="E30" s="39">
        <v>183.9374</v>
      </c>
    </row>
    <row r="31" spans="2:5" x14ac:dyDescent="0.25">
      <c r="B31" s="39">
        <v>726.66930000000002</v>
      </c>
      <c r="C31" s="39">
        <v>249.86410000000001</v>
      </c>
      <c r="D31" s="39">
        <v>189.06059999999999</v>
      </c>
      <c r="E31" s="39">
        <v>223.3167</v>
      </c>
    </row>
    <row r="32" spans="2:5" x14ac:dyDescent="0.25">
      <c r="B32" s="39">
        <v>318.00779999999997</v>
      </c>
      <c r="C32" s="39">
        <v>578.93520000000001</v>
      </c>
      <c r="D32" s="39">
        <v>250.75129999999999</v>
      </c>
      <c r="E32" s="39">
        <v>257.56830000000002</v>
      </c>
    </row>
    <row r="33" spans="1:5" x14ac:dyDescent="0.25">
      <c r="B33" s="39"/>
      <c r="C33" s="39">
        <v>286.34109999999998</v>
      </c>
      <c r="D33" s="39">
        <v>224.57759999999999</v>
      </c>
      <c r="E33" s="39">
        <v>204.4383</v>
      </c>
    </row>
    <row r="34" spans="1:5" x14ac:dyDescent="0.25">
      <c r="B34" s="39"/>
      <c r="C34" s="39"/>
      <c r="D34" s="39">
        <v>202.29939999999999</v>
      </c>
      <c r="E34" s="39">
        <v>222.5839</v>
      </c>
    </row>
    <row r="35" spans="1:5" x14ac:dyDescent="0.25">
      <c r="B35" s="39"/>
      <c r="C35" s="39"/>
      <c r="D35" s="39">
        <v>134.27269999999999</v>
      </c>
      <c r="E35" s="39">
        <v>237.01220000000001</v>
      </c>
    </row>
    <row r="36" spans="1:5" x14ac:dyDescent="0.25">
      <c r="B36" s="39"/>
      <c r="C36" s="39"/>
      <c r="D36" s="39">
        <v>464.15980000000002</v>
      </c>
      <c r="E36" s="39">
        <v>248.24</v>
      </c>
    </row>
    <row r="37" spans="1:5" x14ac:dyDescent="0.25">
      <c r="B37" s="39"/>
      <c r="C37" s="39"/>
      <c r="D37" s="39"/>
      <c r="E37" s="39">
        <v>211.03989999999999</v>
      </c>
    </row>
    <row r="38" spans="1:5" x14ac:dyDescent="0.25">
      <c r="B38" s="39"/>
      <c r="C38" s="39"/>
      <c r="D38" s="39"/>
      <c r="E38" s="39">
        <v>283.02910000000003</v>
      </c>
    </row>
    <row r="39" spans="1:5" x14ac:dyDescent="0.25">
      <c r="B39" s="39"/>
      <c r="C39" s="39"/>
      <c r="D39" s="39"/>
      <c r="E39" s="39">
        <v>217.35400000000001</v>
      </c>
    </row>
    <row r="40" spans="1:5" x14ac:dyDescent="0.25">
      <c r="B40" s="39"/>
      <c r="C40" s="39"/>
      <c r="D40" s="39"/>
      <c r="E40" s="39">
        <v>221.66829999999999</v>
      </c>
    </row>
    <row r="41" spans="1:5" x14ac:dyDescent="0.25">
      <c r="B41" s="39"/>
      <c r="C41" s="39"/>
      <c r="D41" s="39"/>
      <c r="E41" s="39">
        <v>186.55449999999999</v>
      </c>
    </row>
    <row r="42" spans="1:5" x14ac:dyDescent="0.25">
      <c r="B42" s="39"/>
      <c r="C42" s="39"/>
      <c r="D42" s="39"/>
      <c r="E42" s="39">
        <v>135.6206</v>
      </c>
    </row>
    <row r="43" spans="1:5" x14ac:dyDescent="0.25">
      <c r="B43" s="39"/>
      <c r="C43" s="39"/>
      <c r="D43" s="39"/>
      <c r="E43" s="39">
        <v>127.4164</v>
      </c>
    </row>
    <row r="45" spans="1:5" x14ac:dyDescent="0.25">
      <c r="A45" s="40" t="s">
        <v>8</v>
      </c>
      <c r="B45" s="41">
        <f>AVERAGE(B6:B43)</f>
        <v>520.95815185185188</v>
      </c>
      <c r="C45" s="41">
        <f t="shared" ref="C45:E45" si="0">AVERAGE(C6:C43)</f>
        <v>316.55056785714288</v>
      </c>
      <c r="D45" s="41">
        <f t="shared" si="0"/>
        <v>204.6103903225806</v>
      </c>
      <c r="E45" s="41">
        <f t="shared" si="0"/>
        <v>179.60627105263157</v>
      </c>
    </row>
  </sheetData>
  <mergeCells count="1">
    <mergeCell ref="B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Figs 2+3</vt:lpstr>
      <vt:lpstr>Fig 4 ACEG</vt:lpstr>
      <vt:lpstr>Fig 4 BDFH</vt:lpstr>
      <vt:lpstr>Figure 5</vt:lpstr>
      <vt:lpstr>Figure 6</vt:lpstr>
      <vt:lpstr>Figure 7</vt:lpstr>
      <vt:lpstr>Sup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Delves</dc:creator>
  <cp:lastModifiedBy>Michael Delves</cp:lastModifiedBy>
  <dcterms:created xsi:type="dcterms:W3CDTF">2015-06-05T18:19:34Z</dcterms:created>
  <dcterms:modified xsi:type="dcterms:W3CDTF">2024-11-04T15:08:50Z</dcterms:modified>
</cp:coreProperties>
</file>