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rolinska_2023\Paper01_Octa trials\For submission\FINAL\"/>
    </mc:Choice>
  </mc:AlternateContent>
  <xr:revisionPtr revIDLastSave="0" documentId="8_{58E84CCD-E3DC-47D7-90A1-BD7063A258C3}" xr6:coauthVersionLast="47" xr6:coauthVersionMax="47" xr10:uidLastSave="{00000000-0000-0000-0000-000000000000}"/>
  <bookViews>
    <workbookView xWindow="28680" yWindow="-120" windowWidth="38640" windowHeight="21120" tabRatio="658" firstSheet="5" activeTab="1" xr2:uid="{4CE61CA0-A689-4605-872F-06C514241B37}"/>
  </bookViews>
  <sheets>
    <sheet name="Table S1_data" sheetId="3" r:id="rId1"/>
    <sheet name="Table S2_EE" sheetId="4" r:id="rId2"/>
    <sheet name="Table S3_ANOVAs" sheetId="5" r:id="rId3"/>
    <sheet name="Table S4_volcano_host" sheetId="1" r:id="rId4"/>
    <sheet name="Table S5_volcano_symbiont" sheetId="2" r:id="rId5"/>
    <sheet name="Table_S6_species confirmation" sheetId="7" r:id="rId6"/>
    <sheet name="Table S7_Standards" sheetId="9" r:id="rId7"/>
    <sheet name="Table S8_IS" sheetId="10" r:id="rId8"/>
    <sheet name="Table S9_Protein references" sheetId="11" r:id="rId9"/>
    <sheet name="Table S10_RNA-seq libraries" sheetId="12" r:id="rId10"/>
    <sheet name="Table S11_GenBank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7" l="1"/>
  <c r="I4" i="7"/>
  <c r="I5" i="7"/>
  <c r="I6" i="7"/>
</calcChain>
</file>

<file path=xl/sharedStrings.xml><?xml version="1.0" encoding="utf-8"?>
<sst xmlns="http://schemas.openxmlformats.org/spreadsheetml/2006/main" count="1079" uniqueCount="540">
  <si>
    <t>FC</t>
  </si>
  <si>
    <t>log2(FC)</t>
  </si>
  <si>
    <t>p.ajusted</t>
  </si>
  <si>
    <t>upregulated</t>
  </si>
  <si>
    <t>downregulated</t>
  </si>
  <si>
    <t>13(R)-HODE</t>
  </si>
  <si>
    <t>13(S)-HODE</t>
  </si>
  <si>
    <t>15(R,S)-HOTE</t>
  </si>
  <si>
    <t>13-KODE</t>
  </si>
  <si>
    <t>9(R)-HODE</t>
  </si>
  <si>
    <t>trans-12,13-Epoxy-11-HOME_1</t>
  </si>
  <si>
    <t>trans-9,10-Epoxy-13-HOME_1</t>
  </si>
  <si>
    <t>trans-9,10-Epoxy-13-HOME_2</t>
  </si>
  <si>
    <t>9(S)-HOTrE</t>
  </si>
  <si>
    <t>cis-12(R),13(S)-EpOME</t>
  </si>
  <si>
    <t>cis-12(S),13(R)-EpOME</t>
  </si>
  <si>
    <t>cis-12,13-EpODE</t>
  </si>
  <si>
    <t>cis-15,16-EpODE</t>
  </si>
  <si>
    <t>cis-9R,10S-EpODA</t>
  </si>
  <si>
    <t>cis-9R,10S-EpODE</t>
  </si>
  <si>
    <t>cis-9S,10R-EpODA</t>
  </si>
  <si>
    <t>cis-9S,10R-EpODE</t>
  </si>
  <si>
    <t>cis-9S,10R-EpOME</t>
  </si>
  <si>
    <t>13(R)-HOTrE-y</t>
  </si>
  <si>
    <t>13(S)-HOTrE-y</t>
  </si>
  <si>
    <t>12(R,S)-HOTrE-y</t>
  </si>
  <si>
    <t>13(R)-HOTrE</t>
  </si>
  <si>
    <t>12,13-Epoxy-trans-9-KOME(EKODE)_1</t>
  </si>
  <si>
    <t>9(R)-HOTrE</t>
  </si>
  <si>
    <t>9-KODE</t>
  </si>
  <si>
    <t>9-KOTrE</t>
  </si>
  <si>
    <t>trans-9,10-Epoxy-11-HOME_3</t>
  </si>
  <si>
    <t>cis-9R,10S-EpOME</t>
  </si>
  <si>
    <t>trans-9,10-Epoxy-11-HOME_4</t>
  </si>
  <si>
    <t>threo-9(R),10(R)-DiHOME</t>
  </si>
  <si>
    <t>threo-9(S),10(S)-DiHOME</t>
  </si>
  <si>
    <t>trans-12,13-EpOME</t>
  </si>
  <si>
    <t>trans-12,13-Epoxy-11-HOME_2</t>
  </si>
  <si>
    <t>trans-9,10-EpODA_1</t>
  </si>
  <si>
    <t>trans-9,10-EpOME_1</t>
  </si>
  <si>
    <t>trans-9,10-Epoxy-11-HOME_2</t>
  </si>
  <si>
    <t>SAMPLES</t>
  </si>
  <si>
    <t>GROUPS</t>
  </si>
  <si>
    <t>trans-9,10-EpODA_2</t>
  </si>
  <si>
    <t>trans-9,10-EpOME_2</t>
  </si>
  <si>
    <t>18-HOTE</t>
  </si>
  <si>
    <t>6(Z),9(Z),13(E)-12(R,S)-HOTrE</t>
  </si>
  <si>
    <t>6(Z),9(Z),11(E)-13(R)-HOTrE</t>
  </si>
  <si>
    <t>6(Z),9(Z),11(E)-13(S)-HOTrE</t>
  </si>
  <si>
    <t>13(S)-HOTrE</t>
  </si>
  <si>
    <t>9(S)-HODE</t>
  </si>
  <si>
    <t>12,13-Epoxy-trans-9-KOME(EKODE)_2</t>
  </si>
  <si>
    <t>trans-9,10-Epoxy-11-HOME_1</t>
  </si>
  <si>
    <t>trans-9,10-Epoxy-13-HOME_3</t>
  </si>
  <si>
    <t>B-S-1</t>
  </si>
  <si>
    <t>B-S-2</t>
  </si>
  <si>
    <t>B-S-3</t>
  </si>
  <si>
    <t>D-S-1</t>
  </si>
  <si>
    <t>D-S-2</t>
  </si>
  <si>
    <t>D-S-3</t>
  </si>
  <si>
    <t>HB-S-1</t>
  </si>
  <si>
    <t>HB-S-2</t>
  </si>
  <si>
    <t>HB-S-3</t>
  </si>
  <si>
    <t>HD-S-1</t>
  </si>
  <si>
    <t>HD-S-2</t>
  </si>
  <si>
    <t>HD-S-3</t>
  </si>
  <si>
    <t>B-Cultured-1</t>
  </si>
  <si>
    <t>B_Cultured</t>
  </si>
  <si>
    <t>B-Cultured-2</t>
  </si>
  <si>
    <t>B-Cultured-3</t>
  </si>
  <si>
    <t>D-Cultured-1</t>
  </si>
  <si>
    <t>D_Cultured</t>
  </si>
  <si>
    <t>D-Cultured-2</t>
  </si>
  <si>
    <t>D-Cultured-3</t>
  </si>
  <si>
    <t>HA_1</t>
  </si>
  <si>
    <t>HA_2</t>
  </si>
  <si>
    <t>HA_3</t>
  </si>
  <si>
    <t>Host_Apo</t>
  </si>
  <si>
    <t>B_Symbiotic</t>
  </si>
  <si>
    <t>D_Symbiotic</t>
  </si>
  <si>
    <t>Host_B</t>
  </si>
  <si>
    <t>Host_D</t>
  </si>
  <si>
    <t>N/A</t>
  </si>
  <si>
    <t>HOST</t>
  </si>
  <si>
    <t>SYMBIONT</t>
  </si>
  <si>
    <t>SFC quantification</t>
  </si>
  <si>
    <t>H230519-034_O01_18_ITS2_F.ab1</t>
  </si>
  <si>
    <t>457</t>
  </si>
  <si>
    <t>12</t>
  </si>
  <si>
    <t>305</t>
  </si>
  <si>
    <t>-</t>
  </si>
  <si>
    <t>KF751056.1</t>
  </si>
  <si>
    <t>Symbiodinium sp. D1a clone 2 5.8S ribosomal RNA gene, partial sequence; internal transcribed spacer 2, complete sequence; and 28S ribosomal RNA gene, partial sequence</t>
  </si>
  <si>
    <t>301</t>
  </si>
  <si>
    <t>5</t>
  </si>
  <si>
    <t>300</t>
  </si>
  <si>
    <t>529</t>
  </si>
  <si>
    <t>286</t>
  </si>
  <si>
    <t>3e-146</t>
  </si>
  <si>
    <t>293</t>
  </si>
  <si>
    <t>296</t>
  </si>
  <si>
    <t>99</t>
  </si>
  <si>
    <t>Plus/Plus</t>
  </si>
  <si>
    <t>H230519-034_M09_58_ITS2_F.ab1</t>
  </si>
  <si>
    <t>317</t>
  </si>
  <si>
    <t>1</t>
  </si>
  <si>
    <t>307</t>
  </si>
  <si>
    <t>LK934670.1</t>
  </si>
  <si>
    <t>Symbiodinium minutum 18S rRNA gene, 5.8S rRNA gene, 28S rRNA gene, ITS1 and ITS2, strain CCMP830</t>
  </si>
  <si>
    <t>3689</t>
  </si>
  <si>
    <t>2039</t>
  </si>
  <si>
    <t>2348</t>
  </si>
  <si>
    <t>542</t>
  </si>
  <si>
    <t>3e-150</t>
  </si>
  <si>
    <t>310</t>
  </si>
  <si>
    <t>98</t>
  </si>
  <si>
    <t>Query</t>
  </si>
  <si>
    <t>Subject</t>
  </si>
  <si>
    <t>Score</t>
  </si>
  <si>
    <t>Identities</t>
  </si>
  <si>
    <t>Strand</t>
  </si>
  <si>
    <t>Name</t>
  </si>
  <si>
    <t>Length</t>
  </si>
  <si>
    <t>Start</t>
  </si>
  <si>
    <t>End</t>
  </si>
  <si>
    <t>DB</t>
  </si>
  <si>
    <t>AC</t>
  </si>
  <si>
    <t>Gene</t>
  </si>
  <si>
    <t>Ref.</t>
  </si>
  <si>
    <t>Bit</t>
  </si>
  <si>
    <t>Raw</t>
  </si>
  <si>
    <t>EValue</t>
  </si>
  <si>
    <t>Match</t>
  </si>
  <si>
    <t>Total</t>
  </si>
  <si>
    <t>Pct.(%)</t>
  </si>
  <si>
    <t>H230519-034_K11_65_ITS2_F.ab1</t>
  </si>
  <si>
    <t>4</t>
  </si>
  <si>
    <t>2044</t>
  </si>
  <si>
    <t>545</t>
  </si>
  <si>
    <t>295</t>
  </si>
  <si>
    <t>2e-151</t>
  </si>
  <si>
    <t>302</t>
  </si>
  <si>
    <t>H230519-034_O03_26_ITS2_F.ab1</t>
  </si>
  <si>
    <t>309</t>
  </si>
  <si>
    <t>13</t>
  </si>
  <si>
    <t>KU842718.1</t>
  </si>
  <si>
    <t>Symbiodinium sp. D1a isolate SSs6_11 5.8S ribosomal RNA gene, partial sequence; internal transcribed spacer 2, complete sequence; and 28S ribosomal RNA gene, partial sequence</t>
  </si>
  <si>
    <t>815</t>
  </si>
  <si>
    <t>44</t>
  </si>
  <si>
    <t>339</t>
  </si>
  <si>
    <t>536</t>
  </si>
  <si>
    <t>290</t>
  </si>
  <si>
    <t>1e-148</t>
  </si>
  <si>
    <t>297</t>
  </si>
  <si>
    <t>Octadecanoids</t>
  </si>
  <si>
    <t>F values</t>
  </si>
  <si>
    <t>p values</t>
  </si>
  <si>
    <t>FDR</t>
  </si>
  <si>
    <t>Pairwise Tukey's HSD</t>
  </si>
  <si>
    <t>H_B-APO; H_D-APO; H_D-H_B</t>
  </si>
  <si>
    <t>H_B-APO; H_D-H_B</t>
  </si>
  <si>
    <t>H_B-APO; H_D-APO</t>
  </si>
  <si>
    <t>H_D-APO; H_D-H_B</t>
  </si>
  <si>
    <t>H_D-APO</t>
  </si>
  <si>
    <t>H_D-H_B</t>
  </si>
  <si>
    <t>a) Host</t>
  </si>
  <si>
    <t>b) Symbiont</t>
  </si>
  <si>
    <t>B_S-B_FL; D_S-B_FL; D_S-B_S; D_FL-B_S; D_FL-D_S</t>
  </si>
  <si>
    <t>B_S-B_FL; D_S-B_FL; D_FL-B_FL; D_S-B_S; D_FL-B_S; D_FL-D_S</t>
  </si>
  <si>
    <t>B_S-B_FL; D_S-B_FL; D_FL-B_FL; D_FL-B_S; D_FL-D_S</t>
  </si>
  <si>
    <t>B_S-B_FL; D_S-B_FL; D_FL-B_S; D_FL-D_S</t>
  </si>
  <si>
    <t>B_S-B_FL; D_FL-B_S; D_FL-D_S</t>
  </si>
  <si>
    <t>D_S-B_FL; D_S-B_S; D_FL-D_S</t>
  </si>
  <si>
    <t>D_S-B_FL; D_FL-D_S</t>
  </si>
  <si>
    <t>B_S-B_FL; D_FL-B_S</t>
  </si>
  <si>
    <t>B_S-B_FL; D_S-B_FL; D_FL-D_S</t>
  </si>
  <si>
    <t>D_FL-B_FL; D_FL-B_S</t>
  </si>
  <si>
    <t>D_FL-B_S; D_FL-D_S</t>
  </si>
  <si>
    <t>D_FL-D_S</t>
  </si>
  <si>
    <t>B_S-B_FL</t>
  </si>
  <si>
    <t>D_FL-B_FL; D_FL-B_S; D_FL-D_S</t>
  </si>
  <si>
    <t>CONTROLS</t>
  </si>
  <si>
    <t>SAMPLE ID</t>
  </si>
  <si>
    <t>9(R)-HOTE</t>
  </si>
  <si>
    <t>9(S)-HOTE</t>
  </si>
  <si>
    <t>10(R)-HOTE</t>
  </si>
  <si>
    <t>10(S)-HOTE</t>
  </si>
  <si>
    <t>12(R)-HOTE</t>
  </si>
  <si>
    <t>12(S)-HOTE</t>
  </si>
  <si>
    <t>13(R)-HOTE</t>
  </si>
  <si>
    <t>13(S)-HOTE</t>
  </si>
  <si>
    <t>16(R)-HOTE</t>
  </si>
  <si>
    <t>16(S)-HOTE</t>
  </si>
  <si>
    <t>6(Z),10(E),12(Z)-9(R)-HOTrE</t>
  </si>
  <si>
    <t>6(Z),10(E),12(Z)-9(S)-HOTrE</t>
  </si>
  <si>
    <t>6(Z),8(E),12(Z)-10(R)-HOTrE</t>
  </si>
  <si>
    <t>6(Z),8(E),12(Z)-10(S)-HOTrE</t>
  </si>
  <si>
    <t>10(R)-HOTrE</t>
  </si>
  <si>
    <t>10(S)-HOTrE</t>
  </si>
  <si>
    <t>12(R)-HOTrE</t>
  </si>
  <si>
    <t>12(S)-HOTrE</t>
  </si>
  <si>
    <t>15(R)-HOTrE</t>
  </si>
  <si>
    <t>15(S)-HOTrE</t>
  </si>
  <si>
    <t>16(R)-HOTrE</t>
  </si>
  <si>
    <t>16(S)-HOTrE</t>
  </si>
  <si>
    <t>17(S)-HOTrE</t>
  </si>
  <si>
    <t>9(Z),15(Z)-13(R)-HODE</t>
  </si>
  <si>
    <t>9(Z),15(Z)-13(S)-HODE</t>
  </si>
  <si>
    <t>8(E),12(Z)-10(R)-HODE</t>
  </si>
  <si>
    <t>8(E),12(Z)-10(S)-HODE</t>
  </si>
  <si>
    <t>9(Z),13(E)-12(R)-HODE</t>
  </si>
  <si>
    <t>9(Z),13(E)-12(S)-HODE</t>
  </si>
  <si>
    <t>9(R),10(S),13(R)-TriHOME</t>
  </si>
  <si>
    <t>9(S),10(R),13(R)-TriHOME</t>
  </si>
  <si>
    <t>9(S),12(S),13(R)-TriHOME</t>
  </si>
  <si>
    <t>9,12,13-TriHOME</t>
  </si>
  <si>
    <t>9(),12(),13()-TriHOME</t>
  </si>
  <si>
    <t>9(R)-HOTrE-y</t>
  </si>
  <si>
    <t>9(S)-HOTrE-y</t>
  </si>
  <si>
    <t>10(R)-HOTrE-y</t>
  </si>
  <si>
    <t>%9(R)-HOTE</t>
  </si>
  <si>
    <t>%9(S)-HOTE</t>
  </si>
  <si>
    <t>%10(R)-HOTE</t>
  </si>
  <si>
    <t>%10(S)-HOTE</t>
  </si>
  <si>
    <t>%12(R)-HOTE</t>
  </si>
  <si>
    <t>%12(S)-HOTE</t>
  </si>
  <si>
    <t>%13(R)-HOTE</t>
  </si>
  <si>
    <t>%13(S)-HOTE</t>
  </si>
  <si>
    <t>%16(R)-HOTE</t>
  </si>
  <si>
    <t>%16(S)-HOTE</t>
  </si>
  <si>
    <t>%9(R)-HOTrE-y</t>
  </si>
  <si>
    <t>%9(S)-HOTrE-y</t>
  </si>
  <si>
    <t>%10(R)-HOTrE-y</t>
  </si>
  <si>
    <t>%10(S)-HOTrE-y</t>
  </si>
  <si>
    <t>%13(R)-HOTrE-y</t>
  </si>
  <si>
    <t>%13(S)-HOTrE-y</t>
  </si>
  <si>
    <t>%9(S)-HOTrE</t>
  </si>
  <si>
    <t>%9(R)-HOTrE</t>
  </si>
  <si>
    <t>%10(R)-HOTrE</t>
  </si>
  <si>
    <t>%10(S)-HOTrE</t>
  </si>
  <si>
    <t>%12(R)-HOTrE</t>
  </si>
  <si>
    <t>%12(S)-HOTrE</t>
  </si>
  <si>
    <t>%13(R)-HOTrE</t>
  </si>
  <si>
    <t>%13(S)-HOTrE</t>
  </si>
  <si>
    <t>%15(R)-HOTrE</t>
  </si>
  <si>
    <t>%15(S)-HOTrE</t>
  </si>
  <si>
    <t>%16(R)-HOTrE</t>
  </si>
  <si>
    <t>%16(S)-HOTrE</t>
  </si>
  <si>
    <t>%9(Z),15(Z)-13(R)-HODE</t>
  </si>
  <si>
    <t>%9(Z),15(Z)-13(S)-HODE</t>
  </si>
  <si>
    <t>%9(R)-HODE</t>
  </si>
  <si>
    <t>%9(S)-HODE</t>
  </si>
  <si>
    <t>%8(E),12(Z)-10(S)-HODE</t>
  </si>
  <si>
    <t>%8(E),12(Z)-10(R)-HODE</t>
  </si>
  <si>
    <t>%9(Z),13(E)-12(R)-HODE</t>
  </si>
  <si>
    <t>%9(Z),13(E)-12(S)-HODE</t>
  </si>
  <si>
    <t>%13(R)-HODE</t>
  </si>
  <si>
    <t>%13(S)-HODE</t>
  </si>
  <si>
    <t>%9(R),10(S),13(R)-TriHOME</t>
  </si>
  <si>
    <t>exclusive to B. minutum</t>
  </si>
  <si>
    <t>common to D. trenchii</t>
  </si>
  <si>
    <t>common to B. minutum</t>
  </si>
  <si>
    <t>exclusive to D. trenchii</t>
  </si>
  <si>
    <t xml:space="preserve"> 10(S)-y-HOTrE</t>
  </si>
  <si>
    <t>10(R)-y-HOTrE</t>
  </si>
  <si>
    <t>9(S)-y-HOTrE</t>
  </si>
  <si>
    <t>13(S)-y-HOTrE</t>
  </si>
  <si>
    <t>9(R)-y-HOTrE</t>
  </si>
  <si>
    <t>12(R,S)-y-HOTrE</t>
  </si>
  <si>
    <t>13(R)-y-HOTrE</t>
  </si>
  <si>
    <t>Access Number</t>
  </si>
  <si>
    <t>Species</t>
  </si>
  <si>
    <t xml:space="preserve">MG948464.1 </t>
  </si>
  <si>
    <t xml:space="preserve">LiLOX lipoxygenase </t>
  </si>
  <si>
    <t>Lobosphaerae incisa</t>
  </si>
  <si>
    <t xml:space="preserve">XP_001690882.1 </t>
  </si>
  <si>
    <t xml:space="preserve">putative LOX predicted protein </t>
  </si>
  <si>
    <t>Chlamydomonas reinhardtii</t>
  </si>
  <si>
    <t xml:space="preserve">NP_175900.1 </t>
  </si>
  <si>
    <t xml:space="preserve">LOX1-9S lipoxygenase 1 </t>
  </si>
  <si>
    <t>Arabidopsis thaliana</t>
  </si>
  <si>
    <t xml:space="preserve">NP_566875.1 </t>
  </si>
  <si>
    <t xml:space="preserve">LOX2-13S lipoxygenase 2 </t>
  </si>
  <si>
    <t xml:space="preserve">NP_564021.1 </t>
  </si>
  <si>
    <t xml:space="preserve">LOX3-13S lipoxygenase 3 </t>
  </si>
  <si>
    <t xml:space="preserve">NP_177396.1 </t>
  </si>
  <si>
    <t xml:space="preserve">LOX4-13S PLAT/LH2 domain-containing lipoxygenase family protein </t>
  </si>
  <si>
    <t xml:space="preserve"> LOX5-9S PLAT/LH2 domain-containing lipoxygenase family protein </t>
  </si>
  <si>
    <t xml:space="preserve">NP_188879.2 </t>
  </si>
  <si>
    <t>ABC36974.1</t>
  </si>
  <si>
    <t>LOX 13S Arachidonate 15-lipoxygenase precursor (15-LOX)</t>
  </si>
  <si>
    <r>
      <t>Burkholderia thailandensis</t>
    </r>
    <r>
      <rPr>
        <sz val="12"/>
        <color theme="1"/>
        <rFont val="Times New Roman"/>
        <family val="1"/>
      </rPr>
      <t xml:space="preserve"> E264</t>
    </r>
  </si>
  <si>
    <t>ABF66648.1</t>
  </si>
  <si>
    <t>LOX2-13S lipoxygenase-2</t>
  </si>
  <si>
    <t>Physcomitrium patens</t>
  </si>
  <si>
    <t xml:space="preserve">ABF66650.1 </t>
  </si>
  <si>
    <t xml:space="preserve">LOX4-13S lipoxygenase-4 </t>
  </si>
  <si>
    <t>ABF66651.1</t>
  </si>
  <si>
    <t xml:space="preserve">LOX5-13S lipoxygenase-5 </t>
  </si>
  <si>
    <t xml:space="preserve">ABF66652.1 </t>
  </si>
  <si>
    <t xml:space="preserve">LOX6-13S lipoxygenase-6 </t>
  </si>
  <si>
    <t xml:space="preserve">ABF66653.1 </t>
  </si>
  <si>
    <t xml:space="preserve">LOX7-13S lipoxygenase-7 </t>
  </si>
  <si>
    <t xml:space="preserve">NP_001275357.1 </t>
  </si>
  <si>
    <t xml:space="preserve">LOX-9S linoleate 9S-lipoxygenase 2 </t>
  </si>
  <si>
    <t>Solanum tuberosum</t>
  </si>
  <si>
    <t xml:space="preserve">NP_001274843.1 </t>
  </si>
  <si>
    <t>LOX2-13S linoleate 13S-lipoxygenase 2-1, chloroplastic</t>
  </si>
  <si>
    <t xml:space="preserve">NP_001275115.1 </t>
  </si>
  <si>
    <t xml:space="preserve">LOX2-13S linoleate 13S-lipoxygenase 3-1, chloroplastic </t>
  </si>
  <si>
    <t xml:space="preserve">NP_001236153.2 </t>
  </si>
  <si>
    <t xml:space="preserve">LOX1-13S seed linoleate 13S-lipoxygenase-1 </t>
  </si>
  <si>
    <t>Glycine max</t>
  </si>
  <si>
    <t xml:space="preserve">NP_001237685.2 </t>
  </si>
  <si>
    <t xml:space="preserve">LOX2-9/13S seed linoleate 9S-lipoxygenase-2 </t>
  </si>
  <si>
    <t xml:space="preserve"> LOX3-9/13S lipoxygenase</t>
  </si>
  <si>
    <t xml:space="preserve">CAA30016.1 </t>
  </si>
  <si>
    <t xml:space="preserve">BAA03101.1 </t>
  </si>
  <si>
    <t xml:space="preserve">LOX4-13S lipoxygenase L-4 </t>
  </si>
  <si>
    <t xml:space="preserve">AAB61706.1 </t>
  </si>
  <si>
    <t xml:space="preserve">15S-lipoxygenase </t>
  </si>
  <si>
    <t>Homo sapiens</t>
  </si>
  <si>
    <t xml:space="preserve">NP_000689.1 </t>
  </si>
  <si>
    <t xml:space="preserve">polyunsaturated fatty acid 5-lipoxygenase isoform 1 </t>
  </si>
  <si>
    <t xml:space="preserve">NP_001130.1 </t>
  </si>
  <si>
    <t xml:space="preserve">arachidonate 12-lipoxygenase,12R-type </t>
  </si>
  <si>
    <t xml:space="preserve">NP_000688.2 </t>
  </si>
  <si>
    <t>polyunsaturated fatty acid lipoxygenase ALOX12</t>
  </si>
  <si>
    <t xml:space="preserve">NP_001131.3 </t>
  </si>
  <si>
    <t xml:space="preserve">polyunsaturated fatty acid lipoxygenase ALOX15 </t>
  </si>
  <si>
    <t xml:space="preserve">WP_012596348.1 </t>
  </si>
  <si>
    <t xml:space="preserve">LOX 2 11R cyanobacteria </t>
  </si>
  <si>
    <t>Rippkaea orientalis</t>
  </si>
  <si>
    <t xml:space="preserve">WP_012595715.1 </t>
  </si>
  <si>
    <t xml:space="preserve">LOX cyanobacteria </t>
  </si>
  <si>
    <t xml:space="preserve">WP_010994078.1 </t>
  </si>
  <si>
    <t xml:space="preserve">LOX 9R cyanobacteria </t>
  </si>
  <si>
    <t>Nostocaceae punctiforme</t>
  </si>
  <si>
    <t xml:space="preserve">WP_023436288.1 </t>
  </si>
  <si>
    <t xml:space="preserve">LOX 15S bacteria </t>
  </si>
  <si>
    <t>Pseudomonas aeruginosa</t>
  </si>
  <si>
    <t xml:space="preserve">AAK81882.2 </t>
  </si>
  <si>
    <t>Mn-LOX funghi</t>
  </si>
  <si>
    <t>Gaeumannomyces avenae</t>
  </si>
  <si>
    <t xml:space="preserve">AAY98506.1 </t>
  </si>
  <si>
    <t xml:space="preserve">LOX 11R soft coral </t>
  </si>
  <si>
    <t>Gersemia fruticosa</t>
  </si>
  <si>
    <t xml:space="preserve">AAC47743.1 </t>
  </si>
  <si>
    <t xml:space="preserve">AOS-LOX 8R gorgonian </t>
  </si>
  <si>
    <t>Plexaura homomalla</t>
  </si>
  <si>
    <t xml:space="preserve">Enzyme </t>
  </si>
  <si>
    <t>ee</t>
  </si>
  <si>
    <r>
      <t xml:space="preserve">Culture of putative </t>
    </r>
    <r>
      <rPr>
        <i/>
        <sz val="11"/>
        <color theme="1"/>
        <rFont val="Times New Roman"/>
        <family val="1"/>
      </rPr>
      <t>B. minutum</t>
    </r>
  </si>
  <si>
    <r>
      <t xml:space="preserve">Symbiont fraction of anemones putatively symbiotic with </t>
    </r>
    <r>
      <rPr>
        <i/>
        <sz val="11"/>
        <color theme="1"/>
        <rFont val="Times New Roman"/>
        <family val="1"/>
      </rPr>
      <t>B. minutum</t>
    </r>
  </si>
  <si>
    <r>
      <t xml:space="preserve">Culture of putative </t>
    </r>
    <r>
      <rPr>
        <i/>
        <sz val="11"/>
        <color theme="1"/>
        <rFont val="Times New Roman"/>
        <family val="1"/>
      </rPr>
      <t>D. trenchii</t>
    </r>
  </si>
  <si>
    <r>
      <t xml:space="preserve">Symbiont fraction of anemones putatively symbiotic with </t>
    </r>
    <r>
      <rPr>
        <i/>
        <sz val="11"/>
        <color theme="1"/>
        <rFont val="Times New Roman"/>
        <family val="1"/>
      </rPr>
      <t>D. trenchii</t>
    </r>
  </si>
  <si>
    <r>
      <t xml:space="preserve">Host_B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Host_Apo</t>
    </r>
  </si>
  <si>
    <r>
      <t xml:space="preserve">Host_D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Host_Apo</t>
    </r>
  </si>
  <si>
    <r>
      <t xml:space="preserve">B_symbiotic </t>
    </r>
    <r>
      <rPr>
        <b/>
        <i/>
        <sz val="11"/>
        <color theme="1"/>
        <rFont val="Times New Roman"/>
        <family val="1"/>
      </rPr>
      <t>vs</t>
    </r>
    <r>
      <rPr>
        <b/>
        <sz val="11"/>
        <color theme="1"/>
        <rFont val="Times New Roman"/>
        <family val="1"/>
      </rPr>
      <t xml:space="preserve"> B_cultured</t>
    </r>
  </si>
  <si>
    <r>
      <t>D_symbiotic</t>
    </r>
    <r>
      <rPr>
        <b/>
        <i/>
        <sz val="11"/>
        <color theme="1"/>
        <rFont val="Times New Roman"/>
        <family val="1"/>
      </rPr>
      <t xml:space="preserve"> vs</t>
    </r>
    <r>
      <rPr>
        <b/>
        <sz val="11"/>
        <color theme="1"/>
        <rFont val="Times New Roman"/>
        <family val="1"/>
      </rPr>
      <t xml:space="preserve"> D_cultured</t>
    </r>
  </si>
  <si>
    <t>9-oxo-OTrE</t>
  </si>
  <si>
    <t>13-oxo-OTrE</t>
  </si>
  <si>
    <t>9-oxo-ODE</t>
  </si>
  <si>
    <t>13-oxo-ODE</t>
  </si>
  <si>
    <t>6(Z),9(Z)-13-oxo-ODE</t>
  </si>
  <si>
    <t>9(Z),15(Z)-13-oxo-ODE</t>
  </si>
  <si>
    <t>13-oxo-OME</t>
  </si>
  <si>
    <t>10-oxo-ODA</t>
  </si>
  <si>
    <t>13-oxo-ODA</t>
  </si>
  <si>
    <t>10-HODA</t>
  </si>
  <si>
    <t>11(E)-HOME</t>
  </si>
  <si>
    <t>11(E)-epoxy-OME</t>
  </si>
  <si>
    <t>erythro-12,13-DiHODE</t>
  </si>
  <si>
    <t>erythro-15,16-DiHODE</t>
  </si>
  <si>
    <t>erythro-9,10-DiHODA</t>
  </si>
  <si>
    <t>erythro-9,10-DiHODE</t>
  </si>
  <si>
    <t>threo-12,13-DiHODE</t>
  </si>
  <si>
    <t>threo-15,16-DiHODE</t>
  </si>
  <si>
    <t>threo-9,10-DiHODA</t>
  </si>
  <si>
    <t>threo-9,10-DiHODE</t>
  </si>
  <si>
    <t>%9(S),10(S),13(R)-TriHOME</t>
  </si>
  <si>
    <t>Table S1: Quantification of octadecanoids presented as ng/g of dry biomass.</t>
  </si>
  <si>
    <t>Table S3: One-way ANOVA tests with pairwise tukey's pos-hoc. Only compounds statistically significant (p &lt; 0.05) with FDR were listed below.</t>
  </si>
  <si>
    <t xml:space="preserve">Table S4: Octadecanoids that varied with a fold change greater than 2  and p &lt; 0.05 for the host. Pairwise comparisons were between symbiotic hosts, colonized with B. minutum (Host_B) and D. trenchii (Host_D) symbionts against aposymbiotic host (Host_Apo).  </t>
  </si>
  <si>
    <t xml:space="preserve">Table S5: Octadecanoids that varied with a fold change greater than 2  and p &lt; 0.05 for the host. Pairwise comparisons were between symbiotic symbionts B. minutum (B_symbiotic) and D. trenchii (D_symbiotic) against cultured symbionts (B_cultured and D_cultured, respectively). </t>
  </si>
  <si>
    <t xml:space="preserve">Table S6: Species confirmation of symbionts from cultures and symbiotic anemones. Genotyping was based on replicate sample's pool. </t>
  </si>
  <si>
    <t>ee (C-9)</t>
  </si>
  <si>
    <t>Table S2: Relative amounts of R and S enantiomers and calculated ee values.</t>
  </si>
  <si>
    <t>Nakataea oryzae</t>
  </si>
  <si>
    <t>Aspergilus fumigatus</t>
  </si>
  <si>
    <t>EAL84425.1</t>
  </si>
  <si>
    <t>13 Mn-LOX</t>
  </si>
  <si>
    <t>Fusarium oxysporum</t>
  </si>
  <si>
    <t>EXK38530.1</t>
  </si>
  <si>
    <r>
      <t>13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-LOX</t>
    </r>
  </si>
  <si>
    <t>CAD61974.1</t>
  </si>
  <si>
    <r>
      <t>9</t>
    </r>
    <r>
      <rPr>
        <i/>
        <sz val="12"/>
        <color theme="1"/>
        <rFont val="Times New Roman"/>
        <family val="1"/>
      </rPr>
      <t xml:space="preserve">S </t>
    </r>
    <r>
      <rPr>
        <sz val="12"/>
        <color theme="1"/>
        <rFont val="Times New Roman"/>
        <family val="1"/>
      </rPr>
      <t>Mn-LOX</t>
    </r>
  </si>
  <si>
    <t>Internal standard full name</t>
  </si>
  <si>
    <t>Abbreviation</t>
  </si>
  <si>
    <t>Parent PUFA</t>
  </si>
  <si>
    <t>Detected</t>
  </si>
  <si>
    <t>RT (min)</t>
  </si>
  <si>
    <t>Source</t>
  </si>
  <si>
    <r>
      <t>cis</t>
    </r>
    <r>
      <rPr>
        <sz val="11"/>
        <color rgb="FF000000"/>
        <rFont val="Times New Roman"/>
        <family val="1"/>
      </rPr>
      <t>-12,13-epoxy-octadecenoic acid-d4</t>
    </r>
  </si>
  <si>
    <r>
      <t>cis</t>
    </r>
    <r>
      <rPr>
        <sz val="11"/>
        <color rgb="FF000000"/>
        <rFont val="Times New Roman"/>
        <family val="1"/>
      </rPr>
      <t>-12,13-EpoME-d4</t>
    </r>
  </si>
  <si>
    <t>LA</t>
  </si>
  <si>
    <t>In-house</t>
  </si>
  <si>
    <t>13-oxo-octadecadienoic acid-d3</t>
  </si>
  <si>
    <t>13-oxo-ODE-d3</t>
  </si>
  <si>
    <t>Cayman</t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</si>
  <si>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)-hydroxy-octadecadienoic acid-d4</t>
    </r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</si>
  <si>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)-HODE-d4</t>
    </r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</si>
  <si>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)-hydroxy-octadecadienoic acid-d4</t>
    </r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</si>
  <si>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)-HODE-d4</t>
    </r>
  </si>
  <si>
    <r>
      <t>threo</t>
    </r>
    <r>
      <rPr>
        <sz val="11"/>
        <color rgb="FF000000"/>
        <rFont val="Times New Roman"/>
        <family val="1"/>
      </rPr>
      <t>-9,10-dihydroxy-octadecenoic acid-d4</t>
    </r>
  </si>
  <si>
    <r>
      <t>threo</t>
    </r>
    <r>
      <rPr>
        <sz val="11"/>
        <color rgb="FF000000"/>
        <rFont val="Times New Roman"/>
        <family val="1"/>
      </rPr>
      <t>-9,10-DiHOME-d4</t>
    </r>
  </si>
  <si>
    <r>
      <t>threo</t>
    </r>
    <r>
      <rPr>
        <sz val="11"/>
        <color rgb="FF000000"/>
        <rFont val="Times New Roman"/>
        <family val="1"/>
      </rPr>
      <t>-12,13-dihydroxy-octadecenoic acid-d4</t>
    </r>
  </si>
  <si>
    <t>threo-12,13-DiHOME-d4</t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</si>
  <si>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),12(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),13(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)-13C3-trihydroxy-octadecenoic acid</t>
    </r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</si>
  <si>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),12(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),13(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)-13C3-TriHOME</t>
    </r>
  </si>
  <si>
    <t>In house</t>
  </si>
  <si>
    <t>New octadecanoid full name</t>
  </si>
  <si>
    <t>10-oxo-decanoic acid</t>
  </si>
  <si>
    <t>OA</t>
  </si>
  <si>
    <t>YES</t>
  </si>
  <si>
    <r>
      <t>13(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)-9(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),15(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)-hydroxy-octadecadienoic acid</t>
    </r>
  </si>
  <si>
    <r>
      <t>9(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),15(</t>
    </r>
    <r>
      <rPr>
        <i/>
        <sz val="11"/>
        <color rgb="FF000000"/>
        <rFont val="Times New Roman"/>
        <family val="1"/>
      </rPr>
      <t>Z</t>
    </r>
    <r>
      <rPr>
        <sz val="11"/>
        <color rgb="FF000000"/>
        <rFont val="Times New Roman"/>
        <family val="1"/>
      </rPr>
      <t>)-13(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)-HODE</t>
    </r>
  </si>
  <si>
    <t>ALA</t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</si>
  <si>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)-9(Z),15(Z)-hydroxy-octadecadienoic acid</t>
    </r>
  </si>
  <si>
    <r>
      <t>9(Z),15(Z)-13(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)-HODE</t>
    </r>
  </si>
  <si>
    <r>
      <t>9(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)-6(Z),10(E),12(Z)-hydroxy-octadecatrienoic acid</t>
    </r>
  </si>
  <si>
    <r>
      <t>9(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)-HOTrE-ɤ</t>
    </r>
  </si>
  <si>
    <t>GLA</t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</si>
  <si>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)-6(Z),10(E),12(Z)-hydroxy-octadecatrienoic acid</t>
    </r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</si>
  <si>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)-HOTrE-ɤ</t>
    </r>
  </si>
  <si>
    <r>
      <t>10(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)-6(Z),8(E),12(Z)-hydroxy-octadecatrienoic acid</t>
    </r>
  </si>
  <si>
    <r>
      <t>10(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)-HOTrE-ɤ</t>
    </r>
  </si>
  <si>
    <r>
      <t>10(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)-6(Z),8(E),12(Z)-hydroxy-octadecatrienoic acid</t>
    </r>
  </si>
  <si>
    <r>
      <t>10(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)-HOTrE-ɤ</t>
    </r>
  </si>
  <si>
    <r>
      <t>12(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)-6(Z),9(Z),13(E)-hydroxy-octadecatrienoic acid</t>
    </r>
  </si>
  <si>
    <r>
      <t>12(</t>
    </r>
    <r>
      <rPr>
        <i/>
        <sz val="11"/>
        <color rgb="FF000000"/>
        <rFont val="Times New Roman"/>
        <family val="1"/>
      </rPr>
      <t>R,S</t>
    </r>
    <r>
      <rPr>
        <sz val="11"/>
        <color rgb="FF000000"/>
        <rFont val="Times New Roman"/>
        <family val="1"/>
      </rPr>
      <t>)-HOTrE-ɤ</t>
    </r>
  </si>
  <si>
    <r>
      <t>13(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)-6(Z),9(Z),11(E)-hydroxy-octadecatrienoic acid</t>
    </r>
  </si>
  <si>
    <r>
      <t>13(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)-HOTrE-ɤ</t>
    </r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</si>
  <si>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)-6(Z),9(Z),11(E)-hydroxy-octadecatrienoic acid</t>
    </r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</si>
  <si>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)-HOTrE-ɤ</t>
    </r>
  </si>
  <si>
    <r>
      <t>9(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)-hydroxy-octadecatetraenoic acid</t>
    </r>
  </si>
  <si>
    <r>
      <t>9(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)-HOTE</t>
    </r>
  </si>
  <si>
    <t>SDA</t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</si>
  <si>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)-hydroxy-octadecatetraenoic acid</t>
    </r>
  </si>
  <si>
    <r>
      <t>9(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)-HOTE</t>
    </r>
  </si>
  <si>
    <r>
      <t>10(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)-hydroxy-octadecatetraenoic acid</t>
    </r>
  </si>
  <si>
    <r>
      <t>10(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)-HOTE</t>
    </r>
  </si>
  <si>
    <r>
      <t>10(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)-hydroxy-octadecatetraenoic acid</t>
    </r>
  </si>
  <si>
    <r>
      <t>10(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)-HOTE</t>
    </r>
  </si>
  <si>
    <r>
      <t>12(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)-hydroxy-octadecatetraenoic acid</t>
    </r>
  </si>
  <si>
    <r>
      <t>12(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)-HOTE</t>
    </r>
  </si>
  <si>
    <r>
      <t>12(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)-hydroxy-octadecatetraenoic acid</t>
    </r>
  </si>
  <si>
    <r>
      <t>12(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)-HOTE</t>
    </r>
  </si>
  <si>
    <r>
      <t>13(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)-hydroxy-octadecatetraenoic acid</t>
    </r>
  </si>
  <si>
    <r>
      <t>13(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)-HOTE</t>
    </r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</si>
  <si>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)-hydroxy-octadecatetraenoic acid</t>
    </r>
  </si>
  <si>
    <r>
      <t>13(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)-HOTE</t>
    </r>
  </si>
  <si>
    <r>
      <t>15(</t>
    </r>
    <r>
      <rPr>
        <i/>
        <sz val="11"/>
        <color rgb="FF000000"/>
        <rFont val="Times New Roman"/>
        <family val="1"/>
      </rPr>
      <t>R,S</t>
    </r>
    <r>
      <rPr>
        <sz val="11"/>
        <color rgb="FF000000"/>
        <rFont val="Times New Roman"/>
        <family val="1"/>
      </rPr>
      <t>)-hydroxy-octadecatetraenoic acid</t>
    </r>
  </si>
  <si>
    <r>
      <t>15(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)-HOTE</t>
    </r>
  </si>
  <si>
    <r>
      <t>16(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)-hydroxy-octadecatetraenoic acid</t>
    </r>
  </si>
  <si>
    <r>
      <t>16(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)-HOTE</t>
    </r>
  </si>
  <si>
    <r>
      <t>16(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)-hydroxy-octadecatetraenoic acid</t>
    </r>
  </si>
  <si>
    <r>
      <t>16(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)-HOTE</t>
    </r>
  </si>
  <si>
    <t>18-hydroxy-octadecatetraenoic acid</t>
  </si>
  <si>
    <t xml:space="preserve">Table S7: Internal standards and additional octadecanoids that were included in the current work that are not described in the original method of Quaranta et al. (2022). </t>
  </si>
  <si>
    <t>Strain / isolate</t>
  </si>
  <si>
    <t>WGS project</t>
  </si>
  <si>
    <t>Assembly Accession</t>
  </si>
  <si>
    <t>Submission date</t>
  </si>
  <si>
    <t>Contigs</t>
  </si>
  <si>
    <t>Encoded proteins</t>
  </si>
  <si>
    <r>
      <t xml:space="preserve">Amoebophrya </t>
    </r>
    <r>
      <rPr>
        <sz val="11"/>
        <color theme="1"/>
        <rFont val="Times New Roman"/>
        <family val="1"/>
      </rPr>
      <t>sp.</t>
    </r>
  </si>
  <si>
    <t>A120</t>
  </si>
  <si>
    <t>CAJINV01</t>
  </si>
  <si>
    <t>GCA_905178155.1</t>
  </si>
  <si>
    <t>Sep 28, 2021</t>
  </si>
  <si>
    <t>Cyanidium caldarium</t>
  </si>
  <si>
    <t>DBV 063 E5</t>
  </si>
  <si>
    <t>JANCYW01</t>
  </si>
  <si>
    <t>GCA_026184775.1</t>
  </si>
  <si>
    <t>Nov 15, 2022</t>
  </si>
  <si>
    <r>
      <t xml:space="preserve">Ectocarpus </t>
    </r>
    <r>
      <rPr>
        <sz val="11"/>
        <color theme="1"/>
        <rFont val="Times New Roman"/>
        <family val="1"/>
      </rPr>
      <t>sp.</t>
    </r>
  </si>
  <si>
    <t>EcLAC-371</t>
  </si>
  <si>
    <t>CAXNAH01</t>
  </si>
  <si>
    <t>GCA_964200375.1</t>
  </si>
  <si>
    <t>Jul 24, 2024</t>
  </si>
  <si>
    <t>Leishmania donovani</t>
  </si>
  <si>
    <t>LDHU3_new</t>
  </si>
  <si>
    <t>GCA_900635355.2</t>
  </si>
  <si>
    <t>Jun 28, 2020</t>
  </si>
  <si>
    <t>Phaeodactylum tricornutum</t>
  </si>
  <si>
    <t>CCAP 1055/1</t>
  </si>
  <si>
    <t>CCAP1055</t>
  </si>
  <si>
    <t>GCA_000150955.2</t>
  </si>
  <si>
    <t>Dec 12, 2008</t>
  </si>
  <si>
    <t>Plasmodium falciparum</t>
  </si>
  <si>
    <t>3D7</t>
  </si>
  <si>
    <t>PRJNA13173</t>
  </si>
  <si>
    <t>GCA_000002765.3</t>
  </si>
  <si>
    <t>Apr 7, 2016</t>
  </si>
  <si>
    <t>Thalassiosira pseudonana</t>
  </si>
  <si>
    <t>CCMP1335</t>
  </si>
  <si>
    <t>AAFD02</t>
  </si>
  <si>
    <t>GCA_000149405.2</t>
  </si>
  <si>
    <t>Jan 16, 2009</t>
  </si>
  <si>
    <t>Concentration (ng/mL)</t>
  </si>
  <si>
    <r>
      <t xml:space="preserve">Table S9: Genomic stramenopile and alveolate protein references used for Blastp ORF homology filtering of </t>
    </r>
    <r>
      <rPr>
        <b/>
        <i/>
        <sz val="11"/>
        <color theme="1"/>
        <rFont val="Times New Roman"/>
        <family val="1"/>
      </rPr>
      <t xml:space="preserve">Breviolum minutum </t>
    </r>
    <r>
      <rPr>
        <b/>
        <sz val="11"/>
        <color theme="1"/>
        <rFont val="Times New Roman"/>
        <family val="1"/>
      </rPr>
      <t xml:space="preserve">and </t>
    </r>
    <r>
      <rPr>
        <b/>
        <i/>
        <sz val="11"/>
        <color theme="1"/>
        <rFont val="Times New Roman"/>
        <family val="1"/>
      </rPr>
      <t>Durusdinium trenchii</t>
    </r>
    <r>
      <rPr>
        <b/>
        <sz val="11"/>
        <color theme="1"/>
        <rFont val="Times New Roman"/>
        <family val="1"/>
      </rPr>
      <t xml:space="preserve"> transcriptomes.</t>
    </r>
  </si>
  <si>
    <t>Table S8: Concentration of internal standards mix spiked into samples.</t>
  </si>
  <si>
    <t>13-oxo-decanoic acid</t>
  </si>
  <si>
    <r>
      <t>8(E),12(Z)-10(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)-HOTrE</t>
    </r>
  </si>
  <si>
    <r>
      <t>8(E),12(Z)-10(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)-HOTrE</t>
    </r>
  </si>
  <si>
    <r>
      <t>9(Z),13(E)-12(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)-HOTrE</t>
    </r>
  </si>
  <si>
    <r>
      <t>9(Z),13(E)-12(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)-HOTrE</t>
    </r>
  </si>
  <si>
    <r>
      <t>10(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)-8(E),12(Z)-hydroxy-octadecatrienoic acid</t>
    </r>
  </si>
  <si>
    <r>
      <t>10(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)-8(E),12(Z)-hydroxy-octadecatrienoic acid</t>
    </r>
  </si>
  <si>
    <r>
      <t>12(</t>
    </r>
    <r>
      <rPr>
        <i/>
        <sz val="11"/>
        <color rgb="FF000000"/>
        <rFont val="Times New Roman"/>
        <family val="1"/>
      </rPr>
      <t>S</t>
    </r>
    <r>
      <rPr>
        <sz val="11"/>
        <color rgb="FF000000"/>
        <rFont val="Times New Roman"/>
        <family val="1"/>
      </rPr>
      <t>)-9(Z),13(E)-hydroxy-octadecatrienoic acid</t>
    </r>
  </si>
  <si>
    <r>
      <t>12(</t>
    </r>
    <r>
      <rPr>
        <i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)-9(Z),13(E)-hydroxy-octadecatrienoic acid</t>
    </r>
  </si>
  <si>
    <t xml:space="preserve">Table S11: GenBank access numbers for phylogeny tree and protein sequency homology. </t>
  </si>
  <si>
    <t>Breviolum minutum</t>
  </si>
  <si>
    <t>["SRR9128698"]="FL1_"</t>
  </si>
  <si>
    <t>["SRR9128699"]="FL2_"</t>
  </si>
  <si>
    <t>["SRR9128700"]="FL3_"</t>
  </si>
  <si>
    <t>["SRR9128701"]="Sym1_"</t>
  </si>
  <si>
    <t>["SRR9128702"]="Sym2_"</t>
  </si>
  <si>
    <t>["SRR9128703"]="Sym3_"</t>
  </si>
  <si>
    <t>Durusdinium trenchii</t>
  </si>
  <si>
    <t>["SRR8292141"]="D.t_Sym_34c_2_"</t>
  </si>
  <si>
    <t>["SRR8292143"]="D.t_Sym_34c_4_"</t>
  </si>
  <si>
    <t>["SRR8292142"]="D.t_Sym_34c_1_"</t>
  </si>
  <si>
    <t>["SRR8292144"]="D.t_Sym_34c_3_"</t>
  </si>
  <si>
    <t>["SRR8292149"]="D.t_FL_34c_4_"</t>
  </si>
  <si>
    <t>["SRR8292150"]="D.t_FL_34c_3_"</t>
  </si>
  <si>
    <t>["SRR8292151"]="D.t_FL_34c_2_"</t>
  </si>
  <si>
    <t>["SRR8292152"]="D.t_FL_34c_1_"</t>
  </si>
  <si>
    <r>
      <rPr>
        <b/>
        <sz val="11"/>
        <color theme="1"/>
        <rFont val="Times New Roman"/>
        <family val="1"/>
      </rPr>
      <t>Table S10:</t>
    </r>
    <r>
      <rPr>
        <sz val="11"/>
        <color theme="1"/>
        <rFont val="Times New Roman"/>
        <family val="1"/>
      </rPr>
      <t xml:space="preserve"> NCBI access numbers for RNA-seq libraries used for novel LOX candidate's gene expression counts.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</si>
</sst>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E+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indexed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21212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rgb="FF33CCC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1F0C7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4" fillId="5" borderId="0" xfId="0" applyFont="1" applyFill="1"/>
    <xf numFmtId="0" fontId="7" fillId="5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2" fontId="4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1" fontId="4" fillId="6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0" fontId="12" fillId="10" borderId="1" xfId="0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0" xfId="0" applyFont="1"/>
    <xf numFmtId="0" fontId="12" fillId="11" borderId="1" xfId="0" applyFont="1" applyFill="1" applyBorder="1" applyAlignment="1">
      <alignment horizontal="center"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12" borderId="1" xfId="0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4" fillId="7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10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2B31-EC4B-44A5-8363-DC12403039BA}">
  <dimension ref="A1:CT28"/>
  <sheetViews>
    <sheetView workbookViewId="0">
      <selection activeCell="BM10" sqref="BM10:BM18"/>
    </sheetView>
  </sheetViews>
  <sheetFormatPr defaultColWidth="9.1796875" defaultRowHeight="14.5" x14ac:dyDescent="0.35"/>
  <cols>
    <col min="1" max="1" width="9.1796875" style="3"/>
    <col min="2" max="2" width="17.81640625" style="3" customWidth="1"/>
    <col min="3" max="3" width="13" style="3" customWidth="1"/>
    <col min="4" max="4" width="14.7265625" style="3" bestFit="1" customWidth="1"/>
    <col min="5" max="5" width="13.7265625" style="3" bestFit="1" customWidth="1"/>
    <col min="6" max="6" width="14.7265625" style="3" bestFit="1" customWidth="1"/>
    <col min="7" max="7" width="13.7265625" style="3" bestFit="1" customWidth="1"/>
    <col min="8" max="8" width="20.1796875" style="3" bestFit="1" customWidth="1"/>
    <col min="9" max="9" width="21.1796875" style="3" bestFit="1" customWidth="1"/>
    <col min="10" max="10" width="12.7265625" style="3" bestFit="1" customWidth="1"/>
    <col min="11" max="11" width="13.7265625" style="3" bestFit="1" customWidth="1"/>
    <col min="12" max="12" width="12.7265625" style="3" bestFit="1" customWidth="1"/>
    <col min="13" max="14" width="19" style="3" bestFit="1" customWidth="1"/>
    <col min="15" max="16" width="17.1796875" style="3" bestFit="1" customWidth="1"/>
    <col min="17" max="18" width="17" style="3" bestFit="1" customWidth="1"/>
    <col min="19" max="20" width="15.453125" style="3" bestFit="1" customWidth="1"/>
    <col min="21" max="22" width="19.1796875" style="3" bestFit="1" customWidth="1"/>
    <col min="23" max="24" width="17.26953125" style="3" bestFit="1" customWidth="1"/>
    <col min="25" max="25" width="18.1796875" style="3" bestFit="1" customWidth="1"/>
    <col min="26" max="27" width="21" style="3" bestFit="1" customWidth="1"/>
    <col min="28" max="28" width="16.7265625" bestFit="1" customWidth="1"/>
    <col min="29" max="29" width="11.7265625" style="3" bestFit="1" customWidth="1"/>
    <col min="30" max="30" width="12.453125" style="3" bestFit="1" customWidth="1"/>
    <col min="31" max="32" width="13.7265625" style="3" bestFit="1" customWidth="1"/>
    <col min="33" max="34" width="12.7265625" style="3" bestFit="1" customWidth="1"/>
    <col min="35" max="35" width="14.7265625" style="3" bestFit="1" customWidth="1"/>
    <col min="36" max="36" width="12.7265625" style="3" bestFit="1" customWidth="1"/>
    <col min="37" max="37" width="13.7265625" style="3" bestFit="1" customWidth="1"/>
    <col min="38" max="38" width="14.7265625" style="3" bestFit="1" customWidth="1"/>
    <col min="39" max="42" width="13.7265625" style="3" bestFit="1" customWidth="1"/>
    <col min="43" max="43" width="26.453125" style="3" bestFit="1" customWidth="1"/>
    <col min="44" max="44" width="26.1796875" style="3" bestFit="1" customWidth="1"/>
    <col min="45" max="45" width="26.453125" style="3" bestFit="1" customWidth="1"/>
    <col min="46" max="46" width="26.1796875" style="3" bestFit="1" customWidth="1"/>
    <col min="47" max="47" width="28.1796875" style="3" bestFit="1" customWidth="1"/>
    <col min="48" max="48" width="26.453125" style="3" bestFit="1" customWidth="1"/>
    <col min="49" max="49" width="26.1796875" style="3" bestFit="1" customWidth="1"/>
    <col min="50" max="50" width="14.7265625" style="3" bestFit="1" customWidth="1"/>
    <col min="51" max="51" width="13.7265625" style="3" bestFit="1" customWidth="1"/>
    <col min="52" max="52" width="13" style="3" bestFit="1" customWidth="1"/>
    <col min="53" max="53" width="12.7265625" style="3" bestFit="1" customWidth="1"/>
    <col min="54" max="54" width="14.7265625" style="3" bestFit="1" customWidth="1"/>
    <col min="55" max="55" width="12.7265625" style="3" bestFit="1" customWidth="1"/>
    <col min="56" max="56" width="13" style="3" bestFit="1" customWidth="1"/>
    <col min="57" max="57" width="13.7265625" style="3" bestFit="1" customWidth="1"/>
    <col min="58" max="58" width="13" style="3" bestFit="1" customWidth="1"/>
    <col min="59" max="59" width="12.7265625" style="3" bestFit="1" customWidth="1"/>
    <col min="60" max="60" width="13.7265625" style="3" bestFit="1" customWidth="1"/>
    <col min="61" max="61" width="12.7265625" style="3" bestFit="1" customWidth="1"/>
    <col min="62" max="62" width="13.7265625" style="3" bestFit="1" customWidth="1"/>
    <col min="63" max="63" width="21.81640625" style="3" bestFit="1" customWidth="1"/>
    <col min="64" max="64" width="21.26953125" style="3" bestFit="1" customWidth="1"/>
    <col min="65" max="65" width="14.7265625" style="3" bestFit="1" customWidth="1"/>
    <col min="66" max="66" width="13.7265625" style="3" bestFit="1" customWidth="1"/>
    <col min="67" max="67" width="21.81640625" style="3" bestFit="1" customWidth="1"/>
    <col min="68" max="68" width="21.26953125" style="3" bestFit="1" customWidth="1"/>
    <col min="69" max="69" width="21.81640625" style="3" bestFit="1" customWidth="1"/>
    <col min="70" max="70" width="21.26953125" style="3" bestFit="1" customWidth="1"/>
    <col min="71" max="71" width="14.7265625" style="3" bestFit="1" customWidth="1"/>
    <col min="72" max="72" width="13.7265625" style="3" bestFit="1" customWidth="1"/>
    <col min="73" max="74" width="35.453125" style="3" bestFit="1" customWidth="1"/>
    <col min="75" max="81" width="27.26953125" style="3" bestFit="1" customWidth="1"/>
    <col min="82" max="83" width="28.26953125" style="3" bestFit="1" customWidth="1"/>
    <col min="84" max="85" width="21" style="3" bestFit="1" customWidth="1"/>
    <col min="86" max="86" width="20.1796875" style="3" bestFit="1" customWidth="1"/>
    <col min="87" max="87" width="20" style="3" bestFit="1" customWidth="1"/>
    <col min="88" max="89" width="19.1796875" style="3" bestFit="1" customWidth="1"/>
    <col min="90" max="90" width="18.26953125" style="3" bestFit="1" customWidth="1"/>
    <col min="91" max="91" width="18.1796875" style="3" bestFit="1" customWidth="1"/>
    <col min="92" max="92" width="24" style="3" bestFit="1" customWidth="1"/>
    <col min="93" max="93" width="23.26953125" style="3" bestFit="1" customWidth="1"/>
    <col min="94" max="95" width="24.453125" style="3" bestFit="1" customWidth="1"/>
    <col min="96" max="96" width="24.1796875" style="3" bestFit="1" customWidth="1"/>
    <col min="97" max="97" width="16.7265625" style="3" bestFit="1" customWidth="1"/>
    <col min="98" max="98" width="20.7265625" style="3" bestFit="1" customWidth="1"/>
    <col min="99" max="99" width="22" style="3" customWidth="1"/>
    <col min="100" max="100" width="25.453125" style="3" customWidth="1"/>
    <col min="101" max="103" width="9.1796875" style="3"/>
    <col min="104" max="104" width="10.453125" style="3" customWidth="1"/>
    <col min="105" max="16384" width="9.1796875" style="3"/>
  </cols>
  <sheetData>
    <row r="1" spans="1:98" x14ac:dyDescent="0.35">
      <c r="A1" s="25" t="s">
        <v>381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98" x14ac:dyDescent="0.35">
      <c r="B2" s="26" t="s">
        <v>85</v>
      </c>
    </row>
    <row r="3" spans="1:98" s="14" customFormat="1" thickBot="1" x14ac:dyDescent="0.35">
      <c r="B3" s="46" t="s">
        <v>41</v>
      </c>
      <c r="C3" s="46" t="s">
        <v>42</v>
      </c>
      <c r="D3" s="46" t="s">
        <v>360</v>
      </c>
      <c r="E3" s="46" t="s">
        <v>361</v>
      </c>
      <c r="F3" s="46" t="s">
        <v>362</v>
      </c>
      <c r="G3" s="46" t="s">
        <v>363</v>
      </c>
      <c r="H3" s="46" t="s">
        <v>364</v>
      </c>
      <c r="I3" s="46" t="s">
        <v>365</v>
      </c>
      <c r="J3" s="46" t="s">
        <v>366</v>
      </c>
      <c r="K3" s="46" t="s">
        <v>367</v>
      </c>
      <c r="L3" s="46" t="s">
        <v>368</v>
      </c>
      <c r="M3" s="46" t="s">
        <v>38</v>
      </c>
      <c r="N3" s="46" t="s">
        <v>43</v>
      </c>
      <c r="O3" s="46" t="s">
        <v>20</v>
      </c>
      <c r="P3" s="46" t="s">
        <v>18</v>
      </c>
      <c r="Q3" s="46" t="s">
        <v>21</v>
      </c>
      <c r="R3" s="46" t="s">
        <v>19</v>
      </c>
      <c r="S3" s="46" t="s">
        <v>16</v>
      </c>
      <c r="T3" s="46" t="s">
        <v>17</v>
      </c>
      <c r="U3" s="46" t="s">
        <v>39</v>
      </c>
      <c r="V3" s="46" t="s">
        <v>44</v>
      </c>
      <c r="W3" s="46" t="s">
        <v>22</v>
      </c>
      <c r="X3" s="46" t="s">
        <v>32</v>
      </c>
      <c r="Y3" s="46" t="s">
        <v>36</v>
      </c>
      <c r="Z3" s="46" t="s">
        <v>14</v>
      </c>
      <c r="AA3" s="46" t="s">
        <v>15</v>
      </c>
      <c r="AB3" s="47" t="s">
        <v>371</v>
      </c>
      <c r="AC3" s="47" t="s">
        <v>369</v>
      </c>
      <c r="AD3" s="47" t="s">
        <v>370</v>
      </c>
      <c r="AE3" s="46" t="s">
        <v>183</v>
      </c>
      <c r="AF3" s="46" t="s">
        <v>184</v>
      </c>
      <c r="AG3" s="46" t="s">
        <v>185</v>
      </c>
      <c r="AH3" s="46" t="s">
        <v>186</v>
      </c>
      <c r="AI3" s="46" t="s">
        <v>187</v>
      </c>
      <c r="AJ3" s="46" t="s">
        <v>188</v>
      </c>
      <c r="AK3" s="46" t="s">
        <v>189</v>
      </c>
      <c r="AL3" s="46" t="s">
        <v>190</v>
      </c>
      <c r="AM3" s="46" t="s">
        <v>7</v>
      </c>
      <c r="AN3" s="46" t="s">
        <v>191</v>
      </c>
      <c r="AO3" s="46" t="s">
        <v>192</v>
      </c>
      <c r="AP3" s="46" t="s">
        <v>45</v>
      </c>
      <c r="AQ3" s="46" t="s">
        <v>193</v>
      </c>
      <c r="AR3" s="46" t="s">
        <v>194</v>
      </c>
      <c r="AS3" s="46" t="s">
        <v>195</v>
      </c>
      <c r="AT3" s="46" t="s">
        <v>196</v>
      </c>
      <c r="AU3" s="46" t="s">
        <v>46</v>
      </c>
      <c r="AV3" s="46" t="s">
        <v>47</v>
      </c>
      <c r="AW3" s="46" t="s">
        <v>48</v>
      </c>
      <c r="AX3" s="46" t="s">
        <v>28</v>
      </c>
      <c r="AY3" s="46" t="s">
        <v>13</v>
      </c>
      <c r="AZ3" s="46" t="s">
        <v>197</v>
      </c>
      <c r="BA3" s="46" t="s">
        <v>198</v>
      </c>
      <c r="BB3" s="46" t="s">
        <v>199</v>
      </c>
      <c r="BC3" s="46" t="s">
        <v>200</v>
      </c>
      <c r="BD3" s="46" t="s">
        <v>26</v>
      </c>
      <c r="BE3" s="46" t="s">
        <v>49</v>
      </c>
      <c r="BF3" s="46" t="s">
        <v>201</v>
      </c>
      <c r="BG3" s="46" t="s">
        <v>202</v>
      </c>
      <c r="BH3" s="46" t="s">
        <v>203</v>
      </c>
      <c r="BI3" s="46" t="s">
        <v>204</v>
      </c>
      <c r="BJ3" s="46" t="s">
        <v>205</v>
      </c>
      <c r="BK3" s="46" t="s">
        <v>206</v>
      </c>
      <c r="BL3" s="46" t="s">
        <v>207</v>
      </c>
      <c r="BM3" s="46" t="s">
        <v>9</v>
      </c>
      <c r="BN3" s="46" t="s">
        <v>50</v>
      </c>
      <c r="BO3" s="46" t="s">
        <v>208</v>
      </c>
      <c r="BP3" s="46" t="s">
        <v>209</v>
      </c>
      <c r="BQ3" s="46" t="s">
        <v>210</v>
      </c>
      <c r="BR3" s="46" t="s">
        <v>211</v>
      </c>
      <c r="BS3" s="46" t="s">
        <v>5</v>
      </c>
      <c r="BT3" s="46" t="s">
        <v>6</v>
      </c>
      <c r="BU3" s="46" t="s">
        <v>27</v>
      </c>
      <c r="BV3" s="46" t="s">
        <v>51</v>
      </c>
      <c r="BW3" s="46" t="s">
        <v>52</v>
      </c>
      <c r="BX3" s="46" t="s">
        <v>40</v>
      </c>
      <c r="BY3" s="46" t="s">
        <v>31</v>
      </c>
      <c r="BZ3" s="46" t="s">
        <v>33</v>
      </c>
      <c r="CA3" s="46" t="s">
        <v>11</v>
      </c>
      <c r="CB3" s="46" t="s">
        <v>12</v>
      </c>
      <c r="CC3" s="46" t="s">
        <v>53</v>
      </c>
      <c r="CD3" s="46" t="s">
        <v>10</v>
      </c>
      <c r="CE3" s="46" t="s">
        <v>37</v>
      </c>
      <c r="CF3" s="46" t="s">
        <v>372</v>
      </c>
      <c r="CG3" s="46" t="s">
        <v>373</v>
      </c>
      <c r="CH3" s="46" t="s">
        <v>374</v>
      </c>
      <c r="CI3" s="46" t="s">
        <v>375</v>
      </c>
      <c r="CJ3" s="46" t="s">
        <v>376</v>
      </c>
      <c r="CK3" s="46" t="s">
        <v>377</v>
      </c>
      <c r="CL3" s="46" t="s">
        <v>378</v>
      </c>
      <c r="CM3" s="46" t="s">
        <v>379</v>
      </c>
      <c r="CN3" s="46" t="s">
        <v>34</v>
      </c>
      <c r="CO3" s="46" t="s">
        <v>35</v>
      </c>
      <c r="CP3" s="46" t="s">
        <v>212</v>
      </c>
      <c r="CQ3" s="46" t="s">
        <v>213</v>
      </c>
      <c r="CR3" s="46" t="s">
        <v>214</v>
      </c>
      <c r="CS3" s="46" t="s">
        <v>215</v>
      </c>
      <c r="CT3" s="46" t="s">
        <v>216</v>
      </c>
    </row>
    <row r="4" spans="1:98" thickTop="1" x14ac:dyDescent="0.3">
      <c r="B4" s="3" t="s">
        <v>74</v>
      </c>
      <c r="C4" s="3" t="s">
        <v>77</v>
      </c>
      <c r="D4" s="29">
        <v>317.06896549999999</v>
      </c>
      <c r="E4" s="29">
        <v>33.275862070000002</v>
      </c>
      <c r="F4" s="29">
        <v>103.6206897</v>
      </c>
      <c r="G4" s="29">
        <v>88.793103450000004</v>
      </c>
      <c r="H4" s="29">
        <v>0</v>
      </c>
      <c r="I4" s="29">
        <v>0</v>
      </c>
      <c r="J4" s="29">
        <v>0</v>
      </c>
      <c r="K4" s="29">
        <v>211.72413789999999</v>
      </c>
      <c r="L4" s="29">
        <v>18.62068966</v>
      </c>
      <c r="M4" s="29">
        <v>213.27586210000001</v>
      </c>
      <c r="N4" s="29">
        <v>165.17241379999999</v>
      </c>
      <c r="O4" s="29">
        <v>137.58620690000001</v>
      </c>
      <c r="P4" s="29">
        <v>141.5517241</v>
      </c>
      <c r="Q4" s="29">
        <v>31.546792809999999</v>
      </c>
      <c r="R4" s="29">
        <v>34.732404379999998</v>
      </c>
      <c r="S4" s="29">
        <v>51.379310340000004</v>
      </c>
      <c r="T4" s="29">
        <v>86.233124750000002</v>
      </c>
      <c r="U4" s="29">
        <v>0</v>
      </c>
      <c r="V4" s="29">
        <v>15.528786090000001</v>
      </c>
      <c r="W4" s="29">
        <v>23.62068966</v>
      </c>
      <c r="X4" s="29">
        <v>26.37931034</v>
      </c>
      <c r="Y4" s="29">
        <v>27.758620690000001</v>
      </c>
      <c r="Z4" s="29">
        <v>38.965517239999997</v>
      </c>
      <c r="AA4" s="29">
        <v>24.137931030000001</v>
      </c>
      <c r="AB4" s="29">
        <v>0</v>
      </c>
      <c r="AC4" s="29">
        <v>0</v>
      </c>
      <c r="AD4" s="29">
        <v>0</v>
      </c>
      <c r="AE4" s="29">
        <v>41.744474689999997</v>
      </c>
      <c r="AF4" s="29">
        <v>0</v>
      </c>
      <c r="AG4" s="29">
        <v>0</v>
      </c>
      <c r="AH4" s="29">
        <v>0</v>
      </c>
      <c r="AI4" s="29">
        <v>161.72413789999999</v>
      </c>
      <c r="AJ4" s="29">
        <v>9.1379310339999993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48.10036539</v>
      </c>
      <c r="AQ4" s="29">
        <v>56.379310340000004</v>
      </c>
      <c r="AR4" s="29">
        <v>0</v>
      </c>
      <c r="AS4" s="29">
        <v>11.20689655</v>
      </c>
      <c r="AT4" s="29">
        <v>0</v>
      </c>
      <c r="AU4" s="29">
        <v>20</v>
      </c>
      <c r="AV4" s="29">
        <v>0</v>
      </c>
      <c r="AW4" s="29">
        <v>0</v>
      </c>
      <c r="AX4" s="29">
        <v>444.02739339999999</v>
      </c>
      <c r="AY4" s="29">
        <v>58.965517239999997</v>
      </c>
      <c r="AZ4" s="29">
        <v>0</v>
      </c>
      <c r="BA4" s="29">
        <v>0</v>
      </c>
      <c r="BB4" s="29">
        <v>145.754761</v>
      </c>
      <c r="BC4" s="29">
        <v>3.0417738170000002</v>
      </c>
      <c r="BD4" s="29">
        <v>8.0624086259999999</v>
      </c>
      <c r="BE4" s="29">
        <v>53.275862070000002</v>
      </c>
      <c r="BF4" s="29">
        <v>0</v>
      </c>
      <c r="BG4" s="29">
        <v>0</v>
      </c>
      <c r="BH4" s="29">
        <v>44.88039723</v>
      </c>
      <c r="BI4" s="29">
        <v>7.1967819349999997</v>
      </c>
      <c r="BJ4" s="29">
        <v>0</v>
      </c>
      <c r="BK4" s="29">
        <v>18.103448279999999</v>
      </c>
      <c r="BL4" s="29">
        <v>0</v>
      </c>
      <c r="BM4" s="29">
        <v>641.58251529999995</v>
      </c>
      <c r="BN4" s="29">
        <v>158.96551719999999</v>
      </c>
      <c r="BO4" s="29">
        <v>13.62068966</v>
      </c>
      <c r="BP4" s="29">
        <v>11.551724139999999</v>
      </c>
      <c r="BQ4" s="29">
        <v>12.586206900000001</v>
      </c>
      <c r="BR4" s="29">
        <v>22.413793099999999</v>
      </c>
      <c r="BS4" s="29">
        <v>208.76461259999999</v>
      </c>
      <c r="BT4" s="29">
        <v>232.75862069999999</v>
      </c>
      <c r="BU4" s="29">
        <v>42.241379309999999</v>
      </c>
      <c r="BV4" s="29">
        <v>66.724137929999998</v>
      </c>
      <c r="BW4" s="29">
        <v>41.551724139999997</v>
      </c>
      <c r="BX4" s="29">
        <v>49.655172409999999</v>
      </c>
      <c r="BY4" s="29">
        <v>93.275862070000002</v>
      </c>
      <c r="BZ4" s="29">
        <v>21.551724140000001</v>
      </c>
      <c r="CA4" s="29">
        <v>0</v>
      </c>
      <c r="CB4" s="29">
        <v>0</v>
      </c>
      <c r="CC4" s="29">
        <v>0</v>
      </c>
      <c r="CD4" s="29">
        <v>0</v>
      </c>
      <c r="CE4" s="29">
        <v>112.0689655</v>
      </c>
      <c r="CF4" s="29">
        <v>0</v>
      </c>
      <c r="CG4" s="29">
        <v>0</v>
      </c>
      <c r="CH4" s="29">
        <v>0</v>
      </c>
      <c r="CI4" s="29">
        <v>0</v>
      </c>
      <c r="CJ4" s="29">
        <v>0</v>
      </c>
      <c r="CK4" s="29">
        <v>0</v>
      </c>
      <c r="CL4" s="29">
        <v>0</v>
      </c>
      <c r="CM4" s="29">
        <v>0</v>
      </c>
      <c r="CN4" s="29">
        <v>0</v>
      </c>
      <c r="CO4" s="29">
        <v>5.8620689659999998</v>
      </c>
      <c r="CP4" s="29">
        <v>0</v>
      </c>
      <c r="CQ4" s="29">
        <v>0</v>
      </c>
      <c r="CR4" s="29">
        <v>0</v>
      </c>
      <c r="CS4" s="29">
        <v>374.44915800000001</v>
      </c>
      <c r="CT4" s="29">
        <v>0</v>
      </c>
    </row>
    <row r="5" spans="1:98" ht="14" x14ac:dyDescent="0.3">
      <c r="B5" s="3" t="s">
        <v>75</v>
      </c>
      <c r="C5" s="3" t="s">
        <v>77</v>
      </c>
      <c r="D5" s="29">
        <v>539.44444439999995</v>
      </c>
      <c r="E5" s="29">
        <v>42.777777780000001</v>
      </c>
      <c r="F5" s="29">
        <v>392.22222219999998</v>
      </c>
      <c r="G5" s="29">
        <v>222.037037</v>
      </c>
      <c r="H5" s="29">
        <v>8.3333333330000006</v>
      </c>
      <c r="I5" s="29">
        <v>0</v>
      </c>
      <c r="J5" s="29">
        <v>57.222222219999999</v>
      </c>
      <c r="K5" s="29">
        <v>237.59259259999999</v>
      </c>
      <c r="L5" s="29">
        <v>33.148148149999997</v>
      </c>
      <c r="M5" s="29">
        <v>381.11111110000002</v>
      </c>
      <c r="N5" s="29">
        <v>326.66666670000001</v>
      </c>
      <c r="O5" s="29">
        <v>244.81481479999999</v>
      </c>
      <c r="P5" s="29">
        <v>209.44444440000001</v>
      </c>
      <c r="Q5" s="29">
        <v>46.42939587</v>
      </c>
      <c r="R5" s="29">
        <v>37.020043180000002</v>
      </c>
      <c r="S5" s="29">
        <v>0</v>
      </c>
      <c r="T5" s="29">
        <v>105.1665672</v>
      </c>
      <c r="U5" s="29">
        <v>0</v>
      </c>
      <c r="V5" s="29">
        <v>9.7500314390000007</v>
      </c>
      <c r="W5" s="29">
        <v>30.925925929999998</v>
      </c>
      <c r="X5" s="29">
        <v>76.851851850000003</v>
      </c>
      <c r="Y5" s="29">
        <v>35</v>
      </c>
      <c r="Z5" s="29">
        <v>44.814814810000001</v>
      </c>
      <c r="AA5" s="29">
        <v>49.074074070000002</v>
      </c>
      <c r="AB5" s="29">
        <v>0</v>
      </c>
      <c r="AC5" s="29">
        <v>0</v>
      </c>
      <c r="AD5" s="29">
        <v>0</v>
      </c>
      <c r="AE5" s="29">
        <v>114.9582704</v>
      </c>
      <c r="AF5" s="29">
        <v>0</v>
      </c>
      <c r="AG5" s="29">
        <v>0</v>
      </c>
      <c r="AH5" s="29">
        <v>0</v>
      </c>
      <c r="AI5" s="29">
        <v>417.962963</v>
      </c>
      <c r="AJ5" s="29">
        <v>15.37037037</v>
      </c>
      <c r="AK5" s="29">
        <v>45.185185189999999</v>
      </c>
      <c r="AL5" s="29">
        <v>0</v>
      </c>
      <c r="AM5" s="29">
        <v>0</v>
      </c>
      <c r="AN5" s="29">
        <v>34.71685583</v>
      </c>
      <c r="AO5" s="29">
        <v>0</v>
      </c>
      <c r="AP5" s="29">
        <v>99.421672459999996</v>
      </c>
      <c r="AQ5" s="29">
        <v>0</v>
      </c>
      <c r="AR5" s="29">
        <v>0</v>
      </c>
      <c r="AS5" s="29">
        <v>8.7037037040000005</v>
      </c>
      <c r="AT5" s="29">
        <v>0</v>
      </c>
      <c r="AU5" s="29">
        <v>42.037037040000001</v>
      </c>
      <c r="AV5" s="29">
        <v>0</v>
      </c>
      <c r="AW5" s="29">
        <v>0</v>
      </c>
      <c r="AX5" s="29">
        <v>807.45700929999998</v>
      </c>
      <c r="AY5" s="29">
        <v>44.629629629999997</v>
      </c>
      <c r="AZ5" s="29">
        <v>0</v>
      </c>
      <c r="BA5" s="29">
        <v>0</v>
      </c>
      <c r="BB5" s="29">
        <v>321.30261139999999</v>
      </c>
      <c r="BC5" s="29">
        <v>4.3208038740000001</v>
      </c>
      <c r="BD5" s="29">
        <v>7.0480622889999998</v>
      </c>
      <c r="BE5" s="29">
        <v>139.44444440000001</v>
      </c>
      <c r="BF5" s="29">
        <v>0</v>
      </c>
      <c r="BG5" s="29">
        <v>0</v>
      </c>
      <c r="BH5" s="29">
        <v>47.956938510000001</v>
      </c>
      <c r="BI5" s="29">
        <v>7.9158263299999998</v>
      </c>
      <c r="BJ5" s="29">
        <v>0</v>
      </c>
      <c r="BK5" s="29">
        <v>19.444444440000002</v>
      </c>
      <c r="BL5" s="29">
        <v>0</v>
      </c>
      <c r="BM5" s="29">
        <v>777.86034099999995</v>
      </c>
      <c r="BN5" s="29">
        <v>314.07407410000002</v>
      </c>
      <c r="BO5" s="29">
        <v>26.851851849999999</v>
      </c>
      <c r="BP5" s="29">
        <v>11.2962963</v>
      </c>
      <c r="BQ5" s="29">
        <v>25</v>
      </c>
      <c r="BR5" s="29">
        <v>35.370370370000003</v>
      </c>
      <c r="BS5" s="29">
        <v>417.56754919999997</v>
      </c>
      <c r="BT5" s="29">
        <v>510.18518519999998</v>
      </c>
      <c r="BU5" s="29">
        <v>118.8888889</v>
      </c>
      <c r="BV5" s="29">
        <v>148.70370370000001</v>
      </c>
      <c r="BW5" s="29">
        <v>105.55555560000001</v>
      </c>
      <c r="BX5" s="29">
        <v>135.37037040000001</v>
      </c>
      <c r="BY5" s="29">
        <v>339.44444440000001</v>
      </c>
      <c r="BZ5" s="29">
        <v>90.370370370000003</v>
      </c>
      <c r="CA5" s="29">
        <v>0</v>
      </c>
      <c r="CB5" s="29">
        <v>31.851851849999999</v>
      </c>
      <c r="CC5" s="29">
        <v>0</v>
      </c>
      <c r="CD5" s="29">
        <v>0</v>
      </c>
      <c r="CE5" s="29">
        <v>267.59259259999999</v>
      </c>
      <c r="CF5" s="29">
        <v>0</v>
      </c>
      <c r="CG5" s="29">
        <v>0</v>
      </c>
      <c r="CH5" s="29">
        <v>0</v>
      </c>
      <c r="CI5" s="29">
        <v>0</v>
      </c>
      <c r="CJ5" s="29">
        <v>0</v>
      </c>
      <c r="CK5" s="29">
        <v>0</v>
      </c>
      <c r="CL5" s="29">
        <v>0</v>
      </c>
      <c r="CM5" s="29">
        <v>0</v>
      </c>
      <c r="CN5" s="29">
        <v>6.8518518520000002</v>
      </c>
      <c r="CO5" s="29">
        <v>7.592592593</v>
      </c>
      <c r="CP5" s="29">
        <v>0</v>
      </c>
      <c r="CQ5" s="29">
        <v>0</v>
      </c>
      <c r="CR5" s="29">
        <v>0</v>
      </c>
      <c r="CS5" s="29">
        <v>0</v>
      </c>
      <c r="CT5" s="29">
        <v>0</v>
      </c>
    </row>
    <row r="6" spans="1:98" ht="14" x14ac:dyDescent="0.3">
      <c r="B6" s="3" t="s">
        <v>76</v>
      </c>
      <c r="C6" s="3" t="s">
        <v>77</v>
      </c>
      <c r="D6" s="29">
        <v>1185.1785709999999</v>
      </c>
      <c r="E6" s="29">
        <v>101.6071429</v>
      </c>
      <c r="F6" s="29">
        <v>445.17857140000001</v>
      </c>
      <c r="G6" s="29">
        <v>196.60714290000001</v>
      </c>
      <c r="H6" s="29">
        <v>0</v>
      </c>
      <c r="I6" s="29">
        <v>22.321428569999998</v>
      </c>
      <c r="J6" s="29">
        <v>40.714285709999999</v>
      </c>
      <c r="K6" s="29">
        <v>551.7857143</v>
      </c>
      <c r="L6" s="29">
        <v>60.178571429999998</v>
      </c>
      <c r="M6" s="29">
        <v>453.0357143</v>
      </c>
      <c r="N6" s="29">
        <v>409.10714289999999</v>
      </c>
      <c r="O6" s="29">
        <v>223.57142859999999</v>
      </c>
      <c r="P6" s="29">
        <v>287.5</v>
      </c>
      <c r="Q6" s="29">
        <v>62.642863300000002</v>
      </c>
      <c r="R6" s="29">
        <v>44.496254540000002</v>
      </c>
      <c r="S6" s="29">
        <v>66.964285709999999</v>
      </c>
      <c r="T6" s="29">
        <v>161.6243656</v>
      </c>
      <c r="U6" s="29">
        <v>0</v>
      </c>
      <c r="V6" s="29">
        <v>0</v>
      </c>
      <c r="W6" s="29">
        <v>30</v>
      </c>
      <c r="X6" s="29">
        <v>35.357142860000003</v>
      </c>
      <c r="Y6" s="29">
        <v>40.178571429999998</v>
      </c>
      <c r="Z6" s="29">
        <v>49.285714290000001</v>
      </c>
      <c r="AA6" s="29">
        <v>49.642857139999997</v>
      </c>
      <c r="AB6" s="29">
        <v>0</v>
      </c>
      <c r="AC6" s="29">
        <v>0</v>
      </c>
      <c r="AD6" s="29">
        <v>0</v>
      </c>
      <c r="AE6" s="29">
        <v>194.65179760000001</v>
      </c>
      <c r="AF6" s="29">
        <v>0</v>
      </c>
      <c r="AG6" s="29">
        <v>53.214285709999999</v>
      </c>
      <c r="AH6" s="29">
        <v>0</v>
      </c>
      <c r="AI6" s="29">
        <v>1706.7857140000001</v>
      </c>
      <c r="AJ6" s="29">
        <v>21.428571430000002</v>
      </c>
      <c r="AK6" s="29">
        <v>116.6071429</v>
      </c>
      <c r="AL6" s="29">
        <v>0</v>
      </c>
      <c r="AM6" s="29">
        <v>0</v>
      </c>
      <c r="AN6" s="29">
        <v>72.101782130000004</v>
      </c>
      <c r="AO6" s="29">
        <v>39.313900529999998</v>
      </c>
      <c r="AP6" s="29">
        <v>140.9331814</v>
      </c>
      <c r="AQ6" s="29">
        <v>0</v>
      </c>
      <c r="AR6" s="29">
        <v>0</v>
      </c>
      <c r="AS6" s="29">
        <v>20</v>
      </c>
      <c r="AT6" s="29">
        <v>0</v>
      </c>
      <c r="AU6" s="29">
        <v>25.714285709999999</v>
      </c>
      <c r="AV6" s="29">
        <v>504.10714289999999</v>
      </c>
      <c r="AW6" s="29">
        <v>0</v>
      </c>
      <c r="AX6" s="29">
        <v>1610.6297</v>
      </c>
      <c r="AY6" s="29">
        <v>81.607142859999996</v>
      </c>
      <c r="AZ6" s="29">
        <v>0</v>
      </c>
      <c r="BA6" s="29">
        <v>0</v>
      </c>
      <c r="BB6" s="29">
        <v>1039.732188</v>
      </c>
      <c r="BC6" s="29">
        <v>10.023896730000001</v>
      </c>
      <c r="BD6" s="29">
        <v>17.614618400000001</v>
      </c>
      <c r="BE6" s="29">
        <v>295.5357143</v>
      </c>
      <c r="BF6" s="29">
        <v>5.8400343870000002</v>
      </c>
      <c r="BG6" s="29">
        <v>1.297555274</v>
      </c>
      <c r="BH6" s="29">
        <v>121.6732518</v>
      </c>
      <c r="BI6" s="29">
        <v>18.869777110000001</v>
      </c>
      <c r="BJ6" s="29">
        <v>9.6652799550000008</v>
      </c>
      <c r="BK6" s="29">
        <v>68.75</v>
      </c>
      <c r="BL6" s="29">
        <v>28.571428569999998</v>
      </c>
      <c r="BM6" s="29">
        <v>602.67790939999998</v>
      </c>
      <c r="BN6" s="29">
        <v>239.64285709999999</v>
      </c>
      <c r="BO6" s="29">
        <v>22.678571430000002</v>
      </c>
      <c r="BP6" s="29">
        <v>0</v>
      </c>
      <c r="BQ6" s="29">
        <v>23.571428569999998</v>
      </c>
      <c r="BR6" s="29">
        <v>89.285714290000001</v>
      </c>
      <c r="BS6" s="29">
        <v>361.46748550000001</v>
      </c>
      <c r="BT6" s="29">
        <v>354.2857143</v>
      </c>
      <c r="BU6" s="29">
        <v>152.67857140000001</v>
      </c>
      <c r="BV6" s="29">
        <v>127.8571429</v>
      </c>
      <c r="BW6" s="29">
        <v>143.39285709999999</v>
      </c>
      <c r="BX6" s="29">
        <v>217.85714290000001</v>
      </c>
      <c r="BY6" s="29">
        <v>564.64285710000001</v>
      </c>
      <c r="BZ6" s="29">
        <v>148.0357143</v>
      </c>
      <c r="CA6" s="29">
        <v>141.7857143</v>
      </c>
      <c r="CB6" s="29">
        <v>0</v>
      </c>
      <c r="CC6" s="29">
        <v>0</v>
      </c>
      <c r="CD6" s="29">
        <v>58.035714290000001</v>
      </c>
      <c r="CE6" s="29">
        <v>376.42857140000001</v>
      </c>
      <c r="CF6" s="29">
        <v>0</v>
      </c>
      <c r="CG6" s="29">
        <v>0</v>
      </c>
      <c r="CH6" s="29">
        <v>0</v>
      </c>
      <c r="CI6" s="29">
        <v>0</v>
      </c>
      <c r="CJ6" s="29">
        <v>0</v>
      </c>
      <c r="CK6" s="29">
        <v>0</v>
      </c>
      <c r="CL6" s="29">
        <v>0</v>
      </c>
      <c r="CM6" s="29">
        <v>0</v>
      </c>
      <c r="CN6" s="29">
        <v>4.2857142860000002</v>
      </c>
      <c r="CO6" s="29">
        <v>3.0357142860000002</v>
      </c>
      <c r="CP6" s="29">
        <v>555.20540370000003</v>
      </c>
      <c r="CQ6" s="29">
        <v>0</v>
      </c>
      <c r="CR6" s="29">
        <v>0</v>
      </c>
      <c r="CS6" s="29">
        <v>0</v>
      </c>
      <c r="CT6" s="29">
        <v>0</v>
      </c>
    </row>
    <row r="7" spans="1:98" ht="14" x14ac:dyDescent="0.3">
      <c r="B7" s="3" t="s">
        <v>60</v>
      </c>
      <c r="C7" s="3" t="s">
        <v>80</v>
      </c>
      <c r="D7" s="29">
        <v>905.42372880000005</v>
      </c>
      <c r="E7" s="29">
        <v>153.220339</v>
      </c>
      <c r="F7" s="29">
        <v>537.45762709999997</v>
      </c>
      <c r="G7" s="29">
        <v>363.22033900000002</v>
      </c>
      <c r="H7" s="29">
        <v>0</v>
      </c>
      <c r="I7" s="29">
        <v>0</v>
      </c>
      <c r="J7" s="29">
        <v>0</v>
      </c>
      <c r="K7" s="29">
        <v>151.2711864</v>
      </c>
      <c r="L7" s="29">
        <v>14.83050847</v>
      </c>
      <c r="M7" s="29">
        <v>211.10169490000001</v>
      </c>
      <c r="N7" s="29">
        <v>205.7627119</v>
      </c>
      <c r="O7" s="29">
        <v>314.57627120000001</v>
      </c>
      <c r="P7" s="29">
        <v>374.32203390000001</v>
      </c>
      <c r="Q7" s="29">
        <v>67.699686589999999</v>
      </c>
      <c r="R7" s="29">
        <v>82.052936459999998</v>
      </c>
      <c r="S7" s="29">
        <v>104.91525420000001</v>
      </c>
      <c r="T7" s="29">
        <v>276.34374600000001</v>
      </c>
      <c r="U7" s="29">
        <v>0</v>
      </c>
      <c r="V7" s="29">
        <v>7.7274473209999996</v>
      </c>
      <c r="W7" s="29">
        <v>39.915254240000003</v>
      </c>
      <c r="X7" s="29">
        <v>31.271186440000001</v>
      </c>
      <c r="Y7" s="29">
        <v>18.135593220000001</v>
      </c>
      <c r="Z7" s="29">
        <v>65.847457629999994</v>
      </c>
      <c r="AA7" s="29">
        <v>80.593220340000002</v>
      </c>
      <c r="AB7" s="29">
        <v>0</v>
      </c>
      <c r="AC7" s="29">
        <v>0</v>
      </c>
      <c r="AD7" s="29">
        <v>0</v>
      </c>
      <c r="AE7" s="29">
        <v>51.785213059999997</v>
      </c>
      <c r="AF7" s="29">
        <v>39.561532110000002</v>
      </c>
      <c r="AG7" s="29">
        <v>20.169491529999998</v>
      </c>
      <c r="AH7" s="29">
        <v>0</v>
      </c>
      <c r="AI7" s="29">
        <v>134.57627120000001</v>
      </c>
      <c r="AJ7" s="29">
        <v>23.81355932</v>
      </c>
      <c r="AK7" s="29">
        <v>71.10169492</v>
      </c>
      <c r="AL7" s="29">
        <v>79.661016950000004</v>
      </c>
      <c r="AM7" s="29">
        <v>16.94915254</v>
      </c>
      <c r="AN7" s="29">
        <v>60.77340367</v>
      </c>
      <c r="AO7" s="29">
        <v>28.683153799999999</v>
      </c>
      <c r="AP7" s="29">
        <v>64.063479090000001</v>
      </c>
      <c r="AQ7" s="29">
        <v>168.4745763</v>
      </c>
      <c r="AR7" s="29">
        <v>127.1186441</v>
      </c>
      <c r="AS7" s="29">
        <v>99.745762709999994</v>
      </c>
      <c r="AT7" s="29">
        <v>83.559322030000004</v>
      </c>
      <c r="AU7" s="29">
        <v>86.694915249999994</v>
      </c>
      <c r="AV7" s="29">
        <v>2238.5593220000001</v>
      </c>
      <c r="AW7" s="29">
        <v>1657.627119</v>
      </c>
      <c r="AX7" s="29">
        <v>360.81845370000002</v>
      </c>
      <c r="AY7" s="29">
        <v>140.59322030000001</v>
      </c>
      <c r="AZ7" s="29">
        <v>3.4523057850000001</v>
      </c>
      <c r="BA7" s="29">
        <v>3.1402889319999998</v>
      </c>
      <c r="BB7" s="29">
        <v>90.788659330000002</v>
      </c>
      <c r="BC7" s="29">
        <v>10.486867549999999</v>
      </c>
      <c r="BD7" s="29">
        <v>12.983002369999999</v>
      </c>
      <c r="BE7" s="29">
        <v>204.2372881</v>
      </c>
      <c r="BF7" s="29">
        <v>25.747328159999999</v>
      </c>
      <c r="BG7" s="29">
        <v>15.989710219999999</v>
      </c>
      <c r="BH7" s="29">
        <v>107.8644907</v>
      </c>
      <c r="BI7" s="29">
        <v>26.030979840000001</v>
      </c>
      <c r="BJ7" s="29">
        <v>47.389951660000001</v>
      </c>
      <c r="BK7" s="29">
        <v>26.610169490000001</v>
      </c>
      <c r="BL7" s="29">
        <v>14.745762709999999</v>
      </c>
      <c r="BM7" s="29">
        <v>431.28503219999999</v>
      </c>
      <c r="BN7" s="29">
        <v>186.5254237</v>
      </c>
      <c r="BO7" s="29">
        <v>51.10169492</v>
      </c>
      <c r="BP7" s="29">
        <v>42.881355929999998</v>
      </c>
      <c r="BQ7" s="29">
        <v>46.779661019999999</v>
      </c>
      <c r="BR7" s="29">
        <v>44.745762710000001</v>
      </c>
      <c r="BS7" s="29">
        <v>301.90603170000003</v>
      </c>
      <c r="BT7" s="29">
        <v>199.83050850000001</v>
      </c>
      <c r="BU7" s="29">
        <v>123.1355932</v>
      </c>
      <c r="BV7" s="29">
        <v>93.983050849999998</v>
      </c>
      <c r="BW7" s="29">
        <v>97.627118640000006</v>
      </c>
      <c r="BX7" s="29">
        <v>123.7288136</v>
      </c>
      <c r="BY7" s="29">
        <v>510.59322029999998</v>
      </c>
      <c r="BZ7" s="29">
        <v>169.57627120000001</v>
      </c>
      <c r="CA7" s="29">
        <v>262.03389829999998</v>
      </c>
      <c r="CB7" s="29">
        <v>176.9491525</v>
      </c>
      <c r="CC7" s="29">
        <v>199.83050850000001</v>
      </c>
      <c r="CD7" s="29">
        <v>68.47457627</v>
      </c>
      <c r="CE7" s="29">
        <v>155.42372879999999</v>
      </c>
      <c r="CF7" s="29">
        <v>0</v>
      </c>
      <c r="CG7" s="29">
        <v>0</v>
      </c>
      <c r="CH7" s="29">
        <v>0</v>
      </c>
      <c r="CI7" s="29">
        <v>0</v>
      </c>
      <c r="CJ7" s="29">
        <v>0</v>
      </c>
      <c r="CK7" s="29">
        <v>0</v>
      </c>
      <c r="CL7" s="29">
        <v>0</v>
      </c>
      <c r="CM7" s="29">
        <v>0</v>
      </c>
      <c r="CN7" s="29">
        <v>7.7118644070000002</v>
      </c>
      <c r="CO7" s="29">
        <v>9.9152542369999992</v>
      </c>
      <c r="CP7" s="29">
        <v>647.33860670000001</v>
      </c>
      <c r="CQ7" s="29">
        <v>0</v>
      </c>
      <c r="CR7" s="29">
        <v>250.2459795</v>
      </c>
      <c r="CS7" s="29">
        <v>564.67079720000004</v>
      </c>
      <c r="CT7" s="29">
        <v>0</v>
      </c>
    </row>
    <row r="8" spans="1:98" ht="14" x14ac:dyDescent="0.3">
      <c r="B8" s="3" t="s">
        <v>61</v>
      </c>
      <c r="C8" s="3" t="s">
        <v>80</v>
      </c>
      <c r="D8" s="29">
        <v>450.5</v>
      </c>
      <c r="E8" s="29">
        <v>54.25</v>
      </c>
      <c r="F8" s="29">
        <v>497.875</v>
      </c>
      <c r="G8" s="29">
        <v>366.125</v>
      </c>
      <c r="H8" s="29">
        <v>0</v>
      </c>
      <c r="I8" s="29">
        <v>0</v>
      </c>
      <c r="J8" s="29">
        <v>0</v>
      </c>
      <c r="K8" s="29">
        <v>231</v>
      </c>
      <c r="L8" s="29">
        <v>16.75</v>
      </c>
      <c r="M8" s="29">
        <v>255</v>
      </c>
      <c r="N8" s="29">
        <v>265.875</v>
      </c>
      <c r="O8" s="29">
        <v>426.875</v>
      </c>
      <c r="P8" s="29">
        <v>323.5</v>
      </c>
      <c r="Q8" s="29">
        <v>27.683025600000001</v>
      </c>
      <c r="R8" s="29">
        <v>25.565921240000002</v>
      </c>
      <c r="S8" s="29">
        <v>26.75</v>
      </c>
      <c r="T8" s="29">
        <v>108.3254551</v>
      </c>
      <c r="U8" s="29">
        <v>15.890474579999999</v>
      </c>
      <c r="V8" s="29">
        <v>9.722606163</v>
      </c>
      <c r="W8" s="29">
        <v>45.5</v>
      </c>
      <c r="X8" s="29">
        <v>26.25</v>
      </c>
      <c r="Y8" s="29">
        <v>28.375</v>
      </c>
      <c r="Z8" s="29">
        <v>40</v>
      </c>
      <c r="AA8" s="29">
        <v>56.625</v>
      </c>
      <c r="AB8" s="29">
        <v>0</v>
      </c>
      <c r="AC8" s="29">
        <v>0</v>
      </c>
      <c r="AD8" s="29">
        <v>0</v>
      </c>
      <c r="AE8" s="29">
        <v>59.392183170000003</v>
      </c>
      <c r="AF8" s="29">
        <v>25.762235050000001</v>
      </c>
      <c r="AG8" s="29">
        <v>0</v>
      </c>
      <c r="AH8" s="29">
        <v>0</v>
      </c>
      <c r="AI8" s="29">
        <v>108.875</v>
      </c>
      <c r="AJ8" s="29">
        <v>18.125</v>
      </c>
      <c r="AK8" s="29">
        <v>35.75</v>
      </c>
      <c r="AL8" s="29">
        <v>62.75</v>
      </c>
      <c r="AM8" s="29">
        <v>16.375</v>
      </c>
      <c r="AN8" s="29">
        <v>61.563501770000002</v>
      </c>
      <c r="AO8" s="29">
        <v>23.24766417</v>
      </c>
      <c r="AP8" s="29">
        <v>0</v>
      </c>
      <c r="AQ8" s="29">
        <v>176.125</v>
      </c>
      <c r="AR8" s="29">
        <v>161.375</v>
      </c>
      <c r="AS8" s="29">
        <v>107.75</v>
      </c>
      <c r="AT8" s="29">
        <v>111.5</v>
      </c>
      <c r="AU8" s="29">
        <v>107.375</v>
      </c>
      <c r="AV8" s="29">
        <v>1752.5</v>
      </c>
      <c r="AW8" s="29">
        <v>1838.75</v>
      </c>
      <c r="AX8" s="29">
        <v>182.09776840000001</v>
      </c>
      <c r="AY8" s="29">
        <v>72.375</v>
      </c>
      <c r="AZ8" s="29">
        <v>2.4981563809999998</v>
      </c>
      <c r="BA8" s="29">
        <v>1.9960929000000001</v>
      </c>
      <c r="BB8" s="29">
        <v>49.901316700000002</v>
      </c>
      <c r="BC8" s="29">
        <v>8.6065953989999997</v>
      </c>
      <c r="BD8" s="29">
        <v>5.6778917599999996</v>
      </c>
      <c r="BE8" s="29">
        <v>88.75</v>
      </c>
      <c r="BF8" s="29">
        <v>14.171132310000001</v>
      </c>
      <c r="BG8" s="29">
        <v>9.4015292440000007</v>
      </c>
      <c r="BH8" s="29">
        <v>47.432837919999997</v>
      </c>
      <c r="BI8" s="29">
        <v>12.45574875</v>
      </c>
      <c r="BJ8" s="29">
        <v>41.700946520000002</v>
      </c>
      <c r="BK8" s="29">
        <v>0</v>
      </c>
      <c r="BL8" s="29">
        <v>0</v>
      </c>
      <c r="BM8" s="29">
        <v>332.53958599999999</v>
      </c>
      <c r="BN8" s="29">
        <v>315.375</v>
      </c>
      <c r="BO8" s="29">
        <v>71.75</v>
      </c>
      <c r="BP8" s="29">
        <v>48.125</v>
      </c>
      <c r="BQ8" s="29">
        <v>54.5</v>
      </c>
      <c r="BR8" s="29">
        <v>40.375</v>
      </c>
      <c r="BS8" s="29">
        <v>416.71589490000002</v>
      </c>
      <c r="BT8" s="29">
        <v>343.875</v>
      </c>
      <c r="BU8" s="29">
        <v>69.25</v>
      </c>
      <c r="BV8" s="29">
        <v>9.875</v>
      </c>
      <c r="BW8" s="29">
        <v>97.375</v>
      </c>
      <c r="BX8" s="29">
        <v>120.125</v>
      </c>
      <c r="BY8" s="29">
        <v>565.75</v>
      </c>
      <c r="BZ8" s="29">
        <v>171.625</v>
      </c>
      <c r="CA8" s="29">
        <v>178.375</v>
      </c>
      <c r="CB8" s="29">
        <v>86.625</v>
      </c>
      <c r="CC8" s="29">
        <v>150.75</v>
      </c>
      <c r="CD8" s="29">
        <v>81.75</v>
      </c>
      <c r="CE8" s="29">
        <v>198.375</v>
      </c>
      <c r="CF8" s="29">
        <v>0</v>
      </c>
      <c r="CG8" s="29">
        <v>0</v>
      </c>
      <c r="CH8" s="29">
        <v>0</v>
      </c>
      <c r="CI8" s="29">
        <v>0</v>
      </c>
      <c r="CJ8" s="29">
        <v>0</v>
      </c>
      <c r="CK8" s="29">
        <v>0</v>
      </c>
      <c r="CL8" s="29">
        <v>0</v>
      </c>
      <c r="CM8" s="29">
        <v>0</v>
      </c>
      <c r="CN8" s="29">
        <v>6.375</v>
      </c>
      <c r="CO8" s="29">
        <v>13.125</v>
      </c>
      <c r="CP8" s="29">
        <v>876.73056050000002</v>
      </c>
      <c r="CQ8" s="29">
        <v>0</v>
      </c>
      <c r="CR8" s="29">
        <v>478.95464750000002</v>
      </c>
      <c r="CS8" s="29">
        <v>613.20577040000001</v>
      </c>
      <c r="CT8" s="29">
        <v>0</v>
      </c>
    </row>
    <row r="9" spans="1:98" ht="14" x14ac:dyDescent="0.3">
      <c r="B9" s="3" t="s">
        <v>62</v>
      </c>
      <c r="C9" s="3" t="s">
        <v>80</v>
      </c>
      <c r="D9" s="29">
        <v>210.08130080000001</v>
      </c>
      <c r="E9" s="29">
        <v>28.048780489999999</v>
      </c>
      <c r="F9" s="29">
        <v>343.7398374</v>
      </c>
      <c r="G9" s="29">
        <v>306.50406500000003</v>
      </c>
      <c r="H9" s="29">
        <v>0</v>
      </c>
      <c r="I9" s="29">
        <v>0</v>
      </c>
      <c r="J9" s="29">
        <v>0</v>
      </c>
      <c r="K9" s="29">
        <v>147.39837399999999</v>
      </c>
      <c r="L9" s="29">
        <v>9.2682926830000003</v>
      </c>
      <c r="M9" s="29">
        <v>155.52845529999999</v>
      </c>
      <c r="N9" s="29">
        <v>168.1300813</v>
      </c>
      <c r="O9" s="29">
        <v>275.9349593</v>
      </c>
      <c r="P9" s="29">
        <v>231.95121950000001</v>
      </c>
      <c r="Q9" s="29">
        <v>14.50018386</v>
      </c>
      <c r="R9" s="29">
        <v>2.7332771729999998</v>
      </c>
      <c r="S9" s="29">
        <v>0</v>
      </c>
      <c r="T9" s="29">
        <v>51.17788238</v>
      </c>
      <c r="U9" s="29">
        <v>17.02909446</v>
      </c>
      <c r="V9" s="29">
        <v>8.9116295430000001</v>
      </c>
      <c r="W9" s="29">
        <v>32.926829269999999</v>
      </c>
      <c r="X9" s="29">
        <v>31.300813009999999</v>
      </c>
      <c r="Y9" s="29">
        <v>26.260162600000001</v>
      </c>
      <c r="Z9" s="29">
        <v>41.056910569999999</v>
      </c>
      <c r="AA9" s="29">
        <v>34.227642279999998</v>
      </c>
      <c r="AB9" s="29">
        <v>0</v>
      </c>
      <c r="AC9" s="29">
        <v>0</v>
      </c>
      <c r="AD9" s="29">
        <v>0</v>
      </c>
      <c r="AE9" s="29">
        <v>36.524098250000002</v>
      </c>
      <c r="AF9" s="29">
        <v>28.97561125</v>
      </c>
      <c r="AG9" s="29">
        <v>14.471544720000001</v>
      </c>
      <c r="AH9" s="29">
        <v>9.1869918699999999</v>
      </c>
      <c r="AI9" s="29">
        <v>62.357723579999998</v>
      </c>
      <c r="AJ9" s="29">
        <v>11.95121951</v>
      </c>
      <c r="AK9" s="29">
        <v>44.796747969999998</v>
      </c>
      <c r="AL9" s="29">
        <v>89.268292680000002</v>
      </c>
      <c r="AM9" s="29">
        <v>15.528455279999999</v>
      </c>
      <c r="AN9" s="29">
        <v>38.23768338</v>
      </c>
      <c r="AO9" s="29">
        <v>30.723225379999999</v>
      </c>
      <c r="AP9" s="29">
        <v>39.815849640000003</v>
      </c>
      <c r="AQ9" s="29">
        <v>115.1219512</v>
      </c>
      <c r="AR9" s="29">
        <v>133.0894309</v>
      </c>
      <c r="AS9" s="29">
        <v>84.30894309</v>
      </c>
      <c r="AT9" s="29">
        <v>66.991869919999999</v>
      </c>
      <c r="AU9" s="29">
        <v>78.292682929999998</v>
      </c>
      <c r="AV9" s="29">
        <v>1694.0650410000001</v>
      </c>
      <c r="AW9" s="29">
        <v>1337.479675</v>
      </c>
      <c r="AX9" s="29">
        <v>82.905621330000002</v>
      </c>
      <c r="AY9" s="29">
        <v>44.06504065</v>
      </c>
      <c r="AZ9" s="29">
        <v>0.89009011299999996</v>
      </c>
      <c r="BA9" s="29">
        <v>0</v>
      </c>
      <c r="BB9" s="29">
        <v>13.27160143</v>
      </c>
      <c r="BC9" s="29">
        <v>2.4411805420000001</v>
      </c>
      <c r="BD9" s="29">
        <v>3.7201498430000002</v>
      </c>
      <c r="BE9" s="29">
        <v>49.024390240000002</v>
      </c>
      <c r="BF9" s="29">
        <v>8.1829363399999995</v>
      </c>
      <c r="BG9" s="29">
        <v>4.9991191439999998</v>
      </c>
      <c r="BH9" s="29">
        <v>28.972990509999999</v>
      </c>
      <c r="BI9" s="29">
        <v>6.0876036549999997</v>
      </c>
      <c r="BJ9" s="29">
        <v>23.47614373</v>
      </c>
      <c r="BK9" s="29">
        <v>0</v>
      </c>
      <c r="BL9" s="29">
        <v>0</v>
      </c>
      <c r="BM9" s="29">
        <v>457.5552725</v>
      </c>
      <c r="BN9" s="29">
        <v>257.72357720000002</v>
      </c>
      <c r="BO9" s="29">
        <v>45.528455280000003</v>
      </c>
      <c r="BP9" s="29">
        <v>31.951219510000001</v>
      </c>
      <c r="BQ9" s="29">
        <v>39.105691059999998</v>
      </c>
      <c r="BR9" s="29">
        <v>32.926829269999999</v>
      </c>
      <c r="BS9" s="29">
        <v>359.43595879999998</v>
      </c>
      <c r="BT9" s="29">
        <v>280.3252033</v>
      </c>
      <c r="BU9" s="29">
        <v>42.113821139999999</v>
      </c>
      <c r="BV9" s="29">
        <v>37.967479670000003</v>
      </c>
      <c r="BW9" s="29">
        <v>56.74796748</v>
      </c>
      <c r="BX9" s="29">
        <v>56.50406504</v>
      </c>
      <c r="BY9" s="29">
        <v>314.71544720000003</v>
      </c>
      <c r="BZ9" s="29">
        <v>100.6504065</v>
      </c>
      <c r="CA9" s="29">
        <v>97.804878049999999</v>
      </c>
      <c r="CB9" s="29">
        <v>61.62601626</v>
      </c>
      <c r="CC9" s="29">
        <v>0</v>
      </c>
      <c r="CD9" s="29">
        <v>29.756097560000001</v>
      </c>
      <c r="CE9" s="29">
        <v>109.3495935</v>
      </c>
      <c r="CF9" s="29">
        <v>0</v>
      </c>
      <c r="CG9" s="29">
        <v>0</v>
      </c>
      <c r="CH9" s="29">
        <v>0</v>
      </c>
      <c r="CI9" s="29">
        <v>0</v>
      </c>
      <c r="CJ9" s="29">
        <v>0</v>
      </c>
      <c r="CK9" s="29">
        <v>0</v>
      </c>
      <c r="CL9" s="29">
        <v>0</v>
      </c>
      <c r="CM9" s="29">
        <v>0</v>
      </c>
      <c r="CN9" s="29">
        <v>6.4227642280000001</v>
      </c>
      <c r="CO9" s="29">
        <v>10.325203249999999</v>
      </c>
      <c r="CP9" s="29">
        <v>570.23125879999998</v>
      </c>
      <c r="CQ9" s="29">
        <v>240.07825130000001</v>
      </c>
      <c r="CR9" s="29">
        <v>351.20512860000002</v>
      </c>
      <c r="CS9" s="29">
        <v>398.83302140000001</v>
      </c>
      <c r="CT9" s="29">
        <v>367.08109280000002</v>
      </c>
    </row>
    <row r="10" spans="1:98" ht="14" x14ac:dyDescent="0.3">
      <c r="B10" s="3" t="s">
        <v>63</v>
      </c>
      <c r="C10" s="3" t="s">
        <v>81</v>
      </c>
      <c r="D10" s="29">
        <v>1398.679245</v>
      </c>
      <c r="E10" s="29">
        <v>256.03773580000001</v>
      </c>
      <c r="F10" s="29">
        <v>839.05660379999995</v>
      </c>
      <c r="G10" s="29">
        <v>625.47169810000003</v>
      </c>
      <c r="H10" s="29">
        <v>0</v>
      </c>
      <c r="I10" s="29">
        <v>0</v>
      </c>
      <c r="J10" s="29">
        <v>12.641509429999999</v>
      </c>
      <c r="K10" s="29">
        <v>228.67924529999999</v>
      </c>
      <c r="L10" s="29">
        <v>34.528301890000002</v>
      </c>
      <c r="M10" s="29">
        <v>284.33962259999998</v>
      </c>
      <c r="N10" s="29">
        <v>282.2641509</v>
      </c>
      <c r="O10" s="29">
        <v>449.24528299999997</v>
      </c>
      <c r="P10" s="29">
        <v>440.56603769999998</v>
      </c>
      <c r="Q10" s="29">
        <v>115.5756827</v>
      </c>
      <c r="R10" s="29">
        <v>136.49252849999999</v>
      </c>
      <c r="S10" s="29">
        <v>140.754717</v>
      </c>
      <c r="T10" s="29">
        <v>354.66685039999999</v>
      </c>
      <c r="U10" s="29">
        <v>23.587295619999999</v>
      </c>
      <c r="V10" s="29">
        <v>18.99579069</v>
      </c>
      <c r="W10" s="29">
        <v>76.415094339999996</v>
      </c>
      <c r="X10" s="29">
        <v>76.792452830000002</v>
      </c>
      <c r="Y10" s="29">
        <v>24.528301890000002</v>
      </c>
      <c r="Z10" s="29">
        <v>76.415094339999996</v>
      </c>
      <c r="AA10" s="29">
        <v>123.58490569999999</v>
      </c>
      <c r="AB10" s="29">
        <v>0</v>
      </c>
      <c r="AC10" s="29">
        <v>0</v>
      </c>
      <c r="AD10" s="29">
        <v>0</v>
      </c>
      <c r="AE10" s="29">
        <v>176.96983159999999</v>
      </c>
      <c r="AF10" s="29">
        <v>88.080392259999996</v>
      </c>
      <c r="AG10" s="29">
        <v>88.301886789999998</v>
      </c>
      <c r="AH10" s="29">
        <v>52.26415094</v>
      </c>
      <c r="AI10" s="29">
        <v>352.83018870000001</v>
      </c>
      <c r="AJ10" s="29">
        <v>52.45283019</v>
      </c>
      <c r="AK10" s="29">
        <v>143.58490570000001</v>
      </c>
      <c r="AL10" s="29">
        <v>247.35849060000001</v>
      </c>
      <c r="AM10" s="29">
        <v>67.735849060000007</v>
      </c>
      <c r="AN10" s="29">
        <v>129.02818880000001</v>
      </c>
      <c r="AO10" s="29">
        <v>122.3922539</v>
      </c>
      <c r="AP10" s="29">
        <v>183.44302110000001</v>
      </c>
      <c r="AQ10" s="29">
        <v>240.1886792</v>
      </c>
      <c r="AR10" s="29">
        <v>84.150943400000003</v>
      </c>
      <c r="AS10" s="29">
        <v>96.415094339999996</v>
      </c>
      <c r="AT10" s="29">
        <v>0</v>
      </c>
      <c r="AU10" s="29">
        <v>94.339622640000002</v>
      </c>
      <c r="AV10" s="29">
        <v>2306.2264150000001</v>
      </c>
      <c r="AW10" s="29">
        <v>2259.6226419999998</v>
      </c>
      <c r="AX10" s="29">
        <v>747.87965429999997</v>
      </c>
      <c r="AY10" s="29">
        <v>283.39622639999999</v>
      </c>
      <c r="AZ10" s="29">
        <v>6.3600602879999997</v>
      </c>
      <c r="BA10" s="29">
        <v>5.2864654230000001</v>
      </c>
      <c r="BB10" s="29">
        <v>171.12529570000001</v>
      </c>
      <c r="BC10" s="29">
        <v>18.61167227</v>
      </c>
      <c r="BD10" s="29">
        <v>22.779746459999998</v>
      </c>
      <c r="BE10" s="29">
        <v>361.88679250000001</v>
      </c>
      <c r="BF10" s="29">
        <v>51.577349890000001</v>
      </c>
      <c r="BG10" s="29">
        <v>29.979147309999998</v>
      </c>
      <c r="BH10" s="29">
        <v>173.7145539</v>
      </c>
      <c r="BI10" s="29">
        <v>49.240702239999997</v>
      </c>
      <c r="BJ10" s="29">
        <v>43.367506810000002</v>
      </c>
      <c r="BK10" s="29">
        <v>63.773584909999997</v>
      </c>
      <c r="BL10" s="29">
        <v>0</v>
      </c>
      <c r="BM10" s="29">
        <v>1098.058669</v>
      </c>
      <c r="BN10" s="29">
        <v>379.24528299999997</v>
      </c>
      <c r="BO10" s="29">
        <v>101.32075469999999</v>
      </c>
      <c r="BP10" s="29">
        <v>89.056603769999995</v>
      </c>
      <c r="BQ10" s="29">
        <v>73.773584909999997</v>
      </c>
      <c r="BR10" s="29">
        <v>74.339622640000002</v>
      </c>
      <c r="BS10" s="29">
        <v>589.74986579999995</v>
      </c>
      <c r="BT10" s="29">
        <v>490.75471700000003</v>
      </c>
      <c r="BU10" s="29">
        <v>202.45283019999999</v>
      </c>
      <c r="BV10" s="29">
        <v>165.66037739999999</v>
      </c>
      <c r="BW10" s="29">
        <v>210.1886792</v>
      </c>
      <c r="BX10" s="29">
        <v>252.2641509</v>
      </c>
      <c r="BY10" s="29">
        <v>911.50943400000006</v>
      </c>
      <c r="BZ10" s="29">
        <v>315.2830189</v>
      </c>
      <c r="CA10" s="29">
        <v>492.83018870000001</v>
      </c>
      <c r="CB10" s="29">
        <v>399.43396230000002</v>
      </c>
      <c r="CC10" s="29">
        <v>445.66037740000002</v>
      </c>
      <c r="CD10" s="29">
        <v>111.1320755</v>
      </c>
      <c r="CE10" s="29">
        <v>313.7735849</v>
      </c>
      <c r="CF10" s="29">
        <v>0</v>
      </c>
      <c r="CG10" s="29">
        <v>0</v>
      </c>
      <c r="CH10" s="29">
        <v>0</v>
      </c>
      <c r="CI10" s="29">
        <v>0</v>
      </c>
      <c r="CJ10" s="29">
        <v>0</v>
      </c>
      <c r="CK10" s="29">
        <v>0</v>
      </c>
      <c r="CL10" s="29">
        <v>0</v>
      </c>
      <c r="CM10" s="29">
        <v>0</v>
      </c>
      <c r="CN10" s="29">
        <v>0</v>
      </c>
      <c r="CO10" s="29">
        <v>6.4150943399999996</v>
      </c>
      <c r="CP10" s="29">
        <v>1293.8974929999999</v>
      </c>
      <c r="CQ10" s="29">
        <v>0</v>
      </c>
      <c r="CR10" s="29">
        <v>557.15142609999998</v>
      </c>
      <c r="CS10" s="29">
        <v>944.01572510000005</v>
      </c>
      <c r="CT10" s="29">
        <v>0</v>
      </c>
    </row>
    <row r="11" spans="1:98" ht="14" x14ac:dyDescent="0.3">
      <c r="B11" s="3" t="s">
        <v>64</v>
      </c>
      <c r="C11" s="3" t="s">
        <v>81</v>
      </c>
      <c r="D11" s="29">
        <v>1629.318182</v>
      </c>
      <c r="E11" s="29">
        <v>243.86363639999999</v>
      </c>
      <c r="F11" s="29">
        <v>1012.0454549999999</v>
      </c>
      <c r="G11" s="29">
        <v>806.81818180000005</v>
      </c>
      <c r="H11" s="29">
        <v>0</v>
      </c>
      <c r="I11" s="29">
        <v>0</v>
      </c>
      <c r="J11" s="29">
        <v>0</v>
      </c>
      <c r="K11" s="29">
        <v>311.59090909999998</v>
      </c>
      <c r="L11" s="29">
        <v>33.636363639999999</v>
      </c>
      <c r="M11" s="29">
        <v>400.68181820000001</v>
      </c>
      <c r="N11" s="29">
        <v>402.04545450000001</v>
      </c>
      <c r="O11" s="29">
        <v>581.81818180000005</v>
      </c>
      <c r="P11" s="29">
        <v>581.59090909999998</v>
      </c>
      <c r="Q11" s="29">
        <v>179.80857739999999</v>
      </c>
      <c r="R11" s="29">
        <v>207.1034765</v>
      </c>
      <c r="S11" s="29">
        <v>226.13636360000001</v>
      </c>
      <c r="T11" s="29">
        <v>562.28709979999996</v>
      </c>
      <c r="U11" s="29">
        <v>0</v>
      </c>
      <c r="V11" s="29">
        <v>27.196662539999998</v>
      </c>
      <c r="W11" s="29">
        <v>87.272727270000004</v>
      </c>
      <c r="X11" s="29">
        <v>101.8181818</v>
      </c>
      <c r="Y11" s="29">
        <v>0</v>
      </c>
      <c r="Z11" s="29">
        <v>153.63636360000001</v>
      </c>
      <c r="AA11" s="29">
        <v>135.9090909</v>
      </c>
      <c r="AB11" s="29">
        <v>0</v>
      </c>
      <c r="AC11" s="29">
        <v>0</v>
      </c>
      <c r="AD11" s="29">
        <v>0</v>
      </c>
      <c r="AE11" s="29">
        <v>220.52362009999999</v>
      </c>
      <c r="AF11" s="29">
        <v>133.98220499999999</v>
      </c>
      <c r="AG11" s="29">
        <v>83.181818179999993</v>
      </c>
      <c r="AH11" s="29">
        <v>82.045454550000002</v>
      </c>
      <c r="AI11" s="29">
        <v>569.31818180000005</v>
      </c>
      <c r="AJ11" s="29">
        <v>54.772727269999997</v>
      </c>
      <c r="AK11" s="29">
        <v>196.81818179999999</v>
      </c>
      <c r="AL11" s="29">
        <v>285.22727270000001</v>
      </c>
      <c r="AM11" s="29">
        <v>86.363636360000001</v>
      </c>
      <c r="AN11" s="29">
        <v>164.24370239999999</v>
      </c>
      <c r="AO11" s="29">
        <v>112.1750182</v>
      </c>
      <c r="AP11" s="29">
        <v>12.355447760000001</v>
      </c>
      <c r="AQ11" s="29">
        <v>182.5</v>
      </c>
      <c r="AR11" s="29">
        <v>114.7727273</v>
      </c>
      <c r="AS11" s="29">
        <v>78.636363639999999</v>
      </c>
      <c r="AT11" s="29">
        <v>0</v>
      </c>
      <c r="AU11" s="29">
        <v>78.409090910000003</v>
      </c>
      <c r="AV11" s="29">
        <v>2181.818182</v>
      </c>
      <c r="AW11" s="29">
        <v>2141.818182</v>
      </c>
      <c r="AX11" s="29">
        <v>739.91495910000003</v>
      </c>
      <c r="AY11" s="29">
        <v>318.63636359999998</v>
      </c>
      <c r="AZ11" s="29">
        <v>0</v>
      </c>
      <c r="BA11" s="29">
        <v>0</v>
      </c>
      <c r="BB11" s="29">
        <v>197.60833199999999</v>
      </c>
      <c r="BC11" s="29">
        <v>20.973270979999999</v>
      </c>
      <c r="BD11" s="29">
        <v>19.223655820000001</v>
      </c>
      <c r="BE11" s="29">
        <v>357.04545450000001</v>
      </c>
      <c r="BF11" s="29">
        <v>48.891043320000001</v>
      </c>
      <c r="BG11" s="29">
        <v>36.491596749999999</v>
      </c>
      <c r="BH11" s="29">
        <v>168.16915520000001</v>
      </c>
      <c r="BI11" s="29">
        <v>54.520239930000002</v>
      </c>
      <c r="BJ11" s="29">
        <v>54.520239930000002</v>
      </c>
      <c r="BK11" s="29">
        <v>34.31818182</v>
      </c>
      <c r="BL11" s="29">
        <v>0</v>
      </c>
      <c r="BM11" s="29">
        <v>1467.3511559999999</v>
      </c>
      <c r="BN11" s="29">
        <v>689.77272730000004</v>
      </c>
      <c r="BO11" s="29">
        <v>120.2272727</v>
      </c>
      <c r="BP11" s="29">
        <v>109.7727273</v>
      </c>
      <c r="BQ11" s="29">
        <v>93.409090910000003</v>
      </c>
      <c r="BR11" s="29">
        <v>96.818181820000007</v>
      </c>
      <c r="BS11" s="29">
        <v>946.80423599999995</v>
      </c>
      <c r="BT11" s="29">
        <v>673.18181819999995</v>
      </c>
      <c r="BU11" s="29">
        <v>245.45454549999999</v>
      </c>
      <c r="BV11" s="29">
        <v>272.95454549999999</v>
      </c>
      <c r="BW11" s="29">
        <v>169.0909091</v>
      </c>
      <c r="BX11" s="29">
        <v>196.81818179999999</v>
      </c>
      <c r="BY11" s="29">
        <v>738.40909090000002</v>
      </c>
      <c r="BZ11" s="29">
        <v>244.54545450000001</v>
      </c>
      <c r="CA11" s="29">
        <v>345.45454549999999</v>
      </c>
      <c r="CB11" s="29">
        <v>121.1363636</v>
      </c>
      <c r="CC11" s="29">
        <v>310</v>
      </c>
      <c r="CD11" s="29">
        <v>127.2727273</v>
      </c>
      <c r="CE11" s="29">
        <v>306.59090909999998</v>
      </c>
      <c r="CF11" s="29">
        <v>0</v>
      </c>
      <c r="CG11" s="29">
        <v>0</v>
      </c>
      <c r="CH11" s="29">
        <v>0</v>
      </c>
      <c r="CI11" s="29">
        <v>0</v>
      </c>
      <c r="CJ11" s="29">
        <v>0</v>
      </c>
      <c r="CK11" s="29">
        <v>0</v>
      </c>
      <c r="CL11" s="29">
        <v>0</v>
      </c>
      <c r="CM11" s="29">
        <v>0</v>
      </c>
      <c r="CN11" s="29">
        <v>15.454545449999999</v>
      </c>
      <c r="CO11" s="29">
        <v>17.5</v>
      </c>
      <c r="CP11" s="29">
        <v>1274.5805829999999</v>
      </c>
      <c r="CQ11" s="29">
        <v>0</v>
      </c>
      <c r="CR11" s="29">
        <v>959.58770479999998</v>
      </c>
      <c r="CS11" s="29">
        <v>0</v>
      </c>
      <c r="CT11" s="29">
        <v>0</v>
      </c>
    </row>
    <row r="12" spans="1:98" ht="14" x14ac:dyDescent="0.3">
      <c r="B12" s="3" t="s">
        <v>65</v>
      </c>
      <c r="C12" s="3" t="s">
        <v>81</v>
      </c>
      <c r="D12" s="29">
        <v>1996</v>
      </c>
      <c r="E12" s="29">
        <v>369.75</v>
      </c>
      <c r="F12" s="29">
        <v>1204.25</v>
      </c>
      <c r="G12" s="29">
        <v>958.25</v>
      </c>
      <c r="H12" s="29">
        <v>0</v>
      </c>
      <c r="I12" s="29">
        <v>0</v>
      </c>
      <c r="J12" s="29">
        <v>0</v>
      </c>
      <c r="K12" s="29">
        <v>310.5</v>
      </c>
      <c r="L12" s="29">
        <v>12</v>
      </c>
      <c r="M12" s="29">
        <v>590</v>
      </c>
      <c r="N12" s="29">
        <v>572.5</v>
      </c>
      <c r="O12" s="29">
        <v>814.5</v>
      </c>
      <c r="P12" s="29">
        <v>725.75</v>
      </c>
      <c r="Q12" s="29">
        <v>245.13558710000001</v>
      </c>
      <c r="R12" s="29">
        <v>215.8810541</v>
      </c>
      <c r="S12" s="29">
        <v>266</v>
      </c>
      <c r="T12" s="29">
        <v>645.0758462</v>
      </c>
      <c r="U12" s="29">
        <v>55.003377810000003</v>
      </c>
      <c r="V12" s="29">
        <v>53.511244580000003</v>
      </c>
      <c r="W12" s="29">
        <v>74.25</v>
      </c>
      <c r="X12" s="29">
        <v>73.75</v>
      </c>
      <c r="Y12" s="29">
        <v>89.5</v>
      </c>
      <c r="Z12" s="29">
        <v>108.5</v>
      </c>
      <c r="AA12" s="29">
        <v>149</v>
      </c>
      <c r="AB12" s="29">
        <v>0</v>
      </c>
      <c r="AC12" s="29">
        <v>0</v>
      </c>
      <c r="AD12" s="29">
        <v>0</v>
      </c>
      <c r="AE12" s="29">
        <v>352.61297400000001</v>
      </c>
      <c r="AF12" s="29">
        <v>189.5570458</v>
      </c>
      <c r="AG12" s="29">
        <v>80.25</v>
      </c>
      <c r="AH12" s="29">
        <v>0</v>
      </c>
      <c r="AI12" s="29">
        <v>616.25</v>
      </c>
      <c r="AJ12" s="29">
        <v>86</v>
      </c>
      <c r="AK12" s="29">
        <v>216.5</v>
      </c>
      <c r="AL12" s="29">
        <v>487.25</v>
      </c>
      <c r="AM12" s="29">
        <v>77.5</v>
      </c>
      <c r="AN12" s="29">
        <v>283.27142470000001</v>
      </c>
      <c r="AO12" s="29">
        <v>185.83041080000001</v>
      </c>
      <c r="AP12" s="29">
        <v>295.75021079999999</v>
      </c>
      <c r="AQ12" s="29">
        <v>365.25</v>
      </c>
      <c r="AR12" s="29">
        <v>176</v>
      </c>
      <c r="AS12" s="29">
        <v>178</v>
      </c>
      <c r="AT12" s="29">
        <v>0</v>
      </c>
      <c r="AU12" s="29">
        <v>159.25</v>
      </c>
      <c r="AV12" s="29">
        <v>4475.5</v>
      </c>
      <c r="AW12" s="29">
        <v>3997.5</v>
      </c>
      <c r="AX12" s="29">
        <v>1199.327714</v>
      </c>
      <c r="AY12" s="29">
        <v>518</v>
      </c>
      <c r="AZ12" s="29">
        <v>8.5107571279999998</v>
      </c>
      <c r="BA12" s="29">
        <v>8.0923708940000001</v>
      </c>
      <c r="BB12" s="29">
        <v>262.30384670000001</v>
      </c>
      <c r="BC12" s="29">
        <v>30.015809560000001</v>
      </c>
      <c r="BD12" s="29">
        <v>36.793666549999998</v>
      </c>
      <c r="BE12" s="29">
        <v>511.25</v>
      </c>
      <c r="BF12" s="29">
        <v>74.281073129999996</v>
      </c>
      <c r="BG12" s="29">
        <v>53.612793160000003</v>
      </c>
      <c r="BH12" s="29">
        <v>273.01453429999998</v>
      </c>
      <c r="BI12" s="29">
        <v>84.74072898</v>
      </c>
      <c r="BJ12" s="29">
        <v>105.9947497</v>
      </c>
      <c r="BK12" s="29">
        <v>56.5</v>
      </c>
      <c r="BL12" s="29">
        <v>29.25</v>
      </c>
      <c r="BM12" s="29">
        <v>1828.604298</v>
      </c>
      <c r="BN12" s="29">
        <v>828.75</v>
      </c>
      <c r="BO12" s="29">
        <v>178.75</v>
      </c>
      <c r="BP12" s="29">
        <v>122</v>
      </c>
      <c r="BQ12" s="29">
        <v>146.75</v>
      </c>
      <c r="BR12" s="29">
        <v>156</v>
      </c>
      <c r="BS12" s="29">
        <v>1021.71493</v>
      </c>
      <c r="BT12" s="29">
        <v>764.75</v>
      </c>
      <c r="BU12" s="29">
        <v>239</v>
      </c>
      <c r="BV12" s="29">
        <v>250</v>
      </c>
      <c r="BW12" s="29">
        <v>223.75</v>
      </c>
      <c r="BX12" s="29">
        <v>309.25</v>
      </c>
      <c r="BY12" s="29">
        <v>1267.75</v>
      </c>
      <c r="BZ12" s="29">
        <v>358</v>
      </c>
      <c r="CA12" s="29">
        <v>433.25</v>
      </c>
      <c r="CB12" s="29">
        <v>474.25</v>
      </c>
      <c r="CC12" s="29">
        <v>0</v>
      </c>
      <c r="CD12" s="29">
        <v>134.25</v>
      </c>
      <c r="CE12" s="29">
        <v>302.25</v>
      </c>
      <c r="CF12" s="29">
        <v>0</v>
      </c>
      <c r="CG12" s="29">
        <v>0</v>
      </c>
      <c r="CH12" s="29">
        <v>0</v>
      </c>
      <c r="CI12" s="29">
        <v>0</v>
      </c>
      <c r="CJ12" s="29">
        <v>0</v>
      </c>
      <c r="CK12" s="29">
        <v>0</v>
      </c>
      <c r="CL12" s="29">
        <v>0</v>
      </c>
      <c r="CM12" s="29">
        <v>0</v>
      </c>
      <c r="CN12" s="29">
        <v>13.75</v>
      </c>
      <c r="CO12" s="29">
        <v>25.25</v>
      </c>
      <c r="CP12" s="29">
        <v>1558.22641</v>
      </c>
      <c r="CQ12" s="29">
        <v>933.47533399999998</v>
      </c>
      <c r="CR12" s="29">
        <v>957.90929510000001</v>
      </c>
      <c r="CS12" s="29">
        <v>1934.281097</v>
      </c>
      <c r="CT12" s="29">
        <v>1446.095196</v>
      </c>
    </row>
    <row r="13" spans="1:98" ht="14" x14ac:dyDescent="0.3">
      <c r="B13" s="3" t="s">
        <v>66</v>
      </c>
      <c r="C13" s="3" t="s">
        <v>67</v>
      </c>
      <c r="D13" s="29">
        <v>0</v>
      </c>
      <c r="E13" s="29">
        <v>0</v>
      </c>
      <c r="F13" s="29">
        <v>50.796460179999997</v>
      </c>
      <c r="G13" s="29">
        <v>73.097345129999994</v>
      </c>
      <c r="H13" s="29">
        <v>10.97345133</v>
      </c>
      <c r="I13" s="29">
        <v>0</v>
      </c>
      <c r="J13" s="29">
        <v>0</v>
      </c>
      <c r="K13" s="29">
        <v>89.823008849999994</v>
      </c>
      <c r="L13" s="29">
        <v>3.8938053099999999</v>
      </c>
      <c r="M13" s="29">
        <v>162.30088499999999</v>
      </c>
      <c r="N13" s="29">
        <v>170.8849558</v>
      </c>
      <c r="O13" s="29">
        <v>170.8849558</v>
      </c>
      <c r="P13" s="29">
        <v>169.46902650000001</v>
      </c>
      <c r="Q13" s="29">
        <v>0</v>
      </c>
      <c r="R13" s="29">
        <v>0</v>
      </c>
      <c r="S13" s="29">
        <v>0</v>
      </c>
      <c r="T13" s="29">
        <v>0</v>
      </c>
      <c r="U13" s="29">
        <v>13.61635178</v>
      </c>
      <c r="V13" s="29">
        <v>10.39216611</v>
      </c>
      <c r="W13" s="29">
        <v>13.805309729999999</v>
      </c>
      <c r="X13" s="29">
        <v>21.769911499999999</v>
      </c>
      <c r="Y13" s="29">
        <v>0</v>
      </c>
      <c r="Z13" s="29">
        <v>21.946902649999998</v>
      </c>
      <c r="AA13" s="29">
        <v>34.424778760000002</v>
      </c>
      <c r="AB13" s="29">
        <v>0</v>
      </c>
      <c r="AC13" s="29">
        <v>0</v>
      </c>
      <c r="AD13" s="29">
        <v>0</v>
      </c>
      <c r="AE13" s="29">
        <v>37.46507536</v>
      </c>
      <c r="AF13" s="29">
        <v>53.798765060000001</v>
      </c>
      <c r="AG13" s="29">
        <v>18.31858407</v>
      </c>
      <c r="AH13" s="29">
        <v>0</v>
      </c>
      <c r="AI13" s="29">
        <v>17.256637170000001</v>
      </c>
      <c r="AJ13" s="29">
        <v>13.097345130000001</v>
      </c>
      <c r="AK13" s="29">
        <v>0</v>
      </c>
      <c r="AL13" s="29">
        <v>3160.3539820000001</v>
      </c>
      <c r="AM13" s="29">
        <v>18.053097350000002</v>
      </c>
      <c r="AN13" s="29">
        <v>18.798990589999999</v>
      </c>
      <c r="AO13" s="29">
        <v>21.809511610000001</v>
      </c>
      <c r="AP13" s="29">
        <v>45.057203149999999</v>
      </c>
      <c r="AQ13" s="29">
        <v>0</v>
      </c>
      <c r="AR13" s="29">
        <v>0</v>
      </c>
      <c r="AS13" s="29">
        <v>10.265486729999999</v>
      </c>
      <c r="AT13" s="29">
        <v>0</v>
      </c>
      <c r="AU13" s="29">
        <v>8.0530973449999994</v>
      </c>
      <c r="AV13" s="29">
        <v>149.8230088</v>
      </c>
      <c r="AW13" s="29">
        <v>1575.7522120000001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1.8870873450000001</v>
      </c>
      <c r="BI13" s="29">
        <v>0.67265650600000004</v>
      </c>
      <c r="BJ13" s="29">
        <v>0</v>
      </c>
      <c r="BK13" s="29">
        <v>0</v>
      </c>
      <c r="BL13" s="29">
        <v>0</v>
      </c>
      <c r="BM13" s="29">
        <v>134.72836100000001</v>
      </c>
      <c r="BN13" s="29">
        <v>120.7079646</v>
      </c>
      <c r="BO13" s="29">
        <v>21.504424780000001</v>
      </c>
      <c r="BP13" s="29">
        <v>18.761061949999998</v>
      </c>
      <c r="BQ13" s="29">
        <v>13.36283186</v>
      </c>
      <c r="BR13" s="29">
        <v>19.380530969999999</v>
      </c>
      <c r="BS13" s="29">
        <v>201.7949548</v>
      </c>
      <c r="BT13" s="29">
        <v>184.86725659999999</v>
      </c>
      <c r="BU13" s="29">
        <v>28.230088500000001</v>
      </c>
      <c r="BV13" s="29">
        <v>21.415929200000001</v>
      </c>
      <c r="BW13" s="29">
        <v>17.787610619999999</v>
      </c>
      <c r="BX13" s="29">
        <v>0</v>
      </c>
      <c r="BY13" s="29">
        <v>47.699115040000002</v>
      </c>
      <c r="BZ13" s="29">
        <v>0</v>
      </c>
      <c r="CA13" s="29">
        <v>0</v>
      </c>
      <c r="CB13" s="29">
        <v>0</v>
      </c>
      <c r="CC13" s="29">
        <v>0</v>
      </c>
      <c r="CD13" s="29">
        <v>0</v>
      </c>
      <c r="CE13" s="29">
        <v>47.964601770000002</v>
      </c>
      <c r="CF13" s="29">
        <v>0</v>
      </c>
      <c r="CG13" s="29">
        <v>0</v>
      </c>
      <c r="CH13" s="29">
        <v>0</v>
      </c>
      <c r="CI13" s="29">
        <v>0</v>
      </c>
      <c r="CJ13" s="29">
        <v>0</v>
      </c>
      <c r="CK13" s="29">
        <v>0</v>
      </c>
      <c r="CL13" s="29">
        <v>0</v>
      </c>
      <c r="CM13" s="29">
        <v>0</v>
      </c>
      <c r="CN13" s="29">
        <v>3.0973451330000001</v>
      </c>
      <c r="CO13" s="29">
        <v>3.9823008849999999</v>
      </c>
      <c r="CP13" s="29">
        <v>0</v>
      </c>
      <c r="CQ13" s="29">
        <v>0</v>
      </c>
      <c r="CR13" s="29">
        <v>131.71193400000001</v>
      </c>
      <c r="CS13" s="29">
        <v>0</v>
      </c>
      <c r="CT13" s="29">
        <v>0</v>
      </c>
    </row>
    <row r="14" spans="1:98" ht="14" x14ac:dyDescent="0.3">
      <c r="B14" s="3" t="s">
        <v>68</v>
      </c>
      <c r="C14" s="3" t="s">
        <v>67</v>
      </c>
      <c r="D14" s="29">
        <v>0</v>
      </c>
      <c r="E14" s="29">
        <v>0</v>
      </c>
      <c r="F14" s="29">
        <v>34.385964909999998</v>
      </c>
      <c r="G14" s="29">
        <v>47.631578949999998</v>
      </c>
      <c r="H14" s="29">
        <v>0</v>
      </c>
      <c r="I14" s="29">
        <v>0</v>
      </c>
      <c r="J14" s="29">
        <v>2.8070175439999998</v>
      </c>
      <c r="K14" s="29">
        <v>146.14035089999999</v>
      </c>
      <c r="L14" s="29">
        <v>7.3684210529999996</v>
      </c>
      <c r="M14" s="29">
        <v>120.7017544</v>
      </c>
      <c r="N14" s="29">
        <v>115.2631579</v>
      </c>
      <c r="O14" s="29">
        <v>161.22807019999999</v>
      </c>
      <c r="P14" s="29">
        <v>119.9122807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6.0526315789999998</v>
      </c>
      <c r="Y14" s="29">
        <v>0</v>
      </c>
      <c r="Z14" s="29">
        <v>0</v>
      </c>
      <c r="AA14" s="29">
        <v>15.35087719</v>
      </c>
      <c r="AB14" s="29">
        <v>0</v>
      </c>
      <c r="AC14" s="29">
        <v>0</v>
      </c>
      <c r="AD14" s="29">
        <v>0</v>
      </c>
      <c r="AE14" s="29">
        <v>29.187425640000001</v>
      </c>
      <c r="AF14" s="29">
        <v>51.712429980000003</v>
      </c>
      <c r="AG14" s="29">
        <v>17.368421049999998</v>
      </c>
      <c r="AH14" s="29">
        <v>22.280701749999999</v>
      </c>
      <c r="AI14" s="29">
        <v>17.80701754</v>
      </c>
      <c r="AJ14" s="29">
        <v>15.1754386</v>
      </c>
      <c r="AK14" s="29">
        <v>15.70175439</v>
      </c>
      <c r="AL14" s="29">
        <v>2926.578947</v>
      </c>
      <c r="AM14" s="29">
        <v>17.280701749999999</v>
      </c>
      <c r="AN14" s="29">
        <v>25.931622870000002</v>
      </c>
      <c r="AO14" s="29">
        <v>21.387589240000001</v>
      </c>
      <c r="AP14" s="29">
        <v>33.958912150000003</v>
      </c>
      <c r="AQ14" s="29">
        <v>0</v>
      </c>
      <c r="AR14" s="29">
        <v>0</v>
      </c>
      <c r="AS14" s="29">
        <v>7.1052631579999996</v>
      </c>
      <c r="AT14" s="29">
        <v>103.4210526</v>
      </c>
      <c r="AU14" s="29">
        <v>6.8421052629999997</v>
      </c>
      <c r="AV14" s="29">
        <v>0</v>
      </c>
      <c r="AW14" s="29">
        <v>1663.596491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10</v>
      </c>
      <c r="BF14" s="29">
        <v>0</v>
      </c>
      <c r="BG14" s="29">
        <v>0</v>
      </c>
      <c r="BH14" s="29">
        <v>0</v>
      </c>
      <c r="BI14" s="29">
        <v>0</v>
      </c>
      <c r="BJ14" s="29">
        <v>3.0743118840000001</v>
      </c>
      <c r="BK14" s="29">
        <v>0</v>
      </c>
      <c r="BL14" s="29">
        <v>0</v>
      </c>
      <c r="BM14" s="29">
        <v>80.042764860000005</v>
      </c>
      <c r="BN14" s="29">
        <v>39.561403509999998</v>
      </c>
      <c r="BO14" s="29">
        <v>11.75438596</v>
      </c>
      <c r="BP14" s="29">
        <v>0</v>
      </c>
      <c r="BQ14" s="29">
        <v>9.3859649120000004</v>
      </c>
      <c r="BR14" s="29">
        <v>0</v>
      </c>
      <c r="BS14" s="29">
        <v>116.20579410000001</v>
      </c>
      <c r="BT14" s="29">
        <v>97.192982459999996</v>
      </c>
      <c r="BU14" s="29">
        <v>22.98245614</v>
      </c>
      <c r="BV14" s="29">
        <v>39.473684210000002</v>
      </c>
      <c r="BW14" s="29">
        <v>0</v>
      </c>
      <c r="BX14" s="29">
        <v>0</v>
      </c>
      <c r="BY14" s="29">
        <v>0</v>
      </c>
      <c r="BZ14" s="29">
        <v>0</v>
      </c>
      <c r="CA14" s="29">
        <v>0</v>
      </c>
      <c r="CB14" s="29">
        <v>0</v>
      </c>
      <c r="CC14" s="29">
        <v>0</v>
      </c>
      <c r="CD14" s="29">
        <v>0</v>
      </c>
      <c r="CE14" s="29">
        <v>69.912280699999997</v>
      </c>
      <c r="CF14" s="29">
        <v>0</v>
      </c>
      <c r="CG14" s="29">
        <v>0</v>
      </c>
      <c r="CH14" s="29">
        <v>0</v>
      </c>
      <c r="CI14" s="29">
        <v>0</v>
      </c>
      <c r="CJ14" s="29">
        <v>0</v>
      </c>
      <c r="CK14" s="29">
        <v>0</v>
      </c>
      <c r="CL14" s="29">
        <v>0</v>
      </c>
      <c r="CM14" s="29">
        <v>0</v>
      </c>
      <c r="CN14" s="29">
        <v>2.8947368419999999</v>
      </c>
      <c r="CO14" s="29">
        <v>0</v>
      </c>
      <c r="CP14" s="29">
        <v>108.32430119999999</v>
      </c>
      <c r="CQ14" s="29">
        <v>0</v>
      </c>
      <c r="CR14" s="29">
        <v>0</v>
      </c>
      <c r="CS14" s="29">
        <v>0</v>
      </c>
      <c r="CT14" s="29">
        <v>0</v>
      </c>
    </row>
    <row r="15" spans="1:98" ht="14" x14ac:dyDescent="0.3">
      <c r="B15" s="3" t="s">
        <v>69</v>
      </c>
      <c r="C15" s="3" t="s">
        <v>67</v>
      </c>
      <c r="D15" s="29">
        <v>3.3333333330000001</v>
      </c>
      <c r="E15" s="29">
        <v>0</v>
      </c>
      <c r="F15" s="29">
        <v>36.884057970000001</v>
      </c>
      <c r="G15" s="29">
        <v>51.52173913</v>
      </c>
      <c r="H15" s="29">
        <v>10.79710145</v>
      </c>
      <c r="I15" s="29">
        <v>0</v>
      </c>
      <c r="J15" s="29">
        <v>0</v>
      </c>
      <c r="K15" s="29">
        <v>72.971014490000002</v>
      </c>
      <c r="L15" s="29">
        <v>8.7681159419999997</v>
      </c>
      <c r="M15" s="29">
        <v>120</v>
      </c>
      <c r="N15" s="29">
        <v>77.463768119999997</v>
      </c>
      <c r="O15" s="29">
        <v>140.43478260000001</v>
      </c>
      <c r="P15" s="29">
        <v>49.710144929999998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4.381782855</v>
      </c>
      <c r="W15" s="29">
        <v>10.50724638</v>
      </c>
      <c r="X15" s="29">
        <v>20.217391299999999</v>
      </c>
      <c r="Y15" s="29">
        <v>15</v>
      </c>
      <c r="Z15" s="29">
        <v>16.449275360000001</v>
      </c>
      <c r="AA15" s="29">
        <v>5.6521739130000004</v>
      </c>
      <c r="AB15" s="29">
        <v>0</v>
      </c>
      <c r="AC15" s="29">
        <v>0</v>
      </c>
      <c r="AD15" s="29">
        <v>0</v>
      </c>
      <c r="AE15" s="29">
        <v>35.837373769999999</v>
      </c>
      <c r="AF15" s="29">
        <v>52.276775100000002</v>
      </c>
      <c r="AG15" s="29">
        <v>16.666666670000001</v>
      </c>
      <c r="AH15" s="29">
        <v>14.855072460000001</v>
      </c>
      <c r="AI15" s="29">
        <v>14.057971009999999</v>
      </c>
      <c r="AJ15" s="29">
        <v>13.98550725</v>
      </c>
      <c r="AK15" s="29">
        <v>18.985507250000001</v>
      </c>
      <c r="AL15" s="29">
        <v>3030.57971</v>
      </c>
      <c r="AM15" s="29">
        <v>21.956521739999999</v>
      </c>
      <c r="AN15" s="29">
        <v>20.818935509999999</v>
      </c>
      <c r="AO15" s="29">
        <v>35.194433969999999</v>
      </c>
      <c r="AP15" s="29">
        <v>26.64638794</v>
      </c>
      <c r="AQ15" s="29">
        <v>0</v>
      </c>
      <c r="AR15" s="29">
        <v>0</v>
      </c>
      <c r="AS15" s="29">
        <v>5.9420289860000004</v>
      </c>
      <c r="AT15" s="29">
        <v>0</v>
      </c>
      <c r="AU15" s="29">
        <v>8.7681159419999997</v>
      </c>
      <c r="AV15" s="29">
        <v>103.4057971</v>
      </c>
      <c r="AW15" s="29">
        <v>1611.376812</v>
      </c>
      <c r="AX15" s="29">
        <v>0</v>
      </c>
      <c r="AY15" s="29">
        <v>0</v>
      </c>
      <c r="AZ15" s="29">
        <v>0</v>
      </c>
      <c r="BA15" s="29">
        <v>0</v>
      </c>
      <c r="BB15" s="29">
        <v>1.13290103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2.4426318500000002</v>
      </c>
      <c r="BI15" s="29">
        <v>0</v>
      </c>
      <c r="BJ15" s="29">
        <v>0</v>
      </c>
      <c r="BK15" s="29">
        <v>0</v>
      </c>
      <c r="BL15" s="29">
        <v>0</v>
      </c>
      <c r="BM15" s="29">
        <v>167.19920089999999</v>
      </c>
      <c r="BN15" s="29">
        <v>110.7971014</v>
      </c>
      <c r="BO15" s="29">
        <v>19.63768116</v>
      </c>
      <c r="BP15" s="29">
        <v>13.98550725</v>
      </c>
      <c r="BQ15" s="29">
        <v>14.49275362</v>
      </c>
      <c r="BR15" s="29">
        <v>14.565217390000001</v>
      </c>
      <c r="BS15" s="29">
        <v>196.8912953</v>
      </c>
      <c r="BT15" s="29">
        <v>146.3768116</v>
      </c>
      <c r="BU15" s="29">
        <v>18.115942029999999</v>
      </c>
      <c r="BV15" s="29">
        <v>28.188405800000002</v>
      </c>
      <c r="BW15" s="29">
        <v>35.434782609999999</v>
      </c>
      <c r="BX15" s="29">
        <v>31.304347830000001</v>
      </c>
      <c r="BY15" s="29">
        <v>55.144927539999998</v>
      </c>
      <c r="BZ15" s="29">
        <v>24.057971009999999</v>
      </c>
      <c r="CA15" s="29">
        <v>0</v>
      </c>
      <c r="CB15" s="29">
        <v>0</v>
      </c>
      <c r="CC15" s="29">
        <v>0</v>
      </c>
      <c r="CD15" s="29">
        <v>20.144927540000001</v>
      </c>
      <c r="CE15" s="29">
        <v>70.507246379999998</v>
      </c>
      <c r="CF15" s="29">
        <v>0</v>
      </c>
      <c r="CG15" s="29">
        <v>0</v>
      </c>
      <c r="CH15" s="29">
        <v>0</v>
      </c>
      <c r="CI15" s="29">
        <v>0</v>
      </c>
      <c r="CJ15" s="29">
        <v>0</v>
      </c>
      <c r="CK15" s="29">
        <v>0</v>
      </c>
      <c r="CL15" s="29">
        <v>0</v>
      </c>
      <c r="CM15" s="29">
        <v>0</v>
      </c>
      <c r="CN15" s="29">
        <v>3.7681159420000001</v>
      </c>
      <c r="CO15" s="29">
        <v>0</v>
      </c>
      <c r="CP15" s="29">
        <v>0</v>
      </c>
      <c r="CQ15" s="29">
        <v>0</v>
      </c>
      <c r="CR15" s="29">
        <v>157.37718229999999</v>
      </c>
      <c r="CS15" s="29">
        <v>0</v>
      </c>
      <c r="CT15" s="29">
        <v>0</v>
      </c>
    </row>
    <row r="16" spans="1:98" ht="14" x14ac:dyDescent="0.3">
      <c r="B16" s="3" t="s">
        <v>54</v>
      </c>
      <c r="C16" s="3" t="s">
        <v>78</v>
      </c>
      <c r="D16" s="29">
        <v>424.12698410000002</v>
      </c>
      <c r="E16" s="29">
        <v>26.50793651</v>
      </c>
      <c r="F16" s="29">
        <v>486.984127</v>
      </c>
      <c r="G16" s="29">
        <v>380.952381</v>
      </c>
      <c r="H16" s="29">
        <v>0</v>
      </c>
      <c r="I16" s="29">
        <v>0</v>
      </c>
      <c r="J16" s="29">
        <v>0</v>
      </c>
      <c r="K16" s="29">
        <v>154.2857143</v>
      </c>
      <c r="L16" s="29">
        <v>20.158730160000001</v>
      </c>
      <c r="M16" s="29">
        <v>282.53968250000003</v>
      </c>
      <c r="N16" s="29">
        <v>286.82539680000002</v>
      </c>
      <c r="O16" s="29">
        <v>556.031746</v>
      </c>
      <c r="P16" s="29">
        <v>614.92063489999998</v>
      </c>
      <c r="Q16" s="29">
        <v>40.041023799999998</v>
      </c>
      <c r="R16" s="29">
        <v>43.707005369999997</v>
      </c>
      <c r="S16" s="29">
        <v>63.49206349</v>
      </c>
      <c r="T16" s="29">
        <v>159.7964217</v>
      </c>
      <c r="U16" s="29">
        <v>11.577480919999999</v>
      </c>
      <c r="V16" s="29">
        <v>14.73956461</v>
      </c>
      <c r="W16" s="29">
        <v>71.904761899999997</v>
      </c>
      <c r="X16" s="29">
        <v>77.619047620000003</v>
      </c>
      <c r="Y16" s="29">
        <v>45.555555560000002</v>
      </c>
      <c r="Z16" s="29">
        <v>125.7142857</v>
      </c>
      <c r="AA16" s="29">
        <v>47.936507939999998</v>
      </c>
      <c r="AB16" s="29">
        <v>0</v>
      </c>
      <c r="AC16" s="29">
        <v>0</v>
      </c>
      <c r="AD16" s="29">
        <v>0</v>
      </c>
      <c r="AE16" s="29">
        <v>94.425968810000001</v>
      </c>
      <c r="AF16" s="29">
        <v>51.702557570000003</v>
      </c>
      <c r="AG16" s="29">
        <v>30.63492063</v>
      </c>
      <c r="AH16" s="29">
        <v>0</v>
      </c>
      <c r="AI16" s="29">
        <v>468.09523810000002</v>
      </c>
      <c r="AJ16" s="29">
        <v>33.174603169999997</v>
      </c>
      <c r="AK16" s="29">
        <v>55.23809524</v>
      </c>
      <c r="AL16" s="29">
        <v>92.222222220000006</v>
      </c>
      <c r="AM16" s="29">
        <v>30.952380949999998</v>
      </c>
      <c r="AN16" s="29">
        <v>89.620264599999999</v>
      </c>
      <c r="AO16" s="29">
        <v>74.171498740000004</v>
      </c>
      <c r="AP16" s="29">
        <v>0</v>
      </c>
      <c r="AQ16" s="29">
        <v>261.7460317</v>
      </c>
      <c r="AR16" s="29">
        <v>145.87301590000001</v>
      </c>
      <c r="AS16" s="29">
        <v>47.777777780000001</v>
      </c>
      <c r="AT16" s="29">
        <v>0</v>
      </c>
      <c r="AU16" s="29">
        <v>46.031746030000001</v>
      </c>
      <c r="AV16" s="29">
        <v>1647.142857</v>
      </c>
      <c r="AW16" s="29">
        <v>1773.6507939999999</v>
      </c>
      <c r="AX16" s="29">
        <v>284.1187721</v>
      </c>
      <c r="AY16" s="29">
        <v>99.047619049999994</v>
      </c>
      <c r="AZ16" s="29">
        <v>1.684666572</v>
      </c>
      <c r="BA16" s="29">
        <v>0</v>
      </c>
      <c r="BB16" s="29">
        <v>124.7300657</v>
      </c>
      <c r="BC16" s="29">
        <v>7.0506360509999997</v>
      </c>
      <c r="BD16" s="29">
        <v>6.5193519440000003</v>
      </c>
      <c r="BE16" s="29">
        <v>71.74603175</v>
      </c>
      <c r="BF16" s="29">
        <v>4.2348302850000001</v>
      </c>
      <c r="BG16" s="29">
        <v>0</v>
      </c>
      <c r="BH16" s="29">
        <v>60.604074009999998</v>
      </c>
      <c r="BI16" s="29">
        <v>23.04228766</v>
      </c>
      <c r="BJ16" s="29">
        <v>9.4945429420000007</v>
      </c>
      <c r="BK16" s="29">
        <v>31.11111111</v>
      </c>
      <c r="BL16" s="29">
        <v>0</v>
      </c>
      <c r="BM16" s="29">
        <v>1530.2387880000001</v>
      </c>
      <c r="BN16" s="29">
        <v>626.98412699999994</v>
      </c>
      <c r="BO16" s="29">
        <v>81.587301589999996</v>
      </c>
      <c r="BP16" s="29">
        <v>64.126984129999997</v>
      </c>
      <c r="BQ16" s="29">
        <v>57.936507939999998</v>
      </c>
      <c r="BR16" s="29">
        <v>77.460317459999999</v>
      </c>
      <c r="BS16" s="29">
        <v>795.74805860000004</v>
      </c>
      <c r="BT16" s="29">
        <v>599.68253970000001</v>
      </c>
      <c r="BU16" s="29">
        <v>108.4126984</v>
      </c>
      <c r="BV16" s="29">
        <v>67.460317459999999</v>
      </c>
      <c r="BW16" s="29">
        <v>86.349206350000003</v>
      </c>
      <c r="BX16" s="29">
        <v>104.1269841</v>
      </c>
      <c r="BY16" s="29">
        <v>618.41269839999995</v>
      </c>
      <c r="BZ16" s="29">
        <v>128.88888890000001</v>
      </c>
      <c r="CA16" s="29">
        <v>0</v>
      </c>
      <c r="CB16" s="29">
        <v>120.4761905</v>
      </c>
      <c r="CC16" s="29">
        <v>0</v>
      </c>
      <c r="CD16" s="29">
        <v>51.269841270000001</v>
      </c>
      <c r="CE16" s="29">
        <v>125.8730159</v>
      </c>
      <c r="CF16" s="29">
        <v>0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17.460317459999999</v>
      </c>
      <c r="CO16" s="29">
        <v>21.269841270000001</v>
      </c>
      <c r="CP16" s="29">
        <v>1311.642323</v>
      </c>
      <c r="CQ16" s="29">
        <v>0</v>
      </c>
      <c r="CR16" s="29">
        <v>546.20451730000002</v>
      </c>
      <c r="CS16" s="29">
        <v>0</v>
      </c>
      <c r="CT16" s="29">
        <v>0</v>
      </c>
    </row>
    <row r="17" spans="2:98" ht="14" x14ac:dyDescent="0.3">
      <c r="B17" s="3" t="s">
        <v>55</v>
      </c>
      <c r="C17" s="3" t="s">
        <v>78</v>
      </c>
      <c r="D17" s="29">
        <v>295.8823529</v>
      </c>
      <c r="E17" s="29">
        <v>12.35294118</v>
      </c>
      <c r="F17" s="29">
        <v>542.20588239999995</v>
      </c>
      <c r="G17" s="29">
        <v>403.3823529</v>
      </c>
      <c r="H17" s="29">
        <v>0</v>
      </c>
      <c r="I17" s="29">
        <v>0</v>
      </c>
      <c r="J17" s="29">
        <v>38.382352939999997</v>
      </c>
      <c r="K17" s="29">
        <v>146.32352940000001</v>
      </c>
      <c r="L17" s="29">
        <v>5.2941176470000002</v>
      </c>
      <c r="M17" s="29">
        <v>448.3823529</v>
      </c>
      <c r="N17" s="29">
        <v>413.3823529</v>
      </c>
      <c r="O17" s="29">
        <v>446.91176469999999</v>
      </c>
      <c r="P17" s="29">
        <v>464.85294119999998</v>
      </c>
      <c r="Q17" s="29">
        <v>0</v>
      </c>
      <c r="R17" s="29">
        <v>0</v>
      </c>
      <c r="S17" s="29">
        <v>33.382352939999997</v>
      </c>
      <c r="T17" s="29">
        <v>92.118901289999997</v>
      </c>
      <c r="U17" s="29">
        <v>14.76217915</v>
      </c>
      <c r="V17" s="29">
        <v>30.57381226</v>
      </c>
      <c r="W17" s="29">
        <v>54.852941180000002</v>
      </c>
      <c r="X17" s="29">
        <v>82.352941180000002</v>
      </c>
      <c r="Y17" s="29">
        <v>43.529411760000002</v>
      </c>
      <c r="Z17" s="29">
        <v>128.08823530000001</v>
      </c>
      <c r="AA17" s="29">
        <v>101.7647059</v>
      </c>
      <c r="AB17" s="29">
        <v>0</v>
      </c>
      <c r="AC17" s="29">
        <v>0</v>
      </c>
      <c r="AD17" s="29">
        <v>0</v>
      </c>
      <c r="AE17" s="29">
        <v>100.8091622</v>
      </c>
      <c r="AF17" s="29">
        <v>66.395459720000005</v>
      </c>
      <c r="AG17" s="29">
        <v>29.264705880000001</v>
      </c>
      <c r="AH17" s="29">
        <v>29.41176471</v>
      </c>
      <c r="AI17" s="29">
        <v>521.17647060000002</v>
      </c>
      <c r="AJ17" s="29">
        <v>39.558823529999998</v>
      </c>
      <c r="AK17" s="29">
        <v>82.5</v>
      </c>
      <c r="AL17" s="29">
        <v>88.823529410000006</v>
      </c>
      <c r="AM17" s="29">
        <v>29.264705880000001</v>
      </c>
      <c r="AN17" s="29">
        <v>127.07331360000001</v>
      </c>
      <c r="AO17" s="29">
        <v>70.650773700000002</v>
      </c>
      <c r="AP17" s="29">
        <v>115.2470131</v>
      </c>
      <c r="AQ17" s="29">
        <v>335.29411759999999</v>
      </c>
      <c r="AR17" s="29">
        <v>121.91176470000001</v>
      </c>
      <c r="AS17" s="29">
        <v>59.264705880000001</v>
      </c>
      <c r="AT17" s="29">
        <v>0</v>
      </c>
      <c r="AU17" s="29">
        <v>61.617647060000003</v>
      </c>
      <c r="AV17" s="29">
        <v>1788.5294120000001</v>
      </c>
      <c r="AW17" s="29">
        <v>1968.2352940000001</v>
      </c>
      <c r="AX17" s="29">
        <v>189.64201370000001</v>
      </c>
      <c r="AY17" s="29">
        <v>65.882352940000004</v>
      </c>
      <c r="AZ17" s="29">
        <v>0</v>
      </c>
      <c r="BA17" s="29">
        <v>0</v>
      </c>
      <c r="BB17" s="29">
        <v>77.756310540000001</v>
      </c>
      <c r="BC17" s="29">
        <v>2.5944541380000001</v>
      </c>
      <c r="BD17" s="29">
        <v>3.628114246</v>
      </c>
      <c r="BE17" s="29">
        <v>0</v>
      </c>
      <c r="BF17" s="29">
        <v>0</v>
      </c>
      <c r="BG17" s="29">
        <v>2.6436760480000001</v>
      </c>
      <c r="BH17" s="29">
        <v>40.642990490000003</v>
      </c>
      <c r="BI17" s="29">
        <v>13.8662715</v>
      </c>
      <c r="BJ17" s="29">
        <v>7.8611984960000001</v>
      </c>
      <c r="BK17" s="29">
        <v>0</v>
      </c>
      <c r="BL17" s="29">
        <v>0</v>
      </c>
      <c r="BM17" s="29">
        <v>1273.507431</v>
      </c>
      <c r="BN17" s="29">
        <v>553.97058819999995</v>
      </c>
      <c r="BO17" s="29">
        <v>69.558823529999998</v>
      </c>
      <c r="BP17" s="29">
        <v>64.117647059999996</v>
      </c>
      <c r="BQ17" s="29">
        <v>63.235294119999999</v>
      </c>
      <c r="BR17" s="29">
        <v>64.264705879999994</v>
      </c>
      <c r="BS17" s="29">
        <v>676.04515140000001</v>
      </c>
      <c r="BT17" s="29">
        <v>621.91176470000005</v>
      </c>
      <c r="BU17" s="29">
        <v>115</v>
      </c>
      <c r="BV17" s="29">
        <v>53.823529409999999</v>
      </c>
      <c r="BW17" s="29">
        <v>65.58823529</v>
      </c>
      <c r="BX17" s="29">
        <v>88.676470589999994</v>
      </c>
      <c r="BY17" s="29">
        <v>625.73529410000003</v>
      </c>
      <c r="BZ17" s="29">
        <v>136.32352940000001</v>
      </c>
      <c r="CA17" s="29">
        <v>113.52941180000001</v>
      </c>
      <c r="CB17" s="29">
        <v>95.294117650000004</v>
      </c>
      <c r="CC17" s="29">
        <v>0</v>
      </c>
      <c r="CD17" s="29">
        <v>61.470588239999998</v>
      </c>
      <c r="CE17" s="29">
        <v>162.6470588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10.58823529</v>
      </c>
      <c r="CO17" s="29">
        <v>14.264705879999999</v>
      </c>
      <c r="CP17" s="29">
        <v>1536.761088</v>
      </c>
      <c r="CQ17" s="29">
        <v>342.38403169999998</v>
      </c>
      <c r="CR17" s="29">
        <v>348.09992299999999</v>
      </c>
      <c r="CS17" s="29">
        <v>793.21059769999999</v>
      </c>
      <c r="CT17" s="29">
        <v>0</v>
      </c>
    </row>
    <row r="18" spans="2:98" ht="14" x14ac:dyDescent="0.3">
      <c r="B18" s="3" t="s">
        <v>56</v>
      </c>
      <c r="C18" s="3" t="s">
        <v>78</v>
      </c>
      <c r="D18" s="29">
        <v>148.57142859999999</v>
      </c>
      <c r="E18" s="29">
        <v>0</v>
      </c>
      <c r="F18" s="29">
        <v>425.7142857</v>
      </c>
      <c r="G18" s="29">
        <v>293.42857140000001</v>
      </c>
      <c r="H18" s="29">
        <v>0</v>
      </c>
      <c r="I18" s="29">
        <v>0</v>
      </c>
      <c r="J18" s="29">
        <v>0</v>
      </c>
      <c r="K18" s="29">
        <v>182.57142859999999</v>
      </c>
      <c r="L18" s="29">
        <v>7.8571428570000004</v>
      </c>
      <c r="M18" s="29">
        <v>236.2857143</v>
      </c>
      <c r="N18" s="29">
        <v>183.57142859999999</v>
      </c>
      <c r="O18" s="29">
        <v>404.2857143</v>
      </c>
      <c r="P18" s="29">
        <v>317.85714289999999</v>
      </c>
      <c r="Q18" s="29">
        <v>0</v>
      </c>
      <c r="R18" s="29">
        <v>0</v>
      </c>
      <c r="S18" s="29">
        <v>45.571428570000002</v>
      </c>
      <c r="T18" s="29">
        <v>67.051125490000004</v>
      </c>
      <c r="U18" s="29">
        <v>4.8905831539999998</v>
      </c>
      <c r="V18" s="29">
        <v>4.0909156180000004</v>
      </c>
      <c r="W18" s="29">
        <v>29.428571430000002</v>
      </c>
      <c r="X18" s="29">
        <v>45.428571429999998</v>
      </c>
      <c r="Y18" s="29">
        <v>15.14285714</v>
      </c>
      <c r="Z18" s="29">
        <v>76.285714290000001</v>
      </c>
      <c r="AA18" s="29">
        <v>56.857142860000003</v>
      </c>
      <c r="AB18" s="29">
        <v>0</v>
      </c>
      <c r="AC18" s="29">
        <v>0</v>
      </c>
      <c r="AD18" s="29">
        <v>0</v>
      </c>
      <c r="AE18" s="29">
        <v>50.30784929</v>
      </c>
      <c r="AF18" s="29">
        <v>32.948143569999999</v>
      </c>
      <c r="AG18" s="29">
        <v>0</v>
      </c>
      <c r="AH18" s="29">
        <v>0</v>
      </c>
      <c r="AI18" s="29">
        <v>285.14285710000001</v>
      </c>
      <c r="AJ18" s="29">
        <v>24.714285709999999</v>
      </c>
      <c r="AK18" s="29">
        <v>52.857142860000003</v>
      </c>
      <c r="AL18" s="29">
        <v>53</v>
      </c>
      <c r="AM18" s="29">
        <v>0</v>
      </c>
      <c r="AN18" s="29">
        <v>54.512210199999998</v>
      </c>
      <c r="AO18" s="29">
        <v>28.446590350000001</v>
      </c>
      <c r="AP18" s="29">
        <v>61.246793150000002</v>
      </c>
      <c r="AQ18" s="29">
        <v>253.7142857</v>
      </c>
      <c r="AR18" s="29">
        <v>139.14285709999999</v>
      </c>
      <c r="AS18" s="29">
        <v>40</v>
      </c>
      <c r="AT18" s="29">
        <v>0</v>
      </c>
      <c r="AU18" s="29">
        <v>43.571428570000002</v>
      </c>
      <c r="AV18" s="29">
        <v>1505.2857140000001</v>
      </c>
      <c r="AW18" s="29">
        <v>1689.4285709999999</v>
      </c>
      <c r="AX18" s="29">
        <v>100.0725329</v>
      </c>
      <c r="AY18" s="29">
        <v>44.142857139999997</v>
      </c>
      <c r="AZ18" s="29">
        <v>0</v>
      </c>
      <c r="BA18" s="29">
        <v>0</v>
      </c>
      <c r="BB18" s="29">
        <v>34.269865099999997</v>
      </c>
      <c r="BC18" s="29">
        <v>0</v>
      </c>
      <c r="BD18" s="29">
        <v>1.946540041</v>
      </c>
      <c r="BE18" s="29">
        <v>23.14285714</v>
      </c>
      <c r="BF18" s="29">
        <v>3.9547939649999999</v>
      </c>
      <c r="BG18" s="29">
        <v>2.998482573</v>
      </c>
      <c r="BH18" s="29">
        <v>16.482473200000001</v>
      </c>
      <c r="BI18" s="29">
        <v>5.6761544710000003</v>
      </c>
      <c r="BJ18" s="29">
        <v>0</v>
      </c>
      <c r="BK18" s="29">
        <v>0</v>
      </c>
      <c r="BL18" s="29">
        <v>0</v>
      </c>
      <c r="BM18" s="29">
        <v>828.70403710000005</v>
      </c>
      <c r="BN18" s="29">
        <v>309.14285710000001</v>
      </c>
      <c r="BO18" s="29">
        <v>40.857142860000003</v>
      </c>
      <c r="BP18" s="29">
        <v>28.571428569999998</v>
      </c>
      <c r="BQ18" s="29">
        <v>37.428571429999998</v>
      </c>
      <c r="BR18" s="29">
        <v>38.857142860000003</v>
      </c>
      <c r="BS18" s="29">
        <v>488.6196291</v>
      </c>
      <c r="BT18" s="29">
        <v>328.57142859999999</v>
      </c>
      <c r="BU18" s="29">
        <v>40.428571429999998</v>
      </c>
      <c r="BV18" s="29">
        <v>0</v>
      </c>
      <c r="BW18" s="29">
        <v>50.714285709999999</v>
      </c>
      <c r="BX18" s="29">
        <v>89.857142859999996</v>
      </c>
      <c r="BY18" s="29">
        <v>504.42857140000001</v>
      </c>
      <c r="BZ18" s="29">
        <v>113.4285714</v>
      </c>
      <c r="CA18" s="29">
        <v>143.14285709999999</v>
      </c>
      <c r="CB18" s="29">
        <v>213.85714290000001</v>
      </c>
      <c r="CC18" s="29">
        <v>0</v>
      </c>
      <c r="CD18" s="29">
        <v>0</v>
      </c>
      <c r="CE18" s="29">
        <v>116</v>
      </c>
      <c r="CF18" s="29">
        <v>0</v>
      </c>
      <c r="CG18" s="29">
        <v>0</v>
      </c>
      <c r="CH18" s="29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9">
        <v>6.1428571429999996</v>
      </c>
      <c r="CO18" s="29">
        <v>9.8571428569999995</v>
      </c>
      <c r="CP18" s="29">
        <v>756.53986080000004</v>
      </c>
      <c r="CQ18" s="29">
        <v>287.97655400000002</v>
      </c>
      <c r="CR18" s="29">
        <v>0</v>
      </c>
      <c r="CS18" s="29">
        <v>128.9316819</v>
      </c>
      <c r="CT18" s="29">
        <v>0</v>
      </c>
    </row>
    <row r="19" spans="2:98" ht="14" x14ac:dyDescent="0.3">
      <c r="B19" s="3" t="s">
        <v>70</v>
      </c>
      <c r="C19" s="3" t="s">
        <v>71</v>
      </c>
      <c r="D19" s="29">
        <v>0</v>
      </c>
      <c r="E19" s="29">
        <v>25.147058820000002</v>
      </c>
      <c r="F19" s="29">
        <v>39.41176471</v>
      </c>
      <c r="G19" s="29">
        <v>86.176470589999994</v>
      </c>
      <c r="H19" s="29">
        <v>0</v>
      </c>
      <c r="I19" s="29">
        <v>0</v>
      </c>
      <c r="J19" s="29">
        <v>0</v>
      </c>
      <c r="K19" s="29">
        <v>136.7647059</v>
      </c>
      <c r="L19" s="29">
        <v>13.97058824</v>
      </c>
      <c r="M19" s="29">
        <v>279.1176471</v>
      </c>
      <c r="N19" s="29">
        <v>314.1176471</v>
      </c>
      <c r="O19" s="29">
        <v>379.26470590000002</v>
      </c>
      <c r="P19" s="29">
        <v>309.55882350000002</v>
      </c>
      <c r="Q19" s="29">
        <v>0</v>
      </c>
      <c r="R19" s="29">
        <v>0</v>
      </c>
      <c r="S19" s="29">
        <v>23.676470590000001</v>
      </c>
      <c r="T19" s="29">
        <v>21.020423470000001</v>
      </c>
      <c r="U19" s="29">
        <v>0</v>
      </c>
      <c r="V19" s="29">
        <v>15.216174759999999</v>
      </c>
      <c r="W19" s="29">
        <v>18.235294119999999</v>
      </c>
      <c r="X19" s="29">
        <v>43.529411760000002</v>
      </c>
      <c r="Y19" s="29">
        <v>38.823529409999999</v>
      </c>
      <c r="Z19" s="29">
        <v>67.647058819999998</v>
      </c>
      <c r="AA19" s="29">
        <v>56.029411760000002</v>
      </c>
      <c r="AB19" s="29">
        <v>0</v>
      </c>
      <c r="AC19" s="29">
        <v>0</v>
      </c>
      <c r="AD19" s="29">
        <v>0</v>
      </c>
      <c r="AE19" s="29">
        <v>30.370257339999998</v>
      </c>
      <c r="AF19" s="29">
        <v>0</v>
      </c>
      <c r="AG19" s="29">
        <v>28.823529409999999</v>
      </c>
      <c r="AH19" s="29">
        <v>0</v>
      </c>
      <c r="AI19" s="29">
        <v>13.382352940000001</v>
      </c>
      <c r="AJ19" s="29">
        <v>0</v>
      </c>
      <c r="AK19" s="29">
        <v>28.08823529</v>
      </c>
      <c r="AL19" s="29">
        <v>3867.9411759999998</v>
      </c>
      <c r="AM19" s="29">
        <v>26.764705880000001</v>
      </c>
      <c r="AN19" s="29">
        <v>34.094123320000001</v>
      </c>
      <c r="AO19" s="29">
        <v>166.53063069999999</v>
      </c>
      <c r="AP19" s="29">
        <v>125.4420997</v>
      </c>
      <c r="AQ19" s="29">
        <v>0</v>
      </c>
      <c r="AR19" s="29">
        <v>0</v>
      </c>
      <c r="AS19" s="29">
        <v>0</v>
      </c>
      <c r="AT19" s="29">
        <v>162.05882349999999</v>
      </c>
      <c r="AU19" s="29">
        <v>0</v>
      </c>
      <c r="AV19" s="29">
        <v>0</v>
      </c>
      <c r="AW19" s="29">
        <v>837.94117649999998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57.647058819999998</v>
      </c>
      <c r="BF19" s="29">
        <v>0</v>
      </c>
      <c r="BG19" s="29">
        <v>0</v>
      </c>
      <c r="BH19" s="29">
        <v>3.9726676150000002</v>
      </c>
      <c r="BI19" s="29">
        <v>1.65923785</v>
      </c>
      <c r="BJ19" s="29">
        <v>0</v>
      </c>
      <c r="BK19" s="29">
        <v>0</v>
      </c>
      <c r="BL19" s="29">
        <v>0</v>
      </c>
      <c r="BM19" s="29">
        <v>137.8237614</v>
      </c>
      <c r="BN19" s="29">
        <v>97.941176470000002</v>
      </c>
      <c r="BO19" s="29">
        <v>19.70588235</v>
      </c>
      <c r="BP19" s="29">
        <v>23.529411759999999</v>
      </c>
      <c r="BQ19" s="29">
        <v>10.58823529</v>
      </c>
      <c r="BR19" s="29">
        <v>11.323529410000001</v>
      </c>
      <c r="BS19" s="29">
        <v>141.09952369999999</v>
      </c>
      <c r="BT19" s="29">
        <v>147.79411759999999</v>
      </c>
      <c r="BU19" s="29">
        <v>94.41176471</v>
      </c>
      <c r="BV19" s="29">
        <v>51.323529409999999</v>
      </c>
      <c r="BW19" s="29">
        <v>0</v>
      </c>
      <c r="BX19" s="29">
        <v>42.058823529999998</v>
      </c>
      <c r="BY19" s="29">
        <v>0</v>
      </c>
      <c r="BZ19" s="29">
        <v>0</v>
      </c>
      <c r="CA19" s="29">
        <v>0</v>
      </c>
      <c r="CB19" s="29">
        <v>0</v>
      </c>
      <c r="CC19" s="29">
        <v>0</v>
      </c>
      <c r="CD19" s="29">
        <v>27.20588235</v>
      </c>
      <c r="CE19" s="29">
        <v>105.4411765</v>
      </c>
      <c r="CF19" s="29">
        <v>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273.47766309999997</v>
      </c>
      <c r="CQ19" s="29">
        <v>0</v>
      </c>
      <c r="CR19" s="29">
        <v>290.66628759999998</v>
      </c>
      <c r="CS19" s="29">
        <v>0</v>
      </c>
      <c r="CT19" s="29">
        <v>0</v>
      </c>
    </row>
    <row r="20" spans="2:98" ht="14" x14ac:dyDescent="0.3">
      <c r="B20" s="3" t="s">
        <v>72</v>
      </c>
      <c r="C20" s="3" t="s">
        <v>71</v>
      </c>
      <c r="D20" s="29">
        <v>0</v>
      </c>
      <c r="E20" s="29">
        <v>13.442622950000001</v>
      </c>
      <c r="F20" s="29">
        <v>11.39344262</v>
      </c>
      <c r="G20" s="29">
        <v>37.950819670000001</v>
      </c>
      <c r="H20" s="29">
        <v>4.7540983609999996</v>
      </c>
      <c r="I20" s="29">
        <v>0</v>
      </c>
      <c r="J20" s="29">
        <v>21.147540979999999</v>
      </c>
      <c r="K20" s="29">
        <v>54.098360659999997</v>
      </c>
      <c r="L20" s="29">
        <v>0</v>
      </c>
      <c r="M20" s="29">
        <v>101.80327870000001</v>
      </c>
      <c r="N20" s="29">
        <v>96.967213110000003</v>
      </c>
      <c r="O20" s="29">
        <v>121.0655738</v>
      </c>
      <c r="P20" s="29">
        <v>71.475409839999998</v>
      </c>
      <c r="Q20" s="29">
        <v>0</v>
      </c>
      <c r="R20" s="29">
        <v>0</v>
      </c>
      <c r="S20" s="29">
        <v>0</v>
      </c>
      <c r="T20" s="29">
        <v>19.414862899999999</v>
      </c>
      <c r="U20" s="29">
        <v>0</v>
      </c>
      <c r="V20" s="29">
        <v>0</v>
      </c>
      <c r="W20" s="29">
        <v>13.36065574</v>
      </c>
      <c r="X20" s="29">
        <v>27.704918030000002</v>
      </c>
      <c r="Y20" s="29">
        <v>16.147540979999999</v>
      </c>
      <c r="Z20" s="29">
        <v>27.704918030000002</v>
      </c>
      <c r="AA20" s="29">
        <v>22.049180329999999</v>
      </c>
      <c r="AB20" s="29">
        <v>0</v>
      </c>
      <c r="AC20" s="29">
        <v>0</v>
      </c>
      <c r="AD20" s="29">
        <v>0</v>
      </c>
      <c r="AE20" s="29">
        <v>7.3777044150000002</v>
      </c>
      <c r="AF20" s="29">
        <v>8.3448033630000005</v>
      </c>
      <c r="AG20" s="29">
        <v>0</v>
      </c>
      <c r="AH20" s="29">
        <v>18.360655739999999</v>
      </c>
      <c r="AI20" s="29">
        <v>5.163934426</v>
      </c>
      <c r="AJ20" s="29">
        <v>5.8196721309999999</v>
      </c>
      <c r="AK20" s="29">
        <v>0</v>
      </c>
      <c r="AL20" s="29">
        <v>744.50819669999998</v>
      </c>
      <c r="AM20" s="29">
        <v>10.32786885</v>
      </c>
      <c r="AN20" s="29">
        <v>11.72967249</v>
      </c>
      <c r="AO20" s="29">
        <v>43.473407690000002</v>
      </c>
      <c r="AP20" s="29">
        <v>30.368296480000001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108.3606557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0.62303430500000001</v>
      </c>
      <c r="BI20" s="29">
        <v>0</v>
      </c>
      <c r="BJ20" s="29">
        <v>0</v>
      </c>
      <c r="BK20" s="29">
        <v>0</v>
      </c>
      <c r="BL20" s="29">
        <v>0</v>
      </c>
      <c r="BM20" s="29">
        <v>44.245862260000003</v>
      </c>
      <c r="BN20" s="29">
        <v>24.3442623</v>
      </c>
      <c r="BO20" s="29">
        <v>10.573770489999999</v>
      </c>
      <c r="BP20" s="29">
        <v>14.01639344</v>
      </c>
      <c r="BQ20" s="29">
        <v>5.9836065569999999</v>
      </c>
      <c r="BR20" s="29">
        <v>10.573770489999999</v>
      </c>
      <c r="BS20" s="29">
        <v>74.71020987</v>
      </c>
      <c r="BT20" s="29">
        <v>91.31147541</v>
      </c>
      <c r="BU20" s="29">
        <v>22.786885250000001</v>
      </c>
      <c r="BV20" s="29">
        <v>6.0655737700000003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0</v>
      </c>
      <c r="CC20" s="29">
        <v>0</v>
      </c>
      <c r="CD20" s="29">
        <v>0</v>
      </c>
      <c r="CE20" s="29">
        <v>45.409836069999997</v>
      </c>
      <c r="CF20" s="29">
        <v>0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  <c r="CR20" s="29">
        <v>0</v>
      </c>
      <c r="CS20" s="29">
        <v>0</v>
      </c>
      <c r="CT20" s="29">
        <v>0</v>
      </c>
    </row>
    <row r="21" spans="2:98" ht="14" x14ac:dyDescent="0.3">
      <c r="B21" s="3" t="s">
        <v>73</v>
      </c>
      <c r="C21" s="3" t="s">
        <v>71</v>
      </c>
      <c r="D21" s="29">
        <v>0</v>
      </c>
      <c r="E21" s="29">
        <v>12</v>
      </c>
      <c r="F21" s="29">
        <v>64</v>
      </c>
      <c r="G21" s="29">
        <v>71.647058819999998</v>
      </c>
      <c r="H21" s="29">
        <v>0</v>
      </c>
      <c r="I21" s="29">
        <v>0</v>
      </c>
      <c r="J21" s="29">
        <v>0</v>
      </c>
      <c r="K21" s="29">
        <v>119.52941180000001</v>
      </c>
      <c r="L21" s="29">
        <v>10</v>
      </c>
      <c r="M21" s="29">
        <v>220.58823530000001</v>
      </c>
      <c r="N21" s="29">
        <v>149.6470588</v>
      </c>
      <c r="O21" s="29">
        <v>229.8823529</v>
      </c>
      <c r="P21" s="29">
        <v>183.41176469999999</v>
      </c>
      <c r="Q21" s="29">
        <v>0</v>
      </c>
      <c r="R21" s="29">
        <v>0</v>
      </c>
      <c r="S21" s="29">
        <v>0</v>
      </c>
      <c r="T21" s="29">
        <v>17.17862401</v>
      </c>
      <c r="U21" s="29">
        <v>8.912114077</v>
      </c>
      <c r="V21" s="29">
        <v>4.8144140379999998</v>
      </c>
      <c r="W21" s="29">
        <v>0</v>
      </c>
      <c r="X21" s="29">
        <v>29.41176471</v>
      </c>
      <c r="Y21" s="29">
        <v>0</v>
      </c>
      <c r="Z21" s="29">
        <v>14.823529410000001</v>
      </c>
      <c r="AA21" s="29">
        <v>54</v>
      </c>
      <c r="AB21" s="29">
        <v>0</v>
      </c>
      <c r="AC21" s="29">
        <v>0</v>
      </c>
      <c r="AD21" s="29">
        <v>0</v>
      </c>
      <c r="AE21" s="29">
        <v>33.434225959999999</v>
      </c>
      <c r="AF21" s="29">
        <v>21.720723110000002</v>
      </c>
      <c r="AG21" s="29">
        <v>20.70588235</v>
      </c>
      <c r="AH21" s="29">
        <v>27.882352940000001</v>
      </c>
      <c r="AI21" s="29">
        <v>9.8823529410000006</v>
      </c>
      <c r="AJ21" s="29">
        <v>9.0588235289999997</v>
      </c>
      <c r="AK21" s="29">
        <v>0</v>
      </c>
      <c r="AL21" s="29">
        <v>3221.4117649999998</v>
      </c>
      <c r="AM21" s="29">
        <v>20.823529409999999</v>
      </c>
      <c r="AN21" s="29">
        <v>16.509287149999999</v>
      </c>
      <c r="AO21" s="29">
        <v>105.0791272</v>
      </c>
      <c r="AP21" s="29">
        <v>109.48847739999999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2.6662262289999998</v>
      </c>
      <c r="BE21" s="29">
        <v>25.647058820000002</v>
      </c>
      <c r="BF21" s="29">
        <v>0</v>
      </c>
      <c r="BG21" s="29">
        <v>0</v>
      </c>
      <c r="BH21" s="29">
        <v>1.248635224</v>
      </c>
      <c r="BI21" s="29">
        <v>0</v>
      </c>
      <c r="BJ21" s="29">
        <v>0</v>
      </c>
      <c r="BK21" s="29">
        <v>0</v>
      </c>
      <c r="BL21" s="29">
        <v>0</v>
      </c>
      <c r="BM21" s="29">
        <v>91.301872630000005</v>
      </c>
      <c r="BN21" s="29">
        <v>85.764705879999994</v>
      </c>
      <c r="BO21" s="29">
        <v>16.941176469999998</v>
      </c>
      <c r="BP21" s="29">
        <v>21.41176471</v>
      </c>
      <c r="BQ21" s="29">
        <v>9.4117647059999996</v>
      </c>
      <c r="BR21" s="29">
        <v>13.764705879999999</v>
      </c>
      <c r="BS21" s="29">
        <v>115.20546950000001</v>
      </c>
      <c r="BT21" s="29">
        <v>181.17647059999999</v>
      </c>
      <c r="BU21" s="29">
        <v>138.94117650000001</v>
      </c>
      <c r="BV21" s="29">
        <v>127.1764706</v>
      </c>
      <c r="BW21" s="29">
        <v>24.470588240000001</v>
      </c>
      <c r="BX21" s="29">
        <v>0</v>
      </c>
      <c r="BY21" s="29">
        <v>0</v>
      </c>
      <c r="BZ21" s="29">
        <v>0</v>
      </c>
      <c r="CA21" s="29">
        <v>0</v>
      </c>
      <c r="CB21" s="29">
        <v>0</v>
      </c>
      <c r="CC21" s="29">
        <v>0</v>
      </c>
      <c r="CD21" s="29">
        <v>0</v>
      </c>
      <c r="CE21" s="29">
        <v>107.41176470000001</v>
      </c>
      <c r="CF21" s="29">
        <v>0</v>
      </c>
      <c r="CG21" s="29">
        <v>0</v>
      </c>
      <c r="CH21" s="29">
        <v>0</v>
      </c>
      <c r="CI21" s="29">
        <v>0</v>
      </c>
      <c r="CJ21" s="29">
        <v>0</v>
      </c>
      <c r="CK21" s="29">
        <v>0</v>
      </c>
      <c r="CL21" s="29">
        <v>0</v>
      </c>
      <c r="CM21" s="29">
        <v>0</v>
      </c>
      <c r="CN21" s="29">
        <v>4.9411764710000003</v>
      </c>
      <c r="CO21" s="29">
        <v>0</v>
      </c>
      <c r="CP21" s="29">
        <v>255.53219369999999</v>
      </c>
      <c r="CQ21" s="29">
        <v>0</v>
      </c>
      <c r="CR21" s="29">
        <v>0</v>
      </c>
      <c r="CS21" s="29">
        <v>0</v>
      </c>
      <c r="CT21" s="29">
        <v>0</v>
      </c>
    </row>
    <row r="22" spans="2:98" ht="14" x14ac:dyDescent="0.3">
      <c r="B22" s="3" t="s">
        <v>57</v>
      </c>
      <c r="C22" s="3" t="s">
        <v>79</v>
      </c>
      <c r="D22" s="29">
        <v>249.1176471</v>
      </c>
      <c r="E22" s="29">
        <v>22.647058820000002</v>
      </c>
      <c r="F22" s="29">
        <v>235.29411759999999</v>
      </c>
      <c r="G22" s="29">
        <v>156.17647059999999</v>
      </c>
      <c r="H22" s="29">
        <v>0</v>
      </c>
      <c r="I22" s="29">
        <v>0</v>
      </c>
      <c r="J22" s="29">
        <v>0</v>
      </c>
      <c r="K22" s="29">
        <v>156.6176471</v>
      </c>
      <c r="L22" s="29">
        <v>27.647058820000002</v>
      </c>
      <c r="M22" s="29">
        <v>136.47058820000001</v>
      </c>
      <c r="N22" s="29">
        <v>138.97058820000001</v>
      </c>
      <c r="O22" s="29">
        <v>273.97058820000001</v>
      </c>
      <c r="P22" s="29">
        <v>266.17647060000002</v>
      </c>
      <c r="Q22" s="29">
        <v>28.718984760000001</v>
      </c>
      <c r="R22" s="29">
        <v>36.417546049999999</v>
      </c>
      <c r="S22" s="29">
        <v>66.323529410000006</v>
      </c>
      <c r="T22" s="29">
        <v>162.53809430000001</v>
      </c>
      <c r="U22" s="29">
        <v>0</v>
      </c>
      <c r="V22" s="29">
        <v>5.1967535099999997</v>
      </c>
      <c r="W22" s="29">
        <v>33.08823529</v>
      </c>
      <c r="X22" s="29">
        <v>30</v>
      </c>
      <c r="Y22" s="29">
        <v>0</v>
      </c>
      <c r="Z22" s="29">
        <v>37.941176470000002</v>
      </c>
      <c r="AA22" s="29">
        <v>56.029411760000002</v>
      </c>
      <c r="AB22" s="29">
        <v>0</v>
      </c>
      <c r="AC22" s="29">
        <v>0</v>
      </c>
      <c r="AD22" s="29">
        <v>0</v>
      </c>
      <c r="AE22" s="29">
        <v>67.017525390000003</v>
      </c>
      <c r="AF22" s="29">
        <v>36.172640860000001</v>
      </c>
      <c r="AG22" s="29">
        <v>29.41176471</v>
      </c>
      <c r="AH22" s="29">
        <v>0</v>
      </c>
      <c r="AI22" s="29">
        <v>175.1470588</v>
      </c>
      <c r="AJ22" s="29">
        <v>19.117647059999999</v>
      </c>
      <c r="AK22" s="29">
        <v>33.676470590000001</v>
      </c>
      <c r="AL22" s="29">
        <v>75.882352940000004</v>
      </c>
      <c r="AM22" s="29">
        <v>40.735294119999999</v>
      </c>
      <c r="AN22" s="29">
        <v>41.026782249999997</v>
      </c>
      <c r="AO22" s="29">
        <v>38.561950600000003</v>
      </c>
      <c r="AP22" s="29">
        <v>31.23949906</v>
      </c>
      <c r="AQ22" s="29">
        <v>118.8235294</v>
      </c>
      <c r="AR22" s="29">
        <v>0</v>
      </c>
      <c r="AS22" s="29">
        <v>22.058823530000002</v>
      </c>
      <c r="AT22" s="29">
        <v>0</v>
      </c>
      <c r="AU22" s="29">
        <v>22.352941179999998</v>
      </c>
      <c r="AV22" s="29">
        <v>0</v>
      </c>
      <c r="AW22" s="29">
        <v>736.32352939999998</v>
      </c>
      <c r="AX22" s="29">
        <v>189.82830659999999</v>
      </c>
      <c r="AY22" s="29">
        <v>69.705882349999996</v>
      </c>
      <c r="AZ22" s="29">
        <v>0</v>
      </c>
      <c r="BA22" s="29">
        <v>0</v>
      </c>
      <c r="BB22" s="29">
        <v>44.72840901</v>
      </c>
      <c r="BC22" s="29">
        <v>0</v>
      </c>
      <c r="BD22" s="29">
        <v>5.7446563709999996</v>
      </c>
      <c r="BE22" s="29">
        <v>105</v>
      </c>
      <c r="BF22" s="29">
        <v>7.4674232170000003</v>
      </c>
      <c r="BG22" s="29">
        <v>5.1539934519999999</v>
      </c>
      <c r="BH22" s="29">
        <v>27.303852899999999</v>
      </c>
      <c r="BI22" s="29">
        <v>11.15906646</v>
      </c>
      <c r="BJ22" s="29">
        <v>0</v>
      </c>
      <c r="BK22" s="29">
        <v>0</v>
      </c>
      <c r="BL22" s="29">
        <v>0</v>
      </c>
      <c r="BM22" s="29">
        <v>472.91731720000001</v>
      </c>
      <c r="BN22" s="29">
        <v>200.58823530000001</v>
      </c>
      <c r="BO22" s="29">
        <v>26.470588240000001</v>
      </c>
      <c r="BP22" s="29">
        <v>22.941176469999998</v>
      </c>
      <c r="BQ22" s="29">
        <v>22.79411765</v>
      </c>
      <c r="BR22" s="29">
        <v>27.20588235</v>
      </c>
      <c r="BS22" s="29">
        <v>301.27863630000002</v>
      </c>
      <c r="BT22" s="29">
        <v>273.97058820000001</v>
      </c>
      <c r="BU22" s="29">
        <v>20.735294119999999</v>
      </c>
      <c r="BV22" s="29">
        <v>21.91176471</v>
      </c>
      <c r="BW22" s="29">
        <v>17.5</v>
      </c>
      <c r="BX22" s="29">
        <v>19.558823530000002</v>
      </c>
      <c r="BY22" s="29">
        <v>144.8529412</v>
      </c>
      <c r="BZ22" s="29">
        <v>57.205882350000003</v>
      </c>
      <c r="CA22" s="29">
        <v>0</v>
      </c>
      <c r="CB22" s="29">
        <v>0</v>
      </c>
      <c r="CC22" s="29">
        <v>0</v>
      </c>
      <c r="CD22" s="29">
        <v>19.264705880000001</v>
      </c>
      <c r="CE22" s="29">
        <v>66.91176471</v>
      </c>
      <c r="CF22" s="29">
        <v>0</v>
      </c>
      <c r="CG22" s="29">
        <v>0</v>
      </c>
      <c r="CH22" s="29">
        <v>0</v>
      </c>
      <c r="CI22" s="29">
        <v>0</v>
      </c>
      <c r="CJ22" s="29">
        <v>0</v>
      </c>
      <c r="CK22" s="29">
        <v>0</v>
      </c>
      <c r="CL22" s="29">
        <v>0</v>
      </c>
      <c r="CM22" s="29">
        <v>0</v>
      </c>
      <c r="CN22" s="29">
        <v>0</v>
      </c>
      <c r="CO22" s="29">
        <v>0</v>
      </c>
      <c r="CP22" s="29">
        <v>0</v>
      </c>
      <c r="CQ22" s="29">
        <v>0</v>
      </c>
      <c r="CR22" s="29">
        <v>0</v>
      </c>
      <c r="CS22" s="29">
        <v>0</v>
      </c>
      <c r="CT22" s="29">
        <v>0</v>
      </c>
    </row>
    <row r="23" spans="2:98" ht="14" x14ac:dyDescent="0.3">
      <c r="B23" s="3" t="s">
        <v>58</v>
      </c>
      <c r="C23" s="3" t="s">
        <v>79</v>
      </c>
      <c r="D23" s="29">
        <v>314.50704230000002</v>
      </c>
      <c r="E23" s="29">
        <v>0</v>
      </c>
      <c r="F23" s="29">
        <v>304.08450699999997</v>
      </c>
      <c r="G23" s="29">
        <v>219.5774648</v>
      </c>
      <c r="H23" s="29">
        <v>0</v>
      </c>
      <c r="I23" s="29">
        <v>0</v>
      </c>
      <c r="J23" s="29">
        <v>0</v>
      </c>
      <c r="K23" s="29">
        <v>60</v>
      </c>
      <c r="L23" s="29">
        <v>0</v>
      </c>
      <c r="M23" s="29">
        <v>134.92957749999999</v>
      </c>
      <c r="N23" s="29">
        <v>64.084507040000005</v>
      </c>
      <c r="O23" s="29">
        <v>278.45070420000002</v>
      </c>
      <c r="P23" s="29">
        <v>322.2535211</v>
      </c>
      <c r="Q23" s="29">
        <v>58.082890820000003</v>
      </c>
      <c r="R23" s="29">
        <v>45.504959700000001</v>
      </c>
      <c r="S23" s="29">
        <v>40.845070419999999</v>
      </c>
      <c r="T23" s="29">
        <v>135.0685038</v>
      </c>
      <c r="U23" s="29">
        <v>0</v>
      </c>
      <c r="V23" s="29">
        <v>8.5167047050000004</v>
      </c>
      <c r="W23" s="29">
        <v>15.63380282</v>
      </c>
      <c r="X23" s="29">
        <v>12.53521127</v>
      </c>
      <c r="Y23" s="29">
        <v>0</v>
      </c>
      <c r="Z23" s="29">
        <v>56.901408449999998</v>
      </c>
      <c r="AA23" s="29">
        <v>36.338028170000001</v>
      </c>
      <c r="AB23" s="29">
        <v>0</v>
      </c>
      <c r="AC23" s="29">
        <v>0</v>
      </c>
      <c r="AD23" s="29">
        <v>0</v>
      </c>
      <c r="AE23" s="29">
        <v>171.30548859999999</v>
      </c>
      <c r="AF23" s="29">
        <v>60.133803030000003</v>
      </c>
      <c r="AG23" s="29">
        <v>39.718309859999998</v>
      </c>
      <c r="AH23" s="29">
        <v>46.760563380000001</v>
      </c>
      <c r="AI23" s="29">
        <v>624.50704229999997</v>
      </c>
      <c r="AJ23" s="29">
        <v>40.704225350000002</v>
      </c>
      <c r="AK23" s="29">
        <v>113.943662</v>
      </c>
      <c r="AL23" s="29">
        <v>157.04225349999999</v>
      </c>
      <c r="AM23" s="29">
        <v>31.549295770000001</v>
      </c>
      <c r="AN23" s="29">
        <v>143.185497</v>
      </c>
      <c r="AO23" s="29">
        <v>66.184423370000005</v>
      </c>
      <c r="AP23" s="29">
        <v>124.8285973</v>
      </c>
      <c r="AQ23" s="29">
        <v>151.97183100000001</v>
      </c>
      <c r="AR23" s="29">
        <v>68.732394369999994</v>
      </c>
      <c r="AS23" s="29">
        <v>24.78873239</v>
      </c>
      <c r="AT23" s="29">
        <v>0</v>
      </c>
      <c r="AU23" s="29">
        <v>18.450704229999999</v>
      </c>
      <c r="AV23" s="29">
        <v>909.85915490000002</v>
      </c>
      <c r="AW23" s="29">
        <v>915.21126760000004</v>
      </c>
      <c r="AX23" s="29">
        <v>289.75228629999998</v>
      </c>
      <c r="AY23" s="29">
        <v>74.507042249999998</v>
      </c>
      <c r="AZ23" s="29">
        <v>0</v>
      </c>
      <c r="BA23" s="29">
        <v>0</v>
      </c>
      <c r="BB23" s="29">
        <v>93.516245429999998</v>
      </c>
      <c r="BC23" s="29">
        <v>8.3304510650000001</v>
      </c>
      <c r="BD23" s="29">
        <v>5.9262034100000003</v>
      </c>
      <c r="BE23" s="29">
        <v>86.338028170000001</v>
      </c>
      <c r="BF23" s="29">
        <v>10.82898294</v>
      </c>
      <c r="BG23" s="29">
        <v>6.9161877379999996</v>
      </c>
      <c r="BH23" s="29">
        <v>45.148439660000001</v>
      </c>
      <c r="BI23" s="29">
        <v>16.768888910000001</v>
      </c>
      <c r="BJ23" s="29">
        <v>0</v>
      </c>
      <c r="BK23" s="29">
        <v>0</v>
      </c>
      <c r="BL23" s="29">
        <v>0</v>
      </c>
      <c r="BM23" s="29">
        <v>757.99687749999998</v>
      </c>
      <c r="BN23" s="29">
        <v>271.83098589999997</v>
      </c>
      <c r="BO23" s="29">
        <v>27.6056338</v>
      </c>
      <c r="BP23" s="29">
        <v>32.3943662</v>
      </c>
      <c r="BQ23" s="29">
        <v>25.492957749999999</v>
      </c>
      <c r="BR23" s="29">
        <v>29.295774649999998</v>
      </c>
      <c r="BS23" s="29">
        <v>293.32192850000001</v>
      </c>
      <c r="BT23" s="29">
        <v>309.29577460000002</v>
      </c>
      <c r="BU23" s="29">
        <v>53.098591550000002</v>
      </c>
      <c r="BV23" s="29">
        <v>0</v>
      </c>
      <c r="BW23" s="29">
        <v>42.535211269999998</v>
      </c>
      <c r="BX23" s="29">
        <v>83.380281690000004</v>
      </c>
      <c r="BY23" s="29">
        <v>342.11267609999999</v>
      </c>
      <c r="BZ23" s="29">
        <v>112.5352113</v>
      </c>
      <c r="CA23" s="29">
        <v>0</v>
      </c>
      <c r="CB23" s="29">
        <v>70.422535210000007</v>
      </c>
      <c r="CC23" s="29">
        <v>0</v>
      </c>
      <c r="CD23" s="29">
        <v>22.253521129999999</v>
      </c>
      <c r="CE23" s="29">
        <v>110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9">
        <v>0</v>
      </c>
      <c r="CL23" s="29">
        <v>0</v>
      </c>
      <c r="CM23" s="29">
        <v>0</v>
      </c>
      <c r="CN23" s="29">
        <v>0</v>
      </c>
      <c r="CO23" s="29">
        <v>6.0563380279999999</v>
      </c>
      <c r="CP23" s="29">
        <v>679.88953790000005</v>
      </c>
      <c r="CQ23" s="29">
        <v>349.9153781</v>
      </c>
      <c r="CR23" s="29">
        <v>0</v>
      </c>
      <c r="CS23" s="29">
        <v>0</v>
      </c>
      <c r="CT23" s="29">
        <v>0</v>
      </c>
    </row>
    <row r="24" spans="2:98" ht="14" x14ac:dyDescent="0.3">
      <c r="B24" s="48" t="s">
        <v>59</v>
      </c>
      <c r="C24" s="48" t="s">
        <v>79</v>
      </c>
      <c r="D24" s="49">
        <v>411.97368419999998</v>
      </c>
      <c r="E24" s="49">
        <v>60.263157890000002</v>
      </c>
      <c r="F24" s="49">
        <v>466.18421050000001</v>
      </c>
      <c r="G24" s="49">
        <v>277.30263159999998</v>
      </c>
      <c r="H24" s="49">
        <v>2.6973684210000002</v>
      </c>
      <c r="I24" s="49">
        <v>0</v>
      </c>
      <c r="J24" s="49">
        <v>12.69736842</v>
      </c>
      <c r="K24" s="49">
        <v>97.96052632</v>
      </c>
      <c r="L24" s="49">
        <v>11.18421053</v>
      </c>
      <c r="M24" s="49">
        <v>144.73684209999999</v>
      </c>
      <c r="N24" s="49">
        <v>106.6447368</v>
      </c>
      <c r="O24" s="49">
        <v>243.22368420000001</v>
      </c>
      <c r="P24" s="49">
        <v>238.68421050000001</v>
      </c>
      <c r="Q24" s="49">
        <v>46.275930379999998</v>
      </c>
      <c r="R24" s="49">
        <v>29.15676118</v>
      </c>
      <c r="S24" s="49">
        <v>0</v>
      </c>
      <c r="T24" s="49">
        <v>108.5734987</v>
      </c>
      <c r="U24" s="49">
        <v>13.039375160000001</v>
      </c>
      <c r="V24" s="49">
        <v>9.1586446890000008</v>
      </c>
      <c r="W24" s="49">
        <v>29.80263158</v>
      </c>
      <c r="X24" s="49">
        <v>24.60526316</v>
      </c>
      <c r="Y24" s="49">
        <v>21.05263158</v>
      </c>
      <c r="Z24" s="49">
        <v>39.473684210000002</v>
      </c>
      <c r="AA24" s="49">
        <v>43.026315789999998</v>
      </c>
      <c r="AB24" s="49">
        <v>0</v>
      </c>
      <c r="AC24" s="49">
        <v>0</v>
      </c>
      <c r="AD24" s="49">
        <v>0</v>
      </c>
      <c r="AE24" s="49">
        <v>216.07349600000001</v>
      </c>
      <c r="AF24" s="49">
        <v>106.3879963</v>
      </c>
      <c r="AG24" s="49">
        <v>50.328947370000002</v>
      </c>
      <c r="AH24" s="49">
        <v>38.552631580000003</v>
      </c>
      <c r="AI24" s="49">
        <v>795.06578950000005</v>
      </c>
      <c r="AJ24" s="49">
        <v>59.14473684</v>
      </c>
      <c r="AK24" s="49">
        <v>101.38157889999999</v>
      </c>
      <c r="AL24" s="49">
        <v>162.56578949999999</v>
      </c>
      <c r="AM24" s="49">
        <v>24.013157889999999</v>
      </c>
      <c r="AN24" s="49">
        <v>138.9458644</v>
      </c>
      <c r="AO24" s="49">
        <v>95.255522830000004</v>
      </c>
      <c r="AP24" s="49">
        <v>109.7557216</v>
      </c>
      <c r="AQ24" s="49">
        <v>233.3552632</v>
      </c>
      <c r="AR24" s="49">
        <v>89.407894740000003</v>
      </c>
      <c r="AS24" s="49">
        <v>27.69736842</v>
      </c>
      <c r="AT24" s="49">
        <v>0</v>
      </c>
      <c r="AU24" s="49">
        <v>36.513157890000002</v>
      </c>
      <c r="AV24" s="49">
        <v>890.13157890000002</v>
      </c>
      <c r="AW24" s="49">
        <v>1163.75</v>
      </c>
      <c r="AX24" s="49">
        <v>410.03851450000002</v>
      </c>
      <c r="AY24" s="49">
        <v>110</v>
      </c>
      <c r="AZ24" s="49">
        <v>0</v>
      </c>
      <c r="BA24" s="49">
        <v>0.72027028900000001</v>
      </c>
      <c r="BB24" s="49">
        <v>166.401219</v>
      </c>
      <c r="BC24" s="49">
        <v>12.280942550000001</v>
      </c>
      <c r="BD24" s="49">
        <v>6.819901175</v>
      </c>
      <c r="BE24" s="49">
        <v>116.8421053</v>
      </c>
      <c r="BF24" s="49">
        <v>10.18901138</v>
      </c>
      <c r="BG24" s="49">
        <v>5.6968644419999999</v>
      </c>
      <c r="BH24" s="49">
        <v>67.441864460000005</v>
      </c>
      <c r="BI24" s="49">
        <v>22.34423249</v>
      </c>
      <c r="BJ24" s="49">
        <v>5.7188847699999998</v>
      </c>
      <c r="BK24" s="49">
        <v>14.80263158</v>
      </c>
      <c r="BL24" s="49">
        <v>0</v>
      </c>
      <c r="BM24" s="49">
        <v>997.21518089999995</v>
      </c>
      <c r="BN24" s="49">
        <v>268.28947369999997</v>
      </c>
      <c r="BO24" s="49">
        <v>42.565789469999999</v>
      </c>
      <c r="BP24" s="49">
        <v>35</v>
      </c>
      <c r="BQ24" s="49">
        <v>34.802631580000003</v>
      </c>
      <c r="BR24" s="49">
        <v>41.052631580000003</v>
      </c>
      <c r="BS24" s="49">
        <v>430.2136592</v>
      </c>
      <c r="BT24" s="49">
        <v>352.30263159999998</v>
      </c>
      <c r="BU24" s="49">
        <v>86.381578950000005</v>
      </c>
      <c r="BV24" s="49">
        <v>87.105263160000007</v>
      </c>
      <c r="BW24" s="49">
        <v>96.052631579999996</v>
      </c>
      <c r="BX24" s="49">
        <v>183.55263160000001</v>
      </c>
      <c r="BY24" s="49">
        <v>575.98684209999999</v>
      </c>
      <c r="BZ24" s="49">
        <v>117.3026316</v>
      </c>
      <c r="CA24" s="49">
        <v>254.6052632</v>
      </c>
      <c r="CB24" s="49">
        <v>209.34210529999999</v>
      </c>
      <c r="CC24" s="49">
        <v>176.84210529999999</v>
      </c>
      <c r="CD24" s="49">
        <v>52.5</v>
      </c>
      <c r="CE24" s="49">
        <v>96.578947369999995</v>
      </c>
      <c r="CF24" s="49">
        <v>0</v>
      </c>
      <c r="CG24" s="49">
        <v>0</v>
      </c>
      <c r="CH24" s="49">
        <v>0</v>
      </c>
      <c r="CI24" s="49">
        <v>0</v>
      </c>
      <c r="CJ24" s="49">
        <v>0</v>
      </c>
      <c r="CK24" s="49">
        <v>0</v>
      </c>
      <c r="CL24" s="49">
        <v>0</v>
      </c>
      <c r="CM24" s="49">
        <v>0</v>
      </c>
      <c r="CN24" s="49">
        <v>5.3947368420000004</v>
      </c>
      <c r="CO24" s="49">
        <v>6.3815789470000004</v>
      </c>
      <c r="CP24" s="49">
        <v>697.77389270000003</v>
      </c>
      <c r="CQ24" s="49">
        <v>0</v>
      </c>
      <c r="CR24" s="49">
        <v>232.81089729999999</v>
      </c>
      <c r="CS24" s="49">
        <v>791.65528419999998</v>
      </c>
      <c r="CT24" s="49">
        <v>322.7398791</v>
      </c>
    </row>
    <row r="26" spans="2:98" x14ac:dyDescent="0.35">
      <c r="C26"/>
    </row>
    <row r="27" spans="2:98" x14ac:dyDescent="0.35">
      <c r="C27"/>
    </row>
    <row r="28" spans="2:98" x14ac:dyDescent="0.35">
      <c r="C2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963A-C1EE-4E97-8AF7-6E2711F6DDCD}">
  <dimension ref="A1:A19"/>
  <sheetViews>
    <sheetView workbookViewId="0">
      <selection activeCell="M7" sqref="M7"/>
    </sheetView>
  </sheetViews>
  <sheetFormatPr defaultColWidth="9.1796875" defaultRowHeight="14" x14ac:dyDescent="0.3"/>
  <cols>
    <col min="1" max="16384" width="9.1796875" style="10"/>
  </cols>
  <sheetData>
    <row r="1" spans="1:1" x14ac:dyDescent="0.3">
      <c r="A1" s="10" t="s">
        <v>539</v>
      </c>
    </row>
    <row r="3" spans="1:1" x14ac:dyDescent="0.3">
      <c r="A3" s="78" t="s">
        <v>523</v>
      </c>
    </row>
    <row r="4" spans="1:1" x14ac:dyDescent="0.3">
      <c r="A4" s="10" t="s">
        <v>524</v>
      </c>
    </row>
    <row r="5" spans="1:1" x14ac:dyDescent="0.3">
      <c r="A5" s="10" t="s">
        <v>525</v>
      </c>
    </row>
    <row r="6" spans="1:1" x14ac:dyDescent="0.3">
      <c r="A6" s="10" t="s">
        <v>526</v>
      </c>
    </row>
    <row r="7" spans="1:1" x14ac:dyDescent="0.3">
      <c r="A7" s="10" t="s">
        <v>527</v>
      </c>
    </row>
    <row r="8" spans="1:1" x14ac:dyDescent="0.3">
      <c r="A8" s="10" t="s">
        <v>528</v>
      </c>
    </row>
    <row r="9" spans="1:1" x14ac:dyDescent="0.3">
      <c r="A9" s="10" t="s">
        <v>529</v>
      </c>
    </row>
    <row r="11" spans="1:1" x14ac:dyDescent="0.3">
      <c r="A11" s="78" t="s">
        <v>530</v>
      </c>
    </row>
    <row r="12" spans="1:1" x14ac:dyDescent="0.3">
      <c r="A12" s="10" t="s">
        <v>531</v>
      </c>
    </row>
    <row r="13" spans="1:1" x14ac:dyDescent="0.3">
      <c r="A13" s="10" t="s">
        <v>533</v>
      </c>
    </row>
    <row r="14" spans="1:1" x14ac:dyDescent="0.3">
      <c r="A14" s="10" t="s">
        <v>532</v>
      </c>
    </row>
    <row r="15" spans="1:1" x14ac:dyDescent="0.3">
      <c r="A15" s="10" t="s">
        <v>534</v>
      </c>
    </row>
    <row r="16" spans="1:1" x14ac:dyDescent="0.3">
      <c r="A16" s="10" t="s">
        <v>535</v>
      </c>
    </row>
    <row r="17" spans="1:1" x14ac:dyDescent="0.3">
      <c r="A17" s="10" t="s">
        <v>536</v>
      </c>
    </row>
    <row r="18" spans="1:1" x14ac:dyDescent="0.3">
      <c r="A18" s="10" t="s">
        <v>537</v>
      </c>
    </row>
    <row r="19" spans="1:1" x14ac:dyDescent="0.3">
      <c r="A19" s="10" t="s">
        <v>538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74A9-1825-4CFB-AD33-FFD2D491C918}">
  <dimension ref="A1:Z38"/>
  <sheetViews>
    <sheetView workbookViewId="0">
      <selection activeCell="I27" sqref="I27"/>
    </sheetView>
  </sheetViews>
  <sheetFormatPr defaultColWidth="9.1796875" defaultRowHeight="14" x14ac:dyDescent="0.3"/>
  <cols>
    <col min="1" max="1" width="18.26953125" style="9" customWidth="1"/>
    <col min="2" max="2" width="82.1796875" style="9" customWidth="1"/>
    <col min="3" max="3" width="37" style="9" customWidth="1"/>
    <col min="4" max="16384" width="9.1796875" style="9"/>
  </cols>
  <sheetData>
    <row r="1" spans="1:26" s="8" customFormat="1" x14ac:dyDescent="0.3">
      <c r="A1" s="79" t="s">
        <v>522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3" spans="1:26" s="8" customFormat="1" x14ac:dyDescent="0.3">
      <c r="A3" s="8" t="s">
        <v>270</v>
      </c>
      <c r="B3" s="8" t="s">
        <v>350</v>
      </c>
      <c r="C3" s="8" t="s">
        <v>271</v>
      </c>
    </row>
    <row r="4" spans="1:26" ht="15.5" x14ac:dyDescent="0.35">
      <c r="A4" s="1" t="s">
        <v>272</v>
      </c>
      <c r="B4" s="1" t="s">
        <v>273</v>
      </c>
      <c r="C4" s="2" t="s">
        <v>274</v>
      </c>
    </row>
    <row r="5" spans="1:26" ht="15.5" x14ac:dyDescent="0.35">
      <c r="A5" s="1" t="s">
        <v>275</v>
      </c>
      <c r="B5" s="1" t="s">
        <v>276</v>
      </c>
      <c r="C5" s="2" t="s">
        <v>277</v>
      </c>
    </row>
    <row r="6" spans="1:26" ht="15.5" x14ac:dyDescent="0.35">
      <c r="A6" s="1" t="s">
        <v>278</v>
      </c>
      <c r="B6" s="1" t="s">
        <v>279</v>
      </c>
      <c r="C6" s="2" t="s">
        <v>280</v>
      </c>
    </row>
    <row r="7" spans="1:26" ht="15.5" x14ac:dyDescent="0.35">
      <c r="A7" s="1" t="s">
        <v>281</v>
      </c>
      <c r="B7" s="1" t="s">
        <v>282</v>
      </c>
      <c r="C7" s="2" t="s">
        <v>280</v>
      </c>
    </row>
    <row r="8" spans="1:26" ht="15.5" x14ac:dyDescent="0.35">
      <c r="A8" s="1" t="s">
        <v>283</v>
      </c>
      <c r="B8" s="1" t="s">
        <v>284</v>
      </c>
      <c r="C8" s="2" t="s">
        <v>280</v>
      </c>
    </row>
    <row r="9" spans="1:26" ht="15.5" x14ac:dyDescent="0.35">
      <c r="A9" s="1" t="s">
        <v>285</v>
      </c>
      <c r="B9" s="1" t="s">
        <v>286</v>
      </c>
      <c r="C9" s="2" t="s">
        <v>280</v>
      </c>
    </row>
    <row r="10" spans="1:26" ht="15.5" x14ac:dyDescent="0.35">
      <c r="A10" s="1" t="s">
        <v>288</v>
      </c>
      <c r="B10" s="1" t="s">
        <v>287</v>
      </c>
      <c r="C10" s="2" t="s">
        <v>280</v>
      </c>
    </row>
    <row r="11" spans="1:26" ht="15.5" x14ac:dyDescent="0.35">
      <c r="A11" s="1" t="s">
        <v>289</v>
      </c>
      <c r="B11" s="1" t="s">
        <v>290</v>
      </c>
      <c r="C11" s="2" t="s">
        <v>291</v>
      </c>
    </row>
    <row r="12" spans="1:26" ht="15.5" x14ac:dyDescent="0.35">
      <c r="A12" s="1" t="s">
        <v>292</v>
      </c>
      <c r="B12" s="1" t="s">
        <v>293</v>
      </c>
      <c r="C12" s="2" t="s">
        <v>294</v>
      </c>
    </row>
    <row r="13" spans="1:26" ht="15.5" x14ac:dyDescent="0.35">
      <c r="A13" s="1" t="s">
        <v>295</v>
      </c>
      <c r="B13" s="1" t="s">
        <v>296</v>
      </c>
      <c r="C13" s="2" t="s">
        <v>294</v>
      </c>
    </row>
    <row r="14" spans="1:26" ht="15.5" x14ac:dyDescent="0.35">
      <c r="A14" s="1" t="s">
        <v>297</v>
      </c>
      <c r="B14" s="1" t="s">
        <v>298</v>
      </c>
      <c r="C14" s="2" t="s">
        <v>294</v>
      </c>
    </row>
    <row r="15" spans="1:26" ht="15.5" x14ac:dyDescent="0.35">
      <c r="A15" s="1" t="s">
        <v>299</v>
      </c>
      <c r="B15" s="1" t="s">
        <v>300</v>
      </c>
      <c r="C15" s="2" t="s">
        <v>294</v>
      </c>
    </row>
    <row r="16" spans="1:26" ht="15.5" x14ac:dyDescent="0.35">
      <c r="A16" s="1" t="s">
        <v>301</v>
      </c>
      <c r="B16" s="1" t="s">
        <v>302</v>
      </c>
      <c r="C16" s="2" t="s">
        <v>294</v>
      </c>
    </row>
    <row r="17" spans="1:3" ht="15.5" x14ac:dyDescent="0.35">
      <c r="A17" s="1" t="s">
        <v>303</v>
      </c>
      <c r="B17" s="1" t="s">
        <v>304</v>
      </c>
      <c r="C17" s="2" t="s">
        <v>305</v>
      </c>
    </row>
    <row r="18" spans="1:3" ht="15.5" x14ac:dyDescent="0.35">
      <c r="A18" s="1" t="s">
        <v>306</v>
      </c>
      <c r="B18" s="1" t="s">
        <v>307</v>
      </c>
      <c r="C18" s="2" t="s">
        <v>305</v>
      </c>
    </row>
    <row r="19" spans="1:3" ht="15.5" x14ac:dyDescent="0.35">
      <c r="A19" s="1" t="s">
        <v>308</v>
      </c>
      <c r="B19" s="1" t="s">
        <v>309</v>
      </c>
      <c r="C19" s="2" t="s">
        <v>305</v>
      </c>
    </row>
    <row r="20" spans="1:3" ht="15.5" x14ac:dyDescent="0.35">
      <c r="A20" s="1" t="s">
        <v>310</v>
      </c>
      <c r="B20" s="1" t="s">
        <v>311</v>
      </c>
      <c r="C20" s="2" t="s">
        <v>312</v>
      </c>
    </row>
    <row r="21" spans="1:3" ht="15.5" x14ac:dyDescent="0.35">
      <c r="A21" s="1" t="s">
        <v>313</v>
      </c>
      <c r="B21" s="1" t="s">
        <v>314</v>
      </c>
      <c r="C21" s="2" t="s">
        <v>312</v>
      </c>
    </row>
    <row r="22" spans="1:3" ht="15.5" x14ac:dyDescent="0.35">
      <c r="A22" s="1" t="s">
        <v>316</v>
      </c>
      <c r="B22" s="1" t="s">
        <v>315</v>
      </c>
      <c r="C22" s="2" t="s">
        <v>312</v>
      </c>
    </row>
    <row r="23" spans="1:3" ht="15.5" x14ac:dyDescent="0.35">
      <c r="A23" s="1" t="s">
        <v>317</v>
      </c>
      <c r="B23" s="1" t="s">
        <v>318</v>
      </c>
      <c r="C23" s="2" t="s">
        <v>312</v>
      </c>
    </row>
    <row r="24" spans="1:3" ht="15.5" x14ac:dyDescent="0.35">
      <c r="A24" s="1" t="s">
        <v>319</v>
      </c>
      <c r="B24" s="1" t="s">
        <v>320</v>
      </c>
      <c r="C24" s="2" t="s">
        <v>321</v>
      </c>
    </row>
    <row r="25" spans="1:3" ht="15.5" x14ac:dyDescent="0.35">
      <c r="A25" s="1" t="s">
        <v>322</v>
      </c>
      <c r="B25" s="1" t="s">
        <v>323</v>
      </c>
      <c r="C25" s="2" t="s">
        <v>321</v>
      </c>
    </row>
    <row r="26" spans="1:3" ht="15.5" x14ac:dyDescent="0.35">
      <c r="A26" s="1" t="s">
        <v>324</v>
      </c>
      <c r="B26" s="1" t="s">
        <v>325</v>
      </c>
      <c r="C26" s="2" t="s">
        <v>321</v>
      </c>
    </row>
    <row r="27" spans="1:3" ht="15.5" x14ac:dyDescent="0.35">
      <c r="A27" s="1" t="s">
        <v>326</v>
      </c>
      <c r="B27" s="1" t="s">
        <v>327</v>
      </c>
      <c r="C27" s="2" t="s">
        <v>321</v>
      </c>
    </row>
    <row r="28" spans="1:3" ht="15.5" x14ac:dyDescent="0.35">
      <c r="A28" s="1" t="s">
        <v>328</v>
      </c>
      <c r="B28" s="1" t="s">
        <v>329</v>
      </c>
      <c r="C28" s="2" t="s">
        <v>321</v>
      </c>
    </row>
    <row r="29" spans="1:3" ht="15.5" x14ac:dyDescent="0.35">
      <c r="A29" s="1" t="s">
        <v>330</v>
      </c>
      <c r="B29" s="1" t="s">
        <v>331</v>
      </c>
      <c r="C29" s="2" t="s">
        <v>332</v>
      </c>
    </row>
    <row r="30" spans="1:3" ht="15.5" x14ac:dyDescent="0.35">
      <c r="A30" s="1" t="s">
        <v>333</v>
      </c>
      <c r="B30" s="1" t="s">
        <v>334</v>
      </c>
      <c r="C30" s="2" t="s">
        <v>332</v>
      </c>
    </row>
    <row r="31" spans="1:3" ht="15.5" x14ac:dyDescent="0.35">
      <c r="A31" s="1" t="s">
        <v>335</v>
      </c>
      <c r="B31" s="1" t="s">
        <v>336</v>
      </c>
      <c r="C31" s="2" t="s">
        <v>337</v>
      </c>
    </row>
    <row r="32" spans="1:3" ht="15.5" x14ac:dyDescent="0.35">
      <c r="A32" s="1" t="s">
        <v>338</v>
      </c>
      <c r="B32" s="1" t="s">
        <v>339</v>
      </c>
      <c r="C32" s="2" t="s">
        <v>340</v>
      </c>
    </row>
    <row r="33" spans="1:3" ht="15.5" x14ac:dyDescent="0.35">
      <c r="A33" s="1" t="s">
        <v>341</v>
      </c>
      <c r="B33" s="1" t="s">
        <v>342</v>
      </c>
      <c r="C33" s="2" t="s">
        <v>343</v>
      </c>
    </row>
    <row r="34" spans="1:3" ht="15.5" x14ac:dyDescent="0.35">
      <c r="A34" s="1" t="s">
        <v>395</v>
      </c>
      <c r="B34" s="1" t="s">
        <v>396</v>
      </c>
      <c r="C34" s="2" t="s">
        <v>388</v>
      </c>
    </row>
    <row r="35" spans="1:3" ht="15.5" x14ac:dyDescent="0.35">
      <c r="A35" s="1" t="s">
        <v>390</v>
      </c>
      <c r="B35" s="1" t="s">
        <v>391</v>
      </c>
      <c r="C35" s="2" t="s">
        <v>389</v>
      </c>
    </row>
    <row r="36" spans="1:3" ht="15.5" x14ac:dyDescent="0.35">
      <c r="A36" s="1" t="s">
        <v>393</v>
      </c>
      <c r="B36" s="1" t="s">
        <v>394</v>
      </c>
      <c r="C36" s="2" t="s">
        <v>392</v>
      </c>
    </row>
    <row r="37" spans="1:3" ht="15.5" x14ac:dyDescent="0.35">
      <c r="A37" s="1" t="s">
        <v>344</v>
      </c>
      <c r="B37" s="1" t="s">
        <v>345</v>
      </c>
      <c r="C37" s="2" t="s">
        <v>346</v>
      </c>
    </row>
    <row r="38" spans="1:3" ht="15.5" x14ac:dyDescent="0.35">
      <c r="A38" s="1" t="s">
        <v>347</v>
      </c>
      <c r="B38" s="1" t="s">
        <v>348</v>
      </c>
      <c r="C38" s="2" t="s">
        <v>349</v>
      </c>
    </row>
  </sheetData>
  <mergeCells count="1">
    <mergeCell ref="A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4F6D-2596-4CC4-9FBD-A63DCAD51883}">
  <dimension ref="A1:P164"/>
  <sheetViews>
    <sheetView tabSelected="1" zoomScale="90" zoomScaleNormal="90" workbookViewId="0">
      <selection activeCell="A2" sqref="A2"/>
    </sheetView>
  </sheetViews>
  <sheetFormatPr defaultColWidth="8.81640625" defaultRowHeight="14" x14ac:dyDescent="0.3"/>
  <cols>
    <col min="1" max="1" width="28.453125" style="3" customWidth="1"/>
    <col min="2" max="2" width="6.1796875" style="3" customWidth="1"/>
    <col min="3" max="3" width="10.453125" style="3" customWidth="1"/>
    <col min="4" max="4" width="11.453125" style="3" customWidth="1"/>
    <col min="5" max="5" width="12.453125" style="3" customWidth="1"/>
    <col min="6" max="6" width="8.81640625" style="23" customWidth="1"/>
    <col min="7" max="7" width="11" style="10" customWidth="1"/>
    <col min="8" max="8" width="12.453125" style="10" customWidth="1"/>
    <col min="9" max="9" width="14" style="3" customWidth="1"/>
    <col min="10" max="10" width="12.453125" style="3" customWidth="1"/>
    <col min="11" max="11" width="12.453125" style="10" customWidth="1"/>
    <col min="12" max="12" width="8.81640625" style="24"/>
    <col min="13" max="14" width="10.453125" style="3" customWidth="1"/>
    <col min="15" max="16" width="12.453125" style="10" bestFit="1" customWidth="1"/>
    <col min="17" max="16384" width="8.81640625" style="3"/>
  </cols>
  <sheetData>
    <row r="1" spans="1:16" x14ac:dyDescent="0.3">
      <c r="A1" s="8" t="s">
        <v>387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3">
      <c r="A2" s="11"/>
      <c r="B2" s="12" t="s">
        <v>83</v>
      </c>
      <c r="F2" s="13"/>
      <c r="G2" s="14" t="s">
        <v>84</v>
      </c>
      <c r="H2" s="15"/>
      <c r="I2" s="11"/>
      <c r="L2" s="16"/>
      <c r="M2" s="14" t="s">
        <v>181</v>
      </c>
      <c r="N2" s="11"/>
      <c r="O2" s="15"/>
    </row>
    <row r="3" spans="1:16" s="14" customFormat="1" x14ac:dyDescent="0.3">
      <c r="C3" s="14" t="s">
        <v>77</v>
      </c>
      <c r="D3" s="14" t="s">
        <v>80</v>
      </c>
      <c r="E3" s="14" t="s">
        <v>81</v>
      </c>
      <c r="F3" s="17"/>
      <c r="H3" s="14" t="s">
        <v>67</v>
      </c>
      <c r="I3" s="14" t="s">
        <v>78</v>
      </c>
      <c r="J3" s="14" t="s">
        <v>71</v>
      </c>
      <c r="K3" s="14" t="s">
        <v>79</v>
      </c>
      <c r="L3" s="18"/>
      <c r="N3" s="14" t="s">
        <v>77</v>
      </c>
      <c r="O3" s="14" t="s">
        <v>67</v>
      </c>
      <c r="P3" s="14" t="s">
        <v>71</v>
      </c>
    </row>
    <row r="4" spans="1:16" x14ac:dyDescent="0.3">
      <c r="A4" s="3" t="s">
        <v>220</v>
      </c>
      <c r="C4" s="19">
        <v>100</v>
      </c>
      <c r="D4" s="19">
        <v>61.033455258294381</v>
      </c>
      <c r="E4" s="19">
        <v>64.568270082864416</v>
      </c>
      <c r="F4" s="13"/>
      <c r="G4" s="3"/>
      <c r="H4" s="19">
        <v>39.377102882283125</v>
      </c>
      <c r="I4" s="19">
        <v>61.913692236202237</v>
      </c>
      <c r="J4" s="19">
        <v>70.304982473803449</v>
      </c>
      <c r="K4" s="19">
        <v>69.152757295702372</v>
      </c>
      <c r="L4" s="16"/>
      <c r="N4" s="19">
        <v>100</v>
      </c>
      <c r="O4" s="19">
        <v>39.377102882283125</v>
      </c>
      <c r="P4" s="19">
        <v>70.304982473803449</v>
      </c>
    </row>
    <row r="5" spans="1:16" x14ac:dyDescent="0.3">
      <c r="A5" s="3" t="s">
        <v>221</v>
      </c>
      <c r="C5" s="19">
        <v>0</v>
      </c>
      <c r="D5" s="19">
        <v>38.966544741705626</v>
      </c>
      <c r="E5" s="19">
        <v>35.431729917135577</v>
      </c>
      <c r="F5" s="13"/>
      <c r="G5" s="3"/>
      <c r="H5" s="19">
        <v>60.622897117716889</v>
      </c>
      <c r="I5" s="19">
        <v>38.086307763797784</v>
      </c>
      <c r="J5" s="19">
        <v>29.695017526196562</v>
      </c>
      <c r="K5" s="19">
        <v>30.847242704297624</v>
      </c>
      <c r="L5" s="16"/>
      <c r="N5" s="19">
        <v>0</v>
      </c>
      <c r="O5" s="19">
        <v>60.622897117716889</v>
      </c>
      <c r="P5" s="19">
        <v>29.695017526196562</v>
      </c>
    </row>
    <row r="6" spans="1:16" s="14" customFormat="1" x14ac:dyDescent="0.3">
      <c r="A6" s="14" t="s">
        <v>351</v>
      </c>
      <c r="C6" s="21">
        <v>100</v>
      </c>
      <c r="D6" s="20">
        <v>22.066910516588756</v>
      </c>
      <c r="E6" s="20">
        <v>29.136540165728839</v>
      </c>
      <c r="F6" s="17"/>
      <c r="H6" s="20">
        <v>21.245794235433763</v>
      </c>
      <c r="I6" s="20">
        <v>23.827384472404454</v>
      </c>
      <c r="J6" s="20">
        <v>40.609964947606883</v>
      </c>
      <c r="K6" s="20">
        <v>38.305514591404744</v>
      </c>
      <c r="L6" s="18"/>
      <c r="N6" s="21">
        <v>100</v>
      </c>
      <c r="O6" s="20">
        <v>21.245794235433763</v>
      </c>
      <c r="P6" s="20">
        <v>40.609964947606883</v>
      </c>
    </row>
    <row r="7" spans="1:16" x14ac:dyDescent="0.3">
      <c r="C7" s="19"/>
      <c r="D7" s="19"/>
      <c r="E7" s="19"/>
      <c r="F7" s="13"/>
      <c r="G7" s="3"/>
      <c r="H7" s="19"/>
      <c r="I7" s="19"/>
      <c r="J7" s="19"/>
      <c r="K7" s="19"/>
      <c r="L7" s="16"/>
      <c r="N7" s="19"/>
      <c r="O7" s="19"/>
      <c r="P7" s="19"/>
    </row>
    <row r="8" spans="1:16" x14ac:dyDescent="0.3">
      <c r="A8" s="3" t="s">
        <v>222</v>
      </c>
      <c r="C8" s="19">
        <v>100</v>
      </c>
      <c r="D8" s="19">
        <v>79.038546190473696</v>
      </c>
      <c r="E8" s="19">
        <v>65.208669117990951</v>
      </c>
      <c r="F8" s="13"/>
      <c r="G8" s="3"/>
      <c r="H8" s="19">
        <v>58.502621404092721</v>
      </c>
      <c r="I8" s="19">
        <v>67.068294079586948</v>
      </c>
      <c r="J8" s="19">
        <v>51.71573562874444</v>
      </c>
      <c r="K8" s="19">
        <v>58.337514604502005</v>
      </c>
      <c r="L8" s="16"/>
      <c r="N8" s="19">
        <v>100</v>
      </c>
      <c r="O8" s="19">
        <v>58.502621404092721</v>
      </c>
      <c r="P8" s="19">
        <v>51.71573562874444</v>
      </c>
    </row>
    <row r="9" spans="1:16" x14ac:dyDescent="0.3">
      <c r="A9" s="3" t="s">
        <v>223</v>
      </c>
      <c r="C9" s="19">
        <v>0</v>
      </c>
      <c r="D9" s="19">
        <v>20.961453809526301</v>
      </c>
      <c r="E9" s="19">
        <v>34.791330882009035</v>
      </c>
      <c r="F9" s="13"/>
      <c r="G9" s="3"/>
      <c r="H9" s="19">
        <v>41.497378595907279</v>
      </c>
      <c r="I9" s="19">
        <v>32.931705920413052</v>
      </c>
      <c r="J9" s="19">
        <v>48.284264371255574</v>
      </c>
      <c r="K9" s="19">
        <v>41.66248539549801</v>
      </c>
      <c r="L9" s="16"/>
      <c r="N9" s="19">
        <v>0</v>
      </c>
      <c r="O9" s="19">
        <v>41.497378595907279</v>
      </c>
      <c r="P9" s="19">
        <v>48.284264371255574</v>
      </c>
    </row>
    <row r="10" spans="1:16" s="14" customFormat="1" x14ac:dyDescent="0.3">
      <c r="A10" s="14" t="s">
        <v>351</v>
      </c>
      <c r="C10" s="21">
        <v>100</v>
      </c>
      <c r="D10" s="21">
        <v>58.077092380947391</v>
      </c>
      <c r="E10" s="20">
        <v>30.417338235981916</v>
      </c>
      <c r="F10" s="17"/>
      <c r="H10" s="20">
        <v>17.005242808185443</v>
      </c>
      <c r="I10" s="20">
        <v>34.136588159173897</v>
      </c>
      <c r="J10" s="20">
        <v>3.4314712574888659</v>
      </c>
      <c r="K10" s="20">
        <v>16.675029209003995</v>
      </c>
      <c r="L10" s="18"/>
      <c r="N10" s="21">
        <v>100</v>
      </c>
      <c r="O10" s="20">
        <v>17.005242808185443</v>
      </c>
      <c r="P10" s="20">
        <v>3.4314712574888659</v>
      </c>
    </row>
    <row r="11" spans="1:16" x14ac:dyDescent="0.3">
      <c r="C11" s="19"/>
      <c r="D11" s="19"/>
      <c r="E11" s="19"/>
      <c r="F11" s="13"/>
      <c r="G11" s="3"/>
      <c r="H11" s="19"/>
      <c r="I11" s="19"/>
      <c r="J11" s="19"/>
      <c r="K11" s="19"/>
      <c r="L11" s="16"/>
      <c r="N11" s="19"/>
      <c r="O11" s="19"/>
      <c r="P11" s="19"/>
    </row>
    <row r="12" spans="1:16" x14ac:dyDescent="0.3">
      <c r="A12" s="3" t="s">
        <v>224</v>
      </c>
      <c r="C12" s="19">
        <v>98.030497254595588</v>
      </c>
      <c r="D12" s="19">
        <v>85.018081021196508</v>
      </c>
      <c r="E12" s="19">
        <v>88.841367092470477</v>
      </c>
      <c r="F12" s="13"/>
      <c r="G12" s="3"/>
      <c r="H12" s="19">
        <v>53.755384655543246</v>
      </c>
      <c r="I12" s="19">
        <v>92.896684021580555</v>
      </c>
      <c r="J12" s="19">
        <v>65.644240082425682</v>
      </c>
      <c r="K12" s="19">
        <v>93.057854557387643</v>
      </c>
      <c r="L12" s="16"/>
      <c r="N12" s="19">
        <v>98.030497254595588</v>
      </c>
      <c r="O12" s="19">
        <v>53.755384655543246</v>
      </c>
      <c r="P12" s="19">
        <v>65.644240082425682</v>
      </c>
    </row>
    <row r="13" spans="1:16" x14ac:dyDescent="0.3">
      <c r="A13" s="3" t="s">
        <v>225</v>
      </c>
      <c r="C13" s="19">
        <v>1.9695027454044287</v>
      </c>
      <c r="D13" s="19">
        <v>14.98191897880349</v>
      </c>
      <c r="E13" s="19">
        <v>11.158632907529528</v>
      </c>
      <c r="F13" s="13"/>
      <c r="G13" s="3"/>
      <c r="H13" s="19">
        <v>46.244615344456754</v>
      </c>
      <c r="I13" s="19">
        <v>7.103315978419448</v>
      </c>
      <c r="J13" s="19">
        <v>34.355759917574325</v>
      </c>
      <c r="K13" s="19">
        <v>6.9421454426123583</v>
      </c>
      <c r="L13" s="16"/>
      <c r="N13" s="19">
        <v>1.9695027454044287</v>
      </c>
      <c r="O13" s="19">
        <v>46.244615344456754</v>
      </c>
      <c r="P13" s="19">
        <v>34.355759917574325</v>
      </c>
    </row>
    <row r="14" spans="1:16" s="14" customFormat="1" x14ac:dyDescent="0.3">
      <c r="A14" s="14" t="s">
        <v>351</v>
      </c>
      <c r="C14" s="21">
        <v>96.060994509191161</v>
      </c>
      <c r="D14" s="21">
        <v>70.036162042393016</v>
      </c>
      <c r="E14" s="21">
        <v>77.682734184940955</v>
      </c>
      <c r="F14" s="17"/>
      <c r="H14" s="20">
        <v>7.5107693110864915</v>
      </c>
      <c r="I14" s="21">
        <v>85.793368043161109</v>
      </c>
      <c r="J14" s="20">
        <v>31.288480164851357</v>
      </c>
      <c r="K14" s="21">
        <v>86.115709114775285</v>
      </c>
      <c r="L14" s="18"/>
      <c r="N14" s="21">
        <v>96.060994509191161</v>
      </c>
      <c r="O14" s="20">
        <v>7.5107693110864915</v>
      </c>
      <c r="P14" s="21">
        <v>31.288480164851357</v>
      </c>
    </row>
    <row r="15" spans="1:16" x14ac:dyDescent="0.3">
      <c r="C15" s="19"/>
      <c r="D15" s="19"/>
      <c r="E15" s="19"/>
      <c r="F15" s="13"/>
      <c r="G15" s="3"/>
      <c r="H15" s="19"/>
      <c r="I15" s="19"/>
      <c r="J15" s="19"/>
      <c r="K15" s="19"/>
      <c r="L15" s="16"/>
      <c r="N15" s="19"/>
      <c r="O15" s="19"/>
      <c r="P15" s="19"/>
    </row>
    <row r="16" spans="1:16" x14ac:dyDescent="0.3">
      <c r="A16" s="3" t="s">
        <v>226</v>
      </c>
      <c r="C16" s="19">
        <v>100</v>
      </c>
      <c r="D16" s="19">
        <v>39.56103931767575</v>
      </c>
      <c r="E16" s="19">
        <v>35.319931846509682</v>
      </c>
      <c r="F16" s="13"/>
      <c r="G16" s="3"/>
      <c r="H16" s="19">
        <v>0.37900463294704012</v>
      </c>
      <c r="I16" s="19">
        <v>44.883853115825296</v>
      </c>
      <c r="J16" s="19">
        <v>0.35726807636917768</v>
      </c>
      <c r="K16" s="19">
        <v>38.635339148361055</v>
      </c>
      <c r="L16" s="16"/>
      <c r="N16" s="19">
        <v>100</v>
      </c>
      <c r="O16" s="19">
        <v>0.37900463294704012</v>
      </c>
      <c r="P16" s="19">
        <v>0.35726807636917768</v>
      </c>
    </row>
    <row r="17" spans="1:16" x14ac:dyDescent="0.3">
      <c r="A17" s="3" t="s">
        <v>227</v>
      </c>
      <c r="C17" s="19">
        <v>0</v>
      </c>
      <c r="D17" s="19">
        <v>60.43896068232425</v>
      </c>
      <c r="E17" s="19">
        <v>64.680068153490311</v>
      </c>
      <c r="F17" s="13"/>
      <c r="G17" s="3"/>
      <c r="H17" s="19">
        <v>99.62099536705297</v>
      </c>
      <c r="I17" s="19">
        <v>55.116146884174697</v>
      </c>
      <c r="J17" s="19">
        <v>99.642731923630834</v>
      </c>
      <c r="K17" s="19">
        <v>61.364660851638945</v>
      </c>
      <c r="L17" s="16"/>
      <c r="N17" s="19">
        <v>0</v>
      </c>
      <c r="O17" s="19">
        <v>99.62099536705297</v>
      </c>
      <c r="P17" s="19">
        <v>99.642731923630834</v>
      </c>
    </row>
    <row r="18" spans="1:16" s="14" customFormat="1" x14ac:dyDescent="0.3">
      <c r="A18" s="14" t="s">
        <v>351</v>
      </c>
      <c r="C18" s="21">
        <v>100</v>
      </c>
      <c r="D18" s="20">
        <v>20.8779213646485</v>
      </c>
      <c r="E18" s="20">
        <v>29.360136306980628</v>
      </c>
      <c r="F18" s="17"/>
      <c r="H18" s="21">
        <v>100</v>
      </c>
      <c r="I18" s="20">
        <v>10.2322937683494</v>
      </c>
      <c r="J18" s="21">
        <v>100</v>
      </c>
      <c r="K18" s="20">
        <v>22.72932170327789</v>
      </c>
      <c r="L18" s="18"/>
      <c r="N18" s="21">
        <v>100</v>
      </c>
      <c r="O18" s="21">
        <v>100</v>
      </c>
      <c r="P18" s="21">
        <v>100</v>
      </c>
    </row>
    <row r="19" spans="1:16" x14ac:dyDescent="0.3">
      <c r="C19" s="19"/>
      <c r="D19" s="19"/>
      <c r="E19" s="19"/>
      <c r="F19" s="13"/>
      <c r="G19" s="3"/>
      <c r="H19" s="19"/>
      <c r="I19" s="19"/>
      <c r="J19" s="19"/>
      <c r="K19" s="19"/>
      <c r="L19" s="16"/>
      <c r="N19" s="19"/>
      <c r="O19" s="19"/>
      <c r="P19" s="19"/>
    </row>
    <row r="20" spans="1:16" x14ac:dyDescent="0.3">
      <c r="A20" s="3" t="s">
        <v>228</v>
      </c>
      <c r="C20" s="19">
        <v>73.097093271468566</v>
      </c>
      <c r="D20" s="19">
        <v>66.017963176214167</v>
      </c>
      <c r="E20" s="19">
        <v>57.831237414648896</v>
      </c>
      <c r="F20" s="13"/>
      <c r="G20" s="3"/>
      <c r="H20" s="19">
        <v>45.539152022526252</v>
      </c>
      <c r="I20" s="19">
        <v>61.017155348206217</v>
      </c>
      <c r="J20" s="19">
        <v>16.515739107544579</v>
      </c>
      <c r="K20" s="19">
        <v>61.770417972296414</v>
      </c>
      <c r="L20" s="16"/>
      <c r="N20" s="19">
        <v>73.097093271468566</v>
      </c>
      <c r="O20" s="19">
        <v>45.539152022526252</v>
      </c>
      <c r="P20" s="19">
        <v>16.515739107544579</v>
      </c>
    </row>
    <row r="21" spans="1:16" x14ac:dyDescent="0.3">
      <c r="A21" s="3" t="s">
        <v>229</v>
      </c>
      <c r="C21" s="19">
        <v>26.902906728531431</v>
      </c>
      <c r="D21" s="19">
        <v>33.982036823785833</v>
      </c>
      <c r="E21" s="19">
        <v>42.168762585351097</v>
      </c>
      <c r="F21" s="13"/>
      <c r="G21" s="3"/>
      <c r="H21" s="19">
        <v>54.460847977473748</v>
      </c>
      <c r="I21" s="19">
        <v>38.982844651793791</v>
      </c>
      <c r="J21" s="19">
        <v>83.484260892455424</v>
      </c>
      <c r="K21" s="19">
        <v>38.229582027703586</v>
      </c>
      <c r="L21" s="16"/>
      <c r="N21" s="19">
        <v>26.902906728531431</v>
      </c>
      <c r="O21" s="19">
        <v>54.460847977473748</v>
      </c>
      <c r="P21" s="19">
        <v>83.484260892455424</v>
      </c>
    </row>
    <row r="22" spans="1:16" s="14" customFormat="1" x14ac:dyDescent="0.3">
      <c r="A22" s="14" t="s">
        <v>351</v>
      </c>
      <c r="C22" s="20">
        <v>46.194186542937132</v>
      </c>
      <c r="D22" s="20">
        <v>32.035926352428334</v>
      </c>
      <c r="E22" s="20">
        <v>15.6624748292978</v>
      </c>
      <c r="F22" s="17"/>
      <c r="H22" s="20">
        <v>8.921695954947495</v>
      </c>
      <c r="I22" s="20">
        <v>22.034310696412426</v>
      </c>
      <c r="J22" s="21">
        <v>66.968521784910848</v>
      </c>
      <c r="K22" s="20">
        <v>23.540835944592828</v>
      </c>
      <c r="L22" s="18"/>
      <c r="N22" s="20">
        <v>46.194186542937132</v>
      </c>
      <c r="O22" s="20">
        <v>8.921695954947495</v>
      </c>
      <c r="P22" s="21">
        <v>66.968521784910848</v>
      </c>
    </row>
    <row r="23" spans="1:16" x14ac:dyDescent="0.3">
      <c r="C23" s="19"/>
      <c r="D23" s="19"/>
      <c r="E23" s="19"/>
      <c r="F23" s="13"/>
      <c r="G23" s="3"/>
      <c r="H23" s="19"/>
      <c r="I23" s="19"/>
      <c r="J23" s="19"/>
      <c r="K23" s="19"/>
      <c r="L23" s="16"/>
      <c r="N23" s="19"/>
      <c r="O23" s="19"/>
      <c r="P23" s="19"/>
    </row>
    <row r="24" spans="1:16" x14ac:dyDescent="0.3">
      <c r="A24" s="3" t="s">
        <v>230</v>
      </c>
      <c r="C24" s="19">
        <v>100</v>
      </c>
      <c r="D24" s="19">
        <v>52.163749763238073</v>
      </c>
      <c r="E24" s="19">
        <v>67.758551067351917</v>
      </c>
      <c r="F24" s="13"/>
      <c r="G24" s="3"/>
      <c r="H24" s="19" t="s">
        <v>82</v>
      </c>
      <c r="I24" s="19">
        <v>67.644634003058883</v>
      </c>
      <c r="J24" s="19" t="s">
        <v>82</v>
      </c>
      <c r="K24" s="19">
        <v>76.122231775321737</v>
      </c>
      <c r="L24" s="16"/>
      <c r="N24" s="19">
        <v>100</v>
      </c>
      <c r="O24" s="19" t="s">
        <v>82</v>
      </c>
      <c r="P24" s="19" t="s">
        <v>82</v>
      </c>
    </row>
    <row r="25" spans="1:16" x14ac:dyDescent="0.3">
      <c r="A25" s="3" t="s">
        <v>231</v>
      </c>
      <c r="C25" s="19">
        <v>0</v>
      </c>
      <c r="D25" s="19">
        <v>47.83625023676192</v>
      </c>
      <c r="E25" s="19">
        <v>32.241448932648083</v>
      </c>
      <c r="F25" s="13"/>
      <c r="G25" s="3"/>
      <c r="H25" s="19" t="s">
        <v>82</v>
      </c>
      <c r="I25" s="19">
        <v>32.35536599694111</v>
      </c>
      <c r="J25" s="19" t="s">
        <v>82</v>
      </c>
      <c r="K25" s="19">
        <v>23.877768224678256</v>
      </c>
      <c r="L25" s="16"/>
      <c r="N25" s="19">
        <v>0</v>
      </c>
      <c r="O25" s="19" t="s">
        <v>82</v>
      </c>
      <c r="P25" s="19" t="s">
        <v>82</v>
      </c>
    </row>
    <row r="26" spans="1:16" s="14" customFormat="1" x14ac:dyDescent="0.3">
      <c r="A26" s="14" t="s">
        <v>351</v>
      </c>
      <c r="C26" s="21">
        <v>100</v>
      </c>
      <c r="D26" s="20">
        <v>4.3274995264761529</v>
      </c>
      <c r="E26" s="20">
        <v>35.517102134703833</v>
      </c>
      <c r="F26" s="17"/>
      <c r="H26" s="20" t="s">
        <v>82</v>
      </c>
      <c r="I26" s="20">
        <v>35.289268006117773</v>
      </c>
      <c r="J26" s="20" t="s">
        <v>82</v>
      </c>
      <c r="K26" s="21">
        <v>52.244463550643481</v>
      </c>
      <c r="L26" s="18"/>
      <c r="N26" s="21">
        <v>100</v>
      </c>
      <c r="O26" s="20" t="s">
        <v>82</v>
      </c>
      <c r="P26" s="21" t="s">
        <v>82</v>
      </c>
    </row>
    <row r="27" spans="1:16" x14ac:dyDescent="0.3">
      <c r="C27" s="19"/>
      <c r="D27" s="19"/>
      <c r="E27" s="19"/>
      <c r="F27" s="13"/>
      <c r="G27" s="3"/>
      <c r="H27" s="19"/>
      <c r="I27" s="19"/>
      <c r="J27" s="19"/>
      <c r="K27" s="19"/>
      <c r="L27" s="16"/>
      <c r="N27" s="19"/>
      <c r="O27" s="19"/>
      <c r="P27" s="19"/>
    </row>
    <row r="28" spans="1:16" x14ac:dyDescent="0.3">
      <c r="A28" s="3" t="s">
        <v>232</v>
      </c>
      <c r="C28" s="19">
        <v>100.00000000000001</v>
      </c>
      <c r="D28" s="19">
        <v>52.686033855635692</v>
      </c>
      <c r="E28" s="19">
        <v>100</v>
      </c>
      <c r="F28" s="13"/>
      <c r="G28" s="3"/>
      <c r="H28" s="19">
        <v>18.395071468175974</v>
      </c>
      <c r="I28" s="19">
        <v>100</v>
      </c>
      <c r="J28" s="19">
        <v>0</v>
      </c>
      <c r="K28" s="19">
        <v>100.00000000000001</v>
      </c>
      <c r="L28" s="16"/>
      <c r="N28" s="19">
        <v>100.00000000000001</v>
      </c>
      <c r="O28" s="19">
        <v>18.395071468175974</v>
      </c>
      <c r="P28" s="19">
        <v>0</v>
      </c>
    </row>
    <row r="29" spans="1:16" x14ac:dyDescent="0.3">
      <c r="A29" s="3" t="s">
        <v>233</v>
      </c>
      <c r="C29" s="19">
        <v>0</v>
      </c>
      <c r="D29" s="19">
        <v>47.313966144364301</v>
      </c>
      <c r="E29" s="19">
        <v>0</v>
      </c>
      <c r="F29" s="13"/>
      <c r="G29" s="3"/>
      <c r="H29" s="19">
        <v>81.604928531824029</v>
      </c>
      <c r="I29" s="19">
        <v>0</v>
      </c>
      <c r="J29" s="19">
        <v>100</v>
      </c>
      <c r="K29" s="19">
        <v>0</v>
      </c>
      <c r="L29" s="16"/>
      <c r="N29" s="19">
        <v>0</v>
      </c>
      <c r="O29" s="19">
        <v>81.604928531824029</v>
      </c>
      <c r="P29" s="19">
        <v>100</v>
      </c>
    </row>
    <row r="30" spans="1:16" s="14" customFormat="1" x14ac:dyDescent="0.3">
      <c r="A30" s="14" t="s">
        <v>351</v>
      </c>
      <c r="C30" s="21">
        <v>100</v>
      </c>
      <c r="D30" s="20">
        <v>5.3720677112713915</v>
      </c>
      <c r="E30" s="21">
        <v>100</v>
      </c>
      <c r="F30" s="17"/>
      <c r="H30" s="21">
        <v>63.209857063648059</v>
      </c>
      <c r="I30" s="21">
        <v>100</v>
      </c>
      <c r="J30" s="21">
        <v>100</v>
      </c>
      <c r="K30" s="21">
        <v>100</v>
      </c>
      <c r="L30" s="18"/>
      <c r="N30" s="21">
        <v>100</v>
      </c>
      <c r="O30" s="21">
        <v>63.209857063648059</v>
      </c>
      <c r="P30" s="21">
        <v>100</v>
      </c>
    </row>
    <row r="31" spans="1:16" x14ac:dyDescent="0.3">
      <c r="C31" s="19"/>
      <c r="D31" s="19"/>
      <c r="E31" s="19"/>
      <c r="F31" s="13"/>
      <c r="G31" s="3"/>
      <c r="H31" s="19"/>
      <c r="I31" s="19"/>
      <c r="J31" s="19"/>
      <c r="K31" s="19"/>
      <c r="L31" s="16"/>
      <c r="N31" s="19"/>
      <c r="O31" s="19"/>
      <c r="P31" s="19"/>
    </row>
    <row r="32" spans="1:16" x14ac:dyDescent="0.3">
      <c r="A32" s="3" t="s">
        <v>234</v>
      </c>
      <c r="C32" s="19">
        <v>100</v>
      </c>
      <c r="D32" s="19">
        <v>54.04634040262308</v>
      </c>
      <c r="E32" s="19">
        <v>51.62593015720293</v>
      </c>
      <c r="F32" s="13"/>
      <c r="G32" s="3"/>
      <c r="H32" s="19">
        <v>4.9614238290311965</v>
      </c>
      <c r="I32" s="19">
        <v>47.636213909310392</v>
      </c>
      <c r="J32" s="19">
        <v>11.45096120632873</v>
      </c>
      <c r="K32" s="19">
        <v>39.000721014114497</v>
      </c>
      <c r="L32" s="16"/>
      <c r="N32" s="19">
        <v>100</v>
      </c>
      <c r="O32" s="19">
        <v>4.9614238290311965</v>
      </c>
      <c r="P32" s="19">
        <v>11.45096120632873</v>
      </c>
    </row>
    <row r="33" spans="1:16" x14ac:dyDescent="0.3">
      <c r="A33" s="3" t="s">
        <v>235</v>
      </c>
      <c r="C33" s="19">
        <v>0</v>
      </c>
      <c r="D33" s="19">
        <v>45.953659597376912</v>
      </c>
      <c r="E33" s="19">
        <v>48.374069842797077</v>
      </c>
      <c r="F33" s="13"/>
      <c r="G33" s="3"/>
      <c r="H33" s="19">
        <v>95.038576170968796</v>
      </c>
      <c r="I33" s="19">
        <v>52.363786090689622</v>
      </c>
      <c r="J33" s="19">
        <v>88.549038793671272</v>
      </c>
      <c r="K33" s="19">
        <v>60.99927898588551</v>
      </c>
      <c r="L33" s="16"/>
      <c r="N33" s="19">
        <v>0</v>
      </c>
      <c r="O33" s="19">
        <v>95.038576170968796</v>
      </c>
      <c r="P33" s="19">
        <v>88.549038793671272</v>
      </c>
    </row>
    <row r="34" spans="1:16" s="14" customFormat="1" x14ac:dyDescent="0.3">
      <c r="A34" s="14" t="s">
        <v>351</v>
      </c>
      <c r="C34" s="21">
        <v>100</v>
      </c>
      <c r="D34" s="20">
        <v>8.0926808052461681</v>
      </c>
      <c r="E34" s="20">
        <v>3.2518603144058531</v>
      </c>
      <c r="F34" s="17"/>
      <c r="H34" s="21">
        <v>90.077152341937605</v>
      </c>
      <c r="I34" s="20">
        <v>4.7275721813792302</v>
      </c>
      <c r="J34" s="21">
        <v>77.098077587342544</v>
      </c>
      <c r="K34" s="20">
        <v>21.998557971771014</v>
      </c>
      <c r="L34" s="18"/>
      <c r="N34" s="21">
        <v>100</v>
      </c>
      <c r="O34" s="21">
        <v>90</v>
      </c>
      <c r="P34" s="21">
        <v>77.098077587342544</v>
      </c>
    </row>
    <row r="35" spans="1:16" x14ac:dyDescent="0.3">
      <c r="C35" s="19"/>
      <c r="D35" s="19"/>
      <c r="E35" s="19"/>
      <c r="F35" s="13"/>
      <c r="G35" s="3"/>
      <c r="H35" s="19"/>
      <c r="I35" s="19"/>
      <c r="J35" s="19"/>
      <c r="K35" s="19"/>
      <c r="L35" s="16"/>
      <c r="N35" s="19"/>
      <c r="O35" s="19"/>
      <c r="P35" s="19"/>
    </row>
    <row r="36" spans="1:16" x14ac:dyDescent="0.3">
      <c r="A36" s="3" t="s">
        <v>237</v>
      </c>
      <c r="C36" s="19">
        <v>93.922446314072587</v>
      </c>
      <c r="D36" s="19">
        <v>70.886132993419579</v>
      </c>
      <c r="E36" s="19">
        <v>70.58085067983265</v>
      </c>
      <c r="F36" s="13"/>
      <c r="G36" s="3"/>
      <c r="H36" s="19" t="s">
        <v>82</v>
      </c>
      <c r="I36" s="19">
        <v>73.295288367642513</v>
      </c>
      <c r="J36" s="19" t="s">
        <v>82</v>
      </c>
      <c r="K36" s="19">
        <v>77.775327365548023</v>
      </c>
      <c r="L36" s="16"/>
      <c r="N36" s="19">
        <v>93.922446314072587</v>
      </c>
      <c r="O36" s="19" t="s">
        <v>82</v>
      </c>
      <c r="P36" s="19" t="s">
        <v>82</v>
      </c>
    </row>
    <row r="37" spans="1:16" x14ac:dyDescent="0.3">
      <c r="A37" s="3" t="s">
        <v>236</v>
      </c>
      <c r="C37" s="19">
        <v>6.0775536859274215</v>
      </c>
      <c r="D37" s="19">
        <v>29.113867006580421</v>
      </c>
      <c r="E37" s="19">
        <v>29.419149320167353</v>
      </c>
      <c r="F37" s="13"/>
      <c r="G37" s="3"/>
      <c r="H37" s="19" t="s">
        <v>82</v>
      </c>
      <c r="I37" s="19">
        <v>26.704711632357498</v>
      </c>
      <c r="J37" s="19" t="s">
        <v>82</v>
      </c>
      <c r="K37" s="19">
        <v>22.224672634451981</v>
      </c>
      <c r="L37" s="16"/>
      <c r="N37" s="19">
        <v>6.0775536859274215</v>
      </c>
      <c r="O37" s="19" t="s">
        <v>82</v>
      </c>
      <c r="P37" s="19" t="s">
        <v>82</v>
      </c>
    </row>
    <row r="38" spans="1:16" s="14" customFormat="1" x14ac:dyDescent="0.3">
      <c r="A38" s="14" t="s">
        <v>351</v>
      </c>
      <c r="C38" s="21">
        <v>87.844892628145161</v>
      </c>
      <c r="D38" s="20">
        <v>41.772265986839159</v>
      </c>
      <c r="E38" s="20">
        <v>41.161701359665301</v>
      </c>
      <c r="F38" s="17"/>
      <c r="H38" s="20" t="s">
        <v>82</v>
      </c>
      <c r="I38" s="20">
        <v>46.590576735285012</v>
      </c>
      <c r="J38" s="20" t="s">
        <v>82</v>
      </c>
      <c r="K38" s="21">
        <v>55.550654731096046</v>
      </c>
      <c r="L38" s="18"/>
      <c r="N38" s="21">
        <v>87.844892628145161</v>
      </c>
      <c r="O38" s="20" t="s">
        <v>82</v>
      </c>
      <c r="P38" s="21" t="s">
        <v>82</v>
      </c>
    </row>
    <row r="39" spans="1:16" x14ac:dyDescent="0.3">
      <c r="C39" s="19"/>
      <c r="D39" s="19"/>
      <c r="E39" s="19"/>
      <c r="F39" s="13"/>
      <c r="G39" s="3"/>
      <c r="H39" s="19"/>
      <c r="I39" s="19"/>
      <c r="J39" s="19"/>
      <c r="K39" s="19"/>
      <c r="L39" s="16"/>
      <c r="N39" s="19"/>
      <c r="O39" s="19"/>
      <c r="P39" s="19"/>
    </row>
    <row r="40" spans="1:16" s="11" customFormat="1" x14ac:dyDescent="0.3">
      <c r="A40" s="3" t="s">
        <v>238</v>
      </c>
      <c r="B40" s="3"/>
      <c r="C40" s="19" t="s">
        <v>82</v>
      </c>
      <c r="D40" s="19">
        <v>57.11438516404143</v>
      </c>
      <c r="E40" s="19">
        <v>52.640706879279605</v>
      </c>
      <c r="F40" s="16"/>
      <c r="H40" s="19" t="s">
        <v>82</v>
      </c>
      <c r="I40" s="19">
        <v>100</v>
      </c>
      <c r="J40" s="19" t="s">
        <v>82</v>
      </c>
      <c r="K40" s="19">
        <v>0</v>
      </c>
      <c r="L40" s="16"/>
      <c r="N40" s="19" t="s">
        <v>82</v>
      </c>
      <c r="O40" s="19" t="s">
        <v>82</v>
      </c>
      <c r="P40" s="19" t="s">
        <v>82</v>
      </c>
    </row>
    <row r="41" spans="1:16" s="11" customFormat="1" x14ac:dyDescent="0.3">
      <c r="A41" s="3" t="s">
        <v>239</v>
      </c>
      <c r="B41" s="3"/>
      <c r="C41" s="19" t="s">
        <v>82</v>
      </c>
      <c r="D41" s="19">
        <v>42.885614835958577</v>
      </c>
      <c r="E41" s="19">
        <v>47.359293120720395</v>
      </c>
      <c r="F41" s="16"/>
      <c r="H41" s="19" t="s">
        <v>82</v>
      </c>
      <c r="I41" s="19">
        <v>0</v>
      </c>
      <c r="J41" s="19" t="s">
        <v>82</v>
      </c>
      <c r="K41" s="19">
        <v>100</v>
      </c>
      <c r="L41" s="16"/>
      <c r="N41" s="19" t="s">
        <v>82</v>
      </c>
      <c r="O41" s="19" t="s">
        <v>82</v>
      </c>
      <c r="P41" s="19" t="s">
        <v>82</v>
      </c>
    </row>
    <row r="42" spans="1:16" s="12" customFormat="1" x14ac:dyDescent="0.3">
      <c r="A42" s="14" t="s">
        <v>351</v>
      </c>
      <c r="B42" s="14"/>
      <c r="C42" s="20" t="s">
        <v>82</v>
      </c>
      <c r="D42" s="20">
        <v>14</v>
      </c>
      <c r="E42" s="20">
        <v>6</v>
      </c>
      <c r="F42" s="18"/>
      <c r="H42" s="20" t="s">
        <v>82</v>
      </c>
      <c r="I42" s="21">
        <v>100</v>
      </c>
      <c r="J42" s="20" t="s">
        <v>82</v>
      </c>
      <c r="K42" s="21">
        <v>100</v>
      </c>
      <c r="L42" s="18"/>
      <c r="N42" s="20" t="s">
        <v>82</v>
      </c>
      <c r="O42" s="20" t="s">
        <v>82</v>
      </c>
      <c r="P42" s="21" t="s">
        <v>82</v>
      </c>
    </row>
    <row r="43" spans="1:16" s="11" customFormat="1" x14ac:dyDescent="0.3">
      <c r="A43" s="3"/>
      <c r="B43" s="3"/>
      <c r="C43" s="19"/>
      <c r="D43" s="19"/>
      <c r="E43" s="19"/>
      <c r="F43" s="16"/>
      <c r="H43" s="19"/>
      <c r="I43" s="19"/>
      <c r="J43" s="19"/>
      <c r="K43" s="19"/>
      <c r="L43" s="16"/>
      <c r="N43" s="19"/>
      <c r="O43" s="19"/>
      <c r="P43" s="19"/>
    </row>
    <row r="44" spans="1:16" s="11" customFormat="1" x14ac:dyDescent="0.3">
      <c r="A44" s="3" t="s">
        <v>240</v>
      </c>
      <c r="B44" s="3"/>
      <c r="C44" s="19">
        <v>98.859286983669051</v>
      </c>
      <c r="D44" s="19">
        <v>87.729283642516364</v>
      </c>
      <c r="E44" s="19">
        <v>90.066092584306176</v>
      </c>
      <c r="F44" s="16"/>
      <c r="H44" s="19">
        <v>100.00000000000001</v>
      </c>
      <c r="I44" s="19">
        <v>96.085617667262952</v>
      </c>
      <c r="J44" s="19" t="s">
        <v>82</v>
      </c>
      <c r="K44" s="19">
        <v>93.663049006829823</v>
      </c>
      <c r="L44" s="16"/>
      <c r="N44" s="19">
        <v>98.859286983669051</v>
      </c>
      <c r="O44" s="19">
        <v>100.00000000000001</v>
      </c>
      <c r="P44" s="19" t="s">
        <v>82</v>
      </c>
    </row>
    <row r="45" spans="1:16" s="11" customFormat="1" x14ac:dyDescent="0.3">
      <c r="A45" s="3" t="s">
        <v>241</v>
      </c>
      <c r="B45" s="3"/>
      <c r="C45" s="19">
        <v>1.1407130163309436</v>
      </c>
      <c r="D45" s="19">
        <v>12.270716357483648</v>
      </c>
      <c r="E45" s="19">
        <v>9.933907415693831</v>
      </c>
      <c r="F45" s="16"/>
      <c r="H45" s="19">
        <v>0</v>
      </c>
      <c r="I45" s="19">
        <v>3.9143823327370404</v>
      </c>
      <c r="J45" s="19" t="s">
        <v>82</v>
      </c>
      <c r="K45" s="19">
        <v>6.3369509931701771</v>
      </c>
      <c r="L45" s="16"/>
      <c r="N45" s="19">
        <v>1.1407130163309436</v>
      </c>
      <c r="O45" s="19">
        <v>0</v>
      </c>
      <c r="P45" s="19" t="s">
        <v>82</v>
      </c>
    </row>
    <row r="46" spans="1:16" s="12" customFormat="1" x14ac:dyDescent="0.3">
      <c r="A46" s="14" t="s">
        <v>351</v>
      </c>
      <c r="B46" s="14"/>
      <c r="C46" s="21">
        <v>98</v>
      </c>
      <c r="D46" s="21">
        <v>76</v>
      </c>
      <c r="E46" s="21">
        <v>80</v>
      </c>
      <c r="F46" s="18"/>
      <c r="H46" s="21">
        <v>100</v>
      </c>
      <c r="I46" s="21">
        <v>88</v>
      </c>
      <c r="J46" s="20" t="s">
        <v>82</v>
      </c>
      <c r="K46" s="21">
        <v>88</v>
      </c>
      <c r="L46" s="18"/>
      <c r="N46" s="21">
        <v>98</v>
      </c>
      <c r="O46" s="21">
        <v>100</v>
      </c>
      <c r="P46" s="21" t="s">
        <v>82</v>
      </c>
    </row>
    <row r="47" spans="1:16" s="11" customFormat="1" x14ac:dyDescent="0.3">
      <c r="A47" s="3"/>
      <c r="B47" s="3"/>
      <c r="C47" s="19"/>
      <c r="D47" s="19"/>
      <c r="E47" s="19"/>
      <c r="F47" s="16"/>
      <c r="H47" s="19"/>
      <c r="I47" s="19"/>
      <c r="J47" s="19"/>
      <c r="K47" s="19"/>
      <c r="L47" s="16"/>
      <c r="N47" s="19"/>
      <c r="O47" s="19"/>
      <c r="P47" s="19"/>
    </row>
    <row r="48" spans="1:16" s="11" customFormat="1" x14ac:dyDescent="0.3">
      <c r="A48" s="3" t="s">
        <v>242</v>
      </c>
      <c r="B48" s="3"/>
      <c r="C48" s="19">
        <v>6.2814349083905903</v>
      </c>
      <c r="D48" s="19">
        <v>6.1420117918204475</v>
      </c>
      <c r="E48" s="19">
        <v>6.0197336869327236</v>
      </c>
      <c r="F48" s="16"/>
      <c r="H48" s="19">
        <v>0</v>
      </c>
      <c r="I48" s="19">
        <v>11.304616702811616</v>
      </c>
      <c r="J48" s="19">
        <v>3.1016933029761007</v>
      </c>
      <c r="K48" s="19">
        <v>5.6603637702374714</v>
      </c>
      <c r="L48" s="16"/>
      <c r="N48" s="19">
        <v>6.2814349083905903</v>
      </c>
      <c r="O48" s="19">
        <v>0</v>
      </c>
      <c r="P48" s="19">
        <v>3.1016933029761007</v>
      </c>
    </row>
    <row r="49" spans="1:16" s="11" customFormat="1" x14ac:dyDescent="0.3">
      <c r="A49" s="3" t="s">
        <v>243</v>
      </c>
      <c r="B49" s="3"/>
      <c r="C49" s="19">
        <v>93.718565091609406</v>
      </c>
      <c r="D49" s="19">
        <v>93.857988208179549</v>
      </c>
      <c r="E49" s="19">
        <v>93.980266313067276</v>
      </c>
      <c r="F49" s="16"/>
      <c r="H49" s="19">
        <v>100</v>
      </c>
      <c r="I49" s="19">
        <v>88.695383297188386</v>
      </c>
      <c r="J49" s="19">
        <v>96.898306697023898</v>
      </c>
      <c r="K49" s="19">
        <v>94.339636229762519</v>
      </c>
      <c r="L49" s="16"/>
      <c r="N49" s="19">
        <v>93.718565091609406</v>
      </c>
      <c r="O49" s="19">
        <v>100</v>
      </c>
      <c r="P49" s="19">
        <v>96.898306697023898</v>
      </c>
    </row>
    <row r="50" spans="1:16" s="12" customFormat="1" x14ac:dyDescent="0.3">
      <c r="A50" s="14" t="s">
        <v>351</v>
      </c>
      <c r="B50" s="14"/>
      <c r="C50" s="21">
        <v>88</v>
      </c>
      <c r="D50" s="21">
        <v>88</v>
      </c>
      <c r="E50" s="21">
        <v>88</v>
      </c>
      <c r="F50" s="18"/>
      <c r="H50" s="21">
        <v>100</v>
      </c>
      <c r="I50" s="21">
        <v>78</v>
      </c>
      <c r="J50" s="21">
        <v>94</v>
      </c>
      <c r="K50" s="21">
        <v>88</v>
      </c>
      <c r="L50" s="18"/>
      <c r="N50" s="21">
        <v>88</v>
      </c>
      <c r="O50" s="21">
        <v>100</v>
      </c>
      <c r="P50" s="21">
        <v>94</v>
      </c>
    </row>
    <row r="51" spans="1:16" s="11" customFormat="1" x14ac:dyDescent="0.3">
      <c r="A51" s="3"/>
      <c r="B51" s="3"/>
      <c r="C51" s="19"/>
      <c r="D51" s="19"/>
      <c r="E51" s="19"/>
      <c r="F51" s="16"/>
      <c r="H51" s="19"/>
      <c r="I51" s="19"/>
      <c r="J51" s="19"/>
      <c r="K51" s="19"/>
      <c r="L51" s="16"/>
      <c r="N51" s="19"/>
      <c r="O51" s="19"/>
      <c r="P51" s="19"/>
    </row>
    <row r="52" spans="1:16" s="11" customFormat="1" x14ac:dyDescent="0.3">
      <c r="A52" s="3" t="s">
        <v>244</v>
      </c>
      <c r="B52" s="3"/>
      <c r="C52" s="19">
        <v>81.820819973864843</v>
      </c>
      <c r="D52" s="19">
        <v>61.282100972058558</v>
      </c>
      <c r="E52" s="19">
        <v>59.270659739569354</v>
      </c>
      <c r="F52" s="16"/>
      <c r="H52" s="19" t="s">
        <v>82</v>
      </c>
      <c r="I52" s="19">
        <v>59.208739223130337</v>
      </c>
      <c r="J52" s="19" t="s">
        <v>82</v>
      </c>
      <c r="K52" s="19">
        <v>61.586811999435113</v>
      </c>
      <c r="L52" s="16"/>
      <c r="N52" s="19">
        <v>81.820819973864843</v>
      </c>
      <c r="O52" s="19" t="s">
        <v>82</v>
      </c>
      <c r="P52" s="19" t="s">
        <v>82</v>
      </c>
    </row>
    <row r="53" spans="1:16" s="11" customFormat="1" x14ac:dyDescent="0.3">
      <c r="A53" s="3" t="s">
        <v>245</v>
      </c>
      <c r="B53" s="3"/>
      <c r="C53" s="19">
        <v>18.179180026135157</v>
      </c>
      <c r="D53" s="19">
        <v>38.717899027941449</v>
      </c>
      <c r="E53" s="19">
        <v>40.729340260430654</v>
      </c>
      <c r="F53" s="16"/>
      <c r="H53" s="19" t="s">
        <v>82</v>
      </c>
      <c r="I53" s="19">
        <v>40.79126077686967</v>
      </c>
      <c r="J53" s="19" t="s">
        <v>82</v>
      </c>
      <c r="K53" s="19">
        <v>38.413188000564872</v>
      </c>
      <c r="L53" s="16"/>
      <c r="N53" s="19">
        <v>18.179180026135157</v>
      </c>
      <c r="O53" s="19" t="s">
        <v>82</v>
      </c>
      <c r="P53" s="19" t="s">
        <v>82</v>
      </c>
    </row>
    <row r="54" spans="1:16" s="12" customFormat="1" x14ac:dyDescent="0.3">
      <c r="A54" s="14" t="s">
        <v>351</v>
      </c>
      <c r="B54" s="14"/>
      <c r="C54" s="21">
        <v>64</v>
      </c>
      <c r="D54" s="20">
        <v>22</v>
      </c>
      <c r="E54" s="20">
        <v>18</v>
      </c>
      <c r="F54" s="18"/>
      <c r="H54" s="20" t="s">
        <v>82</v>
      </c>
      <c r="I54" s="20">
        <v>18</v>
      </c>
      <c r="J54" s="20" t="s">
        <v>82</v>
      </c>
      <c r="K54" s="20">
        <v>24</v>
      </c>
      <c r="L54" s="18"/>
      <c r="N54" s="21">
        <v>64</v>
      </c>
      <c r="O54" s="20" t="s">
        <v>82</v>
      </c>
      <c r="P54" s="20" t="s">
        <v>82</v>
      </c>
    </row>
    <row r="55" spans="1:16" s="11" customFormat="1" x14ac:dyDescent="0.3">
      <c r="A55" s="3"/>
      <c r="B55" s="3"/>
      <c r="C55" s="19"/>
      <c r="D55" s="19"/>
      <c r="E55" s="19"/>
      <c r="F55" s="16"/>
      <c r="H55" s="19"/>
      <c r="I55" s="19"/>
      <c r="J55" s="19"/>
      <c r="K55" s="19"/>
      <c r="L55" s="16"/>
      <c r="N55" s="19"/>
      <c r="O55" s="19"/>
      <c r="P55" s="19"/>
    </row>
    <row r="56" spans="1:16" x14ac:dyDescent="0.3">
      <c r="A56" s="3" t="s">
        <v>246</v>
      </c>
      <c r="C56" s="19">
        <v>86.324609112136116</v>
      </c>
      <c r="D56" s="19">
        <v>80.522012650425651</v>
      </c>
      <c r="E56" s="19">
        <v>76.537006323235246</v>
      </c>
      <c r="F56" s="13"/>
      <c r="G56" s="3"/>
      <c r="H56" s="19">
        <v>86.553258967223655</v>
      </c>
      <c r="I56" s="19">
        <v>73.436726131680231</v>
      </c>
      <c r="J56" s="19">
        <v>77.887369003085084</v>
      </c>
      <c r="K56" s="19">
        <v>73.564098373072767</v>
      </c>
      <c r="L56" s="16"/>
      <c r="N56" s="19">
        <v>86.324609112136116</v>
      </c>
      <c r="O56" s="19">
        <v>86.553258967223655</v>
      </c>
      <c r="P56" s="19">
        <v>77.887369003085084</v>
      </c>
    </row>
    <row r="57" spans="1:16" x14ac:dyDescent="0.3">
      <c r="A57" s="3" t="s">
        <v>247</v>
      </c>
      <c r="C57" s="19">
        <v>13.675390887863893</v>
      </c>
      <c r="D57" s="19">
        <v>19.477987349574342</v>
      </c>
      <c r="E57" s="19">
        <v>23.462993676764768</v>
      </c>
      <c r="F57" s="13"/>
      <c r="G57" s="3"/>
      <c r="H57" s="19">
        <v>13.446741032776336</v>
      </c>
      <c r="I57" s="19">
        <v>26.563273868319772</v>
      </c>
      <c r="J57" s="19">
        <v>22.112630996914913</v>
      </c>
      <c r="K57" s="19">
        <v>26.435901626927244</v>
      </c>
      <c r="L57" s="16"/>
      <c r="N57" s="19">
        <v>13.675390887863893</v>
      </c>
      <c r="O57" s="19">
        <v>13.446741032776336</v>
      </c>
      <c r="P57" s="19">
        <v>22.112630996914913</v>
      </c>
    </row>
    <row r="58" spans="1:16" s="14" customFormat="1" x14ac:dyDescent="0.3">
      <c r="A58" s="14" t="s">
        <v>351</v>
      </c>
      <c r="C58" s="21">
        <v>72</v>
      </c>
      <c r="D58" s="21">
        <v>52</v>
      </c>
      <c r="E58" s="21">
        <v>54</v>
      </c>
      <c r="F58" s="17"/>
      <c r="H58" s="21">
        <v>74</v>
      </c>
      <c r="I58" s="20">
        <v>46</v>
      </c>
      <c r="J58" s="21">
        <v>56</v>
      </c>
      <c r="K58" s="20">
        <v>48</v>
      </c>
      <c r="L58" s="18"/>
      <c r="N58" s="21">
        <v>72</v>
      </c>
      <c r="O58" s="21">
        <v>74</v>
      </c>
      <c r="P58" s="21">
        <v>56</v>
      </c>
    </row>
    <row r="59" spans="1:16" x14ac:dyDescent="0.3">
      <c r="C59" s="19"/>
      <c r="D59" s="19"/>
      <c r="E59" s="19"/>
      <c r="F59" s="13"/>
      <c r="G59" s="3"/>
      <c r="H59" s="19"/>
      <c r="I59" s="19"/>
      <c r="J59" s="19"/>
      <c r="K59" s="19"/>
      <c r="L59" s="16"/>
      <c r="N59" s="19"/>
      <c r="O59" s="19"/>
      <c r="P59" s="19"/>
    </row>
    <row r="60" spans="1:16" x14ac:dyDescent="0.3">
      <c r="A60" s="3" t="s">
        <v>248</v>
      </c>
      <c r="C60" s="19">
        <v>78.815472416766397</v>
      </c>
      <c r="D60" s="19">
        <v>64.344262296667566</v>
      </c>
      <c r="E60" s="19">
        <v>84.089578489006726</v>
      </c>
      <c r="F60" s="13"/>
      <c r="G60" s="3"/>
      <c r="H60" s="19" t="s">
        <v>82</v>
      </c>
      <c r="I60" s="19">
        <v>100</v>
      </c>
      <c r="J60" s="19" t="s">
        <v>82</v>
      </c>
      <c r="K60" s="19">
        <v>100</v>
      </c>
      <c r="L60" s="16"/>
      <c r="N60" s="19">
        <v>78.815472416766397</v>
      </c>
      <c r="O60" s="19" t="s">
        <v>82</v>
      </c>
      <c r="P60" s="19" t="s">
        <v>82</v>
      </c>
    </row>
    <row r="61" spans="1:16" x14ac:dyDescent="0.3">
      <c r="A61" s="3" t="s">
        <v>249</v>
      </c>
      <c r="C61" s="19">
        <v>21.184527583233599</v>
      </c>
      <c r="D61" s="19">
        <v>35.655737703332441</v>
      </c>
      <c r="E61" s="19">
        <v>15.910421510993276</v>
      </c>
      <c r="F61" s="13"/>
      <c r="G61" s="3"/>
      <c r="H61" s="19" t="s">
        <v>82</v>
      </c>
      <c r="I61" s="19">
        <v>0</v>
      </c>
      <c r="J61" s="19" t="s">
        <v>82</v>
      </c>
      <c r="K61" s="19">
        <v>0</v>
      </c>
      <c r="L61" s="16"/>
      <c r="N61" s="19">
        <v>21.184527583233599</v>
      </c>
      <c r="O61" s="19" t="s">
        <v>82</v>
      </c>
      <c r="P61" s="19" t="s">
        <v>82</v>
      </c>
    </row>
    <row r="62" spans="1:16" s="14" customFormat="1" x14ac:dyDescent="0.3">
      <c r="A62" s="14" t="s">
        <v>351</v>
      </c>
      <c r="C62" s="21">
        <v>58</v>
      </c>
      <c r="D62" s="20">
        <v>28</v>
      </c>
      <c r="E62" s="21">
        <v>68</v>
      </c>
      <c r="F62" s="17"/>
      <c r="H62" s="20" t="s">
        <v>82</v>
      </c>
      <c r="I62" s="21">
        <v>100</v>
      </c>
      <c r="J62" s="20" t="s">
        <v>82</v>
      </c>
      <c r="K62" s="21">
        <v>100</v>
      </c>
      <c r="L62" s="18"/>
      <c r="N62" s="21">
        <v>58</v>
      </c>
      <c r="O62" s="20" t="s">
        <v>82</v>
      </c>
      <c r="P62" s="21" t="s">
        <v>82</v>
      </c>
    </row>
    <row r="63" spans="1:16" x14ac:dyDescent="0.3">
      <c r="C63" s="19"/>
      <c r="D63" s="19"/>
      <c r="E63" s="19"/>
      <c r="F63" s="13"/>
      <c r="G63" s="3"/>
      <c r="H63" s="19"/>
      <c r="I63" s="19"/>
      <c r="J63" s="19"/>
      <c r="K63" s="19"/>
      <c r="L63" s="16"/>
      <c r="N63" s="19"/>
      <c r="O63" s="19"/>
      <c r="P63" s="19"/>
    </row>
    <row r="64" spans="1:16" x14ac:dyDescent="0.3">
      <c r="A64" s="3" t="s">
        <v>250</v>
      </c>
      <c r="C64" s="19">
        <v>73.940265803200106</v>
      </c>
      <c r="D64" s="19">
        <v>61.654593202920289</v>
      </c>
      <c r="E64" s="19">
        <v>69.837353390610289</v>
      </c>
      <c r="F64" s="13"/>
      <c r="G64" s="3"/>
      <c r="H64" s="19">
        <v>58.491394197345244</v>
      </c>
      <c r="I64" s="19">
        <v>70.911007135185216</v>
      </c>
      <c r="J64" s="19">
        <v>56.784214302503806</v>
      </c>
      <c r="K64" s="19">
        <v>75.050552528947705</v>
      </c>
      <c r="L64" s="16"/>
      <c r="N64" s="19">
        <v>73.940265803200106</v>
      </c>
      <c r="O64" s="19">
        <v>58.491394197345244</v>
      </c>
      <c r="P64" s="19">
        <v>56.784214302503806</v>
      </c>
    </row>
    <row r="65" spans="1:16" x14ac:dyDescent="0.3">
      <c r="A65" s="3" t="s">
        <v>251</v>
      </c>
      <c r="C65" s="19">
        <v>26.05973419679988</v>
      </c>
      <c r="D65" s="19">
        <v>38.345406797079718</v>
      </c>
      <c r="E65" s="19">
        <v>30.162646609389711</v>
      </c>
      <c r="F65" s="13"/>
      <c r="G65" s="3"/>
      <c r="H65" s="19">
        <v>41.508605802654763</v>
      </c>
      <c r="I65" s="19">
        <v>29.08899286481477</v>
      </c>
      <c r="J65" s="19">
        <v>43.215785697496194</v>
      </c>
      <c r="K65" s="19">
        <v>24.949447471052292</v>
      </c>
      <c r="L65" s="16"/>
      <c r="N65" s="19">
        <v>26.05973419679988</v>
      </c>
      <c r="O65" s="19">
        <v>41.508605802654763</v>
      </c>
      <c r="P65" s="19">
        <v>43.215785697496194</v>
      </c>
    </row>
    <row r="66" spans="1:16" s="14" customFormat="1" x14ac:dyDescent="0.3">
      <c r="A66" s="14" t="s">
        <v>351</v>
      </c>
      <c r="C66" s="20">
        <v>48</v>
      </c>
      <c r="D66" s="20">
        <v>24</v>
      </c>
      <c r="E66" s="20">
        <v>40</v>
      </c>
      <c r="F66" s="17"/>
      <c r="H66" s="20">
        <v>16</v>
      </c>
      <c r="I66" s="20">
        <v>42</v>
      </c>
      <c r="J66" s="20">
        <v>14</v>
      </c>
      <c r="K66" s="20">
        <v>50</v>
      </c>
      <c r="L66" s="18"/>
      <c r="N66" s="20">
        <v>48</v>
      </c>
      <c r="O66" s="20">
        <v>16</v>
      </c>
      <c r="P66" s="20">
        <v>14</v>
      </c>
    </row>
    <row r="67" spans="1:16" x14ac:dyDescent="0.3">
      <c r="C67" s="19"/>
      <c r="D67" s="19"/>
      <c r="E67" s="19"/>
      <c r="F67" s="13"/>
      <c r="G67" s="3"/>
      <c r="H67" s="19"/>
      <c r="I67" s="19"/>
      <c r="J67" s="19"/>
      <c r="K67" s="19"/>
      <c r="L67" s="16"/>
      <c r="N67" s="19"/>
      <c r="O67" s="19"/>
      <c r="P67" s="19"/>
    </row>
    <row r="68" spans="1:16" x14ac:dyDescent="0.3">
      <c r="A68" s="3" t="s">
        <v>253</v>
      </c>
      <c r="C68" s="19">
        <v>73.432266649661912</v>
      </c>
      <c r="D68" s="19">
        <v>57.79551887079117</v>
      </c>
      <c r="E68" s="19">
        <v>55.510031993419787</v>
      </c>
      <c r="F68" s="13"/>
      <c r="G68" s="3"/>
      <c r="H68" s="19">
        <v>61.763896830165969</v>
      </c>
      <c r="I68" s="19">
        <v>55.043758390336031</v>
      </c>
      <c r="J68" s="19">
        <v>44.473103434305102</v>
      </c>
      <c r="K68" s="19">
        <v>51.686424038344434</v>
      </c>
      <c r="L68" s="16"/>
      <c r="N68" s="19">
        <v>73.432266649661912</v>
      </c>
      <c r="O68" s="19">
        <v>61.763896830165969</v>
      </c>
      <c r="P68" s="19">
        <v>44.473103434305102</v>
      </c>
    </row>
    <row r="69" spans="1:16" x14ac:dyDescent="0.3">
      <c r="A69" s="3" t="s">
        <v>252</v>
      </c>
      <c r="C69" s="19">
        <v>26.567733350338091</v>
      </c>
      <c r="D69" s="19">
        <v>42.20448112920883</v>
      </c>
      <c r="E69" s="19">
        <v>44.489968006580206</v>
      </c>
      <c r="F69" s="13"/>
      <c r="G69" s="3"/>
      <c r="H69" s="19">
        <v>38.236103169834031</v>
      </c>
      <c r="I69" s="19">
        <v>44.956241609663962</v>
      </c>
      <c r="J69" s="19">
        <v>55.526896565694898</v>
      </c>
      <c r="K69" s="19">
        <v>48.313575961655559</v>
      </c>
      <c r="L69" s="16"/>
      <c r="N69" s="19">
        <v>26.567733350338091</v>
      </c>
      <c r="O69" s="19">
        <v>38.236103169834031</v>
      </c>
      <c r="P69" s="19">
        <v>55.526896565694898</v>
      </c>
    </row>
    <row r="70" spans="1:16" s="14" customFormat="1" x14ac:dyDescent="0.3">
      <c r="A70" s="14" t="s">
        <v>351</v>
      </c>
      <c r="C70" s="20">
        <v>46</v>
      </c>
      <c r="D70" s="20">
        <v>16</v>
      </c>
      <c r="E70" s="20">
        <v>12</v>
      </c>
      <c r="F70" s="17"/>
      <c r="H70" s="20">
        <v>24</v>
      </c>
      <c r="I70" s="20">
        <v>10</v>
      </c>
      <c r="J70" s="20">
        <v>12</v>
      </c>
      <c r="K70" s="20">
        <v>4</v>
      </c>
      <c r="L70" s="18"/>
      <c r="N70" s="20">
        <v>46</v>
      </c>
      <c r="O70" s="20">
        <v>24</v>
      </c>
      <c r="P70" s="20">
        <v>12</v>
      </c>
    </row>
    <row r="71" spans="1:16" x14ac:dyDescent="0.3">
      <c r="C71" s="19"/>
      <c r="D71" s="19"/>
      <c r="E71" s="19"/>
      <c r="F71" s="13"/>
      <c r="G71" s="3"/>
      <c r="H71" s="19"/>
      <c r="I71" s="19"/>
      <c r="J71" s="19"/>
      <c r="K71" s="19"/>
      <c r="L71" s="16"/>
      <c r="N71" s="19"/>
      <c r="O71" s="19"/>
      <c r="P71" s="19"/>
    </row>
    <row r="72" spans="1:16" x14ac:dyDescent="0.3">
      <c r="A72" s="3" t="s">
        <v>254</v>
      </c>
      <c r="C72" s="19">
        <v>29.370583416826218</v>
      </c>
      <c r="D72" s="19">
        <v>54.321771007417276</v>
      </c>
      <c r="E72" s="19">
        <v>48.968544297037148</v>
      </c>
      <c r="F72" s="13"/>
      <c r="G72" s="3"/>
      <c r="H72" s="19">
        <v>52.314880666761795</v>
      </c>
      <c r="I72" s="19">
        <v>46.759592529425227</v>
      </c>
      <c r="J72" s="19">
        <v>42.149969105085049</v>
      </c>
      <c r="K72" s="19">
        <v>45.996384614069378</v>
      </c>
      <c r="L72" s="16"/>
      <c r="N72" s="19">
        <v>29.370583416826218</v>
      </c>
      <c r="O72" s="19">
        <v>52.314880666761795</v>
      </c>
      <c r="P72" s="19">
        <v>42.149969105085049</v>
      </c>
    </row>
    <row r="73" spans="1:16" x14ac:dyDescent="0.3">
      <c r="A73" s="3" t="s">
        <v>255</v>
      </c>
      <c r="C73" s="19">
        <v>70.629416583173779</v>
      </c>
      <c r="D73" s="19">
        <v>45.678228992582724</v>
      </c>
      <c r="E73" s="19">
        <v>51.031455702962852</v>
      </c>
      <c r="F73" s="13"/>
      <c r="G73" s="3"/>
      <c r="H73" s="19">
        <v>47.685119333238212</v>
      </c>
      <c r="I73" s="19">
        <v>53.240407470574773</v>
      </c>
      <c r="J73" s="19">
        <v>57.850030894914944</v>
      </c>
      <c r="K73" s="19">
        <v>54.003615385930615</v>
      </c>
      <c r="L73" s="16"/>
      <c r="N73" s="19">
        <v>70.629416583173779</v>
      </c>
      <c r="O73" s="19">
        <v>47.685119333238212</v>
      </c>
      <c r="P73" s="19">
        <v>57.850030894914944</v>
      </c>
    </row>
    <row r="74" spans="1:16" s="14" customFormat="1" x14ac:dyDescent="0.3">
      <c r="A74" s="14" t="s">
        <v>351</v>
      </c>
      <c r="C74" s="20">
        <v>42</v>
      </c>
      <c r="D74" s="20">
        <v>8</v>
      </c>
      <c r="E74" s="20">
        <v>2</v>
      </c>
      <c r="F74" s="17"/>
      <c r="H74" s="20">
        <v>4</v>
      </c>
      <c r="I74" s="20">
        <v>6</v>
      </c>
      <c r="J74" s="20">
        <v>16</v>
      </c>
      <c r="K74" s="20">
        <v>8</v>
      </c>
      <c r="L74" s="18"/>
      <c r="N74" s="20">
        <v>42</v>
      </c>
      <c r="O74" s="20">
        <v>4</v>
      </c>
      <c r="P74" s="20">
        <v>16</v>
      </c>
    </row>
    <row r="75" spans="1:16" x14ac:dyDescent="0.3">
      <c r="C75" s="19"/>
      <c r="D75" s="19"/>
      <c r="E75" s="19"/>
      <c r="F75" s="13"/>
      <c r="G75" s="3"/>
      <c r="H75" s="19"/>
      <c r="I75" s="19"/>
      <c r="J75" s="19"/>
      <c r="K75" s="19"/>
      <c r="L75" s="16"/>
      <c r="N75" s="19"/>
      <c r="O75" s="19"/>
      <c r="P75" s="19"/>
    </row>
    <row r="76" spans="1:16" x14ac:dyDescent="0.3">
      <c r="A76" s="3" t="s">
        <v>256</v>
      </c>
      <c r="C76" s="19">
        <v>47.37581913467406</v>
      </c>
      <c r="D76" s="19">
        <v>56.677585207490985</v>
      </c>
      <c r="E76" s="19">
        <v>57.01569791809797</v>
      </c>
      <c r="F76" s="13"/>
      <c r="G76" s="3"/>
      <c r="H76" s="19">
        <v>54.582440741575503</v>
      </c>
      <c r="I76" s="19">
        <v>55.843012735285306</v>
      </c>
      <c r="J76" s="19">
        <v>44.059151783256688</v>
      </c>
      <c r="K76" s="19">
        <v>52.276218975003232</v>
      </c>
      <c r="L76" s="16"/>
      <c r="N76" s="19">
        <v>47.37581913467406</v>
      </c>
      <c r="O76" s="19">
        <v>54.582440741575503</v>
      </c>
      <c r="P76" s="19">
        <v>44.059151783256688</v>
      </c>
    </row>
    <row r="77" spans="1:16" x14ac:dyDescent="0.3">
      <c r="A77" s="3" t="s">
        <v>257</v>
      </c>
      <c r="C77" s="19">
        <v>52.624180865325961</v>
      </c>
      <c r="D77" s="19">
        <v>43.322414792509015</v>
      </c>
      <c r="E77" s="19">
        <v>42.98430208190203</v>
      </c>
      <c r="F77" s="13"/>
      <c r="G77" s="3"/>
      <c r="H77" s="19">
        <v>45.417559258424511</v>
      </c>
      <c r="I77" s="19">
        <v>44.156987264714694</v>
      </c>
      <c r="J77" s="19">
        <v>55.940848216743305</v>
      </c>
      <c r="K77" s="19">
        <v>47.723781024996761</v>
      </c>
      <c r="L77" s="16"/>
      <c r="N77" s="19">
        <v>52.624180865325961</v>
      </c>
      <c r="O77" s="19">
        <v>45.417559258424511</v>
      </c>
      <c r="P77" s="19">
        <v>55.940848216743305</v>
      </c>
    </row>
    <row r="78" spans="1:16" s="14" customFormat="1" x14ac:dyDescent="0.3">
      <c r="A78" s="14" t="s">
        <v>351</v>
      </c>
      <c r="C78" s="20">
        <v>5.2483617306519008</v>
      </c>
      <c r="D78" s="20">
        <v>14</v>
      </c>
      <c r="E78" s="20">
        <v>14</v>
      </c>
      <c r="F78" s="17"/>
      <c r="H78" s="20">
        <v>10</v>
      </c>
      <c r="I78" s="20">
        <v>12</v>
      </c>
      <c r="J78" s="20">
        <v>12</v>
      </c>
      <c r="K78" s="20">
        <v>4</v>
      </c>
      <c r="L78" s="18"/>
      <c r="N78" s="20">
        <v>6</v>
      </c>
      <c r="O78" s="20">
        <v>10</v>
      </c>
      <c r="P78" s="20">
        <v>12</v>
      </c>
    </row>
    <row r="79" spans="1:16" x14ac:dyDescent="0.3">
      <c r="C79" s="19"/>
      <c r="D79" s="19"/>
      <c r="E79" s="19"/>
      <c r="F79" s="13"/>
      <c r="G79" s="3"/>
      <c r="H79" s="19"/>
      <c r="I79" s="19"/>
      <c r="J79" s="19"/>
      <c r="K79" s="19"/>
      <c r="L79" s="16"/>
      <c r="N79" s="19"/>
      <c r="O79" s="19"/>
      <c r="P79" s="19"/>
    </row>
    <row r="80" spans="1:16" x14ac:dyDescent="0.3">
      <c r="A80" s="3" t="s">
        <v>258</v>
      </c>
      <c r="C80" s="19">
        <v>100</v>
      </c>
      <c r="D80" s="19">
        <v>89.715539572282225</v>
      </c>
      <c r="E80" s="19">
        <v>81.552526447568027</v>
      </c>
      <c r="F80" s="13"/>
      <c r="G80" s="3"/>
      <c r="H80" s="19">
        <v>100</v>
      </c>
      <c r="I80" s="19">
        <v>85.116520398324212</v>
      </c>
      <c r="J80" s="19">
        <v>100</v>
      </c>
      <c r="K80" s="19">
        <v>79.745330497350182</v>
      </c>
      <c r="L80" s="16"/>
      <c r="N80" s="19">
        <v>100</v>
      </c>
      <c r="O80" s="19">
        <v>100</v>
      </c>
      <c r="P80" s="19">
        <v>100</v>
      </c>
    </row>
    <row r="81" spans="1:16" x14ac:dyDescent="0.3">
      <c r="A81" s="3" t="s">
        <v>380</v>
      </c>
      <c r="C81" s="19">
        <v>0</v>
      </c>
      <c r="D81" s="19">
        <v>10.284460427717772</v>
      </c>
      <c r="E81" s="19">
        <v>18.44747355243198</v>
      </c>
      <c r="F81" s="13"/>
      <c r="G81" s="3"/>
      <c r="H81" s="19">
        <v>0</v>
      </c>
      <c r="I81" s="19">
        <v>14.883479601675779</v>
      </c>
      <c r="J81" s="19">
        <v>0</v>
      </c>
      <c r="K81" s="19">
        <v>20.254669502649822</v>
      </c>
      <c r="L81" s="16"/>
      <c r="N81" s="19">
        <v>0</v>
      </c>
      <c r="O81" s="19">
        <v>0</v>
      </c>
      <c r="P81" s="19">
        <v>0</v>
      </c>
    </row>
    <row r="82" spans="1:16" s="14" customFormat="1" x14ac:dyDescent="0.3">
      <c r="A82" s="14" t="s">
        <v>386</v>
      </c>
      <c r="C82" s="22">
        <v>100</v>
      </c>
      <c r="D82" s="22">
        <v>80</v>
      </c>
      <c r="E82" s="22">
        <v>64</v>
      </c>
      <c r="F82" s="17"/>
      <c r="H82" s="21">
        <v>100</v>
      </c>
      <c r="I82" s="22">
        <v>70</v>
      </c>
      <c r="J82" s="22">
        <v>100</v>
      </c>
      <c r="K82" s="21">
        <v>60</v>
      </c>
      <c r="L82" s="18"/>
      <c r="N82" s="22">
        <v>100</v>
      </c>
      <c r="O82" s="21">
        <v>100</v>
      </c>
      <c r="P82" s="21">
        <v>100</v>
      </c>
    </row>
    <row r="83" spans="1:16" x14ac:dyDescent="0.3">
      <c r="F83" s="13"/>
      <c r="G83" s="3"/>
      <c r="L83" s="16"/>
    </row>
    <row r="84" spans="1:16" x14ac:dyDescent="0.3">
      <c r="F84" s="13"/>
      <c r="G84" s="3"/>
      <c r="L84" s="16"/>
    </row>
    <row r="85" spans="1:16" x14ac:dyDescent="0.3">
      <c r="F85" s="13"/>
      <c r="G85" s="3"/>
      <c r="L85" s="16"/>
    </row>
    <row r="86" spans="1:16" x14ac:dyDescent="0.3">
      <c r="F86" s="13"/>
      <c r="G86" s="3"/>
      <c r="L86" s="16"/>
    </row>
    <row r="87" spans="1:16" x14ac:dyDescent="0.3">
      <c r="F87" s="13"/>
      <c r="G87" s="3"/>
      <c r="L87" s="16"/>
    </row>
    <row r="88" spans="1:16" x14ac:dyDescent="0.3">
      <c r="F88" s="13"/>
      <c r="G88" s="3"/>
      <c r="L88" s="16"/>
    </row>
    <row r="89" spans="1:16" x14ac:dyDescent="0.3">
      <c r="F89" s="13"/>
      <c r="G89" s="3"/>
      <c r="L89" s="16"/>
    </row>
    <row r="90" spans="1:16" x14ac:dyDescent="0.3">
      <c r="F90" s="13"/>
      <c r="G90" s="3"/>
      <c r="L90" s="16"/>
    </row>
    <row r="91" spans="1:16" x14ac:dyDescent="0.3">
      <c r="F91" s="13"/>
      <c r="G91" s="3"/>
      <c r="L91" s="16"/>
    </row>
    <row r="92" spans="1:16" x14ac:dyDescent="0.3">
      <c r="F92" s="13"/>
      <c r="G92" s="3"/>
      <c r="L92" s="16"/>
    </row>
    <row r="93" spans="1:16" x14ac:dyDescent="0.3">
      <c r="F93" s="13"/>
      <c r="G93" s="3"/>
      <c r="L93" s="16"/>
    </row>
    <row r="94" spans="1:16" x14ac:dyDescent="0.3">
      <c r="F94" s="13"/>
      <c r="G94" s="3"/>
      <c r="L94" s="16"/>
    </row>
    <row r="95" spans="1:16" x14ac:dyDescent="0.3">
      <c r="F95" s="13"/>
      <c r="G95" s="3"/>
      <c r="L95" s="16"/>
    </row>
    <row r="96" spans="1:16" x14ac:dyDescent="0.3">
      <c r="F96" s="13"/>
      <c r="G96" s="3"/>
      <c r="L96" s="16"/>
    </row>
    <row r="97" spans="6:12" x14ac:dyDescent="0.3">
      <c r="F97" s="13"/>
      <c r="G97" s="3"/>
      <c r="L97" s="16"/>
    </row>
    <row r="98" spans="6:12" x14ac:dyDescent="0.3">
      <c r="F98" s="13"/>
      <c r="G98" s="3"/>
      <c r="L98" s="16"/>
    </row>
    <row r="99" spans="6:12" x14ac:dyDescent="0.3">
      <c r="F99" s="13"/>
      <c r="G99" s="3"/>
      <c r="L99" s="16"/>
    </row>
    <row r="100" spans="6:12" x14ac:dyDescent="0.3">
      <c r="F100" s="13"/>
      <c r="G100" s="3"/>
      <c r="L100" s="16"/>
    </row>
    <row r="101" spans="6:12" x14ac:dyDescent="0.3">
      <c r="F101" s="13"/>
      <c r="G101" s="3"/>
      <c r="L101" s="16"/>
    </row>
    <row r="102" spans="6:12" x14ac:dyDescent="0.3">
      <c r="F102" s="13"/>
      <c r="G102" s="3"/>
      <c r="L102" s="16"/>
    </row>
    <row r="103" spans="6:12" x14ac:dyDescent="0.3">
      <c r="F103" s="13"/>
      <c r="G103" s="3"/>
      <c r="L103" s="16"/>
    </row>
    <row r="104" spans="6:12" x14ac:dyDescent="0.3">
      <c r="F104" s="13"/>
      <c r="G104" s="3"/>
      <c r="L104" s="16"/>
    </row>
    <row r="105" spans="6:12" x14ac:dyDescent="0.3">
      <c r="F105" s="13"/>
      <c r="G105" s="3"/>
      <c r="L105" s="16"/>
    </row>
    <row r="106" spans="6:12" x14ac:dyDescent="0.3">
      <c r="F106" s="13"/>
      <c r="G106" s="3"/>
      <c r="L106" s="16"/>
    </row>
    <row r="107" spans="6:12" x14ac:dyDescent="0.3">
      <c r="F107" s="13"/>
      <c r="G107" s="3"/>
      <c r="L107" s="16"/>
    </row>
    <row r="108" spans="6:12" x14ac:dyDescent="0.3">
      <c r="F108" s="13"/>
      <c r="G108" s="3"/>
      <c r="L108" s="16"/>
    </row>
    <row r="109" spans="6:12" x14ac:dyDescent="0.3">
      <c r="F109" s="13"/>
      <c r="G109" s="3"/>
      <c r="L109" s="16"/>
    </row>
    <row r="110" spans="6:12" x14ac:dyDescent="0.3">
      <c r="F110" s="13"/>
      <c r="G110" s="3"/>
      <c r="L110" s="16"/>
    </row>
    <row r="111" spans="6:12" x14ac:dyDescent="0.3">
      <c r="F111" s="13"/>
      <c r="G111" s="3"/>
      <c r="L111" s="16"/>
    </row>
    <row r="112" spans="6:12" x14ac:dyDescent="0.3">
      <c r="F112" s="13"/>
      <c r="G112" s="3"/>
      <c r="L112" s="16"/>
    </row>
    <row r="113" spans="6:12" x14ac:dyDescent="0.3">
      <c r="F113" s="13"/>
      <c r="G113" s="3"/>
      <c r="L113" s="16"/>
    </row>
    <row r="114" spans="6:12" x14ac:dyDescent="0.3">
      <c r="F114" s="13"/>
      <c r="G114" s="3"/>
      <c r="L114" s="16"/>
    </row>
    <row r="115" spans="6:12" x14ac:dyDescent="0.3">
      <c r="F115" s="13"/>
      <c r="G115" s="3"/>
      <c r="L115" s="16"/>
    </row>
    <row r="116" spans="6:12" x14ac:dyDescent="0.3">
      <c r="F116" s="13"/>
      <c r="G116" s="3"/>
      <c r="L116" s="16"/>
    </row>
    <row r="117" spans="6:12" x14ac:dyDescent="0.3">
      <c r="F117" s="13"/>
      <c r="G117" s="3"/>
      <c r="L117" s="16"/>
    </row>
    <row r="118" spans="6:12" x14ac:dyDescent="0.3">
      <c r="F118" s="13"/>
      <c r="G118" s="3"/>
      <c r="L118" s="16"/>
    </row>
    <row r="119" spans="6:12" x14ac:dyDescent="0.3">
      <c r="F119" s="13"/>
      <c r="G119" s="3"/>
      <c r="L119" s="16"/>
    </row>
    <row r="120" spans="6:12" x14ac:dyDescent="0.3">
      <c r="F120" s="13"/>
      <c r="G120" s="3"/>
      <c r="L120" s="16"/>
    </row>
    <row r="121" spans="6:12" x14ac:dyDescent="0.3">
      <c r="F121" s="13"/>
      <c r="G121" s="3"/>
      <c r="L121" s="16"/>
    </row>
    <row r="122" spans="6:12" x14ac:dyDescent="0.3">
      <c r="F122" s="13"/>
      <c r="G122" s="3"/>
      <c r="L122" s="16"/>
    </row>
    <row r="123" spans="6:12" x14ac:dyDescent="0.3">
      <c r="F123" s="13"/>
      <c r="G123" s="3"/>
      <c r="L123" s="16"/>
    </row>
    <row r="124" spans="6:12" x14ac:dyDescent="0.3">
      <c r="F124" s="13"/>
      <c r="G124" s="3"/>
      <c r="L124" s="16"/>
    </row>
    <row r="125" spans="6:12" x14ac:dyDescent="0.3">
      <c r="F125" s="13"/>
      <c r="G125" s="3"/>
      <c r="L125" s="16"/>
    </row>
    <row r="126" spans="6:12" x14ac:dyDescent="0.3">
      <c r="F126" s="13"/>
      <c r="G126" s="3"/>
      <c r="L126" s="16"/>
    </row>
    <row r="127" spans="6:12" x14ac:dyDescent="0.3">
      <c r="F127" s="13"/>
      <c r="G127" s="3"/>
      <c r="L127" s="16"/>
    </row>
    <row r="128" spans="6:12" x14ac:dyDescent="0.3">
      <c r="F128" s="13"/>
      <c r="G128" s="3"/>
      <c r="L128" s="16"/>
    </row>
    <row r="129" spans="6:12" x14ac:dyDescent="0.3">
      <c r="F129" s="13"/>
      <c r="G129" s="3"/>
      <c r="L129" s="16"/>
    </row>
    <row r="130" spans="6:12" x14ac:dyDescent="0.3">
      <c r="F130" s="13"/>
      <c r="G130" s="3"/>
      <c r="L130" s="16"/>
    </row>
    <row r="131" spans="6:12" x14ac:dyDescent="0.3">
      <c r="F131" s="13"/>
      <c r="G131" s="3"/>
      <c r="L131" s="16"/>
    </row>
    <row r="132" spans="6:12" x14ac:dyDescent="0.3">
      <c r="F132" s="13"/>
      <c r="G132" s="3"/>
      <c r="L132" s="16"/>
    </row>
    <row r="133" spans="6:12" x14ac:dyDescent="0.3">
      <c r="F133" s="13"/>
      <c r="G133" s="3"/>
      <c r="L133" s="16"/>
    </row>
    <row r="134" spans="6:12" x14ac:dyDescent="0.3">
      <c r="F134" s="13"/>
      <c r="G134" s="3"/>
      <c r="L134" s="16"/>
    </row>
    <row r="135" spans="6:12" x14ac:dyDescent="0.3">
      <c r="F135" s="13"/>
      <c r="G135" s="3"/>
      <c r="L135" s="16"/>
    </row>
    <row r="136" spans="6:12" x14ac:dyDescent="0.3">
      <c r="F136" s="13"/>
      <c r="G136" s="3"/>
      <c r="L136" s="16"/>
    </row>
    <row r="137" spans="6:12" x14ac:dyDescent="0.3">
      <c r="F137" s="13"/>
      <c r="G137" s="3"/>
      <c r="L137" s="16"/>
    </row>
    <row r="138" spans="6:12" x14ac:dyDescent="0.3">
      <c r="F138" s="13"/>
      <c r="G138" s="3"/>
      <c r="L138" s="16"/>
    </row>
    <row r="139" spans="6:12" x14ac:dyDescent="0.3">
      <c r="F139" s="13"/>
      <c r="G139" s="3"/>
      <c r="L139" s="16"/>
    </row>
    <row r="140" spans="6:12" x14ac:dyDescent="0.3">
      <c r="F140" s="13"/>
      <c r="G140" s="3"/>
      <c r="L140" s="16"/>
    </row>
    <row r="141" spans="6:12" x14ac:dyDescent="0.3">
      <c r="F141" s="13"/>
      <c r="G141" s="3"/>
      <c r="L141" s="16"/>
    </row>
    <row r="142" spans="6:12" x14ac:dyDescent="0.3">
      <c r="F142" s="13"/>
      <c r="G142" s="3"/>
      <c r="L142" s="16"/>
    </row>
    <row r="143" spans="6:12" x14ac:dyDescent="0.3">
      <c r="F143" s="13"/>
      <c r="G143" s="3"/>
      <c r="L143" s="16"/>
    </row>
    <row r="144" spans="6:12" x14ac:dyDescent="0.3">
      <c r="F144" s="13"/>
      <c r="G144" s="3"/>
      <c r="L144" s="16"/>
    </row>
    <row r="145" spans="6:12" x14ac:dyDescent="0.3">
      <c r="F145" s="13"/>
      <c r="G145" s="3"/>
      <c r="L145" s="16"/>
    </row>
    <row r="146" spans="6:12" x14ac:dyDescent="0.3">
      <c r="F146" s="13"/>
      <c r="G146" s="3"/>
      <c r="L146" s="16"/>
    </row>
    <row r="147" spans="6:12" x14ac:dyDescent="0.3">
      <c r="F147" s="13"/>
      <c r="G147" s="3"/>
      <c r="L147" s="16"/>
    </row>
    <row r="148" spans="6:12" x14ac:dyDescent="0.3">
      <c r="F148" s="13"/>
      <c r="G148" s="3"/>
      <c r="L148" s="16"/>
    </row>
    <row r="149" spans="6:12" x14ac:dyDescent="0.3">
      <c r="F149" s="13"/>
      <c r="G149" s="3"/>
      <c r="L149" s="16"/>
    </row>
    <row r="150" spans="6:12" x14ac:dyDescent="0.3">
      <c r="F150" s="13"/>
      <c r="G150" s="3"/>
      <c r="L150" s="16"/>
    </row>
    <row r="151" spans="6:12" x14ac:dyDescent="0.3">
      <c r="F151" s="13"/>
      <c r="G151" s="3"/>
      <c r="L151" s="16"/>
    </row>
    <row r="152" spans="6:12" x14ac:dyDescent="0.3">
      <c r="F152" s="13"/>
      <c r="G152" s="3"/>
      <c r="L152" s="16"/>
    </row>
    <row r="153" spans="6:12" x14ac:dyDescent="0.3">
      <c r="F153" s="13"/>
      <c r="G153" s="3"/>
      <c r="L153" s="16"/>
    </row>
    <row r="154" spans="6:12" x14ac:dyDescent="0.3">
      <c r="F154" s="13"/>
      <c r="G154" s="3"/>
      <c r="L154" s="16"/>
    </row>
    <row r="155" spans="6:12" x14ac:dyDescent="0.3">
      <c r="F155" s="13"/>
      <c r="G155" s="3"/>
      <c r="L155" s="16"/>
    </row>
    <row r="156" spans="6:12" x14ac:dyDescent="0.3">
      <c r="F156" s="13"/>
      <c r="G156" s="3"/>
      <c r="L156" s="16"/>
    </row>
    <row r="157" spans="6:12" x14ac:dyDescent="0.3">
      <c r="F157" s="13"/>
      <c r="G157" s="3"/>
      <c r="L157" s="16"/>
    </row>
    <row r="158" spans="6:12" x14ac:dyDescent="0.3">
      <c r="F158" s="13"/>
      <c r="G158" s="3"/>
      <c r="L158" s="16"/>
    </row>
    <row r="159" spans="6:12" x14ac:dyDescent="0.3">
      <c r="F159" s="13"/>
      <c r="G159" s="3"/>
      <c r="L159" s="16"/>
    </row>
    <row r="160" spans="6:12" x14ac:dyDescent="0.3">
      <c r="F160" s="13"/>
      <c r="G160" s="3"/>
      <c r="L160" s="16"/>
    </row>
    <row r="161" spans="6:12" x14ac:dyDescent="0.3">
      <c r="F161" s="13"/>
      <c r="G161" s="3"/>
      <c r="L161" s="16"/>
    </row>
    <row r="162" spans="6:12" x14ac:dyDescent="0.3">
      <c r="F162" s="13"/>
      <c r="G162" s="3"/>
      <c r="L162" s="16"/>
    </row>
    <row r="163" spans="6:12" x14ac:dyDescent="0.3">
      <c r="F163" s="13"/>
      <c r="G163" s="3"/>
      <c r="L163" s="16"/>
    </row>
    <row r="164" spans="6:12" x14ac:dyDescent="0.3">
      <c r="F164" s="13"/>
      <c r="G164" s="3"/>
      <c r="L164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6857-6953-4A51-9A23-DDAC9C4E3D7F}">
  <dimension ref="A1:N44"/>
  <sheetViews>
    <sheetView zoomScale="90" zoomScaleNormal="90" workbookViewId="0"/>
  </sheetViews>
  <sheetFormatPr defaultColWidth="8.81640625" defaultRowHeight="14" x14ac:dyDescent="0.3"/>
  <cols>
    <col min="1" max="1" width="8.81640625" style="3" customWidth="1"/>
    <col min="2" max="2" width="27" style="3" customWidth="1"/>
    <col min="3" max="5" width="8.81640625" style="3"/>
    <col min="6" max="6" width="31.453125" style="3" customWidth="1"/>
    <col min="7" max="7" width="8.81640625" style="3"/>
    <col min="8" max="8" width="8.81640625" style="27"/>
    <col min="9" max="9" width="8.81640625" style="3"/>
    <col min="10" max="10" width="30.1796875" style="3" customWidth="1"/>
    <col min="11" max="11" width="8.81640625" style="3"/>
    <col min="12" max="12" width="10.453125" style="3" customWidth="1"/>
    <col min="13" max="13" width="12.453125" style="3" customWidth="1"/>
    <col min="14" max="14" width="56.453125" style="3" customWidth="1"/>
    <col min="15" max="16384" width="8.81640625" style="3"/>
  </cols>
  <sheetData>
    <row r="1" spans="1:14" s="9" customFormat="1" x14ac:dyDescent="0.3">
      <c r="A1" s="25" t="s">
        <v>382</v>
      </c>
      <c r="B1" s="25"/>
      <c r="C1" s="10"/>
      <c r="D1" s="10"/>
      <c r="E1" s="10"/>
      <c r="F1" s="10"/>
      <c r="G1" s="10"/>
      <c r="H1" s="10"/>
      <c r="I1" s="10"/>
    </row>
    <row r="3" spans="1:14" x14ac:dyDescent="0.3">
      <c r="B3" s="14" t="s">
        <v>165</v>
      </c>
      <c r="J3" s="14" t="s">
        <v>166</v>
      </c>
    </row>
    <row r="4" spans="1:14" x14ac:dyDescent="0.3">
      <c r="B4" s="14" t="s">
        <v>154</v>
      </c>
      <c r="C4" s="14" t="s">
        <v>155</v>
      </c>
      <c r="D4" s="14" t="s">
        <v>156</v>
      </c>
      <c r="E4" s="14" t="s">
        <v>157</v>
      </c>
      <c r="F4" s="14" t="s">
        <v>158</v>
      </c>
      <c r="J4" s="14" t="s">
        <v>154</v>
      </c>
      <c r="K4" s="14" t="s">
        <v>155</v>
      </c>
      <c r="L4" s="14" t="s">
        <v>156</v>
      </c>
      <c r="M4" s="14" t="s">
        <v>157</v>
      </c>
      <c r="N4" s="14" t="s">
        <v>158</v>
      </c>
    </row>
    <row r="5" spans="1:14" x14ac:dyDescent="0.3">
      <c r="B5" s="3" t="s">
        <v>7</v>
      </c>
      <c r="C5" s="3">
        <v>1767.3</v>
      </c>
      <c r="D5" s="28">
        <v>4.8669999999999998E-9</v>
      </c>
      <c r="E5" s="28">
        <v>4.0882999999999999E-7</v>
      </c>
      <c r="F5" s="3" t="s">
        <v>159</v>
      </c>
      <c r="J5" s="3" t="s">
        <v>267</v>
      </c>
      <c r="K5" s="29">
        <v>251.26</v>
      </c>
      <c r="L5" s="28">
        <v>2.9799999999999999E-8</v>
      </c>
      <c r="M5" s="28">
        <v>1.3599999999999999E-6</v>
      </c>
      <c r="N5" s="3" t="s">
        <v>167</v>
      </c>
    </row>
    <row r="6" spans="1:14" x14ac:dyDescent="0.3">
      <c r="B6" s="3" t="s">
        <v>184</v>
      </c>
      <c r="C6" s="3">
        <v>226.2</v>
      </c>
      <c r="D6" s="28">
        <v>2.2423000000000001E-6</v>
      </c>
      <c r="E6" s="28">
        <v>9.4177000000000003E-5</v>
      </c>
      <c r="F6" s="3" t="s">
        <v>159</v>
      </c>
      <c r="J6" s="3" t="s">
        <v>264</v>
      </c>
      <c r="K6" s="29">
        <v>244.75</v>
      </c>
      <c r="L6" s="28">
        <v>3.3099999999999999E-8</v>
      </c>
      <c r="M6" s="28">
        <v>1.3599999999999999E-6</v>
      </c>
      <c r="N6" s="3" t="s">
        <v>168</v>
      </c>
    </row>
    <row r="7" spans="1:14" x14ac:dyDescent="0.3">
      <c r="B7" s="3" t="s">
        <v>190</v>
      </c>
      <c r="C7" s="3">
        <v>165.98</v>
      </c>
      <c r="D7" s="28">
        <v>5.5960000000000003E-6</v>
      </c>
      <c r="E7" s="28">
        <v>1.2926999999999999E-4</v>
      </c>
      <c r="F7" s="3" t="s">
        <v>159</v>
      </c>
      <c r="J7" s="3" t="s">
        <v>268</v>
      </c>
      <c r="K7" s="29">
        <v>169.41</v>
      </c>
      <c r="L7" s="28">
        <v>1.4100000000000001E-7</v>
      </c>
      <c r="M7" s="28">
        <v>3.8600000000000003E-6</v>
      </c>
      <c r="N7" s="3" t="s">
        <v>168</v>
      </c>
    </row>
    <row r="8" spans="1:14" x14ac:dyDescent="0.3">
      <c r="B8" s="3" t="s">
        <v>263</v>
      </c>
      <c r="C8" s="3">
        <v>157.82</v>
      </c>
      <c r="D8" s="28">
        <v>6.4918999999999996E-6</v>
      </c>
      <c r="E8" s="28">
        <v>1.2926999999999999E-4</v>
      </c>
      <c r="F8" s="3" t="s">
        <v>160</v>
      </c>
      <c r="J8" s="3" t="s">
        <v>17</v>
      </c>
      <c r="K8" s="29">
        <v>140.30000000000001</v>
      </c>
      <c r="L8" s="28">
        <v>2.96E-7</v>
      </c>
      <c r="M8" s="28">
        <v>6.0599999999999996E-6</v>
      </c>
      <c r="N8" s="3" t="s">
        <v>169</v>
      </c>
    </row>
    <row r="9" spans="1:14" x14ac:dyDescent="0.3">
      <c r="B9" s="3" t="s">
        <v>266</v>
      </c>
      <c r="C9" s="3">
        <v>147.77000000000001</v>
      </c>
      <c r="D9" s="28">
        <v>7.8776000000000006E-6</v>
      </c>
      <c r="E9" s="28">
        <v>1.2926999999999999E-4</v>
      </c>
      <c r="F9" s="3" t="s">
        <v>161</v>
      </c>
      <c r="J9" s="3" t="s">
        <v>30</v>
      </c>
      <c r="K9" s="29">
        <v>112.01</v>
      </c>
      <c r="L9" s="28">
        <v>7.1299999999999999E-7</v>
      </c>
      <c r="M9" s="28">
        <v>1.17E-5</v>
      </c>
      <c r="N9" s="3" t="s">
        <v>170</v>
      </c>
    </row>
    <row r="10" spans="1:14" x14ac:dyDescent="0.3">
      <c r="B10" s="3" t="s">
        <v>214</v>
      </c>
      <c r="C10" s="3">
        <v>140</v>
      </c>
      <c r="D10" s="28">
        <v>9.2332E-6</v>
      </c>
      <c r="E10" s="28">
        <v>1.2926999999999999E-4</v>
      </c>
      <c r="F10" s="3" t="s">
        <v>159</v>
      </c>
      <c r="J10" s="3" t="s">
        <v>13</v>
      </c>
      <c r="K10" s="29">
        <v>81.34</v>
      </c>
      <c r="L10" s="28">
        <v>2.4700000000000001E-6</v>
      </c>
      <c r="M10" s="28">
        <v>3.3699999999999999E-5</v>
      </c>
      <c r="N10" s="3" t="s">
        <v>170</v>
      </c>
    </row>
    <row r="11" spans="1:14" x14ac:dyDescent="0.3">
      <c r="B11" s="3" t="s">
        <v>265</v>
      </c>
      <c r="C11" s="3">
        <v>98.584000000000003</v>
      </c>
      <c r="D11" s="28">
        <v>2.5757000000000001E-5</v>
      </c>
      <c r="E11" s="28">
        <v>3.0907999999999999E-4</v>
      </c>
      <c r="F11" s="3" t="s">
        <v>161</v>
      </c>
      <c r="J11" s="3" t="s">
        <v>199</v>
      </c>
      <c r="K11" s="29">
        <v>72.584999999999994</v>
      </c>
      <c r="L11" s="28">
        <v>3.8299999999999998E-6</v>
      </c>
      <c r="M11" s="28">
        <v>4.4799999999999998E-5</v>
      </c>
      <c r="N11" s="3" t="s">
        <v>170</v>
      </c>
    </row>
    <row r="12" spans="1:14" x14ac:dyDescent="0.3">
      <c r="B12" s="3" t="s">
        <v>22</v>
      </c>
      <c r="C12" s="3">
        <v>45.487000000000002</v>
      </c>
      <c r="D12" s="28">
        <v>2.3686000000000001E-4</v>
      </c>
      <c r="E12" s="28">
        <v>2.4870000000000001E-3</v>
      </c>
      <c r="F12" s="3" t="s">
        <v>162</v>
      </c>
      <c r="J12" s="3" t="s">
        <v>28</v>
      </c>
      <c r="K12" s="29">
        <v>64.462000000000003</v>
      </c>
      <c r="L12" s="28">
        <v>6.0299999999999999E-6</v>
      </c>
      <c r="M12" s="28">
        <v>6.1799999999999998E-5</v>
      </c>
      <c r="N12" s="3" t="s">
        <v>170</v>
      </c>
    </row>
    <row r="13" spans="1:14" x14ac:dyDescent="0.3">
      <c r="B13" s="3" t="s">
        <v>202</v>
      </c>
      <c r="C13" s="3">
        <v>36.337000000000003</v>
      </c>
      <c r="D13" s="28">
        <v>4.4356000000000002E-4</v>
      </c>
      <c r="E13" s="28">
        <v>3.9721000000000001E-3</v>
      </c>
      <c r="F13" s="3" t="s">
        <v>161</v>
      </c>
      <c r="J13" s="3" t="s">
        <v>187</v>
      </c>
      <c r="K13" s="29">
        <v>50.973999999999997</v>
      </c>
      <c r="L13" s="28">
        <v>1.47E-5</v>
      </c>
      <c r="M13" s="28">
        <v>1.3420000000000001E-4</v>
      </c>
      <c r="N13" s="3" t="s">
        <v>170</v>
      </c>
    </row>
    <row r="14" spans="1:14" x14ac:dyDescent="0.3">
      <c r="B14" s="3" t="s">
        <v>264</v>
      </c>
      <c r="C14" s="3">
        <v>35.506999999999998</v>
      </c>
      <c r="D14" s="28">
        <v>4.7287000000000002E-4</v>
      </c>
      <c r="E14" s="28">
        <v>3.9721000000000001E-3</v>
      </c>
      <c r="F14" s="3" t="s">
        <v>161</v>
      </c>
      <c r="J14" s="3" t="s">
        <v>190</v>
      </c>
      <c r="K14" s="29">
        <v>39.369999999999997</v>
      </c>
      <c r="L14" s="28">
        <v>3.8800000000000001E-5</v>
      </c>
      <c r="M14" s="28">
        <v>3.1839999999999999E-4</v>
      </c>
      <c r="N14" s="3" t="s">
        <v>170</v>
      </c>
    </row>
    <row r="15" spans="1:14" x14ac:dyDescent="0.3">
      <c r="B15" s="3" t="s">
        <v>9</v>
      </c>
      <c r="C15" s="3">
        <v>32.752000000000002</v>
      </c>
      <c r="D15" s="28">
        <v>5.9082999999999998E-4</v>
      </c>
      <c r="E15" s="28">
        <v>4.5117999999999998E-3</v>
      </c>
      <c r="F15" s="3" t="s">
        <v>159</v>
      </c>
      <c r="J15" s="3" t="s">
        <v>31</v>
      </c>
      <c r="K15" s="29">
        <v>31.045999999999999</v>
      </c>
      <c r="L15" s="28">
        <v>9.3200000000000002E-5</v>
      </c>
      <c r="M15" s="28">
        <v>6.9256999999999999E-4</v>
      </c>
      <c r="N15" s="3" t="s">
        <v>170</v>
      </c>
    </row>
    <row r="16" spans="1:14" x14ac:dyDescent="0.3">
      <c r="B16" s="3" t="s">
        <v>208</v>
      </c>
      <c r="C16" s="3">
        <v>29.268999999999998</v>
      </c>
      <c r="D16" s="28">
        <v>8.0356000000000004E-4</v>
      </c>
      <c r="E16" s="28">
        <v>5.6249000000000004E-3</v>
      </c>
      <c r="F16" s="3" t="s">
        <v>159</v>
      </c>
      <c r="J16" s="3" t="s">
        <v>33</v>
      </c>
      <c r="K16" s="29">
        <v>30.344000000000001</v>
      </c>
      <c r="L16" s="28">
        <v>1.0135E-4</v>
      </c>
      <c r="M16" s="28">
        <v>6.9256999999999999E-4</v>
      </c>
      <c r="N16" s="3" t="s">
        <v>170</v>
      </c>
    </row>
    <row r="17" spans="2:14" x14ac:dyDescent="0.3">
      <c r="B17" s="3" t="s">
        <v>210</v>
      </c>
      <c r="C17" s="3">
        <v>20.536999999999999</v>
      </c>
      <c r="D17" s="28">
        <v>2.0706000000000001E-3</v>
      </c>
      <c r="E17" s="28">
        <v>1.3379E-2</v>
      </c>
      <c r="F17" s="3" t="s">
        <v>161</v>
      </c>
      <c r="J17" s="3" t="s">
        <v>210</v>
      </c>
      <c r="K17" s="29">
        <v>29.253</v>
      </c>
      <c r="L17" s="28">
        <v>1.158E-4</v>
      </c>
      <c r="M17" s="28">
        <v>7.0133999999999995E-4</v>
      </c>
      <c r="N17" s="3" t="s">
        <v>170</v>
      </c>
    </row>
    <row r="18" spans="2:14" x14ac:dyDescent="0.3">
      <c r="B18" s="3" t="s">
        <v>8</v>
      </c>
      <c r="C18" s="3">
        <v>19.164000000000001</v>
      </c>
      <c r="D18" s="28">
        <v>2.4797E-3</v>
      </c>
      <c r="E18" s="28">
        <v>1.4616000000000001E-2</v>
      </c>
      <c r="F18" s="3" t="s">
        <v>162</v>
      </c>
      <c r="J18" s="3" t="s">
        <v>8</v>
      </c>
      <c r="K18" s="29">
        <v>28.693999999999999</v>
      </c>
      <c r="L18" s="28">
        <v>1.2420000000000001E-4</v>
      </c>
      <c r="M18" s="28">
        <v>7.0133999999999995E-4</v>
      </c>
      <c r="N18" s="3" t="s">
        <v>170</v>
      </c>
    </row>
    <row r="19" spans="2:14" x14ac:dyDescent="0.3">
      <c r="B19" s="3" t="s">
        <v>209</v>
      </c>
      <c r="C19" s="3">
        <v>18.789000000000001</v>
      </c>
      <c r="D19" s="28">
        <v>2.6099999999999999E-3</v>
      </c>
      <c r="E19" s="28">
        <v>1.4616000000000001E-2</v>
      </c>
      <c r="F19" s="3" t="s">
        <v>161</v>
      </c>
      <c r="J19" s="3" t="s">
        <v>9</v>
      </c>
      <c r="K19" s="29">
        <v>28.437999999999999</v>
      </c>
      <c r="L19" s="28">
        <v>1.2829000000000001E-4</v>
      </c>
      <c r="M19" s="28">
        <v>7.0133999999999995E-4</v>
      </c>
      <c r="N19" s="3" t="s">
        <v>170</v>
      </c>
    </row>
    <row r="20" spans="2:14" x14ac:dyDescent="0.3">
      <c r="B20" s="3" t="s">
        <v>201</v>
      </c>
      <c r="C20" s="3">
        <v>17.486999999999998</v>
      </c>
      <c r="D20" s="28">
        <v>3.1399000000000002E-3</v>
      </c>
      <c r="E20" s="28">
        <v>1.6483999999999999E-2</v>
      </c>
      <c r="F20" s="3" t="s">
        <v>161</v>
      </c>
      <c r="J20" s="3" t="s">
        <v>29</v>
      </c>
      <c r="K20" s="29">
        <v>24.652999999999999</v>
      </c>
      <c r="L20" s="28">
        <v>2.1448999999999999E-4</v>
      </c>
      <c r="M20" s="28">
        <v>1.0993000000000001E-3</v>
      </c>
      <c r="N20" s="3" t="s">
        <v>170</v>
      </c>
    </row>
    <row r="21" spans="2:14" x14ac:dyDescent="0.3">
      <c r="B21" s="3" t="s">
        <v>13</v>
      </c>
      <c r="C21" s="3">
        <v>16.004999999999999</v>
      </c>
      <c r="D21" s="28">
        <v>3.9332999999999998E-3</v>
      </c>
      <c r="E21" s="28">
        <v>1.83E-2</v>
      </c>
      <c r="F21" s="3" t="s">
        <v>162</v>
      </c>
      <c r="J21" s="3" t="s">
        <v>5</v>
      </c>
      <c r="K21" s="29">
        <v>24.038</v>
      </c>
      <c r="L21" s="28">
        <v>2.3472E-4</v>
      </c>
      <c r="M21" s="28">
        <v>1.1322000000000001E-3</v>
      </c>
      <c r="N21" s="3" t="s">
        <v>171</v>
      </c>
    </row>
    <row r="22" spans="2:14" x14ac:dyDescent="0.3">
      <c r="B22" s="3" t="s">
        <v>267</v>
      </c>
      <c r="C22" s="3">
        <v>16.004000000000001</v>
      </c>
      <c r="D22" s="28">
        <v>3.9341999999999997E-3</v>
      </c>
      <c r="E22" s="28">
        <v>1.83E-2</v>
      </c>
      <c r="F22" s="3" t="s">
        <v>161</v>
      </c>
      <c r="J22" s="3" t="s">
        <v>204</v>
      </c>
      <c r="K22" s="29">
        <v>17.564</v>
      </c>
      <c r="L22" s="28">
        <v>7.0257000000000002E-4</v>
      </c>
      <c r="M22" s="28">
        <v>3.0393E-3</v>
      </c>
      <c r="N22" s="3" t="s">
        <v>170</v>
      </c>
    </row>
    <row r="23" spans="2:14" x14ac:dyDescent="0.3">
      <c r="B23" s="3" t="s">
        <v>268</v>
      </c>
      <c r="C23" s="3">
        <v>15.683999999999999</v>
      </c>
      <c r="D23" s="28">
        <v>4.1393000000000003E-3</v>
      </c>
      <c r="E23" s="28">
        <v>1.83E-2</v>
      </c>
      <c r="F23" s="3" t="s">
        <v>161</v>
      </c>
      <c r="J23" s="3" t="s">
        <v>201</v>
      </c>
      <c r="K23" s="29">
        <v>17.552</v>
      </c>
      <c r="L23" s="28">
        <v>7.0423000000000003E-4</v>
      </c>
      <c r="M23" s="28">
        <v>3.0393E-3</v>
      </c>
      <c r="N23" s="3" t="s">
        <v>172</v>
      </c>
    </row>
    <row r="24" spans="2:14" x14ac:dyDescent="0.3">
      <c r="B24" s="3" t="s">
        <v>188</v>
      </c>
      <c r="C24" s="3">
        <v>15.212</v>
      </c>
      <c r="D24" s="28">
        <v>4.4695999999999998E-3</v>
      </c>
      <c r="E24" s="28">
        <v>1.8773000000000001E-2</v>
      </c>
      <c r="F24" s="3" t="s">
        <v>162</v>
      </c>
      <c r="J24" s="3" t="s">
        <v>202</v>
      </c>
      <c r="K24" s="29">
        <v>13.987</v>
      </c>
      <c r="L24" s="28">
        <v>1.5104999999999999E-3</v>
      </c>
      <c r="M24" s="28">
        <v>6.0026000000000003E-3</v>
      </c>
      <c r="N24" s="3" t="s">
        <v>173</v>
      </c>
    </row>
    <row r="25" spans="2:14" x14ac:dyDescent="0.3">
      <c r="B25" s="3" t="s">
        <v>12</v>
      </c>
      <c r="C25" s="3">
        <v>14.596</v>
      </c>
      <c r="D25" s="28">
        <v>4.9557999999999998E-3</v>
      </c>
      <c r="E25" s="28">
        <v>1.9823E-2</v>
      </c>
      <c r="F25" s="3" t="s">
        <v>161</v>
      </c>
      <c r="J25" s="3" t="s">
        <v>265</v>
      </c>
      <c r="K25" s="29">
        <v>13.913</v>
      </c>
      <c r="L25" s="28">
        <v>1.5372999999999999E-3</v>
      </c>
      <c r="M25" s="28">
        <v>6.0026000000000003E-3</v>
      </c>
      <c r="N25" s="3" t="s">
        <v>174</v>
      </c>
    </row>
    <row r="26" spans="2:14" x14ac:dyDescent="0.3">
      <c r="B26" s="3" t="s">
        <v>205</v>
      </c>
      <c r="C26" s="3">
        <v>12.484999999999999</v>
      </c>
      <c r="D26" s="28">
        <v>7.2709999999999997E-3</v>
      </c>
      <c r="E26" s="28">
        <v>2.7761999999999998E-2</v>
      </c>
      <c r="F26" s="3" t="s">
        <v>161</v>
      </c>
      <c r="J26" s="3" t="s">
        <v>6</v>
      </c>
      <c r="K26" s="29">
        <v>13.145</v>
      </c>
      <c r="L26" s="28">
        <v>1.8514E-3</v>
      </c>
      <c r="M26" s="28">
        <v>6.9008000000000003E-3</v>
      </c>
      <c r="N26" s="3" t="s">
        <v>170</v>
      </c>
    </row>
    <row r="27" spans="2:14" x14ac:dyDescent="0.3">
      <c r="B27" s="3" t="s">
        <v>20</v>
      </c>
      <c r="C27" s="3">
        <v>11.882</v>
      </c>
      <c r="D27" s="28">
        <v>8.1913999999999997E-3</v>
      </c>
      <c r="E27" s="28">
        <v>2.9916999999999999E-2</v>
      </c>
      <c r="F27" s="3" t="s">
        <v>163</v>
      </c>
      <c r="J27" s="3" t="s">
        <v>26</v>
      </c>
      <c r="K27" s="29">
        <v>12.577</v>
      </c>
      <c r="L27" s="28">
        <v>2.1367999999999999E-3</v>
      </c>
      <c r="M27" s="28">
        <v>7.6182999999999997E-3</v>
      </c>
      <c r="N27" s="3" t="s">
        <v>175</v>
      </c>
    </row>
    <row r="28" spans="2:14" x14ac:dyDescent="0.3">
      <c r="B28" s="3" t="s">
        <v>269</v>
      </c>
      <c r="C28" s="3">
        <v>11.252000000000001</v>
      </c>
      <c r="D28" s="28">
        <v>9.3261000000000004E-3</v>
      </c>
      <c r="E28" s="28">
        <v>3.2641000000000003E-2</v>
      </c>
      <c r="F28" s="3" t="s">
        <v>161</v>
      </c>
      <c r="J28" s="3" t="s">
        <v>203</v>
      </c>
      <c r="K28" s="29">
        <v>12.138</v>
      </c>
      <c r="L28" s="28">
        <v>2.3965000000000002E-3</v>
      </c>
      <c r="M28" s="28">
        <v>8.1130999999999998E-3</v>
      </c>
      <c r="N28" s="3" t="s">
        <v>170</v>
      </c>
    </row>
    <row r="29" spans="2:14" x14ac:dyDescent="0.3">
      <c r="B29" s="3" t="s">
        <v>14</v>
      </c>
      <c r="C29" s="3">
        <v>10.403</v>
      </c>
      <c r="D29" s="28">
        <v>1.1214999999999999E-2</v>
      </c>
      <c r="E29" s="28">
        <v>3.6366999999999997E-2</v>
      </c>
      <c r="F29" s="3" t="s">
        <v>162</v>
      </c>
      <c r="J29" s="3" t="s">
        <v>208</v>
      </c>
      <c r="K29" s="29">
        <v>12.018000000000001</v>
      </c>
      <c r="L29" s="28">
        <v>2.4735E-3</v>
      </c>
      <c r="M29" s="28">
        <v>8.1130999999999998E-3</v>
      </c>
      <c r="N29" s="3" t="s">
        <v>174</v>
      </c>
    </row>
    <row r="30" spans="2:14" x14ac:dyDescent="0.3">
      <c r="B30" s="3" t="s">
        <v>15</v>
      </c>
      <c r="C30" s="3">
        <v>10.385999999999999</v>
      </c>
      <c r="D30" s="28">
        <v>1.1257E-2</v>
      </c>
      <c r="E30" s="28">
        <v>3.6366999999999997E-2</v>
      </c>
      <c r="F30" s="3" t="s">
        <v>162</v>
      </c>
      <c r="J30" s="3" t="s">
        <v>50</v>
      </c>
      <c r="K30" s="29">
        <v>9.8350000000000009</v>
      </c>
      <c r="L30" s="28">
        <v>4.6385999999999997E-3</v>
      </c>
      <c r="M30" s="28">
        <v>1.4629E-2</v>
      </c>
      <c r="N30" s="3" t="s">
        <v>171</v>
      </c>
    </row>
    <row r="31" spans="2:14" x14ac:dyDescent="0.3">
      <c r="B31" s="3" t="s">
        <v>5</v>
      </c>
      <c r="C31" s="3">
        <v>10.023999999999999</v>
      </c>
      <c r="D31" s="28">
        <v>1.222E-2</v>
      </c>
      <c r="E31" s="28">
        <v>3.7581000000000003E-2</v>
      </c>
      <c r="F31" s="3" t="s">
        <v>162</v>
      </c>
      <c r="J31" s="3" t="s">
        <v>191</v>
      </c>
      <c r="K31" s="29">
        <v>8.8027999999999995</v>
      </c>
      <c r="L31" s="28">
        <v>6.4863999999999998E-3</v>
      </c>
      <c r="M31" s="28">
        <v>1.9140000000000001E-2</v>
      </c>
      <c r="N31" s="3" t="s">
        <v>170</v>
      </c>
    </row>
    <row r="32" spans="2:14" x14ac:dyDescent="0.3">
      <c r="B32" s="3" t="s">
        <v>192</v>
      </c>
      <c r="C32" s="3">
        <v>9.7369000000000003</v>
      </c>
      <c r="D32" s="28">
        <v>1.3067E-2</v>
      </c>
      <c r="E32" s="28">
        <v>3.7581000000000003E-2</v>
      </c>
      <c r="F32" s="3" t="s">
        <v>163</v>
      </c>
      <c r="J32" s="3" t="s">
        <v>266</v>
      </c>
      <c r="K32" s="29">
        <v>8.7804000000000002</v>
      </c>
      <c r="L32" s="28">
        <v>6.5357999999999996E-3</v>
      </c>
      <c r="M32" s="28">
        <v>1.9140000000000001E-2</v>
      </c>
      <c r="N32" s="3" t="s">
        <v>176</v>
      </c>
    </row>
    <row r="33" spans="2:14" x14ac:dyDescent="0.3">
      <c r="B33" s="3" t="s">
        <v>18</v>
      </c>
      <c r="C33" s="3">
        <v>9.7157</v>
      </c>
      <c r="D33" s="28">
        <v>1.3132E-2</v>
      </c>
      <c r="E33" s="28">
        <v>3.7581000000000003E-2</v>
      </c>
      <c r="F33" s="3" t="s">
        <v>163</v>
      </c>
      <c r="J33" s="3" t="s">
        <v>12</v>
      </c>
      <c r="K33" s="29">
        <v>8.1844999999999999</v>
      </c>
      <c r="L33" s="28">
        <v>8.0427999999999993E-3</v>
      </c>
      <c r="M33" s="28">
        <v>2.2741999999999998E-2</v>
      </c>
      <c r="N33" s="3" t="s">
        <v>174</v>
      </c>
    </row>
    <row r="34" spans="2:14" x14ac:dyDescent="0.3">
      <c r="B34" s="3" t="s">
        <v>204</v>
      </c>
      <c r="C34" s="3">
        <v>9.6235999999999997</v>
      </c>
      <c r="D34" s="28">
        <v>1.3422E-2</v>
      </c>
      <c r="E34" s="28">
        <v>3.7581000000000003E-2</v>
      </c>
      <c r="F34" s="3" t="s">
        <v>162</v>
      </c>
      <c r="J34" s="3" t="s">
        <v>188</v>
      </c>
      <c r="K34" s="29">
        <v>7.9621000000000004</v>
      </c>
      <c r="L34" s="28">
        <v>8.7145999999999994E-3</v>
      </c>
      <c r="M34" s="28">
        <v>2.3296000000000001E-2</v>
      </c>
      <c r="N34" s="3" t="s">
        <v>177</v>
      </c>
    </row>
    <row r="35" spans="2:14" x14ac:dyDescent="0.3">
      <c r="B35" s="3" t="s">
        <v>21</v>
      </c>
      <c r="C35" s="3">
        <v>8.7241999999999997</v>
      </c>
      <c r="D35" s="28">
        <v>1.6754000000000002E-2</v>
      </c>
      <c r="E35" s="28">
        <v>4.5397E-2</v>
      </c>
      <c r="F35" s="3" t="s">
        <v>164</v>
      </c>
      <c r="J35" s="3" t="s">
        <v>21</v>
      </c>
      <c r="K35" s="29">
        <v>7.9332000000000003</v>
      </c>
      <c r="L35" s="28">
        <v>8.8071999999999994E-3</v>
      </c>
      <c r="M35" s="28">
        <v>2.3296000000000001E-2</v>
      </c>
      <c r="N35" s="3" t="s">
        <v>173</v>
      </c>
    </row>
    <row r="36" spans="2:14" x14ac:dyDescent="0.3">
      <c r="B36" s="3" t="s">
        <v>11</v>
      </c>
      <c r="C36" s="3">
        <v>8.3444000000000003</v>
      </c>
      <c r="D36" s="28">
        <v>1.8494E-2</v>
      </c>
      <c r="E36" s="28">
        <v>4.8545999999999999E-2</v>
      </c>
      <c r="F36" s="3" t="s">
        <v>163</v>
      </c>
      <c r="J36" s="3" t="s">
        <v>19</v>
      </c>
      <c r="K36" s="29">
        <v>7.2933000000000003</v>
      </c>
      <c r="L36" s="28">
        <v>1.1206000000000001E-2</v>
      </c>
      <c r="M36" s="28">
        <v>2.8184000000000001E-2</v>
      </c>
      <c r="N36" s="3" t="s">
        <v>173</v>
      </c>
    </row>
    <row r="37" spans="2:14" x14ac:dyDescent="0.3">
      <c r="J37" s="3" t="s">
        <v>35</v>
      </c>
      <c r="K37" s="29">
        <v>7.2621000000000002</v>
      </c>
      <c r="L37" s="28">
        <v>1.1342E-2</v>
      </c>
      <c r="M37" s="28">
        <v>2.8184000000000001E-2</v>
      </c>
      <c r="N37" s="3" t="s">
        <v>174</v>
      </c>
    </row>
    <row r="38" spans="2:14" x14ac:dyDescent="0.3">
      <c r="J38" s="3" t="s">
        <v>183</v>
      </c>
      <c r="K38" s="29">
        <v>7.0149999999999997</v>
      </c>
      <c r="L38" s="28">
        <v>1.2501E-2</v>
      </c>
      <c r="M38" s="28">
        <v>3.015E-2</v>
      </c>
      <c r="N38" s="3" t="s">
        <v>178</v>
      </c>
    </row>
    <row r="39" spans="2:14" x14ac:dyDescent="0.3">
      <c r="J39" s="3" t="s">
        <v>20</v>
      </c>
      <c r="K39" s="29">
        <v>6.7060000000000004</v>
      </c>
      <c r="L39" s="28">
        <v>1.4166E-2</v>
      </c>
      <c r="M39" s="28">
        <v>3.3189000000000003E-2</v>
      </c>
      <c r="N39" s="3" t="s">
        <v>179</v>
      </c>
    </row>
    <row r="40" spans="2:14" x14ac:dyDescent="0.3">
      <c r="J40" s="3" t="s">
        <v>184</v>
      </c>
      <c r="K40" s="29">
        <v>6.2507000000000001</v>
      </c>
      <c r="L40" s="28">
        <v>1.7156999999999999E-2</v>
      </c>
      <c r="M40" s="28">
        <v>3.9079000000000003E-2</v>
      </c>
      <c r="N40" s="3" t="s">
        <v>180</v>
      </c>
    </row>
    <row r="41" spans="2:14" x14ac:dyDescent="0.3">
      <c r="J41" s="3" t="s">
        <v>32</v>
      </c>
      <c r="K41" s="29">
        <v>6.0156000000000001</v>
      </c>
      <c r="L41" s="28">
        <v>1.9009999999999999E-2</v>
      </c>
      <c r="M41" s="28">
        <v>4.0139000000000001E-2</v>
      </c>
      <c r="N41" s="3" t="s">
        <v>179</v>
      </c>
    </row>
    <row r="42" spans="2:14" x14ac:dyDescent="0.3">
      <c r="J42" s="3" t="s">
        <v>189</v>
      </c>
      <c r="K42" s="29">
        <v>6.0124000000000004</v>
      </c>
      <c r="L42" s="28">
        <v>1.9036999999999998E-2</v>
      </c>
      <c r="M42" s="28">
        <v>4.0139000000000001E-2</v>
      </c>
      <c r="N42" s="3" t="s">
        <v>178</v>
      </c>
    </row>
    <row r="43" spans="2:14" x14ac:dyDescent="0.3">
      <c r="J43" s="3" t="s">
        <v>14</v>
      </c>
      <c r="K43" s="29">
        <v>6.0060000000000002</v>
      </c>
      <c r="L43" s="28">
        <v>1.9089999999999999E-2</v>
      </c>
      <c r="M43" s="28">
        <v>4.0139000000000001E-2</v>
      </c>
      <c r="N43" s="3" t="s">
        <v>179</v>
      </c>
    </row>
    <row r="44" spans="2:14" x14ac:dyDescent="0.3">
      <c r="J44" s="3" t="s">
        <v>211</v>
      </c>
      <c r="K44" s="29">
        <v>5.7553999999999998</v>
      </c>
      <c r="L44" s="28">
        <v>2.1361000000000002E-2</v>
      </c>
      <c r="M44" s="28">
        <v>4.3790000000000003E-2</v>
      </c>
      <c r="N44" s="3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967D-18EA-48D5-8437-DCB844C119F7}">
  <dimension ref="A1:Q45"/>
  <sheetViews>
    <sheetView workbookViewId="0">
      <selection sqref="A1:Q1"/>
    </sheetView>
  </sheetViews>
  <sheetFormatPr defaultColWidth="8.81640625" defaultRowHeight="14" x14ac:dyDescent="0.3"/>
  <cols>
    <col min="1" max="1" width="8.81640625" style="3"/>
    <col min="2" max="2" width="33.1796875" style="3" customWidth="1"/>
    <col min="3" max="4" width="8.81640625" style="3"/>
    <col min="5" max="5" width="11.453125" style="3" customWidth="1"/>
    <col min="6" max="6" width="8.81640625" style="3"/>
    <col min="7" max="7" width="8.81640625" style="31"/>
    <col min="8" max="8" width="8.81640625" style="3"/>
    <col min="9" max="9" width="27.81640625" style="3" customWidth="1"/>
    <col min="10" max="11" width="8.81640625" style="3"/>
    <col min="12" max="12" width="11" style="3" customWidth="1"/>
    <col min="13" max="13" width="8.81640625" style="3"/>
    <col min="14" max="14" width="18.81640625" style="3" customWidth="1"/>
    <col min="15" max="16384" width="8.81640625" style="3"/>
  </cols>
  <sheetData>
    <row r="1" spans="1:17" ht="14.5" thickBot="1" x14ac:dyDescent="0.35">
      <c r="A1" s="79" t="s">
        <v>383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4.5" thickBot="1" x14ac:dyDescent="0.35">
      <c r="B2" s="30" t="s">
        <v>356</v>
      </c>
      <c r="C2" s="3" t="s">
        <v>0</v>
      </c>
      <c r="D2" s="3" t="s">
        <v>1</v>
      </c>
      <c r="E2" s="3" t="s">
        <v>2</v>
      </c>
      <c r="I2" s="30" t="s">
        <v>357</v>
      </c>
      <c r="J2" s="3" t="s">
        <v>0</v>
      </c>
      <c r="K2" s="3" t="s">
        <v>1</v>
      </c>
      <c r="L2" s="3" t="s">
        <v>2</v>
      </c>
    </row>
    <row r="3" spans="1:17" x14ac:dyDescent="0.3">
      <c r="B3" s="32" t="s">
        <v>212</v>
      </c>
      <c r="C3" s="33">
        <v>32.222999999999999</v>
      </c>
      <c r="D3" s="33">
        <v>5.01</v>
      </c>
      <c r="E3" s="34">
        <v>2.0725E-4</v>
      </c>
      <c r="I3" s="32" t="s">
        <v>184</v>
      </c>
      <c r="J3" s="33">
        <v>82.210999999999999</v>
      </c>
      <c r="K3" s="33">
        <v>6.3613</v>
      </c>
      <c r="L3" s="34">
        <v>3.3186000000000001E-4</v>
      </c>
    </row>
    <row r="4" spans="1:17" x14ac:dyDescent="0.3">
      <c r="B4" s="32" t="s">
        <v>205</v>
      </c>
      <c r="C4" s="33">
        <v>23.866</v>
      </c>
      <c r="D4" s="33">
        <v>4.5769000000000002</v>
      </c>
      <c r="E4" s="34">
        <v>9.0017000000000005E-4</v>
      </c>
      <c r="I4" s="32" t="s">
        <v>202</v>
      </c>
      <c r="J4" s="33">
        <v>75.704999999999998</v>
      </c>
      <c r="K4" s="33">
        <v>6.2423000000000002</v>
      </c>
      <c r="L4" s="34">
        <v>1.606E-4</v>
      </c>
    </row>
    <row r="5" spans="1:17" x14ac:dyDescent="0.3">
      <c r="B5" s="32" t="s">
        <v>215</v>
      </c>
      <c r="C5" s="33">
        <v>20.382000000000001</v>
      </c>
      <c r="D5" s="33">
        <v>4.3491999999999997</v>
      </c>
      <c r="E5" s="34">
        <v>2.3143999999999999E-4</v>
      </c>
      <c r="I5" s="32" t="s">
        <v>201</v>
      </c>
      <c r="J5" s="33">
        <v>73.644999999999996</v>
      </c>
      <c r="K5" s="33">
        <v>6.2024999999999997</v>
      </c>
      <c r="L5" s="34">
        <v>8.0463000000000005E-5</v>
      </c>
    </row>
    <row r="6" spans="1:17" x14ac:dyDescent="0.3">
      <c r="B6" s="32" t="s">
        <v>201</v>
      </c>
      <c r="C6" s="33">
        <v>20.271000000000001</v>
      </c>
      <c r="D6" s="33">
        <v>4.3414000000000001</v>
      </c>
      <c r="E6" s="34">
        <v>5.0013000000000002E-3</v>
      </c>
      <c r="I6" s="32" t="s">
        <v>212</v>
      </c>
      <c r="J6" s="33">
        <v>63.493000000000002</v>
      </c>
      <c r="K6" s="33">
        <v>5.9885000000000002</v>
      </c>
      <c r="L6" s="34">
        <v>1.0477E-5</v>
      </c>
    </row>
    <row r="7" spans="1:17" x14ac:dyDescent="0.3">
      <c r="B7" s="32" t="s">
        <v>202</v>
      </c>
      <c r="C7" s="33">
        <v>19.158999999999999</v>
      </c>
      <c r="D7" s="33">
        <v>4.26</v>
      </c>
      <c r="E7" s="34">
        <v>5.0052999999999999E-3</v>
      </c>
      <c r="I7" s="32" t="s">
        <v>205</v>
      </c>
      <c r="J7" s="33">
        <v>43.225000000000001</v>
      </c>
      <c r="K7" s="33">
        <v>5.4337999999999997</v>
      </c>
      <c r="L7" s="34">
        <v>8.7427000000000002E-4</v>
      </c>
    </row>
    <row r="8" spans="1:17" x14ac:dyDescent="0.3">
      <c r="B8" s="32" t="s">
        <v>184</v>
      </c>
      <c r="C8" s="33">
        <v>18.834</v>
      </c>
      <c r="D8" s="33">
        <v>4.2352999999999996</v>
      </c>
      <c r="E8" s="34">
        <v>2.3143999999999999E-4</v>
      </c>
      <c r="I8" s="32" t="s">
        <v>7</v>
      </c>
      <c r="J8" s="33">
        <v>37.375</v>
      </c>
      <c r="K8" s="33">
        <v>5.2240000000000002</v>
      </c>
      <c r="L8" s="34">
        <v>1.6218E-5</v>
      </c>
    </row>
    <row r="9" spans="1:17" x14ac:dyDescent="0.3">
      <c r="B9" s="32" t="s">
        <v>23</v>
      </c>
      <c r="C9" s="33">
        <v>16.308</v>
      </c>
      <c r="D9" s="33">
        <v>4.0274999999999999</v>
      </c>
      <c r="E9" s="34">
        <v>1.4744000000000001E-4</v>
      </c>
      <c r="I9" s="32" t="s">
        <v>192</v>
      </c>
      <c r="J9" s="33">
        <v>32.76</v>
      </c>
      <c r="K9" s="33">
        <v>5.0339</v>
      </c>
      <c r="L9" s="34">
        <v>2.3000000000000001E-4</v>
      </c>
    </row>
    <row r="10" spans="1:17" x14ac:dyDescent="0.3">
      <c r="B10" s="32" t="s">
        <v>10</v>
      </c>
      <c r="C10" s="33">
        <v>15.571</v>
      </c>
      <c r="D10" s="33">
        <v>3.9607999999999999</v>
      </c>
      <c r="E10" s="34">
        <v>5.0052999999999999E-3</v>
      </c>
      <c r="I10" s="32" t="s">
        <v>10</v>
      </c>
      <c r="J10" s="33">
        <v>32.24</v>
      </c>
      <c r="K10" s="33">
        <v>5.0107999999999997</v>
      </c>
      <c r="L10" s="34">
        <v>1.0477E-5</v>
      </c>
    </row>
    <row r="11" spans="1:17" x14ac:dyDescent="0.3">
      <c r="B11" s="32" t="s">
        <v>214</v>
      </c>
      <c r="C11" s="33">
        <v>13.670999999999999</v>
      </c>
      <c r="D11" s="33">
        <v>3.7730999999999999</v>
      </c>
      <c r="E11" s="34">
        <v>9.3079999999999997E-4</v>
      </c>
      <c r="I11" s="32" t="s">
        <v>190</v>
      </c>
      <c r="J11" s="33">
        <v>32.07</v>
      </c>
      <c r="K11" s="33">
        <v>5.0031999999999996</v>
      </c>
      <c r="L11" s="34">
        <v>5.3445000000000001E-4</v>
      </c>
    </row>
    <row r="12" spans="1:17" x14ac:dyDescent="0.3">
      <c r="B12" s="32" t="s">
        <v>197</v>
      </c>
      <c r="C12" s="33">
        <v>12.808999999999999</v>
      </c>
      <c r="D12" s="33">
        <v>3.6791</v>
      </c>
      <c r="E12" s="34">
        <v>1.5684E-2</v>
      </c>
      <c r="I12" s="32" t="s">
        <v>214</v>
      </c>
      <c r="J12" s="33">
        <v>31.314</v>
      </c>
      <c r="K12" s="33">
        <v>4.9687000000000001</v>
      </c>
      <c r="L12" s="34">
        <v>3.5327999999999998E-4</v>
      </c>
    </row>
    <row r="13" spans="1:17" x14ac:dyDescent="0.3">
      <c r="B13" s="32" t="s">
        <v>24</v>
      </c>
      <c r="C13" s="33">
        <v>10.941000000000001</v>
      </c>
      <c r="D13" s="33">
        <v>3.4517000000000002</v>
      </c>
      <c r="E13" s="34">
        <v>2.1283000000000001E-4</v>
      </c>
      <c r="I13" s="32" t="s">
        <v>185</v>
      </c>
      <c r="J13" s="33">
        <v>28.992000000000001</v>
      </c>
      <c r="K13" s="33">
        <v>4.8575999999999997</v>
      </c>
      <c r="L13" s="34">
        <v>2.1467000000000001E-6</v>
      </c>
    </row>
    <row r="14" spans="1:17" x14ac:dyDescent="0.3">
      <c r="B14" s="32" t="s">
        <v>218</v>
      </c>
      <c r="C14" s="33">
        <v>10.223000000000001</v>
      </c>
      <c r="D14" s="33">
        <v>3.3536999999999999</v>
      </c>
      <c r="E14" s="34">
        <v>1.4744000000000001E-4</v>
      </c>
      <c r="I14" s="32" t="s">
        <v>12</v>
      </c>
      <c r="J14" s="33">
        <v>26.905000000000001</v>
      </c>
      <c r="K14" s="33">
        <v>4.7497999999999996</v>
      </c>
      <c r="L14" s="34">
        <v>7.4465E-3</v>
      </c>
    </row>
    <row r="15" spans="1:17" x14ac:dyDescent="0.3">
      <c r="B15" s="32" t="s">
        <v>11</v>
      </c>
      <c r="C15" s="33">
        <v>9.1715999999999998</v>
      </c>
      <c r="D15" s="33">
        <v>3.1972</v>
      </c>
      <c r="E15" s="34">
        <v>7.2020000000000001E-3</v>
      </c>
      <c r="I15" s="32" t="s">
        <v>23</v>
      </c>
      <c r="J15" s="33">
        <v>25.712</v>
      </c>
      <c r="K15" s="33">
        <v>4.6844000000000001</v>
      </c>
      <c r="L15" s="34">
        <v>8.7427000000000002E-4</v>
      </c>
    </row>
    <row r="16" spans="1:17" x14ac:dyDescent="0.3">
      <c r="B16" s="32" t="s">
        <v>12</v>
      </c>
      <c r="C16" s="33">
        <v>8.7949999999999999</v>
      </c>
      <c r="D16" s="33">
        <v>3.1366999999999998</v>
      </c>
      <c r="E16" s="34">
        <v>1.0336E-2</v>
      </c>
      <c r="I16" s="32" t="s">
        <v>11</v>
      </c>
      <c r="J16" s="33">
        <v>21.667999999999999</v>
      </c>
      <c r="K16" s="33">
        <v>4.4375</v>
      </c>
      <c r="L16" s="34">
        <v>9.9369000000000004E-5</v>
      </c>
    </row>
    <row r="17" spans="2:12" x14ac:dyDescent="0.3">
      <c r="B17" s="32" t="s">
        <v>7</v>
      </c>
      <c r="C17" s="33">
        <v>7.8836000000000004</v>
      </c>
      <c r="D17" s="33">
        <v>2.9788999999999999</v>
      </c>
      <c r="E17" s="34">
        <v>1.0407999999999999E-5</v>
      </c>
      <c r="I17" s="32" t="s">
        <v>24</v>
      </c>
      <c r="J17" s="33">
        <v>19.010999999999999</v>
      </c>
      <c r="K17" s="33">
        <v>4.2488000000000001</v>
      </c>
      <c r="L17" s="34">
        <v>8.2439999999999998E-4</v>
      </c>
    </row>
    <row r="18" spans="2:12" x14ac:dyDescent="0.3">
      <c r="B18" s="32" t="s">
        <v>219</v>
      </c>
      <c r="C18" s="33">
        <v>7.3114999999999997</v>
      </c>
      <c r="D18" s="33">
        <v>2.8702000000000001</v>
      </c>
      <c r="E18" s="34">
        <v>5.9118E-3</v>
      </c>
      <c r="I18" s="32" t="s">
        <v>6</v>
      </c>
      <c r="J18" s="33">
        <v>12.778</v>
      </c>
      <c r="K18" s="33">
        <v>3.6756000000000002</v>
      </c>
      <c r="L18" s="34">
        <v>1.8936999999999999E-2</v>
      </c>
    </row>
    <row r="19" spans="2:12" x14ac:dyDescent="0.3">
      <c r="B19" s="32" t="s">
        <v>190</v>
      </c>
      <c r="C19" s="33">
        <v>7.2854999999999999</v>
      </c>
      <c r="D19" s="33">
        <v>2.8650000000000002</v>
      </c>
      <c r="E19" s="34">
        <v>3.7261999999999999E-4</v>
      </c>
      <c r="I19" s="32" t="s">
        <v>217</v>
      </c>
      <c r="J19" s="33">
        <v>11.407</v>
      </c>
      <c r="K19" s="33">
        <v>3.5118999999999998</v>
      </c>
      <c r="L19" s="34">
        <v>1.4652000000000001E-3</v>
      </c>
    </row>
    <row r="20" spans="2:12" x14ac:dyDescent="0.3">
      <c r="B20" s="32" t="s">
        <v>217</v>
      </c>
      <c r="C20" s="33">
        <v>6.6555999999999997</v>
      </c>
      <c r="D20" s="33">
        <v>2.7345999999999999</v>
      </c>
      <c r="E20" s="34">
        <v>9.3079999999999997E-4</v>
      </c>
      <c r="I20" s="32" t="s">
        <v>218</v>
      </c>
      <c r="J20" s="33">
        <v>9.0914000000000001</v>
      </c>
      <c r="K20" s="33">
        <v>3.1844999999999999</v>
      </c>
      <c r="L20" s="34">
        <v>2.4137999999999998E-3</v>
      </c>
    </row>
    <row r="21" spans="2:12" x14ac:dyDescent="0.3">
      <c r="B21" s="32" t="s">
        <v>192</v>
      </c>
      <c r="C21" s="33">
        <v>6.4409999999999998</v>
      </c>
      <c r="D21" s="33">
        <v>2.6873</v>
      </c>
      <c r="E21" s="34">
        <v>2.3143999999999999E-4</v>
      </c>
      <c r="I21" s="32" t="s">
        <v>219</v>
      </c>
      <c r="J21" s="33">
        <v>8.8460999999999999</v>
      </c>
      <c r="K21" s="33">
        <v>3.145</v>
      </c>
      <c r="L21" s="34">
        <v>1.1417E-2</v>
      </c>
    </row>
    <row r="22" spans="2:12" x14ac:dyDescent="0.3">
      <c r="B22" s="32" t="s">
        <v>185</v>
      </c>
      <c r="C22" s="33">
        <v>5.9843000000000002</v>
      </c>
      <c r="D22" s="33">
        <v>2.5811999999999999</v>
      </c>
      <c r="E22" s="34">
        <v>3.7261999999999999E-4</v>
      </c>
      <c r="I22" s="32" t="s">
        <v>5</v>
      </c>
      <c r="J22" s="33">
        <v>6.3387000000000002</v>
      </c>
      <c r="K22" s="33">
        <v>2.6642000000000001</v>
      </c>
      <c r="L22" s="34">
        <v>7.8343000000000006E-3</v>
      </c>
    </row>
    <row r="23" spans="2:12" x14ac:dyDescent="0.3">
      <c r="B23" s="32" t="s">
        <v>25</v>
      </c>
      <c r="C23" s="33">
        <v>3.1038000000000001</v>
      </c>
      <c r="D23" s="33">
        <v>1.6339999999999999</v>
      </c>
      <c r="E23" s="34">
        <v>2.7831000000000002E-2</v>
      </c>
      <c r="I23" s="32" t="s">
        <v>13</v>
      </c>
      <c r="J23" s="33">
        <v>6.0476000000000001</v>
      </c>
      <c r="K23" s="33">
        <v>2.5964</v>
      </c>
      <c r="L23" s="34">
        <v>7.8343000000000006E-3</v>
      </c>
    </row>
    <row r="24" spans="2:12" x14ac:dyDescent="0.3">
      <c r="B24" s="32" t="s">
        <v>5</v>
      </c>
      <c r="C24" s="33">
        <v>2.6663000000000001</v>
      </c>
      <c r="D24" s="33">
        <v>1.4148000000000001</v>
      </c>
      <c r="E24" s="34">
        <v>4.9370999999999998E-2</v>
      </c>
      <c r="I24" s="32" t="s">
        <v>204</v>
      </c>
      <c r="J24" s="33">
        <v>5.5469999999999997</v>
      </c>
      <c r="K24" s="33">
        <v>2.4716999999999998</v>
      </c>
      <c r="L24" s="34">
        <v>1.8772E-2</v>
      </c>
    </row>
    <row r="25" spans="2:12" x14ac:dyDescent="0.3">
      <c r="B25" s="35" t="s">
        <v>9</v>
      </c>
      <c r="C25" s="36">
        <v>0.10219</v>
      </c>
      <c r="D25" s="36">
        <v>-3.2907000000000002</v>
      </c>
      <c r="E25" s="37">
        <v>2.9589000000000001E-2</v>
      </c>
      <c r="I25" s="32" t="s">
        <v>208</v>
      </c>
      <c r="J25" s="33">
        <v>5.1332000000000004</v>
      </c>
      <c r="K25" s="33">
        <v>2.3599000000000001</v>
      </c>
      <c r="L25" s="34">
        <v>1.6261999999999999E-2</v>
      </c>
    </row>
    <row r="26" spans="2:12" ht="14.5" thickBot="1" x14ac:dyDescent="0.35">
      <c r="I26" s="32" t="s">
        <v>19</v>
      </c>
      <c r="J26" s="33">
        <v>4.8128000000000002</v>
      </c>
      <c r="K26" s="33">
        <v>2.2669000000000001</v>
      </c>
      <c r="L26" s="34">
        <v>2.9139999999999999E-3</v>
      </c>
    </row>
    <row r="27" spans="2:12" x14ac:dyDescent="0.3">
      <c r="B27" s="38" t="s">
        <v>3</v>
      </c>
      <c r="C27" s="39">
        <v>22</v>
      </c>
      <c r="I27" s="32" t="s">
        <v>8</v>
      </c>
      <c r="J27" s="33">
        <v>4.7110000000000003</v>
      </c>
      <c r="K27" s="33">
        <v>2.2360000000000002</v>
      </c>
      <c r="L27" s="34">
        <v>1.8772E-2</v>
      </c>
    </row>
    <row r="28" spans="2:12" x14ac:dyDescent="0.3">
      <c r="B28" s="40" t="s">
        <v>4</v>
      </c>
      <c r="C28" s="41">
        <v>1</v>
      </c>
      <c r="I28" s="32" t="s">
        <v>17</v>
      </c>
      <c r="J28" s="33">
        <v>4.4246999999999996</v>
      </c>
      <c r="K28" s="33">
        <v>2.1456</v>
      </c>
      <c r="L28" s="34">
        <v>1.4288E-2</v>
      </c>
    </row>
    <row r="29" spans="2:12" x14ac:dyDescent="0.3">
      <c r="B29" s="40"/>
      <c r="C29" s="41"/>
      <c r="I29" s="32" t="s">
        <v>188</v>
      </c>
      <c r="J29" s="33">
        <v>4.2062999999999997</v>
      </c>
      <c r="K29" s="33">
        <v>2.0726</v>
      </c>
      <c r="L29" s="34">
        <v>1.9035E-2</v>
      </c>
    </row>
    <row r="30" spans="2:12" x14ac:dyDescent="0.3">
      <c r="B30" s="40" t="s">
        <v>260</v>
      </c>
      <c r="C30" s="41">
        <v>19</v>
      </c>
      <c r="I30" s="32" t="s">
        <v>200</v>
      </c>
      <c r="J30" s="33">
        <v>4.0031999999999996</v>
      </c>
      <c r="K30" s="33">
        <v>2.0011000000000001</v>
      </c>
      <c r="L30" s="34">
        <v>3.6485999999999998E-2</v>
      </c>
    </row>
    <row r="31" spans="2:12" ht="14.5" thickBot="1" x14ac:dyDescent="0.35">
      <c r="B31" s="42" t="s">
        <v>259</v>
      </c>
      <c r="C31" s="43">
        <v>4</v>
      </c>
      <c r="I31" s="32" t="s">
        <v>16</v>
      </c>
      <c r="J31" s="33">
        <v>3.919</v>
      </c>
      <c r="K31" s="33">
        <v>1.9704999999999999</v>
      </c>
      <c r="L31" s="34">
        <v>1.3927E-2</v>
      </c>
    </row>
    <row r="32" spans="2:12" x14ac:dyDescent="0.3">
      <c r="I32" s="32" t="s">
        <v>21</v>
      </c>
      <c r="J32" s="33">
        <v>3.8439000000000001</v>
      </c>
      <c r="K32" s="33">
        <v>1.9426000000000001</v>
      </c>
      <c r="L32" s="34">
        <v>2.5756999999999999E-2</v>
      </c>
    </row>
    <row r="33" spans="9:12" x14ac:dyDescent="0.3">
      <c r="I33" s="32" t="s">
        <v>25</v>
      </c>
      <c r="J33" s="33">
        <v>3.7833999999999999</v>
      </c>
      <c r="K33" s="33">
        <v>1.9197</v>
      </c>
      <c r="L33" s="34">
        <v>2.7362999999999998E-2</v>
      </c>
    </row>
    <row r="34" spans="9:12" x14ac:dyDescent="0.3">
      <c r="I34" s="32" t="s">
        <v>15</v>
      </c>
      <c r="J34" s="33">
        <v>3.3250000000000002</v>
      </c>
      <c r="K34" s="33">
        <v>1.7334000000000001</v>
      </c>
      <c r="L34" s="34">
        <v>1.8772E-2</v>
      </c>
    </row>
    <row r="35" spans="9:12" x14ac:dyDescent="0.3">
      <c r="I35" s="32" t="s">
        <v>20</v>
      </c>
      <c r="J35" s="33">
        <v>3.0455999999999999</v>
      </c>
      <c r="K35" s="33">
        <v>1.6067</v>
      </c>
      <c r="L35" s="34">
        <v>2.5989000000000002E-2</v>
      </c>
    </row>
    <row r="36" spans="9:12" x14ac:dyDescent="0.3">
      <c r="I36" s="32" t="s">
        <v>22</v>
      </c>
      <c r="J36" s="33">
        <v>2.8142999999999998</v>
      </c>
      <c r="K36" s="33">
        <v>1.4927999999999999</v>
      </c>
      <c r="L36" s="34">
        <v>2.1840000000000002E-3</v>
      </c>
    </row>
    <row r="37" spans="9:12" x14ac:dyDescent="0.3">
      <c r="I37" s="32" t="s">
        <v>18</v>
      </c>
      <c r="J37" s="33">
        <v>2.7374999999999998</v>
      </c>
      <c r="K37" s="33">
        <v>1.4529000000000001</v>
      </c>
      <c r="L37" s="34">
        <v>3.2279000000000002E-2</v>
      </c>
    </row>
    <row r="38" spans="9:12" x14ac:dyDescent="0.3">
      <c r="I38" s="32" t="s">
        <v>210</v>
      </c>
      <c r="J38" s="33">
        <v>2.5899000000000001</v>
      </c>
      <c r="K38" s="33">
        <v>1.3729</v>
      </c>
      <c r="L38" s="34">
        <v>4.9088E-2</v>
      </c>
    </row>
    <row r="39" spans="9:12" x14ac:dyDescent="0.3">
      <c r="I39" s="32" t="s">
        <v>14</v>
      </c>
      <c r="J39" s="33">
        <v>2.5442</v>
      </c>
      <c r="K39" s="33">
        <v>1.3472</v>
      </c>
      <c r="L39" s="34">
        <v>3.0126E-2</v>
      </c>
    </row>
    <row r="40" spans="9:12" ht="14.5" thickBot="1" x14ac:dyDescent="0.35"/>
    <row r="41" spans="9:12" x14ac:dyDescent="0.3">
      <c r="I41" s="38" t="s">
        <v>3</v>
      </c>
      <c r="J41" s="39">
        <v>37</v>
      </c>
    </row>
    <row r="42" spans="9:12" x14ac:dyDescent="0.3">
      <c r="I42" s="40" t="s">
        <v>4</v>
      </c>
      <c r="J42" s="41">
        <v>0</v>
      </c>
    </row>
    <row r="43" spans="9:12" x14ac:dyDescent="0.3">
      <c r="I43" s="40"/>
      <c r="J43" s="41"/>
    </row>
    <row r="44" spans="9:12" x14ac:dyDescent="0.3">
      <c r="I44" s="40" t="s">
        <v>261</v>
      </c>
      <c r="J44" s="41">
        <v>19</v>
      </c>
    </row>
    <row r="45" spans="9:12" ht="14.5" thickBot="1" x14ac:dyDescent="0.35">
      <c r="I45" s="42" t="s">
        <v>262</v>
      </c>
      <c r="J45" s="43">
        <v>18</v>
      </c>
    </row>
  </sheetData>
  <sortState xmlns:xlrd2="http://schemas.microsoft.com/office/spreadsheetml/2017/richdata2" ref="I3:L39">
    <sortCondition descending="1" ref="J3:J39"/>
  </sortState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D051-7718-4E22-A768-629930385074}">
  <dimension ref="A1:P51"/>
  <sheetViews>
    <sheetView workbookViewId="0">
      <selection sqref="A1:P1"/>
    </sheetView>
  </sheetViews>
  <sheetFormatPr defaultColWidth="8.81640625" defaultRowHeight="14" x14ac:dyDescent="0.3"/>
  <cols>
    <col min="1" max="1" width="8.81640625" style="3"/>
    <col min="2" max="2" width="43.1796875" style="3" customWidth="1"/>
    <col min="3" max="4" width="8.81640625" style="3"/>
    <col min="5" max="5" width="11.453125" style="3" customWidth="1"/>
    <col min="6" max="6" width="8.81640625" style="3"/>
    <col min="7" max="7" width="8.81640625" style="13"/>
    <col min="8" max="8" width="8.81640625" style="3"/>
    <col min="9" max="9" width="28.453125" style="3" customWidth="1"/>
    <col min="10" max="11" width="8.81640625" style="3"/>
    <col min="12" max="12" width="10.453125" style="3" customWidth="1"/>
    <col min="13" max="13" width="8.81640625" style="3"/>
    <col min="14" max="14" width="15.453125" style="3" customWidth="1"/>
    <col min="15" max="16384" width="8.81640625" style="3"/>
  </cols>
  <sheetData>
    <row r="1" spans="1:16" ht="14.5" thickBot="1" x14ac:dyDescent="0.35">
      <c r="A1" s="79" t="s">
        <v>384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14.5" thickBot="1" x14ac:dyDescent="0.35">
      <c r="B2" s="30" t="s">
        <v>358</v>
      </c>
      <c r="C2" s="3" t="s">
        <v>0</v>
      </c>
      <c r="D2" s="3" t="s">
        <v>1</v>
      </c>
      <c r="E2" s="3" t="s">
        <v>2</v>
      </c>
      <c r="I2" s="30" t="s">
        <v>359</v>
      </c>
      <c r="J2" s="3" t="s">
        <v>0</v>
      </c>
      <c r="K2" s="3" t="s">
        <v>1</v>
      </c>
      <c r="L2" s="3" t="s">
        <v>2</v>
      </c>
    </row>
    <row r="3" spans="1:16" x14ac:dyDescent="0.3">
      <c r="B3" s="32" t="s">
        <v>17</v>
      </c>
      <c r="C3" s="32">
        <v>30.946000000000002</v>
      </c>
      <c r="D3" s="32">
        <v>4.9516999999999998</v>
      </c>
      <c r="E3" s="32">
        <v>1.2029E-3</v>
      </c>
      <c r="I3" s="32" t="s">
        <v>19</v>
      </c>
      <c r="J3" s="32">
        <v>67.733000000000004</v>
      </c>
      <c r="K3" s="32">
        <v>6.0818000000000003</v>
      </c>
      <c r="L3" s="32">
        <v>1.1692E-4</v>
      </c>
    </row>
    <row r="4" spans="1:16" x14ac:dyDescent="0.3">
      <c r="B4" s="32" t="s">
        <v>199</v>
      </c>
      <c r="C4" s="32">
        <v>29.731999999999999</v>
      </c>
      <c r="D4" s="32">
        <v>4.8940000000000001</v>
      </c>
      <c r="E4" s="32">
        <v>3.9050000000000001E-3</v>
      </c>
      <c r="I4" s="32" t="s">
        <v>187</v>
      </c>
      <c r="J4" s="32">
        <v>56.095999999999997</v>
      </c>
      <c r="K4" s="32">
        <v>5.8098000000000001</v>
      </c>
      <c r="L4" s="32">
        <v>6.4088000000000001E-3</v>
      </c>
    </row>
    <row r="5" spans="1:16" x14ac:dyDescent="0.3">
      <c r="B5" s="32" t="s">
        <v>33</v>
      </c>
      <c r="C5" s="32">
        <v>29.282</v>
      </c>
      <c r="D5" s="32">
        <v>4.8719000000000001</v>
      </c>
      <c r="E5" s="44">
        <v>2.6520999999999999E-5</v>
      </c>
      <c r="I5" s="32" t="s">
        <v>199</v>
      </c>
      <c r="J5" s="32">
        <v>38.258000000000003</v>
      </c>
      <c r="K5" s="32">
        <v>5.2576999999999998</v>
      </c>
      <c r="L5" s="32">
        <v>2.8541E-3</v>
      </c>
    </row>
    <row r="6" spans="1:16" x14ac:dyDescent="0.3">
      <c r="B6" s="32" t="s">
        <v>203</v>
      </c>
      <c r="C6" s="32">
        <v>26.43</v>
      </c>
      <c r="D6" s="32">
        <v>4.7241</v>
      </c>
      <c r="E6" s="32">
        <v>3.9442999999999999E-2</v>
      </c>
      <c r="I6" s="32" t="s">
        <v>31</v>
      </c>
      <c r="J6" s="32">
        <v>37.140999999999998</v>
      </c>
      <c r="K6" s="32">
        <v>5.2149000000000001</v>
      </c>
      <c r="L6" s="32">
        <v>3.5200000000000001E-3</v>
      </c>
    </row>
    <row r="7" spans="1:16" x14ac:dyDescent="0.3">
      <c r="B7" s="32" t="s">
        <v>187</v>
      </c>
      <c r="C7" s="32">
        <v>25.943999999999999</v>
      </c>
      <c r="D7" s="32">
        <v>4.6973000000000003</v>
      </c>
      <c r="E7" s="32">
        <v>7.6387000000000004E-4</v>
      </c>
      <c r="I7" s="32" t="s">
        <v>189</v>
      </c>
      <c r="J7" s="32">
        <v>26.43</v>
      </c>
      <c r="K7" s="32">
        <v>4.7241</v>
      </c>
      <c r="L7" s="32">
        <v>4.2258E-3</v>
      </c>
    </row>
    <row r="8" spans="1:16" x14ac:dyDescent="0.3">
      <c r="B8" s="32" t="s">
        <v>35</v>
      </c>
      <c r="C8" s="32">
        <v>24.920999999999999</v>
      </c>
      <c r="D8" s="32">
        <v>4.6393000000000004</v>
      </c>
      <c r="E8" s="32">
        <v>1.0046E-3</v>
      </c>
      <c r="I8" s="32" t="s">
        <v>203</v>
      </c>
      <c r="J8" s="32">
        <v>23.937000000000001</v>
      </c>
      <c r="K8" s="32">
        <v>4.5811999999999999</v>
      </c>
      <c r="L8" s="32">
        <v>1.3363E-2</v>
      </c>
    </row>
    <row r="9" spans="1:16" x14ac:dyDescent="0.3">
      <c r="B9" s="32" t="s">
        <v>212</v>
      </c>
      <c r="C9" s="32">
        <v>23.771000000000001</v>
      </c>
      <c r="D9" s="32">
        <v>4.5711000000000004</v>
      </c>
      <c r="E9" s="32">
        <v>1.0956E-2</v>
      </c>
      <c r="I9" s="32" t="s">
        <v>33</v>
      </c>
      <c r="J9" s="32">
        <v>22.198</v>
      </c>
      <c r="K9" s="32">
        <v>4.4724000000000004</v>
      </c>
      <c r="L9" s="32">
        <v>9.7867000000000006E-4</v>
      </c>
    </row>
    <row r="10" spans="1:16" x14ac:dyDescent="0.3">
      <c r="B10" s="32" t="s">
        <v>31</v>
      </c>
      <c r="C10" s="32">
        <v>15.558999999999999</v>
      </c>
      <c r="D10" s="32">
        <v>3.9597000000000002</v>
      </c>
      <c r="E10" s="32">
        <v>1.469E-2</v>
      </c>
      <c r="I10" s="32" t="s">
        <v>219</v>
      </c>
      <c r="J10" s="32">
        <v>20.908999999999999</v>
      </c>
      <c r="K10" s="32">
        <v>4.3860000000000001</v>
      </c>
      <c r="L10" s="44">
        <v>4.4011000000000003E-5</v>
      </c>
    </row>
    <row r="11" spans="1:16" x14ac:dyDescent="0.3">
      <c r="B11" s="32" t="s">
        <v>23</v>
      </c>
      <c r="C11" s="32">
        <v>14.173</v>
      </c>
      <c r="D11" s="32">
        <v>3.8250999999999999</v>
      </c>
      <c r="E11" s="44">
        <v>2.6520999999999999E-5</v>
      </c>
      <c r="I11" s="32" t="s">
        <v>25</v>
      </c>
      <c r="J11" s="32">
        <v>18.834</v>
      </c>
      <c r="K11" s="32">
        <v>4.2351999999999999</v>
      </c>
      <c r="L11" s="32">
        <v>9.7867000000000006E-4</v>
      </c>
    </row>
    <row r="12" spans="1:16" x14ac:dyDescent="0.3">
      <c r="B12" s="32" t="s">
        <v>204</v>
      </c>
      <c r="C12" s="32">
        <v>12.504</v>
      </c>
      <c r="D12" s="32">
        <v>3.6442999999999999</v>
      </c>
      <c r="E12" s="32">
        <v>1.1161000000000001E-2</v>
      </c>
      <c r="I12" s="32" t="s">
        <v>28</v>
      </c>
      <c r="J12" s="32">
        <v>17.884</v>
      </c>
      <c r="K12" s="32">
        <v>4.1605999999999996</v>
      </c>
      <c r="L12" s="32">
        <v>9.7867000000000006E-4</v>
      </c>
    </row>
    <row r="13" spans="1:16" x14ac:dyDescent="0.3">
      <c r="B13" s="32" t="s">
        <v>217</v>
      </c>
      <c r="C13" s="32">
        <v>12.317</v>
      </c>
      <c r="D13" s="32">
        <v>3.6225000000000001</v>
      </c>
      <c r="E13" s="32">
        <v>1.6285E-4</v>
      </c>
      <c r="I13" s="32" t="s">
        <v>26</v>
      </c>
      <c r="J13" s="32">
        <v>15.832000000000001</v>
      </c>
      <c r="K13" s="32">
        <v>3.9847999999999999</v>
      </c>
      <c r="L13" s="44">
        <v>4.4011000000000003E-5</v>
      </c>
    </row>
    <row r="14" spans="1:16" x14ac:dyDescent="0.3">
      <c r="B14" s="32" t="s">
        <v>29</v>
      </c>
      <c r="C14" s="32">
        <v>11.919</v>
      </c>
      <c r="D14" s="32">
        <v>3.5752000000000002</v>
      </c>
      <c r="E14" s="32">
        <v>5.9378999999999996E-4</v>
      </c>
      <c r="I14" s="32" t="s">
        <v>21</v>
      </c>
      <c r="J14" s="32">
        <v>15.295999999999999</v>
      </c>
      <c r="K14" s="32">
        <v>3.9350999999999998</v>
      </c>
      <c r="L14" s="32">
        <v>9.7867000000000006E-4</v>
      </c>
    </row>
    <row r="15" spans="1:16" x14ac:dyDescent="0.3">
      <c r="B15" s="32" t="s">
        <v>12</v>
      </c>
      <c r="C15" s="32">
        <v>11.619</v>
      </c>
      <c r="D15" s="32">
        <v>3.5384000000000002</v>
      </c>
      <c r="E15" s="32">
        <v>2.8622000000000001E-3</v>
      </c>
      <c r="I15" s="32" t="s">
        <v>204</v>
      </c>
      <c r="J15" s="32">
        <v>14.760999999999999</v>
      </c>
      <c r="K15" s="32">
        <v>3.8837000000000002</v>
      </c>
      <c r="L15" s="32">
        <v>9.7867000000000006E-4</v>
      </c>
    </row>
    <row r="16" spans="1:16" x14ac:dyDescent="0.3">
      <c r="B16" s="32" t="s">
        <v>28</v>
      </c>
      <c r="C16" s="32">
        <v>11.536</v>
      </c>
      <c r="D16" s="32">
        <v>3.5280999999999998</v>
      </c>
      <c r="E16" s="32">
        <v>5.2651E-3</v>
      </c>
      <c r="I16" s="32" t="s">
        <v>201</v>
      </c>
      <c r="J16" s="32">
        <v>12.005000000000001</v>
      </c>
      <c r="K16" s="32">
        <v>3.5855000000000001</v>
      </c>
      <c r="L16" s="32">
        <v>3.7239E-4</v>
      </c>
    </row>
    <row r="17" spans="2:12" x14ac:dyDescent="0.3">
      <c r="B17" s="32" t="s">
        <v>36</v>
      </c>
      <c r="C17" s="32">
        <v>11.472</v>
      </c>
      <c r="D17" s="32">
        <v>3.52</v>
      </c>
      <c r="E17" s="32">
        <v>8.6881000000000007E-3</v>
      </c>
      <c r="I17" s="32" t="s">
        <v>202</v>
      </c>
      <c r="J17" s="32">
        <v>11.201000000000001</v>
      </c>
      <c r="K17" s="32">
        <v>3.4855999999999998</v>
      </c>
      <c r="L17" s="32">
        <v>1.6480999999999999E-4</v>
      </c>
    </row>
    <row r="18" spans="2:12" x14ac:dyDescent="0.3">
      <c r="B18" s="32" t="s">
        <v>39</v>
      </c>
      <c r="C18" s="32">
        <v>10.643000000000001</v>
      </c>
      <c r="D18" s="32">
        <v>3.4117999999999999</v>
      </c>
      <c r="E18" s="32">
        <v>7.7210999999999998E-3</v>
      </c>
      <c r="I18" s="32" t="s">
        <v>30</v>
      </c>
      <c r="J18" s="32">
        <v>10.944000000000001</v>
      </c>
      <c r="K18" s="32">
        <v>3.4521000000000002</v>
      </c>
      <c r="L18" s="32">
        <v>9.0618000000000003E-4</v>
      </c>
    </row>
    <row r="19" spans="2:12" x14ac:dyDescent="0.3">
      <c r="B19" s="32" t="s">
        <v>26</v>
      </c>
      <c r="C19" s="32">
        <v>10.355</v>
      </c>
      <c r="D19" s="32">
        <v>3.3723000000000001</v>
      </c>
      <c r="E19" s="32">
        <v>8.8950000000000001E-3</v>
      </c>
      <c r="I19" s="32" t="s">
        <v>13</v>
      </c>
      <c r="J19" s="32">
        <v>9.6151</v>
      </c>
      <c r="K19" s="32">
        <v>3.2652999999999999</v>
      </c>
      <c r="L19" s="32">
        <v>9.0618000000000003E-4</v>
      </c>
    </row>
    <row r="20" spans="2:12" x14ac:dyDescent="0.3">
      <c r="B20" s="32" t="s">
        <v>218</v>
      </c>
      <c r="C20" s="32">
        <v>9.8673999999999999</v>
      </c>
      <c r="D20" s="32">
        <v>3.3027000000000002</v>
      </c>
      <c r="E20" s="44">
        <v>4.3053000000000003E-5</v>
      </c>
      <c r="I20" s="32" t="s">
        <v>29</v>
      </c>
      <c r="J20" s="32">
        <v>8.7589000000000006</v>
      </c>
      <c r="K20" s="32">
        <v>3.1307</v>
      </c>
      <c r="L20" s="32">
        <v>2.9985999999999999E-2</v>
      </c>
    </row>
    <row r="21" spans="2:12" x14ac:dyDescent="0.3">
      <c r="B21" s="32" t="s">
        <v>30</v>
      </c>
      <c r="C21" s="32">
        <v>9.7437000000000005</v>
      </c>
      <c r="D21" s="32">
        <v>3.2845</v>
      </c>
      <c r="E21" s="32">
        <v>6.9813000000000002E-3</v>
      </c>
      <c r="I21" s="32" t="s">
        <v>16</v>
      </c>
      <c r="J21" s="32">
        <v>8.7390000000000008</v>
      </c>
      <c r="K21" s="32">
        <v>3.1274999999999999</v>
      </c>
      <c r="L21" s="32">
        <v>2.0836000000000001E-3</v>
      </c>
    </row>
    <row r="22" spans="2:12" x14ac:dyDescent="0.3">
      <c r="B22" s="32" t="s">
        <v>206</v>
      </c>
      <c r="C22" s="32">
        <v>9.5098000000000003</v>
      </c>
      <c r="D22" s="32">
        <v>3.2494000000000001</v>
      </c>
      <c r="E22" s="32">
        <v>5.0184000000000001E-3</v>
      </c>
      <c r="I22" s="32" t="s">
        <v>206</v>
      </c>
      <c r="J22" s="32">
        <v>8.1506000000000007</v>
      </c>
      <c r="K22" s="32">
        <v>3.0268999999999999</v>
      </c>
      <c r="L22" s="32">
        <v>1.4423999999999999E-2</v>
      </c>
    </row>
    <row r="23" spans="2:12" x14ac:dyDescent="0.3">
      <c r="B23" s="32" t="s">
        <v>16</v>
      </c>
      <c r="C23" s="32">
        <v>8.8750999999999998</v>
      </c>
      <c r="D23" s="32">
        <v>3.1497999999999999</v>
      </c>
      <c r="E23" s="32">
        <v>1.8814000000000001E-3</v>
      </c>
      <c r="I23" s="32" t="s">
        <v>10</v>
      </c>
      <c r="J23" s="32">
        <v>8.1339000000000006</v>
      </c>
      <c r="K23" s="32">
        <v>3.0238999999999998</v>
      </c>
      <c r="L23" s="32">
        <v>9.1009999999999997E-3</v>
      </c>
    </row>
    <row r="24" spans="2:12" x14ac:dyDescent="0.3">
      <c r="B24" s="32" t="s">
        <v>14</v>
      </c>
      <c r="C24" s="32">
        <v>7.9806999999999997</v>
      </c>
      <c r="D24" s="32">
        <v>2.9965000000000002</v>
      </c>
      <c r="E24" s="32">
        <v>3.9442999999999999E-2</v>
      </c>
      <c r="I24" s="32" t="s">
        <v>217</v>
      </c>
      <c r="J24" s="32">
        <v>7.2988</v>
      </c>
      <c r="K24" s="32">
        <v>2.8677000000000001</v>
      </c>
      <c r="L24" s="32">
        <v>2.3222E-3</v>
      </c>
    </row>
    <row r="25" spans="2:12" x14ac:dyDescent="0.3">
      <c r="B25" s="32" t="s">
        <v>13</v>
      </c>
      <c r="C25" s="32">
        <v>7.9077000000000002</v>
      </c>
      <c r="D25" s="32">
        <v>2.9832999999999998</v>
      </c>
      <c r="E25" s="32">
        <v>3.9050000000000001E-3</v>
      </c>
      <c r="I25" s="32" t="s">
        <v>17</v>
      </c>
      <c r="J25" s="32">
        <v>7.05</v>
      </c>
      <c r="K25" s="32">
        <v>2.8176000000000001</v>
      </c>
      <c r="L25" s="32">
        <v>9.7867000000000006E-4</v>
      </c>
    </row>
    <row r="26" spans="2:12" x14ac:dyDescent="0.3">
      <c r="B26" s="32" t="s">
        <v>40</v>
      </c>
      <c r="C26" s="32">
        <v>7.2240000000000002</v>
      </c>
      <c r="D26" s="32">
        <v>2.8527999999999998</v>
      </c>
      <c r="E26" s="32">
        <v>3.9973000000000002E-2</v>
      </c>
      <c r="I26" s="32" t="s">
        <v>23</v>
      </c>
      <c r="J26" s="32">
        <v>6.8299000000000003</v>
      </c>
      <c r="K26" s="32">
        <v>2.7719</v>
      </c>
      <c r="L26" s="32">
        <v>9.7867000000000006E-4</v>
      </c>
    </row>
    <row r="27" spans="2:12" x14ac:dyDescent="0.3">
      <c r="B27" s="32" t="s">
        <v>25</v>
      </c>
      <c r="C27" s="32">
        <v>6.3905000000000003</v>
      </c>
      <c r="D27" s="32">
        <v>2.6758999999999999</v>
      </c>
      <c r="E27" s="32">
        <v>1.0046E-3</v>
      </c>
      <c r="I27" s="32" t="s">
        <v>24</v>
      </c>
      <c r="J27" s="32">
        <v>6.3723999999999998</v>
      </c>
      <c r="K27" s="32">
        <v>2.6718000000000002</v>
      </c>
      <c r="L27" s="32">
        <v>9.7867000000000006E-4</v>
      </c>
    </row>
    <row r="28" spans="2:12" x14ac:dyDescent="0.3">
      <c r="B28" s="32" t="s">
        <v>219</v>
      </c>
      <c r="C28" s="32">
        <v>6.3074000000000003</v>
      </c>
      <c r="D28" s="32">
        <v>2.657</v>
      </c>
      <c r="E28" s="32">
        <v>3.1468999999999998E-3</v>
      </c>
      <c r="I28" s="32" t="s">
        <v>184</v>
      </c>
      <c r="J28" s="32">
        <v>4.6246999999999998</v>
      </c>
      <c r="K28" s="32">
        <v>2.2094</v>
      </c>
      <c r="L28" s="32">
        <v>4.6553999999999998E-2</v>
      </c>
    </row>
    <row r="29" spans="2:12" x14ac:dyDescent="0.3">
      <c r="B29" s="32" t="s">
        <v>8</v>
      </c>
      <c r="C29" s="32">
        <v>6.2568999999999999</v>
      </c>
      <c r="D29" s="32">
        <v>2.6455000000000002</v>
      </c>
      <c r="E29" s="32">
        <v>1.9575E-3</v>
      </c>
      <c r="I29" s="32" t="s">
        <v>8</v>
      </c>
      <c r="J29" s="32">
        <v>3.3357999999999999</v>
      </c>
      <c r="K29" s="32">
        <v>1.738</v>
      </c>
      <c r="L29" s="32">
        <v>3.2454999999999998E-2</v>
      </c>
    </row>
    <row r="30" spans="2:12" x14ac:dyDescent="0.3">
      <c r="B30" s="32" t="s">
        <v>207</v>
      </c>
      <c r="C30" s="32">
        <v>5.4972000000000003</v>
      </c>
      <c r="D30" s="32">
        <v>2.4586999999999999</v>
      </c>
      <c r="E30" s="32">
        <v>2.7309E-2</v>
      </c>
      <c r="I30" s="32" t="s">
        <v>208</v>
      </c>
      <c r="J30" s="32">
        <v>3.1978</v>
      </c>
      <c r="K30" s="32">
        <v>1.6771</v>
      </c>
      <c r="L30" s="32">
        <v>1.4423999999999999E-2</v>
      </c>
    </row>
    <row r="31" spans="2:12" x14ac:dyDescent="0.3">
      <c r="B31" s="32" t="s">
        <v>32</v>
      </c>
      <c r="C31" s="32">
        <v>4.2755999999999998</v>
      </c>
      <c r="D31" s="32">
        <v>2.0960999999999999</v>
      </c>
      <c r="E31" s="32">
        <v>4.2842999999999999E-2</v>
      </c>
      <c r="I31" s="32" t="s">
        <v>210</v>
      </c>
      <c r="J31" s="32">
        <v>3.0960000000000001</v>
      </c>
      <c r="K31" s="32">
        <v>1.6304000000000001</v>
      </c>
      <c r="L31" s="32">
        <v>1.7170999999999999E-2</v>
      </c>
    </row>
    <row r="32" spans="2:12" x14ac:dyDescent="0.3">
      <c r="B32" s="32" t="s">
        <v>208</v>
      </c>
      <c r="C32" s="32">
        <v>4.2587000000000002</v>
      </c>
      <c r="D32" s="32">
        <v>2.0903999999999998</v>
      </c>
      <c r="E32" s="32">
        <v>7.6184E-3</v>
      </c>
      <c r="I32" s="32" t="s">
        <v>209</v>
      </c>
      <c r="J32" s="32">
        <v>2.7355</v>
      </c>
      <c r="K32" s="32">
        <v>1.4518</v>
      </c>
      <c r="L32" s="32">
        <v>7.9769999999999997E-3</v>
      </c>
    </row>
    <row r="33" spans="2:12" x14ac:dyDescent="0.3">
      <c r="B33" s="32" t="s">
        <v>191</v>
      </c>
      <c r="C33" s="32">
        <v>4.1374000000000004</v>
      </c>
      <c r="D33" s="32">
        <v>2.0487000000000002</v>
      </c>
      <c r="E33" s="32">
        <v>1.4836E-2</v>
      </c>
      <c r="I33" s="32" t="s">
        <v>211</v>
      </c>
      <c r="J33" s="32">
        <v>2.2261000000000002</v>
      </c>
      <c r="K33" s="32">
        <v>1.1545000000000001</v>
      </c>
      <c r="L33" s="32">
        <v>3.9014E-2</v>
      </c>
    </row>
    <row r="34" spans="2:12" x14ac:dyDescent="0.3">
      <c r="B34" s="32" t="s">
        <v>18</v>
      </c>
      <c r="C34" s="32">
        <v>4.1216999999999997</v>
      </c>
      <c r="D34" s="32">
        <v>2.0432000000000001</v>
      </c>
      <c r="E34" s="32">
        <v>3.9442999999999999E-2</v>
      </c>
      <c r="I34" s="45" t="s">
        <v>190</v>
      </c>
      <c r="J34" s="35">
        <v>5.0485000000000002E-2</v>
      </c>
      <c r="K34" s="35">
        <v>-4.3079999999999998</v>
      </c>
      <c r="L34" s="35">
        <v>1.9380999999999999E-2</v>
      </c>
    </row>
    <row r="35" spans="2:12" ht="14.5" thickBot="1" x14ac:dyDescent="0.35">
      <c r="B35" s="32" t="s">
        <v>210</v>
      </c>
      <c r="C35" s="32">
        <v>3.8073999999999999</v>
      </c>
      <c r="D35" s="32">
        <v>1.9288000000000001</v>
      </c>
      <c r="E35" s="32">
        <v>1.1161000000000001E-2</v>
      </c>
    </row>
    <row r="36" spans="2:12" x14ac:dyDescent="0.3">
      <c r="B36" s="32" t="s">
        <v>27</v>
      </c>
      <c r="C36" s="32">
        <v>3.8056999999999999</v>
      </c>
      <c r="D36" s="32">
        <v>1.9281999999999999</v>
      </c>
      <c r="E36" s="32">
        <v>4.2772999999999999E-2</v>
      </c>
      <c r="I36" s="38" t="s">
        <v>3</v>
      </c>
      <c r="J36" s="39">
        <v>31</v>
      </c>
    </row>
    <row r="37" spans="2:12" x14ac:dyDescent="0.3">
      <c r="B37" s="32" t="s">
        <v>5</v>
      </c>
      <c r="C37" s="32">
        <v>3.6297999999999999</v>
      </c>
      <c r="D37" s="32">
        <v>1.8599000000000001</v>
      </c>
      <c r="E37" s="32">
        <v>2.1645999999999999E-2</v>
      </c>
      <c r="I37" s="40" t="s">
        <v>4</v>
      </c>
      <c r="J37" s="41">
        <v>1</v>
      </c>
    </row>
    <row r="38" spans="2:12" x14ac:dyDescent="0.3">
      <c r="B38" s="32" t="s">
        <v>211</v>
      </c>
      <c r="C38" s="32">
        <v>3.6181999999999999</v>
      </c>
      <c r="D38" s="32">
        <v>1.8552999999999999</v>
      </c>
      <c r="E38" s="32">
        <v>2.1645999999999999E-2</v>
      </c>
      <c r="I38" s="40"/>
      <c r="J38" s="41"/>
    </row>
    <row r="39" spans="2:12" x14ac:dyDescent="0.3">
      <c r="B39" s="32" t="s">
        <v>34</v>
      </c>
      <c r="C39" s="32">
        <v>3.5030999999999999</v>
      </c>
      <c r="D39" s="32">
        <v>1.8087</v>
      </c>
      <c r="E39" s="32">
        <v>3.8039000000000003E-2</v>
      </c>
      <c r="I39" s="40" t="s">
        <v>261</v>
      </c>
      <c r="J39" s="41">
        <v>24</v>
      </c>
    </row>
    <row r="40" spans="2:12" ht="14.5" thickBot="1" x14ac:dyDescent="0.35">
      <c r="B40" s="32" t="s">
        <v>20</v>
      </c>
      <c r="C40" s="32">
        <v>2.9780000000000002</v>
      </c>
      <c r="D40" s="32">
        <v>1.5743</v>
      </c>
      <c r="E40" s="32">
        <v>2.8622000000000001E-3</v>
      </c>
      <c r="I40" s="42" t="s">
        <v>262</v>
      </c>
      <c r="J40" s="43">
        <v>8</v>
      </c>
    </row>
    <row r="41" spans="2:12" x14ac:dyDescent="0.3">
      <c r="B41" s="32" t="s">
        <v>38</v>
      </c>
      <c r="C41" s="32">
        <v>2.4</v>
      </c>
      <c r="D41" s="32">
        <v>1.2629999999999999</v>
      </c>
      <c r="E41" s="32">
        <v>3.3485000000000001E-2</v>
      </c>
    </row>
    <row r="42" spans="2:12" x14ac:dyDescent="0.3">
      <c r="B42" s="32" t="s">
        <v>183</v>
      </c>
      <c r="C42" s="32">
        <v>2.3957999999999999</v>
      </c>
      <c r="D42" s="32">
        <v>1.2605</v>
      </c>
      <c r="E42" s="32">
        <v>3.9973000000000002E-2</v>
      </c>
    </row>
    <row r="43" spans="2:12" x14ac:dyDescent="0.3">
      <c r="B43" s="32" t="s">
        <v>188</v>
      </c>
      <c r="C43" s="32">
        <v>2.306</v>
      </c>
      <c r="D43" s="32">
        <v>1.2054</v>
      </c>
      <c r="E43" s="32">
        <v>1.1464E-2</v>
      </c>
    </row>
    <row r="44" spans="2:12" x14ac:dyDescent="0.3">
      <c r="B44" s="32" t="s">
        <v>37</v>
      </c>
      <c r="C44" s="32">
        <v>2.1473</v>
      </c>
      <c r="D44" s="32">
        <v>1.1025</v>
      </c>
      <c r="E44" s="32">
        <v>2.0294E-2</v>
      </c>
    </row>
    <row r="45" spans="2:12" x14ac:dyDescent="0.3">
      <c r="B45" s="35" t="s">
        <v>190</v>
      </c>
      <c r="C45" s="35">
        <v>2.5669999999999998E-2</v>
      </c>
      <c r="D45" s="35">
        <v>-5.2838000000000003</v>
      </c>
      <c r="E45" s="35">
        <v>4.7480999999999999E-4</v>
      </c>
    </row>
    <row r="46" spans="2:12" ht="14.5" thickBot="1" x14ac:dyDescent="0.35"/>
    <row r="47" spans="2:12" x14ac:dyDescent="0.3">
      <c r="B47" s="38" t="s">
        <v>3</v>
      </c>
      <c r="C47" s="39">
        <v>42</v>
      </c>
    </row>
    <row r="48" spans="2:12" x14ac:dyDescent="0.3">
      <c r="B48" s="40" t="s">
        <v>4</v>
      </c>
      <c r="C48" s="41">
        <v>1</v>
      </c>
    </row>
    <row r="49" spans="2:3" x14ac:dyDescent="0.3">
      <c r="B49" s="40"/>
      <c r="C49" s="41"/>
    </row>
    <row r="50" spans="2:3" x14ac:dyDescent="0.3">
      <c r="B50" s="40" t="s">
        <v>260</v>
      </c>
      <c r="C50" s="41">
        <v>24</v>
      </c>
    </row>
    <row r="51" spans="2:3" ht="14.5" thickBot="1" x14ac:dyDescent="0.35">
      <c r="B51" s="42" t="s">
        <v>259</v>
      </c>
      <c r="C51" s="43">
        <v>19</v>
      </c>
    </row>
  </sheetData>
  <sortState xmlns:xlrd2="http://schemas.microsoft.com/office/spreadsheetml/2017/richdata2" ref="I3:L34">
    <sortCondition descending="1" ref="J3:J34"/>
  </sortState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E49B-54A3-489B-B0C7-286C0B17FB88}">
  <dimension ref="A1:S7"/>
  <sheetViews>
    <sheetView workbookViewId="0">
      <selection sqref="A1:L1"/>
    </sheetView>
  </sheetViews>
  <sheetFormatPr defaultColWidth="8.81640625" defaultRowHeight="14" x14ac:dyDescent="0.3"/>
  <cols>
    <col min="1" max="1" width="16.26953125" style="3" customWidth="1"/>
    <col min="2" max="2" width="37.453125" style="3" customWidth="1"/>
    <col min="3" max="6" width="8.81640625" style="3"/>
    <col min="7" max="7" width="11.26953125" style="3" bestFit="1" customWidth="1"/>
    <col min="8" max="8" width="85.81640625" style="3" customWidth="1"/>
    <col min="9" max="16384" width="8.81640625" style="3"/>
  </cols>
  <sheetData>
    <row r="1" spans="1:19" ht="14.5" thickBot="1" x14ac:dyDescent="0.35">
      <c r="A1" s="79" t="s">
        <v>385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9" ht="14.5" thickBot="1" x14ac:dyDescent="0.35">
      <c r="B2" s="80" t="s">
        <v>116</v>
      </c>
      <c r="C2" s="81"/>
      <c r="D2" s="81"/>
      <c r="E2" s="81"/>
      <c r="F2" s="80" t="s">
        <v>117</v>
      </c>
      <c r="G2" s="81"/>
      <c r="H2" s="81"/>
      <c r="I2" s="81"/>
      <c r="J2" s="81"/>
      <c r="K2" s="81"/>
      <c r="L2" s="81"/>
      <c r="M2" s="80" t="s">
        <v>118</v>
      </c>
      <c r="N2" s="81"/>
      <c r="O2" s="81"/>
      <c r="P2" s="80" t="s">
        <v>119</v>
      </c>
      <c r="Q2" s="81"/>
      <c r="R2" s="81"/>
      <c r="S2" s="80" t="s">
        <v>120</v>
      </c>
    </row>
    <row r="3" spans="1:19" ht="14.5" thickBot="1" x14ac:dyDescent="0.35">
      <c r="A3" s="4" t="s">
        <v>182</v>
      </c>
      <c r="B3" s="5" t="s">
        <v>121</v>
      </c>
      <c r="C3" s="6" t="s">
        <v>122</v>
      </c>
      <c r="D3" s="6" t="s">
        <v>123</v>
      </c>
      <c r="E3" s="6" t="s">
        <v>124</v>
      </c>
      <c r="F3" s="6" t="s">
        <v>125</v>
      </c>
      <c r="G3" s="6" t="s">
        <v>126</v>
      </c>
      <c r="H3" s="6" t="s">
        <v>127</v>
      </c>
      <c r="I3" s="6" t="s">
        <v>128</v>
      </c>
      <c r="J3" s="6" t="s">
        <v>122</v>
      </c>
      <c r="K3" s="6" t="s">
        <v>123</v>
      </c>
      <c r="L3" s="6" t="s">
        <v>124</v>
      </c>
      <c r="M3" s="6" t="s">
        <v>129</v>
      </c>
      <c r="N3" s="6" t="s">
        <v>130</v>
      </c>
      <c r="O3" s="6" t="s">
        <v>131</v>
      </c>
      <c r="P3" s="6" t="s">
        <v>132</v>
      </c>
      <c r="Q3" s="6" t="s">
        <v>133</v>
      </c>
      <c r="R3" s="6" t="s">
        <v>134</v>
      </c>
      <c r="S3" s="80"/>
    </row>
    <row r="4" spans="1:19" x14ac:dyDescent="0.3">
      <c r="A4" s="3" t="s">
        <v>352</v>
      </c>
      <c r="B4" s="3" t="s">
        <v>135</v>
      </c>
      <c r="C4" s="3" t="s">
        <v>104</v>
      </c>
      <c r="D4" s="3" t="s">
        <v>136</v>
      </c>
      <c r="E4" s="3" t="s">
        <v>106</v>
      </c>
      <c r="F4" s="3" t="s">
        <v>90</v>
      </c>
      <c r="G4" s="3" t="s">
        <v>107</v>
      </c>
      <c r="H4" s="3" t="s">
        <v>108</v>
      </c>
      <c r="I4" s="7" t="str">
        <f>HYPERLINK("https://www.ncbi.nlm.nih.gov/nucleotide/831180851?report=genbank&amp;log$=nuclalign&amp;blast_rank=1&amp;RID=0")</f>
        <v>https://www.ncbi.nlm.nih.gov/nucleotide/831180851?report=genbank&amp;log$=nuclalign&amp;blast_rank=1&amp;RID=0</v>
      </c>
      <c r="J4" s="3" t="s">
        <v>109</v>
      </c>
      <c r="K4" s="3" t="s">
        <v>137</v>
      </c>
      <c r="L4" s="3" t="s">
        <v>111</v>
      </c>
      <c r="M4" s="3" t="s">
        <v>138</v>
      </c>
      <c r="N4" s="3" t="s">
        <v>139</v>
      </c>
      <c r="O4" s="3" t="s">
        <v>140</v>
      </c>
      <c r="P4" s="3" t="s">
        <v>141</v>
      </c>
      <c r="Q4" s="3" t="s">
        <v>89</v>
      </c>
      <c r="R4" s="3" t="s">
        <v>101</v>
      </c>
      <c r="S4" s="3" t="s">
        <v>102</v>
      </c>
    </row>
    <row r="5" spans="1:19" x14ac:dyDescent="0.3">
      <c r="A5" s="3" t="s">
        <v>353</v>
      </c>
      <c r="B5" s="3" t="s">
        <v>103</v>
      </c>
      <c r="C5" s="3" t="s">
        <v>104</v>
      </c>
      <c r="D5" s="3" t="s">
        <v>105</v>
      </c>
      <c r="E5" s="3" t="s">
        <v>106</v>
      </c>
      <c r="F5" s="3" t="s">
        <v>90</v>
      </c>
      <c r="G5" s="3" t="s">
        <v>107</v>
      </c>
      <c r="H5" s="3" t="s">
        <v>108</v>
      </c>
      <c r="I5" s="7" t="str">
        <f>HYPERLINK("https://www.ncbi.nlm.nih.gov/nucleotide/831180851?report=genbank&amp;log$=nuclalign&amp;blast_rank=1&amp;RID=0")</f>
        <v>https://www.ncbi.nlm.nih.gov/nucleotide/831180851?report=genbank&amp;log$=nuclalign&amp;blast_rank=1&amp;RID=0</v>
      </c>
      <c r="J5" s="3" t="s">
        <v>109</v>
      </c>
      <c r="K5" s="3" t="s">
        <v>110</v>
      </c>
      <c r="L5" s="3" t="s">
        <v>111</v>
      </c>
      <c r="M5" s="3" t="s">
        <v>112</v>
      </c>
      <c r="N5" s="3" t="s">
        <v>99</v>
      </c>
      <c r="O5" s="3" t="s">
        <v>113</v>
      </c>
      <c r="P5" s="3" t="s">
        <v>89</v>
      </c>
      <c r="Q5" s="3" t="s">
        <v>114</v>
      </c>
      <c r="R5" s="3" t="s">
        <v>115</v>
      </c>
      <c r="S5" s="3" t="s">
        <v>102</v>
      </c>
    </row>
    <row r="6" spans="1:19" x14ac:dyDescent="0.3">
      <c r="A6" s="3" t="s">
        <v>354</v>
      </c>
      <c r="B6" s="3" t="s">
        <v>86</v>
      </c>
      <c r="C6" s="3" t="s">
        <v>87</v>
      </c>
      <c r="D6" s="3" t="s">
        <v>88</v>
      </c>
      <c r="E6" s="3" t="s">
        <v>89</v>
      </c>
      <c r="F6" s="3" t="s">
        <v>90</v>
      </c>
      <c r="G6" s="3" t="s">
        <v>91</v>
      </c>
      <c r="H6" s="3" t="s">
        <v>92</v>
      </c>
      <c r="I6" s="7" t="str">
        <f>HYPERLINK("https://www.ncbi.nlm.nih.gov/nucleotide/575796668?report=genbank&amp;log$=nuclalign&amp;blast_rank=1&amp;RID=0")</f>
        <v>https://www.ncbi.nlm.nih.gov/nucleotide/575796668?report=genbank&amp;log$=nuclalign&amp;blast_rank=1&amp;RID=0</v>
      </c>
      <c r="J6" s="3" t="s">
        <v>93</v>
      </c>
      <c r="K6" s="3" t="s">
        <v>94</v>
      </c>
      <c r="L6" s="3" t="s">
        <v>95</v>
      </c>
      <c r="M6" s="3" t="s">
        <v>96</v>
      </c>
      <c r="N6" s="3" t="s">
        <v>97</v>
      </c>
      <c r="O6" s="3" t="s">
        <v>98</v>
      </c>
      <c r="P6" s="3" t="s">
        <v>99</v>
      </c>
      <c r="Q6" s="3" t="s">
        <v>100</v>
      </c>
      <c r="R6" s="3" t="s">
        <v>101</v>
      </c>
      <c r="S6" s="3" t="s">
        <v>102</v>
      </c>
    </row>
    <row r="7" spans="1:19" x14ac:dyDescent="0.3">
      <c r="A7" s="3" t="s">
        <v>355</v>
      </c>
      <c r="B7" s="3" t="s">
        <v>142</v>
      </c>
      <c r="C7" s="3" t="s">
        <v>143</v>
      </c>
      <c r="D7" s="3" t="s">
        <v>144</v>
      </c>
      <c r="E7" s="3" t="s">
        <v>143</v>
      </c>
      <c r="F7" s="3" t="s">
        <v>90</v>
      </c>
      <c r="G7" s="3" t="s">
        <v>145</v>
      </c>
      <c r="H7" s="3" t="s">
        <v>146</v>
      </c>
      <c r="I7" s="7" t="str">
        <f>HYPERLINK("https://www.ncbi.nlm.nih.gov/nucleotide/1042178837?report=genbank&amp;log$=nuclalign&amp;blast_rank=1&amp;RID=0")</f>
        <v>https://www.ncbi.nlm.nih.gov/nucleotide/1042178837?report=genbank&amp;log$=nuclalign&amp;blast_rank=1&amp;RID=0</v>
      </c>
      <c r="J7" s="3" t="s">
        <v>147</v>
      </c>
      <c r="K7" s="3" t="s">
        <v>148</v>
      </c>
      <c r="L7" s="3" t="s">
        <v>149</v>
      </c>
      <c r="M7" s="3" t="s">
        <v>150</v>
      </c>
      <c r="N7" s="3" t="s">
        <v>151</v>
      </c>
      <c r="O7" s="3" t="s">
        <v>152</v>
      </c>
      <c r="P7" s="3" t="s">
        <v>139</v>
      </c>
      <c r="Q7" s="3" t="s">
        <v>153</v>
      </c>
      <c r="R7" s="3" t="s">
        <v>101</v>
      </c>
      <c r="S7" s="3" t="s">
        <v>102</v>
      </c>
    </row>
  </sheetData>
  <mergeCells count="6">
    <mergeCell ref="A1:L1"/>
    <mergeCell ref="S2:S3"/>
    <mergeCell ref="B2:E2"/>
    <mergeCell ref="F2:L2"/>
    <mergeCell ref="M2:O2"/>
    <mergeCell ref="P2:R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2AEA-A17A-41AA-A048-BBB2A4163CC6}">
  <dimension ref="A1:F38"/>
  <sheetViews>
    <sheetView workbookViewId="0">
      <selection activeCell="H21" sqref="H21"/>
    </sheetView>
  </sheetViews>
  <sheetFormatPr defaultRowHeight="14.5" x14ac:dyDescent="0.35"/>
  <cols>
    <col min="1" max="1" width="52.1796875" customWidth="1"/>
    <col min="2" max="2" width="31.7265625" customWidth="1"/>
    <col min="3" max="3" width="31.1796875" customWidth="1"/>
    <col min="4" max="4" width="26" customWidth="1"/>
    <col min="5" max="5" width="14" customWidth="1"/>
    <col min="6" max="6" width="18.1796875" customWidth="1"/>
  </cols>
  <sheetData>
    <row r="1" spans="1:6" s="25" customFormat="1" ht="14" x14ac:dyDescent="0.3">
      <c r="A1" s="25" t="s">
        <v>469</v>
      </c>
    </row>
    <row r="2" spans="1:6" ht="15" thickBot="1" x14ac:dyDescent="0.4"/>
    <row r="3" spans="1:6" ht="15" thickBot="1" x14ac:dyDescent="0.4">
      <c r="A3" s="50" t="s">
        <v>397</v>
      </c>
      <c r="B3" s="51" t="s">
        <v>398</v>
      </c>
      <c r="C3" s="51" t="s">
        <v>399</v>
      </c>
      <c r="D3" s="51" t="s">
        <v>400</v>
      </c>
      <c r="E3" s="51" t="s">
        <v>401</v>
      </c>
      <c r="F3" s="51" t="s">
        <v>402</v>
      </c>
    </row>
    <row r="4" spans="1:6" x14ac:dyDescent="0.35">
      <c r="A4" s="52" t="s">
        <v>403</v>
      </c>
      <c r="B4" s="53" t="s">
        <v>404</v>
      </c>
      <c r="C4" s="54" t="s">
        <v>405</v>
      </c>
      <c r="D4" s="54" t="s">
        <v>82</v>
      </c>
      <c r="E4" s="54">
        <v>4.18</v>
      </c>
      <c r="F4" s="55" t="s">
        <v>406</v>
      </c>
    </row>
    <row r="5" spans="1:6" x14ac:dyDescent="0.35">
      <c r="A5" s="56" t="s">
        <v>407</v>
      </c>
      <c r="B5" s="54" t="s">
        <v>408</v>
      </c>
      <c r="C5" s="54" t="s">
        <v>405</v>
      </c>
      <c r="D5" s="54" t="s">
        <v>82</v>
      </c>
      <c r="E5" s="54">
        <v>4.1500000000000004</v>
      </c>
      <c r="F5" s="55" t="s">
        <v>409</v>
      </c>
    </row>
    <row r="6" spans="1:6" x14ac:dyDescent="0.35">
      <c r="A6" s="56" t="s">
        <v>410</v>
      </c>
      <c r="B6" s="54" t="s">
        <v>411</v>
      </c>
      <c r="C6" s="54" t="s">
        <v>405</v>
      </c>
      <c r="D6" s="54" t="s">
        <v>82</v>
      </c>
      <c r="E6" s="54">
        <v>6.93</v>
      </c>
      <c r="F6" s="55" t="s">
        <v>409</v>
      </c>
    </row>
    <row r="7" spans="1:6" x14ac:dyDescent="0.35">
      <c r="A7" s="56" t="s">
        <v>412</v>
      </c>
      <c r="B7" s="54" t="s">
        <v>413</v>
      </c>
      <c r="C7" s="54" t="s">
        <v>405</v>
      </c>
      <c r="D7" s="54" t="s">
        <v>82</v>
      </c>
      <c r="E7" s="54">
        <v>8.14</v>
      </c>
      <c r="F7" s="55" t="s">
        <v>409</v>
      </c>
    </row>
    <row r="8" spans="1:6" x14ac:dyDescent="0.35">
      <c r="A8" s="52" t="s">
        <v>414</v>
      </c>
      <c r="B8" s="53" t="s">
        <v>415</v>
      </c>
      <c r="C8" s="54" t="s">
        <v>405</v>
      </c>
      <c r="D8" s="54" t="s">
        <v>82</v>
      </c>
      <c r="E8" s="54">
        <v>8.48</v>
      </c>
      <c r="F8" s="55" t="s">
        <v>409</v>
      </c>
    </row>
    <row r="9" spans="1:6" x14ac:dyDescent="0.35">
      <c r="A9" s="52" t="s">
        <v>416</v>
      </c>
      <c r="B9" s="54" t="s">
        <v>417</v>
      </c>
      <c r="C9" s="54" t="s">
        <v>405</v>
      </c>
      <c r="D9" s="54" t="s">
        <v>82</v>
      </c>
      <c r="E9" s="54">
        <v>7.42</v>
      </c>
      <c r="F9" s="55" t="s">
        <v>409</v>
      </c>
    </row>
    <row r="10" spans="1:6" ht="15" thickBot="1" x14ac:dyDescent="0.4">
      <c r="A10" s="56" t="s">
        <v>418</v>
      </c>
      <c r="B10" s="54" t="s">
        <v>419</v>
      </c>
      <c r="C10" s="54" t="s">
        <v>405</v>
      </c>
      <c r="D10" s="54" t="s">
        <v>82</v>
      </c>
      <c r="E10" s="54">
        <v>11.14</v>
      </c>
      <c r="F10" s="55" t="s">
        <v>420</v>
      </c>
    </row>
    <row r="11" spans="1:6" ht="15" thickBot="1" x14ac:dyDescent="0.4">
      <c r="A11" s="50" t="s">
        <v>421</v>
      </c>
      <c r="B11" s="51" t="s">
        <v>398</v>
      </c>
      <c r="C11" s="51" t="s">
        <v>399</v>
      </c>
      <c r="D11" s="51" t="s">
        <v>400</v>
      </c>
      <c r="E11" s="51" t="s">
        <v>401</v>
      </c>
      <c r="F11" s="51" t="s">
        <v>402</v>
      </c>
    </row>
    <row r="12" spans="1:6" x14ac:dyDescent="0.35">
      <c r="A12" s="56" t="s">
        <v>422</v>
      </c>
      <c r="B12" s="54" t="s">
        <v>367</v>
      </c>
      <c r="C12" s="54" t="s">
        <v>423</v>
      </c>
      <c r="D12" s="54" t="s">
        <v>424</v>
      </c>
      <c r="E12" s="54">
        <v>3.56</v>
      </c>
      <c r="F12" s="55" t="s">
        <v>420</v>
      </c>
    </row>
    <row r="13" spans="1:6" x14ac:dyDescent="0.35">
      <c r="A13" s="56" t="s">
        <v>513</v>
      </c>
      <c r="B13" s="54" t="s">
        <v>368</v>
      </c>
      <c r="C13" s="54" t="s">
        <v>423</v>
      </c>
      <c r="D13" s="54" t="s">
        <v>424</v>
      </c>
      <c r="E13" s="54">
        <v>3.59</v>
      </c>
      <c r="F13" s="55" t="s">
        <v>420</v>
      </c>
    </row>
    <row r="14" spans="1:6" x14ac:dyDescent="0.35">
      <c r="A14" s="56" t="s">
        <v>425</v>
      </c>
      <c r="B14" s="54" t="s">
        <v>426</v>
      </c>
      <c r="C14" s="54" t="s">
        <v>427</v>
      </c>
      <c r="D14" s="54" t="s">
        <v>424</v>
      </c>
      <c r="E14" s="54">
        <v>4.67</v>
      </c>
      <c r="F14" s="55" t="s">
        <v>420</v>
      </c>
    </row>
    <row r="15" spans="1:6" x14ac:dyDescent="0.35">
      <c r="A15" s="56" t="s">
        <v>428</v>
      </c>
      <c r="B15" s="54" t="s">
        <v>429</v>
      </c>
      <c r="C15" s="54" t="s">
        <v>427</v>
      </c>
      <c r="D15" s="54" t="s">
        <v>424</v>
      </c>
      <c r="E15" s="54">
        <v>4.9400000000000004</v>
      </c>
      <c r="F15" s="55" t="s">
        <v>420</v>
      </c>
    </row>
    <row r="16" spans="1:6" x14ac:dyDescent="0.35">
      <c r="A16" s="56" t="s">
        <v>518</v>
      </c>
      <c r="B16" s="54" t="s">
        <v>514</v>
      </c>
      <c r="C16" s="54" t="s">
        <v>427</v>
      </c>
      <c r="D16" s="54" t="s">
        <v>424</v>
      </c>
      <c r="E16" s="54">
        <v>4.34</v>
      </c>
      <c r="F16" s="55" t="s">
        <v>420</v>
      </c>
    </row>
    <row r="17" spans="1:6" x14ac:dyDescent="0.35">
      <c r="A17" s="56" t="s">
        <v>519</v>
      </c>
      <c r="B17" s="54" t="s">
        <v>515</v>
      </c>
      <c r="C17" s="54" t="s">
        <v>427</v>
      </c>
      <c r="D17" s="54" t="s">
        <v>424</v>
      </c>
      <c r="E17" s="54">
        <v>4.75</v>
      </c>
      <c r="F17" s="55" t="s">
        <v>420</v>
      </c>
    </row>
    <row r="18" spans="1:6" x14ac:dyDescent="0.35">
      <c r="A18" s="56" t="s">
        <v>521</v>
      </c>
      <c r="B18" s="54" t="s">
        <v>516</v>
      </c>
      <c r="C18" s="54" t="s">
        <v>427</v>
      </c>
      <c r="D18" s="54" t="s">
        <v>424</v>
      </c>
      <c r="E18" s="54">
        <v>4.6500000000000004</v>
      </c>
      <c r="F18" s="55" t="s">
        <v>420</v>
      </c>
    </row>
    <row r="19" spans="1:6" x14ac:dyDescent="0.35">
      <c r="A19" s="56" t="s">
        <v>520</v>
      </c>
      <c r="B19" s="54" t="s">
        <v>517</v>
      </c>
      <c r="C19" s="54" t="s">
        <v>427</v>
      </c>
      <c r="D19" s="54" t="s">
        <v>424</v>
      </c>
      <c r="E19" s="54">
        <v>4.83</v>
      </c>
      <c r="F19" s="55" t="s">
        <v>420</v>
      </c>
    </row>
    <row r="20" spans="1:6" x14ac:dyDescent="0.35">
      <c r="A20" s="56" t="s">
        <v>430</v>
      </c>
      <c r="B20" s="54" t="s">
        <v>431</v>
      </c>
      <c r="C20" s="54" t="s">
        <v>432</v>
      </c>
      <c r="D20" s="54" t="s">
        <v>424</v>
      </c>
      <c r="E20" s="54">
        <v>4.07</v>
      </c>
      <c r="F20" s="55" t="s">
        <v>420</v>
      </c>
    </row>
    <row r="21" spans="1:6" x14ac:dyDescent="0.35">
      <c r="A21" s="56" t="s">
        <v>433</v>
      </c>
      <c r="B21" s="54" t="s">
        <v>434</v>
      </c>
      <c r="C21" s="54" t="s">
        <v>432</v>
      </c>
      <c r="D21" s="54" t="s">
        <v>424</v>
      </c>
      <c r="E21" s="54">
        <v>4.54</v>
      </c>
      <c r="F21" s="55" t="s">
        <v>420</v>
      </c>
    </row>
    <row r="22" spans="1:6" x14ac:dyDescent="0.35">
      <c r="A22" s="56" t="s">
        <v>435</v>
      </c>
      <c r="B22" s="54" t="s">
        <v>436</v>
      </c>
      <c r="C22" s="54" t="s">
        <v>432</v>
      </c>
      <c r="D22" s="54" t="s">
        <v>424</v>
      </c>
      <c r="E22" s="54">
        <v>4.07</v>
      </c>
      <c r="F22" s="55" t="s">
        <v>420</v>
      </c>
    </row>
    <row r="23" spans="1:6" x14ac:dyDescent="0.35">
      <c r="A23" s="56" t="s">
        <v>437</v>
      </c>
      <c r="B23" s="54" t="s">
        <v>438</v>
      </c>
      <c r="C23" s="54" t="s">
        <v>432</v>
      </c>
      <c r="D23" s="54" t="s">
        <v>424</v>
      </c>
      <c r="E23" s="54">
        <v>4.4000000000000004</v>
      </c>
      <c r="F23" s="55" t="s">
        <v>420</v>
      </c>
    </row>
    <row r="24" spans="1:6" x14ac:dyDescent="0.35">
      <c r="A24" s="56" t="s">
        <v>439</v>
      </c>
      <c r="B24" s="54" t="s">
        <v>440</v>
      </c>
      <c r="C24" s="54" t="s">
        <v>432</v>
      </c>
      <c r="D24" s="54" t="s">
        <v>424</v>
      </c>
      <c r="E24" s="54">
        <v>4.07</v>
      </c>
      <c r="F24" s="55" t="s">
        <v>420</v>
      </c>
    </row>
    <row r="25" spans="1:6" x14ac:dyDescent="0.35">
      <c r="A25" s="56" t="s">
        <v>441</v>
      </c>
      <c r="B25" s="54" t="s">
        <v>442</v>
      </c>
      <c r="C25" s="54" t="s">
        <v>432</v>
      </c>
      <c r="D25" s="54" t="s">
        <v>424</v>
      </c>
      <c r="E25" s="54">
        <v>4.2</v>
      </c>
      <c r="F25" s="55" t="s">
        <v>420</v>
      </c>
    </row>
    <row r="26" spans="1:6" x14ac:dyDescent="0.35">
      <c r="A26" s="56" t="s">
        <v>443</v>
      </c>
      <c r="B26" s="54" t="s">
        <v>444</v>
      </c>
      <c r="C26" s="54" t="s">
        <v>432</v>
      </c>
      <c r="D26" s="54" t="s">
        <v>424</v>
      </c>
      <c r="E26" s="54">
        <v>6.21</v>
      </c>
      <c r="F26" s="55" t="s">
        <v>420</v>
      </c>
    </row>
    <row r="27" spans="1:6" x14ac:dyDescent="0.35">
      <c r="A27" s="56" t="s">
        <v>445</v>
      </c>
      <c r="B27" s="54" t="s">
        <v>446</v>
      </c>
      <c r="C27" s="54" t="s">
        <v>447</v>
      </c>
      <c r="D27" s="54" t="s">
        <v>424</v>
      </c>
      <c r="E27" s="54">
        <v>4.5599999999999996</v>
      </c>
      <c r="F27" s="55" t="s">
        <v>420</v>
      </c>
    </row>
    <row r="28" spans="1:6" x14ac:dyDescent="0.35">
      <c r="A28" s="56" t="s">
        <v>448</v>
      </c>
      <c r="B28" s="54" t="s">
        <v>449</v>
      </c>
      <c r="C28" s="54" t="s">
        <v>447</v>
      </c>
      <c r="D28" s="54" t="s">
        <v>424</v>
      </c>
      <c r="E28" s="54">
        <v>5.17</v>
      </c>
      <c r="F28" s="55" t="s">
        <v>420</v>
      </c>
    </row>
    <row r="29" spans="1:6" x14ac:dyDescent="0.35">
      <c r="A29" s="56" t="s">
        <v>450</v>
      </c>
      <c r="B29" s="54" t="s">
        <v>451</v>
      </c>
      <c r="C29" s="54" t="s">
        <v>447</v>
      </c>
      <c r="D29" s="54" t="s">
        <v>424</v>
      </c>
      <c r="E29" s="54">
        <v>4.2300000000000004</v>
      </c>
      <c r="F29" s="55" t="s">
        <v>420</v>
      </c>
    </row>
    <row r="30" spans="1:6" x14ac:dyDescent="0.35">
      <c r="A30" s="56" t="s">
        <v>452</v>
      </c>
      <c r="B30" s="54" t="s">
        <v>453</v>
      </c>
      <c r="C30" s="54" t="s">
        <v>447</v>
      </c>
      <c r="D30" s="54" t="s">
        <v>424</v>
      </c>
      <c r="E30" s="54">
        <v>4.58</v>
      </c>
      <c r="F30" s="55" t="s">
        <v>420</v>
      </c>
    </row>
    <row r="31" spans="1:6" x14ac:dyDescent="0.35">
      <c r="A31" s="56" t="s">
        <v>454</v>
      </c>
      <c r="B31" s="54" t="s">
        <v>455</v>
      </c>
      <c r="C31" s="54" t="s">
        <v>447</v>
      </c>
      <c r="D31" s="54" t="s">
        <v>424</v>
      </c>
      <c r="E31" s="54">
        <v>4.26</v>
      </c>
      <c r="F31" s="55" t="s">
        <v>420</v>
      </c>
    </row>
    <row r="32" spans="1:6" x14ac:dyDescent="0.35">
      <c r="A32" s="56" t="s">
        <v>456</v>
      </c>
      <c r="B32" s="54" t="s">
        <v>457</v>
      </c>
      <c r="C32" s="54" t="s">
        <v>447</v>
      </c>
      <c r="D32" s="54" t="s">
        <v>424</v>
      </c>
      <c r="E32" s="54">
        <v>4.49</v>
      </c>
      <c r="F32" s="55" t="s">
        <v>420</v>
      </c>
    </row>
    <row r="33" spans="1:6" x14ac:dyDescent="0.35">
      <c r="A33" s="56" t="s">
        <v>458</v>
      </c>
      <c r="B33" s="54" t="s">
        <v>459</v>
      </c>
      <c r="C33" s="54" t="s">
        <v>447</v>
      </c>
      <c r="D33" s="54" t="s">
        <v>424</v>
      </c>
      <c r="E33" s="54">
        <v>4.1399999999999997</v>
      </c>
      <c r="F33" s="55" t="s">
        <v>420</v>
      </c>
    </row>
    <row r="34" spans="1:6" x14ac:dyDescent="0.35">
      <c r="A34" s="56" t="s">
        <v>460</v>
      </c>
      <c r="B34" s="54" t="s">
        <v>461</v>
      </c>
      <c r="C34" s="54" t="s">
        <v>447</v>
      </c>
      <c r="D34" s="54" t="s">
        <v>424</v>
      </c>
      <c r="E34" s="54">
        <v>4.8600000000000003</v>
      </c>
      <c r="F34" s="55" t="s">
        <v>420</v>
      </c>
    </row>
    <row r="35" spans="1:6" x14ac:dyDescent="0.35">
      <c r="A35" s="56" t="s">
        <v>462</v>
      </c>
      <c r="B35" s="54" t="s">
        <v>463</v>
      </c>
      <c r="C35" s="54" t="s">
        <v>447</v>
      </c>
      <c r="D35" s="54" t="s">
        <v>424</v>
      </c>
      <c r="E35" s="54">
        <v>4.38</v>
      </c>
      <c r="F35" s="55" t="s">
        <v>420</v>
      </c>
    </row>
    <row r="36" spans="1:6" x14ac:dyDescent="0.35">
      <c r="A36" s="56" t="s">
        <v>464</v>
      </c>
      <c r="B36" s="54" t="s">
        <v>465</v>
      </c>
      <c r="C36" s="54" t="s">
        <v>447</v>
      </c>
      <c r="D36" s="54" t="s">
        <v>424</v>
      </c>
      <c r="E36" s="54">
        <v>4.25</v>
      </c>
      <c r="F36" s="55" t="s">
        <v>420</v>
      </c>
    </row>
    <row r="37" spans="1:6" x14ac:dyDescent="0.35">
      <c r="A37" s="56" t="s">
        <v>466</v>
      </c>
      <c r="B37" s="54" t="s">
        <v>467</v>
      </c>
      <c r="C37" s="54" t="s">
        <v>447</v>
      </c>
      <c r="D37" s="54" t="s">
        <v>424</v>
      </c>
      <c r="E37" s="54">
        <v>4.67</v>
      </c>
      <c r="F37" s="55" t="s">
        <v>420</v>
      </c>
    </row>
    <row r="38" spans="1:6" ht="15" thickBot="1" x14ac:dyDescent="0.4">
      <c r="A38" s="57" t="s">
        <v>468</v>
      </c>
      <c r="B38" s="58" t="s">
        <v>45</v>
      </c>
      <c r="C38" s="58" t="s">
        <v>447</v>
      </c>
      <c r="D38" s="58" t="s">
        <v>424</v>
      </c>
      <c r="E38" s="58">
        <v>4.6399999999999997</v>
      </c>
      <c r="F38" s="59" t="s">
        <v>420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3953-66CB-453F-8FE0-59D46D976CCC}">
  <dimension ref="A1:C10"/>
  <sheetViews>
    <sheetView workbookViewId="0">
      <selection activeCell="E16" sqref="E16"/>
    </sheetView>
  </sheetViews>
  <sheetFormatPr defaultColWidth="9.1796875" defaultRowHeight="14.5" x14ac:dyDescent="0.35"/>
  <cols>
    <col min="1" max="1" width="52.453125" style="74" customWidth="1"/>
    <col min="2" max="2" width="36.7265625" style="74" customWidth="1"/>
    <col min="3" max="3" width="28.54296875" style="74" customWidth="1"/>
    <col min="4" max="16384" width="9.1796875" style="74"/>
  </cols>
  <sheetData>
    <row r="1" spans="1:3" s="79" customFormat="1" ht="14" x14ac:dyDescent="0.3">
      <c r="A1" s="79" t="s">
        <v>512</v>
      </c>
    </row>
    <row r="2" spans="1:3" ht="15" thickBot="1" x14ac:dyDescent="0.4"/>
    <row r="3" spans="1:3" ht="15" thickBot="1" x14ac:dyDescent="0.4">
      <c r="A3" s="75" t="s">
        <v>397</v>
      </c>
      <c r="B3" s="76" t="s">
        <v>398</v>
      </c>
      <c r="C3" s="77" t="s">
        <v>510</v>
      </c>
    </row>
    <row r="4" spans="1:3" x14ac:dyDescent="0.35">
      <c r="A4" s="52" t="s">
        <v>403</v>
      </c>
      <c r="B4" s="53" t="s">
        <v>404</v>
      </c>
      <c r="C4" s="3">
        <v>125</v>
      </c>
    </row>
    <row r="5" spans="1:3" x14ac:dyDescent="0.35">
      <c r="A5" s="56" t="s">
        <v>407</v>
      </c>
      <c r="B5" s="54" t="s">
        <v>408</v>
      </c>
      <c r="C5" s="3">
        <v>100</v>
      </c>
    </row>
    <row r="6" spans="1:3" x14ac:dyDescent="0.35">
      <c r="A6" s="56" t="s">
        <v>410</v>
      </c>
      <c r="B6" s="54" t="s">
        <v>411</v>
      </c>
      <c r="C6" s="3">
        <v>100</v>
      </c>
    </row>
    <row r="7" spans="1:3" x14ac:dyDescent="0.35">
      <c r="A7" s="56" t="s">
        <v>412</v>
      </c>
      <c r="B7" s="54" t="s">
        <v>413</v>
      </c>
      <c r="C7" s="3">
        <v>100</v>
      </c>
    </row>
    <row r="8" spans="1:3" x14ac:dyDescent="0.35">
      <c r="A8" s="52" t="s">
        <v>414</v>
      </c>
      <c r="B8" s="53" t="s">
        <v>415</v>
      </c>
      <c r="C8" s="3">
        <v>100</v>
      </c>
    </row>
    <row r="9" spans="1:3" x14ac:dyDescent="0.35">
      <c r="A9" s="52" t="s">
        <v>416</v>
      </c>
      <c r="B9" s="54" t="s">
        <v>417</v>
      </c>
      <c r="C9" s="3">
        <v>100</v>
      </c>
    </row>
    <row r="10" spans="1:3" x14ac:dyDescent="0.35">
      <c r="A10" s="56" t="s">
        <v>418</v>
      </c>
      <c r="B10" s="54" t="s">
        <v>419</v>
      </c>
      <c r="C10" s="3">
        <v>50</v>
      </c>
    </row>
  </sheetData>
  <mergeCells count="1">
    <mergeCell ref="A1:XF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ECB7-F5CB-4625-AA4C-38CACD037E2A}">
  <dimension ref="A1:G23"/>
  <sheetViews>
    <sheetView workbookViewId="0">
      <selection activeCell="K7" sqref="K7"/>
    </sheetView>
  </sheetViews>
  <sheetFormatPr defaultRowHeight="14.5" x14ac:dyDescent="0.35"/>
  <cols>
    <col min="1" max="1" width="28.7265625" customWidth="1"/>
    <col min="2" max="2" width="17.453125" customWidth="1"/>
    <col min="3" max="3" width="21.26953125" customWidth="1"/>
    <col min="4" max="4" width="20.81640625" customWidth="1"/>
    <col min="5" max="5" width="19.26953125" customWidth="1"/>
    <col min="6" max="6" width="16.453125" customWidth="1"/>
    <col min="7" max="7" width="17.453125" customWidth="1"/>
  </cols>
  <sheetData>
    <row r="1" spans="1:7" s="60" customFormat="1" x14ac:dyDescent="0.35">
      <c r="A1" s="25" t="s">
        <v>511</v>
      </c>
    </row>
    <row r="2" spans="1:7" ht="15" thickBot="1" x14ac:dyDescent="0.4"/>
    <row r="3" spans="1:7" ht="15" thickBot="1" x14ac:dyDescent="0.4">
      <c r="A3" s="61" t="s">
        <v>271</v>
      </c>
      <c r="B3" s="62" t="s">
        <v>470</v>
      </c>
      <c r="C3" s="62" t="s">
        <v>471</v>
      </c>
      <c r="D3" s="62" t="s">
        <v>472</v>
      </c>
      <c r="E3" s="62" t="s">
        <v>473</v>
      </c>
      <c r="F3" s="62" t="s">
        <v>474</v>
      </c>
      <c r="G3" s="62" t="s">
        <v>475</v>
      </c>
    </row>
    <row r="4" spans="1:7" ht="15" customHeight="1" x14ac:dyDescent="0.35">
      <c r="A4" s="84" t="s">
        <v>476</v>
      </c>
      <c r="B4" s="86" t="s">
        <v>477</v>
      </c>
      <c r="C4" s="86" t="s">
        <v>478</v>
      </c>
      <c r="D4" s="86" t="s">
        <v>479</v>
      </c>
      <c r="E4" s="63"/>
      <c r="F4" s="88">
        <v>1147</v>
      </c>
      <c r="G4" s="82">
        <v>26350</v>
      </c>
    </row>
    <row r="5" spans="1:7" x14ac:dyDescent="0.35">
      <c r="A5" s="85"/>
      <c r="B5" s="87"/>
      <c r="C5" s="87"/>
      <c r="D5" s="87"/>
      <c r="E5" s="64" t="s">
        <v>480</v>
      </c>
      <c r="F5" s="89"/>
      <c r="G5" s="83"/>
    </row>
    <row r="6" spans="1:7" x14ac:dyDescent="0.35">
      <c r="A6" s="85" t="s">
        <v>481</v>
      </c>
      <c r="B6" s="87" t="s">
        <v>482</v>
      </c>
      <c r="C6" s="87" t="s">
        <v>483</v>
      </c>
      <c r="D6" s="63"/>
      <c r="E6" s="63"/>
      <c r="F6" s="63"/>
      <c r="G6" s="83">
        <v>4870</v>
      </c>
    </row>
    <row r="7" spans="1:7" x14ac:dyDescent="0.35">
      <c r="A7" s="85"/>
      <c r="B7" s="87"/>
      <c r="C7" s="87"/>
      <c r="D7" s="64" t="s">
        <v>484</v>
      </c>
      <c r="E7" s="64" t="s">
        <v>485</v>
      </c>
      <c r="F7" s="66">
        <v>20</v>
      </c>
      <c r="G7" s="83"/>
    </row>
    <row r="8" spans="1:7" x14ac:dyDescent="0.35">
      <c r="A8" s="85"/>
      <c r="B8" s="87"/>
      <c r="C8" s="87"/>
      <c r="D8" s="65"/>
      <c r="E8" s="65"/>
      <c r="F8" s="64"/>
      <c r="G8" s="83"/>
    </row>
    <row r="9" spans="1:7" x14ac:dyDescent="0.35">
      <c r="A9" s="85" t="s">
        <v>486</v>
      </c>
      <c r="B9" s="87" t="s">
        <v>487</v>
      </c>
      <c r="C9" s="87" t="s">
        <v>488</v>
      </c>
      <c r="D9" s="87" t="s">
        <v>489</v>
      </c>
      <c r="E9" s="63"/>
      <c r="F9" s="63"/>
      <c r="G9" s="67"/>
    </row>
    <row r="10" spans="1:7" x14ac:dyDescent="0.35">
      <c r="A10" s="85"/>
      <c r="B10" s="87"/>
      <c r="C10" s="87"/>
      <c r="D10" s="87"/>
      <c r="E10" s="64" t="s">
        <v>490</v>
      </c>
      <c r="F10" s="66">
        <v>436</v>
      </c>
      <c r="G10" s="68">
        <v>685</v>
      </c>
    </row>
    <row r="11" spans="1:7" x14ac:dyDescent="0.35">
      <c r="A11" s="85"/>
      <c r="B11" s="87"/>
      <c r="C11" s="87"/>
      <c r="D11" s="87"/>
      <c r="E11" s="65"/>
      <c r="F11" s="64"/>
      <c r="G11" s="69"/>
    </row>
    <row r="12" spans="1:7" ht="30" customHeight="1" x14ac:dyDescent="0.35">
      <c r="A12" s="85" t="s">
        <v>491</v>
      </c>
      <c r="B12" s="91" t="s">
        <v>90</v>
      </c>
      <c r="C12" s="87" t="s">
        <v>492</v>
      </c>
      <c r="D12" s="87" t="s">
        <v>493</v>
      </c>
      <c r="E12" s="87" t="s">
        <v>494</v>
      </c>
      <c r="F12" s="87">
        <v>36</v>
      </c>
      <c r="G12" s="67"/>
    </row>
    <row r="13" spans="1:7" x14ac:dyDescent="0.35">
      <c r="A13" s="85"/>
      <c r="B13" s="91"/>
      <c r="C13" s="87"/>
      <c r="D13" s="87"/>
      <c r="E13" s="87"/>
      <c r="F13" s="87"/>
      <c r="G13" s="70">
        <v>8463</v>
      </c>
    </row>
    <row r="14" spans="1:7" x14ac:dyDescent="0.35">
      <c r="A14" s="85"/>
      <c r="B14" s="91"/>
      <c r="C14" s="87"/>
      <c r="D14" s="87"/>
      <c r="E14" s="87"/>
      <c r="F14" s="87"/>
      <c r="G14" s="69"/>
    </row>
    <row r="15" spans="1:7" x14ac:dyDescent="0.35">
      <c r="A15" s="85" t="s">
        <v>495</v>
      </c>
      <c r="B15" s="87" t="s">
        <v>496</v>
      </c>
      <c r="C15" s="87" t="s">
        <v>497</v>
      </c>
      <c r="D15" s="63"/>
      <c r="E15" s="63"/>
      <c r="F15" s="63"/>
      <c r="G15" s="83">
        <v>10392</v>
      </c>
    </row>
    <row r="16" spans="1:7" x14ac:dyDescent="0.35">
      <c r="A16" s="85"/>
      <c r="B16" s="87"/>
      <c r="C16" s="87"/>
      <c r="D16" s="64" t="s">
        <v>498</v>
      </c>
      <c r="E16" s="64" t="s">
        <v>499</v>
      </c>
      <c r="F16" s="66">
        <v>179</v>
      </c>
      <c r="G16" s="83"/>
    </row>
    <row r="17" spans="1:7" x14ac:dyDescent="0.35">
      <c r="A17" s="85"/>
      <c r="B17" s="87"/>
      <c r="C17" s="87"/>
      <c r="D17" s="65"/>
      <c r="E17" s="65"/>
      <c r="F17" s="64"/>
      <c r="G17" s="83"/>
    </row>
    <row r="18" spans="1:7" x14ac:dyDescent="0.35">
      <c r="A18" s="85" t="s">
        <v>500</v>
      </c>
      <c r="B18" s="87" t="s">
        <v>501</v>
      </c>
      <c r="C18" s="90" t="s">
        <v>502</v>
      </c>
      <c r="D18" s="63"/>
      <c r="E18" s="63"/>
      <c r="F18" s="63"/>
      <c r="G18" s="67"/>
    </row>
    <row r="19" spans="1:7" x14ac:dyDescent="0.35">
      <c r="A19" s="85"/>
      <c r="B19" s="87"/>
      <c r="C19" s="90"/>
      <c r="D19" s="64" t="s">
        <v>503</v>
      </c>
      <c r="E19" s="64" t="s">
        <v>504</v>
      </c>
      <c r="F19" s="66">
        <v>14</v>
      </c>
      <c r="G19" s="70">
        <v>5387</v>
      </c>
    </row>
    <row r="20" spans="1:7" x14ac:dyDescent="0.35">
      <c r="A20" s="85"/>
      <c r="B20" s="87"/>
      <c r="C20" s="90"/>
      <c r="D20" s="65"/>
      <c r="E20" s="65"/>
      <c r="F20" s="64"/>
      <c r="G20" s="69"/>
    </row>
    <row r="21" spans="1:7" x14ac:dyDescent="0.35">
      <c r="A21" s="85" t="s">
        <v>505</v>
      </c>
      <c r="B21" s="87" t="s">
        <v>506</v>
      </c>
      <c r="C21" s="87" t="s">
        <v>507</v>
      </c>
      <c r="D21" s="87" t="s">
        <v>508</v>
      </c>
      <c r="E21" s="63"/>
      <c r="F21" s="63"/>
      <c r="G21" s="67"/>
    </row>
    <row r="22" spans="1:7" x14ac:dyDescent="0.35">
      <c r="A22" s="85"/>
      <c r="B22" s="87"/>
      <c r="C22" s="87"/>
      <c r="D22" s="87"/>
      <c r="E22" s="64" t="s">
        <v>509</v>
      </c>
      <c r="F22" s="66">
        <v>115</v>
      </c>
      <c r="G22" s="70">
        <v>11672</v>
      </c>
    </row>
    <row r="23" spans="1:7" ht="15" thickBot="1" x14ac:dyDescent="0.4">
      <c r="A23" s="92"/>
      <c r="B23" s="93"/>
      <c r="C23" s="93"/>
      <c r="D23" s="93"/>
      <c r="E23" s="71"/>
      <c r="F23" s="72"/>
      <c r="G23" s="73"/>
    </row>
  </sheetData>
  <mergeCells count="31">
    <mergeCell ref="A21:A23"/>
    <mergeCell ref="B21:B23"/>
    <mergeCell ref="C21:C23"/>
    <mergeCell ref="D21:D23"/>
    <mergeCell ref="A15:A17"/>
    <mergeCell ref="B15:B17"/>
    <mergeCell ref="C15:C17"/>
    <mergeCell ref="G15:G17"/>
    <mergeCell ref="A18:A20"/>
    <mergeCell ref="B18:B20"/>
    <mergeCell ref="C18:C20"/>
    <mergeCell ref="A12:A14"/>
    <mergeCell ref="B12:B14"/>
    <mergeCell ref="C12:C14"/>
    <mergeCell ref="D12:D14"/>
    <mergeCell ref="E12:E14"/>
    <mergeCell ref="F12:F14"/>
    <mergeCell ref="A6:A8"/>
    <mergeCell ref="B6:B8"/>
    <mergeCell ref="C6:C8"/>
    <mergeCell ref="G6:G8"/>
    <mergeCell ref="A9:A11"/>
    <mergeCell ref="B9:B11"/>
    <mergeCell ref="C9:C11"/>
    <mergeCell ref="D9:D11"/>
    <mergeCell ref="G4:G5"/>
    <mergeCell ref="A4:A5"/>
    <mergeCell ref="B4:B5"/>
    <mergeCell ref="C4:C5"/>
    <mergeCell ref="D4:D5"/>
    <mergeCell ref="F4:F5"/>
  </mergeCells>
  <hyperlinks>
    <hyperlink ref="C18" r:id="rId1" display="about:blank" xr:uid="{1B94ABA1-3178-44BB-86E4-C40D3D4F46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S1_data</vt:lpstr>
      <vt:lpstr>Table S2_EE</vt:lpstr>
      <vt:lpstr>Table S3_ANOVAs</vt:lpstr>
      <vt:lpstr>Table S4_volcano_host</vt:lpstr>
      <vt:lpstr>Table S5_volcano_symbiont</vt:lpstr>
      <vt:lpstr>Table_S6_species confirmation</vt:lpstr>
      <vt:lpstr>Table S7_Standards</vt:lpstr>
      <vt:lpstr>Table S8_IS</vt:lpstr>
      <vt:lpstr>Table S9_Protein references</vt:lpstr>
      <vt:lpstr>Table S10_RNA-seq libraries</vt:lpstr>
      <vt:lpstr>Table S11_GenBank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Tonetti Botana</dc:creator>
  <cp:lastModifiedBy>Marina Tonetti Botana</cp:lastModifiedBy>
  <dcterms:created xsi:type="dcterms:W3CDTF">2023-09-04T01:00:03Z</dcterms:created>
  <dcterms:modified xsi:type="dcterms:W3CDTF">2025-10-19T13:35:15Z</dcterms:modified>
</cp:coreProperties>
</file>