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フォルダ\田村論文\和栗研論文\2025 Tamura p62 body and SG\Final Revision\"/>
    </mc:Choice>
  </mc:AlternateContent>
  <xr:revisionPtr revIDLastSave="0" documentId="8_{7FBEB550-12F0-45F4-A749-19DD3D8843D5}" xr6:coauthVersionLast="47" xr6:coauthVersionMax="47" xr10:uidLastSave="{00000000-0000-0000-0000-000000000000}"/>
  <bookViews>
    <workbookView xWindow="270" yWindow="285" windowWidth="28470" windowHeight="15255" activeTab="10" xr2:uid="{E68B0DD7-719B-4FC0-A581-181BD0FF5B6F}"/>
  </bookViews>
  <sheets>
    <sheet name="Fig.1B" sheetId="1" r:id="rId1"/>
    <sheet name="Fig.1C" sheetId="19" r:id="rId2"/>
    <sheet name="Fig.2B" sheetId="2" r:id="rId3"/>
    <sheet name="Fig.2D" sheetId="9" r:id="rId4"/>
    <sheet name="Fig.2F" sheetId="3" r:id="rId5"/>
    <sheet name="Fig.3C" sheetId="4" r:id="rId6"/>
    <sheet name="Fig.3G" sheetId="20" r:id="rId7"/>
    <sheet name="Fig.3D T24" sheetId="15" r:id="rId8"/>
    <sheet name="Fig.3D U2OS" sheetId="16" r:id="rId9"/>
    <sheet name="Fig.3E T24" sheetId="17" r:id="rId10"/>
    <sheet name="Fig.3E U2OS" sheetId="18" r:id="rId11"/>
    <sheet name="Fig.5B" sheetId="21" r:id="rId12"/>
    <sheet name="Fig.5D" sheetId="22" r:id="rId13"/>
    <sheet name="Fig.5G, H" sheetId="14" r:id="rId14"/>
    <sheet name="Fig.6D" sheetId="13" r:id="rId15"/>
    <sheet name="Fig.6F" sheetId="12" r:id="rId16"/>
    <sheet name="Fig.7C " sheetId="7" r:id="rId17"/>
    <sheet name="Fig.7D" sheetId="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" i="22" l="1"/>
  <c r="R4" i="22"/>
  <c r="Q4" i="22"/>
  <c r="P4" i="22"/>
  <c r="O4" i="22"/>
  <c r="V7" i="22"/>
  <c r="V5" i="22"/>
  <c r="W15" i="22"/>
  <c r="V15" i="22"/>
  <c r="U15" i="22"/>
  <c r="T15" i="22"/>
  <c r="S15" i="22"/>
  <c r="R15" i="22"/>
  <c r="Q15" i="22"/>
  <c r="P15" i="22"/>
  <c r="O15" i="22"/>
  <c r="W14" i="22"/>
  <c r="V14" i="22"/>
  <c r="U14" i="22"/>
  <c r="T14" i="22"/>
  <c r="S14" i="22"/>
  <c r="R14" i="22"/>
  <c r="Q14" i="22"/>
  <c r="P14" i="22"/>
  <c r="O14" i="22"/>
  <c r="W13" i="22"/>
  <c r="V13" i="22"/>
  <c r="U13" i="22"/>
  <c r="T13" i="22"/>
  <c r="S13" i="22"/>
  <c r="R13" i="22"/>
  <c r="Q13" i="22"/>
  <c r="P13" i="22"/>
  <c r="O13" i="22"/>
  <c r="W12" i="22"/>
  <c r="V12" i="22"/>
  <c r="U12" i="22"/>
  <c r="T12" i="22"/>
  <c r="S12" i="22"/>
  <c r="R12" i="22"/>
  <c r="Q12" i="22"/>
  <c r="P12" i="22"/>
  <c r="O12" i="22"/>
  <c r="W7" i="22"/>
  <c r="U7" i="22"/>
  <c r="T7" i="22"/>
  <c r="S7" i="22"/>
  <c r="R7" i="22"/>
  <c r="Q7" i="22"/>
  <c r="P7" i="22"/>
  <c r="O7" i="22"/>
  <c r="W6" i="22"/>
  <c r="V6" i="22"/>
  <c r="U6" i="22"/>
  <c r="T6" i="22"/>
  <c r="S6" i="22"/>
  <c r="R6" i="22"/>
  <c r="Q6" i="22"/>
  <c r="P6" i="22"/>
  <c r="O6" i="22"/>
  <c r="W5" i="22"/>
  <c r="U5" i="22"/>
  <c r="T5" i="22"/>
  <c r="S5" i="22"/>
  <c r="R5" i="22"/>
  <c r="Q5" i="22"/>
  <c r="P5" i="22"/>
  <c r="O5" i="22"/>
  <c r="W4" i="22"/>
  <c r="V4" i="22"/>
  <c r="U4" i="22"/>
  <c r="T4" i="22"/>
  <c r="AJ19" i="21"/>
  <c r="AI19" i="21"/>
  <c r="AH19" i="21"/>
  <c r="AG19" i="21"/>
  <c r="AF19" i="21"/>
  <c r="AE19" i="21"/>
  <c r="AD19" i="21"/>
  <c r="AC19" i="21"/>
  <c r="AB19" i="21"/>
  <c r="AA19" i="21"/>
  <c r="Z19" i="21"/>
  <c r="Y19" i="21"/>
  <c r="X19" i="21"/>
  <c r="W19" i="21"/>
  <c r="V19" i="21"/>
  <c r="AJ18" i="21"/>
  <c r="AI18" i="21"/>
  <c r="AH18" i="21"/>
  <c r="AG18" i="21"/>
  <c r="AF18" i="21"/>
  <c r="AE18" i="21"/>
  <c r="AD18" i="21"/>
  <c r="AC18" i="21"/>
  <c r="AB18" i="21"/>
  <c r="AA18" i="21"/>
  <c r="Z18" i="21"/>
  <c r="Y18" i="21"/>
  <c r="X18" i="21"/>
  <c r="W18" i="21"/>
  <c r="V18" i="21"/>
  <c r="AJ17" i="21"/>
  <c r="AI17" i="21"/>
  <c r="AH17" i="21"/>
  <c r="AG17" i="21"/>
  <c r="AF17" i="21"/>
  <c r="AE17" i="21"/>
  <c r="AD17" i="21"/>
  <c r="AC17" i="21"/>
  <c r="AB17" i="21"/>
  <c r="AA17" i="21"/>
  <c r="Z17" i="21"/>
  <c r="Y17" i="21"/>
  <c r="X17" i="21"/>
  <c r="W17" i="21"/>
  <c r="V17" i="21"/>
  <c r="AJ16" i="21"/>
  <c r="AI16" i="21"/>
  <c r="AH16" i="21"/>
  <c r="AG16" i="21"/>
  <c r="AF16" i="21"/>
  <c r="AE16" i="21"/>
  <c r="AD16" i="21"/>
  <c r="AC16" i="21"/>
  <c r="AB16" i="21"/>
  <c r="AA16" i="21"/>
  <c r="Z16" i="21"/>
  <c r="Y16" i="21"/>
  <c r="X16" i="21"/>
  <c r="W16" i="21"/>
  <c r="V16" i="21"/>
  <c r="AJ15" i="21"/>
  <c r="AI15" i="21"/>
  <c r="AH15" i="21"/>
  <c r="AG15" i="21"/>
  <c r="AF15" i="21"/>
  <c r="AE15" i="21"/>
  <c r="AD15" i="21"/>
  <c r="AC15" i="21"/>
  <c r="AB15" i="21"/>
  <c r="AA15" i="21"/>
  <c r="Z15" i="21"/>
  <c r="Y15" i="21"/>
  <c r="X15" i="21"/>
  <c r="W15" i="21"/>
  <c r="V15" i="21"/>
  <c r="AJ14" i="21"/>
  <c r="AI14" i="21"/>
  <c r="AH14" i="21"/>
  <c r="AG14" i="21"/>
  <c r="AF14" i="21"/>
  <c r="AE14" i="21"/>
  <c r="AD14" i="21"/>
  <c r="AC14" i="21"/>
  <c r="AB14" i="21"/>
  <c r="AA14" i="21"/>
  <c r="Z14" i="21"/>
  <c r="Y14" i="21"/>
  <c r="X14" i="21"/>
  <c r="W14" i="21"/>
  <c r="V14" i="21"/>
  <c r="AJ9" i="21"/>
  <c r="AI9" i="21"/>
  <c r="AH9" i="21"/>
  <c r="AG9" i="21"/>
  <c r="AF9" i="21"/>
  <c r="AE9" i="21"/>
  <c r="AD9" i="21"/>
  <c r="AC9" i="21"/>
  <c r="AB9" i="21"/>
  <c r="AA9" i="21"/>
  <c r="Z9" i="21"/>
  <c r="Y9" i="21"/>
  <c r="X9" i="21"/>
  <c r="W9" i="21"/>
  <c r="V9" i="21"/>
  <c r="AJ8" i="21"/>
  <c r="AI8" i="21"/>
  <c r="AH8" i="21"/>
  <c r="AG8" i="21"/>
  <c r="AF8" i="21"/>
  <c r="AE8" i="21"/>
  <c r="AD8" i="21"/>
  <c r="AC8" i="21"/>
  <c r="AB8" i="21"/>
  <c r="AA8" i="21"/>
  <c r="Z8" i="21"/>
  <c r="Y8" i="21"/>
  <c r="X8" i="21"/>
  <c r="W8" i="21"/>
  <c r="V8" i="21"/>
  <c r="AJ7" i="21"/>
  <c r="AI7" i="21"/>
  <c r="AH7" i="21"/>
  <c r="AG7" i="21"/>
  <c r="AF7" i="21"/>
  <c r="AE7" i="21"/>
  <c r="AD7" i="21"/>
  <c r="AC7" i="21"/>
  <c r="AB7" i="21"/>
  <c r="AA7" i="21"/>
  <c r="Z7" i="21"/>
  <c r="Y7" i="21"/>
  <c r="X7" i="21"/>
  <c r="W7" i="21"/>
  <c r="V7" i="21"/>
  <c r="AJ6" i="21"/>
  <c r="AI6" i="21"/>
  <c r="AH6" i="21"/>
  <c r="AG6" i="21"/>
  <c r="AF6" i="21"/>
  <c r="AE6" i="21"/>
  <c r="AD6" i="21"/>
  <c r="AC6" i="21"/>
  <c r="AB6" i="21"/>
  <c r="AA6" i="21"/>
  <c r="Z6" i="21"/>
  <c r="Y6" i="21"/>
  <c r="X6" i="21"/>
  <c r="W6" i="21"/>
  <c r="V6" i="21"/>
  <c r="AJ5" i="21"/>
  <c r="AI5" i="21"/>
  <c r="AH5" i="21"/>
  <c r="AG5" i="21"/>
  <c r="AF5" i="21"/>
  <c r="AE5" i="21"/>
  <c r="AD5" i="21"/>
  <c r="AC5" i="21"/>
  <c r="AB5" i="21"/>
  <c r="AA5" i="21"/>
  <c r="Z5" i="21"/>
  <c r="Y5" i="21"/>
  <c r="X5" i="21"/>
  <c r="W5" i="21"/>
  <c r="V5" i="21"/>
  <c r="AJ4" i="21"/>
  <c r="AI4" i="21"/>
  <c r="AH4" i="21"/>
  <c r="AG4" i="21"/>
  <c r="AF4" i="21"/>
  <c r="AE4" i="21"/>
  <c r="AD4" i="21"/>
  <c r="AC4" i="21"/>
  <c r="AB4" i="21"/>
  <c r="AA4" i="21"/>
  <c r="Z4" i="21"/>
  <c r="Y4" i="21"/>
  <c r="X4" i="21"/>
  <c r="W4" i="21"/>
  <c r="V4" i="21"/>
  <c r="X19" i="20"/>
  <c r="W19" i="20"/>
  <c r="V19" i="20"/>
  <c r="U19" i="20"/>
  <c r="T19" i="20"/>
  <c r="S19" i="20"/>
  <c r="R19" i="20"/>
  <c r="Q19" i="20"/>
  <c r="P19" i="20"/>
  <c r="X18" i="20"/>
  <c r="W18" i="20"/>
  <c r="V18" i="20"/>
  <c r="U18" i="20"/>
  <c r="T18" i="20"/>
  <c r="S18" i="20"/>
  <c r="R18" i="20"/>
  <c r="Q18" i="20"/>
  <c r="P18" i="20"/>
  <c r="X17" i="20"/>
  <c r="W17" i="20"/>
  <c r="V17" i="20"/>
  <c r="U17" i="20"/>
  <c r="T17" i="20"/>
  <c r="S17" i="20"/>
  <c r="R17" i="20"/>
  <c r="Q17" i="20"/>
  <c r="P17" i="20"/>
  <c r="X16" i="20"/>
  <c r="W16" i="20"/>
  <c r="V16" i="20"/>
  <c r="U16" i="20"/>
  <c r="T16" i="20"/>
  <c r="S16" i="20"/>
  <c r="R16" i="20"/>
  <c r="Q16" i="20"/>
  <c r="P16" i="20"/>
  <c r="X15" i="20"/>
  <c r="W15" i="20"/>
  <c r="V15" i="20"/>
  <c r="U15" i="20"/>
  <c r="T15" i="20"/>
  <c r="S15" i="20"/>
  <c r="R15" i="20"/>
  <c r="Q15" i="20"/>
  <c r="P15" i="20"/>
  <c r="X14" i="20"/>
  <c r="W14" i="20"/>
  <c r="V14" i="20"/>
  <c r="U14" i="20"/>
  <c r="T14" i="20"/>
  <c r="S14" i="20"/>
  <c r="R14" i="20"/>
  <c r="Q14" i="20"/>
  <c r="P14" i="20"/>
  <c r="X9" i="20"/>
  <c r="U9" i="20"/>
  <c r="T9" i="20"/>
  <c r="S9" i="20"/>
  <c r="R9" i="20"/>
  <c r="Q9" i="20"/>
  <c r="P9" i="20"/>
  <c r="X8" i="20"/>
  <c r="U8" i="20"/>
  <c r="T8" i="20"/>
  <c r="S8" i="20"/>
  <c r="R8" i="20"/>
  <c r="Q8" i="20"/>
  <c r="P8" i="20"/>
  <c r="X7" i="20"/>
  <c r="U7" i="20"/>
  <c r="T7" i="20"/>
  <c r="S7" i="20"/>
  <c r="R7" i="20"/>
  <c r="Q7" i="20"/>
  <c r="P7" i="20"/>
  <c r="X6" i="20"/>
  <c r="U6" i="20"/>
  <c r="T6" i="20"/>
  <c r="S6" i="20"/>
  <c r="R6" i="20"/>
  <c r="Q6" i="20"/>
  <c r="P6" i="20"/>
  <c r="X5" i="20"/>
  <c r="U5" i="20"/>
  <c r="T5" i="20"/>
  <c r="S5" i="20"/>
  <c r="R5" i="20"/>
  <c r="Q5" i="20"/>
  <c r="P5" i="20"/>
  <c r="X4" i="20"/>
  <c r="U4" i="20"/>
  <c r="T4" i="20"/>
  <c r="S4" i="20"/>
  <c r="R4" i="20"/>
  <c r="Q4" i="20"/>
  <c r="P4" i="20"/>
  <c r="U153" i="19"/>
  <c r="T153" i="19"/>
  <c r="S153" i="19"/>
  <c r="R153" i="19"/>
  <c r="J153" i="19"/>
  <c r="I153" i="19"/>
  <c r="H153" i="19"/>
  <c r="G153" i="19"/>
  <c r="U152" i="19"/>
  <c r="T152" i="19"/>
  <c r="S152" i="19"/>
  <c r="R152" i="19"/>
  <c r="J152" i="19"/>
  <c r="I152" i="19"/>
  <c r="H152" i="19"/>
  <c r="G152" i="19"/>
  <c r="U151" i="19"/>
  <c r="T151" i="19"/>
  <c r="S151" i="19"/>
  <c r="R151" i="19"/>
  <c r="J151" i="19"/>
  <c r="I151" i="19"/>
  <c r="H151" i="19"/>
  <c r="G151" i="19"/>
  <c r="U150" i="19"/>
  <c r="T150" i="19"/>
  <c r="S150" i="19"/>
  <c r="R150" i="19"/>
  <c r="J150" i="19"/>
  <c r="I150" i="19"/>
  <c r="H150" i="19"/>
  <c r="G150" i="19"/>
  <c r="U149" i="19"/>
  <c r="T149" i="19"/>
  <c r="S149" i="19"/>
  <c r="R149" i="19"/>
  <c r="J149" i="19"/>
  <c r="I149" i="19"/>
  <c r="H149" i="19"/>
  <c r="G149" i="19"/>
  <c r="U148" i="19"/>
  <c r="T148" i="19"/>
  <c r="S148" i="19"/>
  <c r="R148" i="19"/>
  <c r="J148" i="19"/>
  <c r="I148" i="19"/>
  <c r="H148" i="19"/>
  <c r="G148" i="19"/>
  <c r="U147" i="19"/>
  <c r="T147" i="19"/>
  <c r="S147" i="19"/>
  <c r="R147" i="19"/>
  <c r="J147" i="19"/>
  <c r="I147" i="19"/>
  <c r="H147" i="19"/>
  <c r="G147" i="19"/>
  <c r="U146" i="19"/>
  <c r="T146" i="19"/>
  <c r="S146" i="19"/>
  <c r="R146" i="19"/>
  <c r="J146" i="19"/>
  <c r="I146" i="19"/>
  <c r="H146" i="19"/>
  <c r="G146" i="19"/>
  <c r="U145" i="19"/>
  <c r="T145" i="19"/>
  <c r="S145" i="19"/>
  <c r="R145" i="19"/>
  <c r="J145" i="19"/>
  <c r="I145" i="19"/>
  <c r="H145" i="19"/>
  <c r="G145" i="19"/>
  <c r="U144" i="19"/>
  <c r="T144" i="19"/>
  <c r="S144" i="19"/>
  <c r="R144" i="19"/>
  <c r="J144" i="19"/>
  <c r="I144" i="19"/>
  <c r="H144" i="19"/>
  <c r="G144" i="19"/>
  <c r="U143" i="19"/>
  <c r="T143" i="19"/>
  <c r="S143" i="19"/>
  <c r="R143" i="19"/>
  <c r="J143" i="19"/>
  <c r="I143" i="19"/>
  <c r="H143" i="19"/>
  <c r="G143" i="19"/>
  <c r="U142" i="19"/>
  <c r="T142" i="19"/>
  <c r="S142" i="19"/>
  <c r="R142" i="19"/>
  <c r="J142" i="19"/>
  <c r="I142" i="19"/>
  <c r="H142" i="19"/>
  <c r="G142" i="19"/>
  <c r="U141" i="19"/>
  <c r="T141" i="19"/>
  <c r="S141" i="19"/>
  <c r="R141" i="19"/>
  <c r="J141" i="19"/>
  <c r="I141" i="19"/>
  <c r="H141" i="19"/>
  <c r="G141" i="19"/>
  <c r="U140" i="19"/>
  <c r="T140" i="19"/>
  <c r="S140" i="19"/>
  <c r="R140" i="19"/>
  <c r="J140" i="19"/>
  <c r="I140" i="19"/>
  <c r="H140" i="19"/>
  <c r="G140" i="19"/>
  <c r="U139" i="19"/>
  <c r="T139" i="19"/>
  <c r="S139" i="19"/>
  <c r="R139" i="19"/>
  <c r="J139" i="19"/>
  <c r="I139" i="19"/>
  <c r="H139" i="19"/>
  <c r="G139" i="19"/>
  <c r="U138" i="19"/>
  <c r="T138" i="19"/>
  <c r="S138" i="19"/>
  <c r="R138" i="19"/>
  <c r="J138" i="19"/>
  <c r="I138" i="19"/>
  <c r="H138" i="19"/>
  <c r="G138" i="19"/>
  <c r="U137" i="19"/>
  <c r="T137" i="19"/>
  <c r="S137" i="19"/>
  <c r="R137" i="19"/>
  <c r="J137" i="19"/>
  <c r="I137" i="19"/>
  <c r="H137" i="19"/>
  <c r="G137" i="19"/>
  <c r="U136" i="19"/>
  <c r="T136" i="19"/>
  <c r="S136" i="19"/>
  <c r="R136" i="19"/>
  <c r="J136" i="19"/>
  <c r="I136" i="19"/>
  <c r="H136" i="19"/>
  <c r="G136" i="19"/>
  <c r="U135" i="19"/>
  <c r="T135" i="19"/>
  <c r="S135" i="19"/>
  <c r="R135" i="19"/>
  <c r="J135" i="19"/>
  <c r="I135" i="19"/>
  <c r="H135" i="19"/>
  <c r="G135" i="19"/>
  <c r="U134" i="19"/>
  <c r="T134" i="19"/>
  <c r="S134" i="19"/>
  <c r="R134" i="19"/>
  <c r="J134" i="19"/>
  <c r="I134" i="19"/>
  <c r="H134" i="19"/>
  <c r="G134" i="19"/>
  <c r="U133" i="19"/>
  <c r="T133" i="19"/>
  <c r="S133" i="19"/>
  <c r="R133" i="19"/>
  <c r="J133" i="19"/>
  <c r="I133" i="19"/>
  <c r="H133" i="19"/>
  <c r="G133" i="19"/>
  <c r="U132" i="19"/>
  <c r="T132" i="19"/>
  <c r="S132" i="19"/>
  <c r="R132" i="19"/>
  <c r="J132" i="19"/>
  <c r="I132" i="19"/>
  <c r="H132" i="19"/>
  <c r="G132" i="19"/>
  <c r="U131" i="19"/>
  <c r="T131" i="19"/>
  <c r="S131" i="19"/>
  <c r="R131" i="19"/>
  <c r="J131" i="19"/>
  <c r="I131" i="19"/>
  <c r="H131" i="19"/>
  <c r="G131" i="19"/>
  <c r="U130" i="19"/>
  <c r="T130" i="19"/>
  <c r="S130" i="19"/>
  <c r="R130" i="19"/>
  <c r="J130" i="19"/>
  <c r="I130" i="19"/>
  <c r="H130" i="19"/>
  <c r="G130" i="19"/>
  <c r="U129" i="19"/>
  <c r="T129" i="19"/>
  <c r="S129" i="19"/>
  <c r="R129" i="19"/>
  <c r="J129" i="19"/>
  <c r="I129" i="19"/>
  <c r="H129" i="19"/>
  <c r="G129" i="19"/>
  <c r="U128" i="19"/>
  <c r="T128" i="19"/>
  <c r="S128" i="19"/>
  <c r="R128" i="19"/>
  <c r="J128" i="19"/>
  <c r="I128" i="19"/>
  <c r="H128" i="19"/>
  <c r="G128" i="19"/>
  <c r="U127" i="19"/>
  <c r="T127" i="19"/>
  <c r="S127" i="19"/>
  <c r="R127" i="19"/>
  <c r="J127" i="19"/>
  <c r="I127" i="19"/>
  <c r="H127" i="19"/>
  <c r="G127" i="19"/>
  <c r="U126" i="19"/>
  <c r="T126" i="19"/>
  <c r="S126" i="19"/>
  <c r="R126" i="19"/>
  <c r="J126" i="19"/>
  <c r="I126" i="19"/>
  <c r="H126" i="19"/>
  <c r="G126" i="19"/>
  <c r="U125" i="19"/>
  <c r="T125" i="19"/>
  <c r="S125" i="19"/>
  <c r="R125" i="19"/>
  <c r="J125" i="19"/>
  <c r="I125" i="19"/>
  <c r="H125" i="19"/>
  <c r="G125" i="19"/>
  <c r="U124" i="19"/>
  <c r="T124" i="19"/>
  <c r="S124" i="19"/>
  <c r="R124" i="19"/>
  <c r="J124" i="19"/>
  <c r="I124" i="19"/>
  <c r="H124" i="19"/>
  <c r="G124" i="19"/>
  <c r="U123" i="19"/>
  <c r="T123" i="19"/>
  <c r="S123" i="19"/>
  <c r="R123" i="19"/>
  <c r="J123" i="19"/>
  <c r="I123" i="19"/>
  <c r="H123" i="19"/>
  <c r="G123" i="19"/>
  <c r="U122" i="19"/>
  <c r="T122" i="19"/>
  <c r="S122" i="19"/>
  <c r="R122" i="19"/>
  <c r="J122" i="19"/>
  <c r="I122" i="19"/>
  <c r="H122" i="19"/>
  <c r="G122" i="19"/>
  <c r="U121" i="19"/>
  <c r="T121" i="19"/>
  <c r="S121" i="19"/>
  <c r="R121" i="19"/>
  <c r="J121" i="19"/>
  <c r="I121" i="19"/>
  <c r="H121" i="19"/>
  <c r="G121" i="19"/>
  <c r="U120" i="19"/>
  <c r="T120" i="19"/>
  <c r="S120" i="19"/>
  <c r="R120" i="19"/>
  <c r="J120" i="19"/>
  <c r="I120" i="19"/>
  <c r="H120" i="19"/>
  <c r="G120" i="19"/>
  <c r="U119" i="19"/>
  <c r="T119" i="19"/>
  <c r="S119" i="19"/>
  <c r="R119" i="19"/>
  <c r="J119" i="19"/>
  <c r="I119" i="19"/>
  <c r="H119" i="19"/>
  <c r="G119" i="19"/>
  <c r="U118" i="19"/>
  <c r="T118" i="19"/>
  <c r="S118" i="19"/>
  <c r="R118" i="19"/>
  <c r="J118" i="19"/>
  <c r="I118" i="19"/>
  <c r="H118" i="19"/>
  <c r="G118" i="19"/>
  <c r="U117" i="19"/>
  <c r="T117" i="19"/>
  <c r="S117" i="19"/>
  <c r="R117" i="19"/>
  <c r="J117" i="19"/>
  <c r="I117" i="19"/>
  <c r="H117" i="19"/>
  <c r="G117" i="19"/>
  <c r="U116" i="19"/>
  <c r="T116" i="19"/>
  <c r="S116" i="19"/>
  <c r="R116" i="19"/>
  <c r="J116" i="19"/>
  <c r="I116" i="19"/>
  <c r="H116" i="19"/>
  <c r="G116" i="19"/>
  <c r="U115" i="19"/>
  <c r="T115" i="19"/>
  <c r="S115" i="19"/>
  <c r="R115" i="19"/>
  <c r="J115" i="19"/>
  <c r="I115" i="19"/>
  <c r="H115" i="19"/>
  <c r="G115" i="19"/>
  <c r="U114" i="19"/>
  <c r="T114" i="19"/>
  <c r="S114" i="19"/>
  <c r="R114" i="19"/>
  <c r="J114" i="19"/>
  <c r="I114" i="19"/>
  <c r="H114" i="19"/>
  <c r="G114" i="19"/>
  <c r="U113" i="19"/>
  <c r="T113" i="19"/>
  <c r="S113" i="19"/>
  <c r="R113" i="19"/>
  <c r="J113" i="19"/>
  <c r="I113" i="19"/>
  <c r="H113" i="19"/>
  <c r="G113" i="19"/>
  <c r="U112" i="19"/>
  <c r="T112" i="19"/>
  <c r="S112" i="19"/>
  <c r="R112" i="19"/>
  <c r="J112" i="19"/>
  <c r="I112" i="19"/>
  <c r="H112" i="19"/>
  <c r="G112" i="19"/>
  <c r="U111" i="19"/>
  <c r="T111" i="19"/>
  <c r="S111" i="19"/>
  <c r="R111" i="19"/>
  <c r="J111" i="19"/>
  <c r="I111" i="19"/>
  <c r="H111" i="19"/>
  <c r="G111" i="19"/>
  <c r="U110" i="19"/>
  <c r="T110" i="19"/>
  <c r="S110" i="19"/>
  <c r="R110" i="19"/>
  <c r="J110" i="19"/>
  <c r="I110" i="19"/>
  <c r="H110" i="19"/>
  <c r="G110" i="19"/>
  <c r="U109" i="19"/>
  <c r="T109" i="19"/>
  <c r="S109" i="19"/>
  <c r="R109" i="19"/>
  <c r="J109" i="19"/>
  <c r="I109" i="19"/>
  <c r="H109" i="19"/>
  <c r="G109" i="19"/>
  <c r="U108" i="19"/>
  <c r="T108" i="19"/>
  <c r="S108" i="19"/>
  <c r="R108" i="19"/>
  <c r="J108" i="19"/>
  <c r="I108" i="19"/>
  <c r="H108" i="19"/>
  <c r="G108" i="19"/>
  <c r="U107" i="19"/>
  <c r="T107" i="19"/>
  <c r="S107" i="19"/>
  <c r="R107" i="19"/>
  <c r="J107" i="19"/>
  <c r="I107" i="19"/>
  <c r="H107" i="19"/>
  <c r="G107" i="19"/>
  <c r="U106" i="19"/>
  <c r="T106" i="19"/>
  <c r="S106" i="19"/>
  <c r="R106" i="19"/>
  <c r="J106" i="19"/>
  <c r="I106" i="19"/>
  <c r="H106" i="19"/>
  <c r="G106" i="19"/>
  <c r="U105" i="19"/>
  <c r="T105" i="19"/>
  <c r="S105" i="19"/>
  <c r="R105" i="19"/>
  <c r="J105" i="19"/>
  <c r="I105" i="19"/>
  <c r="H105" i="19"/>
  <c r="G105" i="19"/>
  <c r="U104" i="19"/>
  <c r="T104" i="19"/>
  <c r="S104" i="19"/>
  <c r="R104" i="19"/>
  <c r="J104" i="19"/>
  <c r="I104" i="19"/>
  <c r="H104" i="19"/>
  <c r="G104" i="19"/>
  <c r="U103" i="19"/>
  <c r="T103" i="19"/>
  <c r="S103" i="19"/>
  <c r="R103" i="19"/>
  <c r="J103" i="19"/>
  <c r="I103" i="19"/>
  <c r="H103" i="19"/>
  <c r="G103" i="19"/>
  <c r="U102" i="19"/>
  <c r="T102" i="19"/>
  <c r="S102" i="19"/>
  <c r="R102" i="19"/>
  <c r="J102" i="19"/>
  <c r="I102" i="19"/>
  <c r="H102" i="19"/>
  <c r="G102" i="19"/>
  <c r="U101" i="19"/>
  <c r="T101" i="19"/>
  <c r="S101" i="19"/>
  <c r="R101" i="19"/>
  <c r="J101" i="19"/>
  <c r="I101" i="19"/>
  <c r="H101" i="19"/>
  <c r="G101" i="19"/>
  <c r="U100" i="19"/>
  <c r="T100" i="19"/>
  <c r="S100" i="19"/>
  <c r="R100" i="19"/>
  <c r="J100" i="19"/>
  <c r="I100" i="19"/>
  <c r="H100" i="19"/>
  <c r="G100" i="19"/>
  <c r="U99" i="19"/>
  <c r="T99" i="19"/>
  <c r="S99" i="19"/>
  <c r="R99" i="19"/>
  <c r="J99" i="19"/>
  <c r="I99" i="19"/>
  <c r="H99" i="19"/>
  <c r="G99" i="19"/>
  <c r="U98" i="19"/>
  <c r="T98" i="19"/>
  <c r="S98" i="19"/>
  <c r="R98" i="19"/>
  <c r="J98" i="19"/>
  <c r="I98" i="19"/>
  <c r="H98" i="19"/>
  <c r="G98" i="19"/>
  <c r="U97" i="19"/>
  <c r="T97" i="19"/>
  <c r="S97" i="19"/>
  <c r="R97" i="19"/>
  <c r="J97" i="19"/>
  <c r="I97" i="19"/>
  <c r="H97" i="19"/>
  <c r="G97" i="19"/>
  <c r="U96" i="19"/>
  <c r="T96" i="19"/>
  <c r="S96" i="19"/>
  <c r="R96" i="19"/>
  <c r="J96" i="19"/>
  <c r="I96" i="19"/>
  <c r="H96" i="19"/>
  <c r="G96" i="19"/>
  <c r="U95" i="19"/>
  <c r="T95" i="19"/>
  <c r="S95" i="19"/>
  <c r="R95" i="19"/>
  <c r="J95" i="19"/>
  <c r="I95" i="19"/>
  <c r="H95" i="19"/>
  <c r="G95" i="19"/>
  <c r="U94" i="19"/>
  <c r="T94" i="19"/>
  <c r="S94" i="19"/>
  <c r="R94" i="19"/>
  <c r="J94" i="19"/>
  <c r="I94" i="19"/>
  <c r="H94" i="19"/>
  <c r="G94" i="19"/>
  <c r="U93" i="19"/>
  <c r="T93" i="19"/>
  <c r="S93" i="19"/>
  <c r="R93" i="19"/>
  <c r="J93" i="19"/>
  <c r="I93" i="19"/>
  <c r="H93" i="19"/>
  <c r="G93" i="19"/>
  <c r="U92" i="19"/>
  <c r="T92" i="19"/>
  <c r="S92" i="19"/>
  <c r="R92" i="19"/>
  <c r="J92" i="19"/>
  <c r="I92" i="19"/>
  <c r="H92" i="19"/>
  <c r="G92" i="19"/>
  <c r="U91" i="19"/>
  <c r="T91" i="19"/>
  <c r="S91" i="19"/>
  <c r="R91" i="19"/>
  <c r="J91" i="19"/>
  <c r="I91" i="19"/>
  <c r="H91" i="19"/>
  <c r="G91" i="19"/>
  <c r="U90" i="19"/>
  <c r="T90" i="19"/>
  <c r="S90" i="19"/>
  <c r="R90" i="19"/>
  <c r="J90" i="19"/>
  <c r="I90" i="19"/>
  <c r="H90" i="19"/>
  <c r="G90" i="19"/>
  <c r="U89" i="19"/>
  <c r="T89" i="19"/>
  <c r="S89" i="19"/>
  <c r="R89" i="19"/>
  <c r="J89" i="19"/>
  <c r="I89" i="19"/>
  <c r="H89" i="19"/>
  <c r="G89" i="19"/>
  <c r="U88" i="19"/>
  <c r="T88" i="19"/>
  <c r="S88" i="19"/>
  <c r="R88" i="19"/>
  <c r="J88" i="19"/>
  <c r="I88" i="19"/>
  <c r="H88" i="19"/>
  <c r="G88" i="19"/>
  <c r="U87" i="19"/>
  <c r="T87" i="19"/>
  <c r="S87" i="19"/>
  <c r="R87" i="19"/>
  <c r="J87" i="19"/>
  <c r="I87" i="19"/>
  <c r="H87" i="19"/>
  <c r="G87" i="19"/>
  <c r="U86" i="19"/>
  <c r="T86" i="19"/>
  <c r="S86" i="19"/>
  <c r="R86" i="19"/>
  <c r="J86" i="19"/>
  <c r="I86" i="19"/>
  <c r="H86" i="19"/>
  <c r="G86" i="19"/>
  <c r="U85" i="19"/>
  <c r="T85" i="19"/>
  <c r="S85" i="19"/>
  <c r="R85" i="19"/>
  <c r="J85" i="19"/>
  <c r="I85" i="19"/>
  <c r="H85" i="19"/>
  <c r="G85" i="19"/>
  <c r="U84" i="19"/>
  <c r="T84" i="19"/>
  <c r="S84" i="19"/>
  <c r="R84" i="19"/>
  <c r="J84" i="19"/>
  <c r="I84" i="19"/>
  <c r="H84" i="19"/>
  <c r="G84" i="19"/>
  <c r="U83" i="19"/>
  <c r="T83" i="19"/>
  <c r="S83" i="19"/>
  <c r="R83" i="19"/>
  <c r="J83" i="19"/>
  <c r="I83" i="19"/>
  <c r="H83" i="19"/>
  <c r="G83" i="19"/>
  <c r="U82" i="19"/>
  <c r="T82" i="19"/>
  <c r="S82" i="19"/>
  <c r="R82" i="19"/>
  <c r="J82" i="19"/>
  <c r="I82" i="19"/>
  <c r="H82" i="19"/>
  <c r="G82" i="19"/>
  <c r="U81" i="19"/>
  <c r="T81" i="19"/>
  <c r="S81" i="19"/>
  <c r="R81" i="19"/>
  <c r="J81" i="19"/>
  <c r="I81" i="19"/>
  <c r="H81" i="19"/>
  <c r="G81" i="19"/>
  <c r="U80" i="19"/>
  <c r="T80" i="19"/>
  <c r="S80" i="19"/>
  <c r="R80" i="19"/>
  <c r="J80" i="19"/>
  <c r="I80" i="19"/>
  <c r="H80" i="19"/>
  <c r="G80" i="19"/>
  <c r="U79" i="19"/>
  <c r="T79" i="19"/>
  <c r="S79" i="19"/>
  <c r="R79" i="19"/>
  <c r="J79" i="19"/>
  <c r="I79" i="19"/>
  <c r="H79" i="19"/>
  <c r="G79" i="19"/>
  <c r="U78" i="19"/>
  <c r="T78" i="19"/>
  <c r="S78" i="19"/>
  <c r="R78" i="19"/>
  <c r="J78" i="19"/>
  <c r="I78" i="19"/>
  <c r="H78" i="19"/>
  <c r="G78" i="19"/>
  <c r="U77" i="19"/>
  <c r="T77" i="19"/>
  <c r="S77" i="19"/>
  <c r="R77" i="19"/>
  <c r="J77" i="19"/>
  <c r="I77" i="19"/>
  <c r="H77" i="19"/>
  <c r="G77" i="19"/>
  <c r="U76" i="19"/>
  <c r="T76" i="19"/>
  <c r="S76" i="19"/>
  <c r="R76" i="19"/>
  <c r="J76" i="19"/>
  <c r="I76" i="19"/>
  <c r="H76" i="19"/>
  <c r="G76" i="19"/>
  <c r="U75" i="19"/>
  <c r="T75" i="19"/>
  <c r="S75" i="19"/>
  <c r="R75" i="19"/>
  <c r="J75" i="19"/>
  <c r="I75" i="19"/>
  <c r="H75" i="19"/>
  <c r="G75" i="19"/>
  <c r="U74" i="19"/>
  <c r="T74" i="19"/>
  <c r="S74" i="19"/>
  <c r="R74" i="19"/>
  <c r="J74" i="19"/>
  <c r="I74" i="19"/>
  <c r="H74" i="19"/>
  <c r="G74" i="19"/>
  <c r="U73" i="19"/>
  <c r="T73" i="19"/>
  <c r="S73" i="19"/>
  <c r="R73" i="19"/>
  <c r="J73" i="19"/>
  <c r="I73" i="19"/>
  <c r="H73" i="19"/>
  <c r="G73" i="19"/>
  <c r="U72" i="19"/>
  <c r="T72" i="19"/>
  <c r="S72" i="19"/>
  <c r="R72" i="19"/>
  <c r="J72" i="19"/>
  <c r="I72" i="19"/>
  <c r="H72" i="19"/>
  <c r="G72" i="19"/>
  <c r="U71" i="19"/>
  <c r="T71" i="19"/>
  <c r="S71" i="19"/>
  <c r="R71" i="19"/>
  <c r="J71" i="19"/>
  <c r="I71" i="19"/>
  <c r="H71" i="19"/>
  <c r="G71" i="19"/>
  <c r="U70" i="19"/>
  <c r="T70" i="19"/>
  <c r="S70" i="19"/>
  <c r="R70" i="19"/>
  <c r="J70" i="19"/>
  <c r="I70" i="19"/>
  <c r="H70" i="19"/>
  <c r="G70" i="19"/>
  <c r="U69" i="19"/>
  <c r="T69" i="19"/>
  <c r="S69" i="19"/>
  <c r="R69" i="19"/>
  <c r="J69" i="19"/>
  <c r="I69" i="19"/>
  <c r="H69" i="19"/>
  <c r="G69" i="19"/>
  <c r="U68" i="19"/>
  <c r="T68" i="19"/>
  <c r="S68" i="19"/>
  <c r="R68" i="19"/>
  <c r="J68" i="19"/>
  <c r="I68" i="19"/>
  <c r="H68" i="19"/>
  <c r="G68" i="19"/>
  <c r="U67" i="19"/>
  <c r="T67" i="19"/>
  <c r="S67" i="19"/>
  <c r="R67" i="19"/>
  <c r="J67" i="19"/>
  <c r="I67" i="19"/>
  <c r="H67" i="19"/>
  <c r="G67" i="19"/>
  <c r="U66" i="19"/>
  <c r="T66" i="19"/>
  <c r="S66" i="19"/>
  <c r="R66" i="19"/>
  <c r="J66" i="19"/>
  <c r="I66" i="19"/>
  <c r="H66" i="19"/>
  <c r="G66" i="19"/>
  <c r="U65" i="19"/>
  <c r="T65" i="19"/>
  <c r="S65" i="19"/>
  <c r="R65" i="19"/>
  <c r="J65" i="19"/>
  <c r="I65" i="19"/>
  <c r="H65" i="19"/>
  <c r="G65" i="19"/>
  <c r="U64" i="19"/>
  <c r="T64" i="19"/>
  <c r="S64" i="19"/>
  <c r="R64" i="19"/>
  <c r="J64" i="19"/>
  <c r="I64" i="19"/>
  <c r="H64" i="19"/>
  <c r="G64" i="19"/>
  <c r="U63" i="19"/>
  <c r="T63" i="19"/>
  <c r="S63" i="19"/>
  <c r="R63" i="19"/>
  <c r="J63" i="19"/>
  <c r="I63" i="19"/>
  <c r="H63" i="19"/>
  <c r="G63" i="19"/>
  <c r="U62" i="19"/>
  <c r="T62" i="19"/>
  <c r="S62" i="19"/>
  <c r="R62" i="19"/>
  <c r="J62" i="19"/>
  <c r="I62" i="19"/>
  <c r="H62" i="19"/>
  <c r="G62" i="19"/>
  <c r="U61" i="19"/>
  <c r="T61" i="19"/>
  <c r="S61" i="19"/>
  <c r="R61" i="19"/>
  <c r="J61" i="19"/>
  <c r="I61" i="19"/>
  <c r="H61" i="19"/>
  <c r="G61" i="19"/>
  <c r="U60" i="19"/>
  <c r="T60" i="19"/>
  <c r="S60" i="19"/>
  <c r="R60" i="19"/>
  <c r="J60" i="19"/>
  <c r="I60" i="19"/>
  <c r="H60" i="19"/>
  <c r="G60" i="19"/>
  <c r="U59" i="19"/>
  <c r="T59" i="19"/>
  <c r="S59" i="19"/>
  <c r="R59" i="19"/>
  <c r="J59" i="19"/>
  <c r="I59" i="19"/>
  <c r="H59" i="19"/>
  <c r="G59" i="19"/>
  <c r="U58" i="19"/>
  <c r="T58" i="19"/>
  <c r="S58" i="19"/>
  <c r="R58" i="19"/>
  <c r="J58" i="19"/>
  <c r="I58" i="19"/>
  <c r="H58" i="19"/>
  <c r="G58" i="19"/>
  <c r="U57" i="19"/>
  <c r="T57" i="19"/>
  <c r="S57" i="19"/>
  <c r="R57" i="19"/>
  <c r="J57" i="19"/>
  <c r="I57" i="19"/>
  <c r="H57" i="19"/>
  <c r="G57" i="19"/>
  <c r="U56" i="19"/>
  <c r="T56" i="19"/>
  <c r="S56" i="19"/>
  <c r="R56" i="19"/>
  <c r="J56" i="19"/>
  <c r="I56" i="19"/>
  <c r="H56" i="19"/>
  <c r="G56" i="19"/>
  <c r="U55" i="19"/>
  <c r="T55" i="19"/>
  <c r="S55" i="19"/>
  <c r="R55" i="19"/>
  <c r="J55" i="19"/>
  <c r="I55" i="19"/>
  <c r="H55" i="19"/>
  <c r="G55" i="19"/>
  <c r="U54" i="19"/>
  <c r="T54" i="19"/>
  <c r="S54" i="19"/>
  <c r="R54" i="19"/>
  <c r="J54" i="19"/>
  <c r="I54" i="19"/>
  <c r="H54" i="19"/>
  <c r="G54" i="19"/>
  <c r="U53" i="19"/>
  <c r="T53" i="19"/>
  <c r="S53" i="19"/>
  <c r="R53" i="19"/>
  <c r="J53" i="19"/>
  <c r="I53" i="19"/>
  <c r="H53" i="19"/>
  <c r="G53" i="19"/>
  <c r="U52" i="19"/>
  <c r="T52" i="19"/>
  <c r="S52" i="19"/>
  <c r="R52" i="19"/>
  <c r="J52" i="19"/>
  <c r="I52" i="19"/>
  <c r="H52" i="19"/>
  <c r="G52" i="19"/>
  <c r="U51" i="19"/>
  <c r="T51" i="19"/>
  <c r="S51" i="19"/>
  <c r="R51" i="19"/>
  <c r="J51" i="19"/>
  <c r="I51" i="19"/>
  <c r="H51" i="19"/>
  <c r="G51" i="19"/>
  <c r="U50" i="19"/>
  <c r="T50" i="19"/>
  <c r="S50" i="19"/>
  <c r="R50" i="19"/>
  <c r="J50" i="19"/>
  <c r="I50" i="19"/>
  <c r="H50" i="19"/>
  <c r="G50" i="19"/>
  <c r="U49" i="19"/>
  <c r="T49" i="19"/>
  <c r="S49" i="19"/>
  <c r="R49" i="19"/>
  <c r="J49" i="19"/>
  <c r="I49" i="19"/>
  <c r="H49" i="19"/>
  <c r="G49" i="19"/>
  <c r="U48" i="19"/>
  <c r="T48" i="19"/>
  <c r="S48" i="19"/>
  <c r="R48" i="19"/>
  <c r="J48" i="19"/>
  <c r="I48" i="19"/>
  <c r="H48" i="19"/>
  <c r="G48" i="19"/>
  <c r="U47" i="19"/>
  <c r="T47" i="19"/>
  <c r="S47" i="19"/>
  <c r="R47" i="19"/>
  <c r="J47" i="19"/>
  <c r="I47" i="19"/>
  <c r="H47" i="19"/>
  <c r="G47" i="19"/>
  <c r="U46" i="19"/>
  <c r="T46" i="19"/>
  <c r="S46" i="19"/>
  <c r="R46" i="19"/>
  <c r="J46" i="19"/>
  <c r="I46" i="19"/>
  <c r="H46" i="19"/>
  <c r="G46" i="19"/>
  <c r="U45" i="19"/>
  <c r="T45" i="19"/>
  <c r="S45" i="19"/>
  <c r="R45" i="19"/>
  <c r="J45" i="19"/>
  <c r="I45" i="19"/>
  <c r="H45" i="19"/>
  <c r="G45" i="19"/>
  <c r="U44" i="19"/>
  <c r="T44" i="19"/>
  <c r="S44" i="19"/>
  <c r="R44" i="19"/>
  <c r="J44" i="19"/>
  <c r="I44" i="19"/>
  <c r="H44" i="19"/>
  <c r="G44" i="19"/>
  <c r="U43" i="19"/>
  <c r="T43" i="19"/>
  <c r="S43" i="19"/>
  <c r="R43" i="19"/>
  <c r="J43" i="19"/>
  <c r="I43" i="19"/>
  <c r="H43" i="19"/>
  <c r="G43" i="19"/>
  <c r="U42" i="19"/>
  <c r="T42" i="19"/>
  <c r="S42" i="19"/>
  <c r="R42" i="19"/>
  <c r="J42" i="19"/>
  <c r="I42" i="19"/>
  <c r="H42" i="19"/>
  <c r="G42" i="19"/>
  <c r="U41" i="19"/>
  <c r="T41" i="19"/>
  <c r="S41" i="19"/>
  <c r="R41" i="19"/>
  <c r="J41" i="19"/>
  <c r="I41" i="19"/>
  <c r="H41" i="19"/>
  <c r="G41" i="19"/>
  <c r="U40" i="19"/>
  <c r="T40" i="19"/>
  <c r="S40" i="19"/>
  <c r="R40" i="19"/>
  <c r="J40" i="19"/>
  <c r="I40" i="19"/>
  <c r="H40" i="19"/>
  <c r="G40" i="19"/>
  <c r="U39" i="19"/>
  <c r="T39" i="19"/>
  <c r="S39" i="19"/>
  <c r="R39" i="19"/>
  <c r="J39" i="19"/>
  <c r="I39" i="19"/>
  <c r="H39" i="19"/>
  <c r="G39" i="19"/>
  <c r="U38" i="19"/>
  <c r="T38" i="19"/>
  <c r="S38" i="19"/>
  <c r="R38" i="19"/>
  <c r="J38" i="19"/>
  <c r="I38" i="19"/>
  <c r="H38" i="19"/>
  <c r="G38" i="19"/>
  <c r="U37" i="19"/>
  <c r="T37" i="19"/>
  <c r="S37" i="19"/>
  <c r="R37" i="19"/>
  <c r="J37" i="19"/>
  <c r="I37" i="19"/>
  <c r="H37" i="19"/>
  <c r="G37" i="19"/>
  <c r="U36" i="19"/>
  <c r="T36" i="19"/>
  <c r="S36" i="19"/>
  <c r="R36" i="19"/>
  <c r="J36" i="19"/>
  <c r="I36" i="19"/>
  <c r="H36" i="19"/>
  <c r="G36" i="19"/>
  <c r="U35" i="19"/>
  <c r="T35" i="19"/>
  <c r="S35" i="19"/>
  <c r="R35" i="19"/>
  <c r="J35" i="19"/>
  <c r="I35" i="19"/>
  <c r="H35" i="19"/>
  <c r="G35" i="19"/>
  <c r="U34" i="19"/>
  <c r="T34" i="19"/>
  <c r="S34" i="19"/>
  <c r="R34" i="19"/>
  <c r="J34" i="19"/>
  <c r="I34" i="19"/>
  <c r="H34" i="19"/>
  <c r="G34" i="19"/>
  <c r="U33" i="19"/>
  <c r="T33" i="19"/>
  <c r="S33" i="19"/>
  <c r="R33" i="19"/>
  <c r="J33" i="19"/>
  <c r="I33" i="19"/>
  <c r="H33" i="19"/>
  <c r="G33" i="19"/>
  <c r="U32" i="19"/>
  <c r="T32" i="19"/>
  <c r="S32" i="19"/>
  <c r="R32" i="19"/>
  <c r="J32" i="19"/>
  <c r="I32" i="19"/>
  <c r="H32" i="19"/>
  <c r="G32" i="19"/>
  <c r="U31" i="19"/>
  <c r="T31" i="19"/>
  <c r="S31" i="19"/>
  <c r="R31" i="19"/>
  <c r="J31" i="19"/>
  <c r="I31" i="19"/>
  <c r="H31" i="19"/>
  <c r="G31" i="19"/>
  <c r="U30" i="19"/>
  <c r="T30" i="19"/>
  <c r="S30" i="19"/>
  <c r="R30" i="19"/>
  <c r="J30" i="19"/>
  <c r="I30" i="19"/>
  <c r="H30" i="19"/>
  <c r="G30" i="19"/>
  <c r="U29" i="19"/>
  <c r="T29" i="19"/>
  <c r="S29" i="19"/>
  <c r="R29" i="19"/>
  <c r="J29" i="19"/>
  <c r="I29" i="19"/>
  <c r="H29" i="19"/>
  <c r="G29" i="19"/>
  <c r="U28" i="19"/>
  <c r="T28" i="19"/>
  <c r="S28" i="19"/>
  <c r="R28" i="19"/>
  <c r="J28" i="19"/>
  <c r="I28" i="19"/>
  <c r="H28" i="19"/>
  <c r="G28" i="19"/>
  <c r="U27" i="19"/>
  <c r="T27" i="19"/>
  <c r="S27" i="19"/>
  <c r="R27" i="19"/>
  <c r="J27" i="19"/>
  <c r="I27" i="19"/>
  <c r="H27" i="19"/>
  <c r="G27" i="19"/>
  <c r="U26" i="19"/>
  <c r="T26" i="19"/>
  <c r="S26" i="19"/>
  <c r="R26" i="19"/>
  <c r="J26" i="19"/>
  <c r="I26" i="19"/>
  <c r="H26" i="19"/>
  <c r="G26" i="19"/>
  <c r="U25" i="19"/>
  <c r="T25" i="19"/>
  <c r="S25" i="19"/>
  <c r="R25" i="19"/>
  <c r="J25" i="19"/>
  <c r="I25" i="19"/>
  <c r="H25" i="19"/>
  <c r="G25" i="19"/>
  <c r="U24" i="19"/>
  <c r="T24" i="19"/>
  <c r="S24" i="19"/>
  <c r="R24" i="19"/>
  <c r="J24" i="19"/>
  <c r="I24" i="19"/>
  <c r="H24" i="19"/>
  <c r="G24" i="19"/>
  <c r="U23" i="19"/>
  <c r="T23" i="19"/>
  <c r="S23" i="19"/>
  <c r="R23" i="19"/>
  <c r="J23" i="19"/>
  <c r="I23" i="19"/>
  <c r="H23" i="19"/>
  <c r="G23" i="19"/>
  <c r="U22" i="19"/>
  <c r="T22" i="19"/>
  <c r="S22" i="19"/>
  <c r="R22" i="19"/>
  <c r="J22" i="19"/>
  <c r="I22" i="19"/>
  <c r="H22" i="19"/>
  <c r="G22" i="19"/>
  <c r="U21" i="19"/>
  <c r="T21" i="19"/>
  <c r="S21" i="19"/>
  <c r="R21" i="19"/>
  <c r="J21" i="19"/>
  <c r="I21" i="19"/>
  <c r="H21" i="19"/>
  <c r="G21" i="19"/>
  <c r="U20" i="19"/>
  <c r="T20" i="19"/>
  <c r="S20" i="19"/>
  <c r="R20" i="19"/>
  <c r="J20" i="19"/>
  <c r="I20" i="19"/>
  <c r="H20" i="19"/>
  <c r="G20" i="19"/>
  <c r="U19" i="19"/>
  <c r="T19" i="19"/>
  <c r="S19" i="19"/>
  <c r="R19" i="19"/>
  <c r="J19" i="19"/>
  <c r="I19" i="19"/>
  <c r="H19" i="19"/>
  <c r="G19" i="19"/>
  <c r="U18" i="19"/>
  <c r="T18" i="19"/>
  <c r="S18" i="19"/>
  <c r="R18" i="19"/>
  <c r="J18" i="19"/>
  <c r="I18" i="19"/>
  <c r="H18" i="19"/>
  <c r="G18" i="19"/>
  <c r="U17" i="19"/>
  <c r="T17" i="19"/>
  <c r="S17" i="19"/>
  <c r="R17" i="19"/>
  <c r="J17" i="19"/>
  <c r="I17" i="19"/>
  <c r="H17" i="19"/>
  <c r="G17" i="19"/>
  <c r="U16" i="19"/>
  <c r="T16" i="19"/>
  <c r="S16" i="19"/>
  <c r="R16" i="19"/>
  <c r="J16" i="19"/>
  <c r="I16" i="19"/>
  <c r="H16" i="19"/>
  <c r="G16" i="19"/>
  <c r="U15" i="19"/>
  <c r="T15" i="19"/>
  <c r="S15" i="19"/>
  <c r="R15" i="19"/>
  <c r="J15" i="19"/>
  <c r="I15" i="19"/>
  <c r="H15" i="19"/>
  <c r="G15" i="19"/>
  <c r="U14" i="19"/>
  <c r="T14" i="19"/>
  <c r="S14" i="19"/>
  <c r="R14" i="19"/>
  <c r="J14" i="19"/>
  <c r="I14" i="19"/>
  <c r="H14" i="19"/>
  <c r="G14" i="19"/>
  <c r="U13" i="19"/>
  <c r="T13" i="19"/>
  <c r="S13" i="19"/>
  <c r="R13" i="19"/>
  <c r="J13" i="19"/>
  <c r="I13" i="19"/>
  <c r="H13" i="19"/>
  <c r="G13" i="19"/>
  <c r="U12" i="19"/>
  <c r="T12" i="19"/>
  <c r="S12" i="19"/>
  <c r="R12" i="19"/>
  <c r="J12" i="19"/>
  <c r="I12" i="19"/>
  <c r="H12" i="19"/>
  <c r="G12" i="19"/>
  <c r="U11" i="19"/>
  <c r="T11" i="19"/>
  <c r="S11" i="19"/>
  <c r="R11" i="19"/>
  <c r="J11" i="19"/>
  <c r="I11" i="19"/>
  <c r="H11" i="19"/>
  <c r="G11" i="19"/>
  <c r="U10" i="19"/>
  <c r="T10" i="19"/>
  <c r="S10" i="19"/>
  <c r="R10" i="19"/>
  <c r="J10" i="19"/>
  <c r="I10" i="19"/>
  <c r="H10" i="19"/>
  <c r="G10" i="19"/>
  <c r="U9" i="19"/>
  <c r="T9" i="19"/>
  <c r="S9" i="19"/>
  <c r="R9" i="19"/>
  <c r="J9" i="19"/>
  <c r="I9" i="19"/>
  <c r="H9" i="19"/>
  <c r="G9" i="19"/>
  <c r="U8" i="19"/>
  <c r="T8" i="19"/>
  <c r="S8" i="19"/>
  <c r="R8" i="19"/>
  <c r="J8" i="19"/>
  <c r="I8" i="19"/>
  <c r="H8" i="19"/>
  <c r="G8" i="19"/>
  <c r="U7" i="19"/>
  <c r="T7" i="19"/>
  <c r="S7" i="19"/>
  <c r="R7" i="19"/>
  <c r="J7" i="19"/>
  <c r="I7" i="19"/>
  <c r="H7" i="19"/>
  <c r="G7" i="19"/>
  <c r="U6" i="19"/>
  <c r="T6" i="19"/>
  <c r="S6" i="19"/>
  <c r="R6" i="19"/>
  <c r="J6" i="19"/>
  <c r="I6" i="19"/>
  <c r="H6" i="19"/>
  <c r="G6" i="19"/>
  <c r="U5" i="19"/>
  <c r="T5" i="19"/>
  <c r="T155" i="19" s="1"/>
  <c r="S5" i="19"/>
  <c r="R5" i="19"/>
  <c r="J5" i="19"/>
  <c r="J155" i="19" s="1"/>
  <c r="I5" i="19"/>
  <c r="H5" i="19"/>
  <c r="G5" i="19"/>
  <c r="U4" i="19"/>
  <c r="U155" i="19" s="1"/>
  <c r="T4" i="19"/>
  <c r="T154" i="19" s="1"/>
  <c r="S4" i="19"/>
  <c r="S155" i="19" s="1"/>
  <c r="R4" i="19"/>
  <c r="R155" i="19" s="1"/>
  <c r="J4" i="19"/>
  <c r="J154" i="19" s="1"/>
  <c r="I4" i="19"/>
  <c r="I155" i="19" s="1"/>
  <c r="H4" i="19"/>
  <c r="H155" i="19" s="1"/>
  <c r="G4" i="19"/>
  <c r="G155" i="19" s="1"/>
  <c r="G154" i="19" l="1"/>
  <c r="H154" i="19"/>
  <c r="I154" i="19"/>
  <c r="R154" i="19"/>
  <c r="S154" i="19"/>
  <c r="U154" i="19"/>
  <c r="D37" i="18" l="1"/>
  <c r="C37" i="18"/>
  <c r="D36" i="18"/>
  <c r="C36" i="18"/>
  <c r="D37" i="17"/>
  <c r="C37" i="17"/>
  <c r="D36" i="17"/>
  <c r="C36" i="17"/>
  <c r="E36" i="16"/>
  <c r="D36" i="16"/>
  <c r="C36" i="16"/>
  <c r="E35" i="16"/>
  <c r="D35" i="16"/>
  <c r="C35" i="16"/>
  <c r="E36" i="15"/>
  <c r="D36" i="15"/>
  <c r="C36" i="15"/>
  <c r="E35" i="15"/>
  <c r="D35" i="15"/>
  <c r="C35" i="15"/>
  <c r="I26" i="14" l="1"/>
  <c r="H26" i="14"/>
  <c r="F26" i="14"/>
  <c r="E26" i="14"/>
  <c r="C26" i="14"/>
  <c r="B26" i="14"/>
  <c r="I25" i="14"/>
  <c r="H25" i="14"/>
  <c r="F25" i="14"/>
  <c r="E25" i="14"/>
  <c r="C25" i="14"/>
  <c r="B25" i="14"/>
  <c r="F25" i="13" l="1"/>
  <c r="E25" i="13"/>
  <c r="C25" i="13"/>
  <c r="B25" i="13"/>
  <c r="F24" i="13"/>
  <c r="E24" i="13"/>
  <c r="C24" i="13"/>
  <c r="B24" i="13"/>
  <c r="F26" i="12"/>
  <c r="E26" i="12"/>
  <c r="C26" i="12"/>
  <c r="B26" i="12"/>
  <c r="F25" i="12"/>
  <c r="E25" i="12"/>
  <c r="C25" i="12"/>
  <c r="B25" i="12"/>
  <c r="G14" i="9" l="1"/>
  <c r="F14" i="9"/>
  <c r="E14" i="9"/>
  <c r="D14" i="9"/>
  <c r="C14" i="9"/>
  <c r="B14" i="9"/>
</calcChain>
</file>

<file path=xl/sharedStrings.xml><?xml version="1.0" encoding="utf-8"?>
<sst xmlns="http://schemas.openxmlformats.org/spreadsheetml/2006/main" count="465" uniqueCount="109">
  <si>
    <t>Cell No.</t>
    <phoneticPr fontId="1"/>
  </si>
  <si>
    <t>No Me</t>
    <phoneticPr fontId="1"/>
  </si>
  <si>
    <t>0 M</t>
    <phoneticPr fontId="1"/>
  </si>
  <si>
    <t>0.1 M</t>
    <phoneticPr fontId="1"/>
  </si>
  <si>
    <t>0.2 M</t>
    <phoneticPr fontId="1"/>
  </si>
  <si>
    <t>0.4 M</t>
    <phoneticPr fontId="1"/>
  </si>
  <si>
    <t>221201</t>
    <phoneticPr fontId="1"/>
  </si>
  <si>
    <t>230123</t>
    <phoneticPr fontId="1"/>
  </si>
  <si>
    <t>230131</t>
    <phoneticPr fontId="1"/>
  </si>
  <si>
    <t>T24</t>
    <phoneticPr fontId="1"/>
  </si>
  <si>
    <r>
      <t>p62 (number/100 μm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</si>
  <si>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G3BP1 (number/100 μm2)</t>
    <phoneticPr fontId="1"/>
  </si>
  <si>
    <t>U2OS</t>
    <phoneticPr fontId="1"/>
  </si>
  <si>
    <t>5 min</t>
    <phoneticPr fontId="1"/>
  </si>
  <si>
    <t>10 min</t>
    <phoneticPr fontId="1"/>
  </si>
  <si>
    <t>20 min</t>
    <phoneticPr fontId="1"/>
  </si>
  <si>
    <r>
      <t>G3BP1 (number/100 μm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</si>
  <si>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22.1220.</t>
    <phoneticPr fontId="1"/>
  </si>
  <si>
    <t>23.0210.</t>
    <phoneticPr fontId="1"/>
  </si>
  <si>
    <t>1 min</t>
    <phoneticPr fontId="1"/>
  </si>
  <si>
    <t>23.0310.</t>
    <phoneticPr fontId="1"/>
  </si>
  <si>
    <t>NoMe</t>
    <phoneticPr fontId="1"/>
  </si>
  <si>
    <r>
      <t>LC3 (number/100 μm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</si>
  <si>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Date</t>
    <phoneticPr fontId="1"/>
  </si>
  <si>
    <r>
      <t>WIPI2(/100μm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</si>
  <si>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r>
      <t>p62 (/100μm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</si>
  <si>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control</t>
    <phoneticPr fontId="1"/>
  </si>
  <si>
    <t xml:space="preserve"> +0.2 M sucrose</t>
    <phoneticPr fontId="1"/>
  </si>
  <si>
    <r>
      <t>YB1 (/100μm</t>
    </r>
    <r>
      <rPr>
        <vertAlign val="superscript"/>
        <sz val="11"/>
        <color theme="1"/>
        <rFont val="游ゴシック"/>
        <family val="3"/>
        <charset val="128"/>
        <scheme val="minor"/>
      </rPr>
      <t>2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</si>
  <si>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 xml:space="preserve"> +0.4 M sucrose</t>
    <phoneticPr fontId="1"/>
  </si>
  <si>
    <t>WIPI2 (number)</t>
    <phoneticPr fontId="1"/>
  </si>
  <si>
    <t>p62(number)</t>
    <phoneticPr fontId="1"/>
  </si>
  <si>
    <t>YB1 (number)</t>
    <phoneticPr fontId="1"/>
  </si>
  <si>
    <t>min</t>
    <phoneticPr fontId="1"/>
  </si>
  <si>
    <t>Space No.</t>
    <phoneticPr fontId="1"/>
  </si>
  <si>
    <t>Average</t>
    <phoneticPr fontId="1"/>
  </si>
  <si>
    <t>SD</t>
    <phoneticPr fontId="1"/>
  </si>
  <si>
    <t>DMSO</t>
    <phoneticPr fontId="1"/>
  </si>
  <si>
    <t>BafA1</t>
    <phoneticPr fontId="1"/>
  </si>
  <si>
    <t>Ch1: WIPI2
Ch2: p62</t>
    <phoneticPr fontId="1"/>
  </si>
  <si>
    <t>Ch1: NBR1
Ch2: p62</t>
    <phoneticPr fontId="1"/>
  </si>
  <si>
    <t>Ch1: TAX1BP1
Ch2: p62</t>
    <phoneticPr fontId="1"/>
  </si>
  <si>
    <t>cell</t>
    <phoneticPr fontId="1"/>
  </si>
  <si>
    <t>M2: WIPI2/P62
exp 200805 2
exp 200805 4</t>
    <phoneticPr fontId="1"/>
  </si>
  <si>
    <t>M2: WIPI2/P62
exp 200805 3
exp 200805 4</t>
    <phoneticPr fontId="1"/>
  </si>
  <si>
    <t>M2: NBR1/P62
exp 240216 4
exp 240216 1</t>
    <phoneticPr fontId="1"/>
  </si>
  <si>
    <t>M2: NBR1/p62
exp 240216 5
exp 240216 3</t>
    <phoneticPr fontId="1"/>
  </si>
  <si>
    <t>M2: TAX1BP1/P62
exp 240216 2
exp 240216 3</t>
    <phoneticPr fontId="1"/>
  </si>
  <si>
    <t>M2: TAX1BP1/P62
exp 240216 1
exp 240216 2</t>
    <phoneticPr fontId="1"/>
  </si>
  <si>
    <t>No1</t>
    <phoneticPr fontId="1"/>
  </si>
  <si>
    <t>No2</t>
  </si>
  <si>
    <t>No3</t>
  </si>
  <si>
    <t>No4</t>
  </si>
  <si>
    <t>No5</t>
  </si>
  <si>
    <t>No6</t>
  </si>
  <si>
    <t>No7</t>
  </si>
  <si>
    <t>No8</t>
  </si>
  <si>
    <t>No9</t>
  </si>
  <si>
    <t>No10</t>
  </si>
  <si>
    <t>average</t>
  </si>
  <si>
    <t>SD</t>
  </si>
  <si>
    <t>Ch1: K48
Ch2: PMSD4</t>
    <phoneticPr fontId="1"/>
  </si>
  <si>
    <t>Ch1: K48
Ch2: p62</t>
    <phoneticPr fontId="1"/>
  </si>
  <si>
    <t>Ch1: K63
Ch2: PMSD4</t>
    <phoneticPr fontId="1"/>
  </si>
  <si>
    <t>Ch1: K63
Ch2: p62</t>
    <phoneticPr fontId="1"/>
  </si>
  <si>
    <t>M2: K48/PMSD4
exp. 230824 4
exp. 230824 1</t>
    <phoneticPr fontId="1"/>
  </si>
  <si>
    <t>M2: K48/P62
exp. 230824 4
exp. 230824 1</t>
    <phoneticPr fontId="1"/>
  </si>
  <si>
    <t>M2: K63/PMSD4
exp. 230824 T11 2
exp. 230824 T11 1</t>
    <phoneticPr fontId="1"/>
  </si>
  <si>
    <t>M2: K63/P62
exp. 230824 T11 2
exp. 230824 T11 1</t>
    <phoneticPr fontId="1"/>
  </si>
  <si>
    <t>M2: K48/P62
 exp. 240216 3
 exp. 240216 1</t>
    <phoneticPr fontId="1"/>
  </si>
  <si>
    <t>M2: K48/P62
 exp. 240216 2
 exp. 240216 3</t>
    <phoneticPr fontId="1"/>
  </si>
  <si>
    <t>M2: K63/P62
 exp. 240216 3
 exp. 240216 2</t>
    <phoneticPr fontId="1"/>
  </si>
  <si>
    <t>M2: K63/p62
 exp. 240216 3
 exp. 240216 2</t>
    <phoneticPr fontId="1"/>
  </si>
  <si>
    <t>Experiment</t>
    <phoneticPr fontId="1"/>
  </si>
  <si>
    <t xml:space="preserve">channel 1 LC3, </t>
    <phoneticPr fontId="1"/>
  </si>
  <si>
    <t>channel 2: p62</t>
    <phoneticPr fontId="1"/>
  </si>
  <si>
    <t>0.1M</t>
    <phoneticPr fontId="1"/>
  </si>
  <si>
    <t>0.2M</t>
    <phoneticPr fontId="1"/>
  </si>
  <si>
    <t>0.4M</t>
    <phoneticPr fontId="1"/>
  </si>
  <si>
    <t>230313</t>
    <phoneticPr fontId="1"/>
  </si>
  <si>
    <t>average</t>
    <phoneticPr fontId="1"/>
  </si>
  <si>
    <r>
      <t xml:space="preserve">channel 2: </t>
    </r>
    <r>
      <rPr>
        <sz val="11"/>
        <color theme="4"/>
        <rFont val="游ゴシック"/>
        <family val="3"/>
        <charset val="128"/>
        <scheme val="minor"/>
      </rPr>
      <t>p62</t>
    </r>
    <phoneticPr fontId="1"/>
  </si>
  <si>
    <r>
      <t xml:space="preserve">channel 2: </t>
    </r>
    <r>
      <rPr>
        <sz val="11"/>
        <color theme="4"/>
        <rFont val="游ゴシック"/>
        <family val="3"/>
        <charset val="128"/>
        <scheme val="minor"/>
      </rPr>
      <t>G3BP1</t>
    </r>
    <phoneticPr fontId="1"/>
  </si>
  <si>
    <r>
      <rPr>
        <sz val="11"/>
        <color theme="4"/>
        <rFont val="游ゴシック"/>
        <family val="3"/>
        <charset val="128"/>
        <scheme val="minor"/>
      </rPr>
      <t>p62</t>
    </r>
    <r>
      <rPr>
        <sz val="11"/>
        <color theme="1"/>
        <rFont val="游ゴシック"/>
        <family val="2"/>
        <charset val="128"/>
        <scheme val="minor"/>
      </rPr>
      <t>/LC3(tM2値)</t>
    </r>
    <rPh sb="11" eb="12">
      <t>チ</t>
    </rPh>
    <phoneticPr fontId="1"/>
  </si>
  <si>
    <r>
      <rPr>
        <sz val="11"/>
        <color theme="4"/>
        <rFont val="游ゴシック"/>
        <family val="3"/>
        <charset val="128"/>
        <scheme val="minor"/>
      </rPr>
      <t>G3BP1</t>
    </r>
    <r>
      <rPr>
        <sz val="11"/>
        <color theme="1"/>
        <rFont val="游ゴシック"/>
        <family val="2"/>
        <charset val="128"/>
        <scheme val="minor"/>
      </rPr>
      <t>/LC3(tM1値)</t>
    </r>
    <rPh sb="13" eb="14">
      <t>チ</t>
    </rPh>
    <phoneticPr fontId="1"/>
  </si>
  <si>
    <t>Pixel</t>
    <phoneticPr fontId="1"/>
  </si>
  <si>
    <t>μm (1 pixel = 0.207 μm)</t>
    <phoneticPr fontId="1"/>
  </si>
  <si>
    <t>sampling
date</t>
    <phoneticPr fontId="1"/>
  </si>
  <si>
    <t>punctate
 No.</t>
    <phoneticPr fontId="1"/>
  </si>
  <si>
    <t>p62</t>
  </si>
  <si>
    <t>G3BP1</t>
    <phoneticPr fontId="1"/>
  </si>
  <si>
    <t>YB1</t>
    <phoneticPr fontId="1"/>
  </si>
  <si>
    <t>GAPDH</t>
    <phoneticPr fontId="1"/>
  </si>
  <si>
    <t>p62/GAPDH</t>
    <phoneticPr fontId="1"/>
  </si>
  <si>
    <t>G3BP1/GAPDH</t>
    <phoneticPr fontId="1"/>
  </si>
  <si>
    <t>YB1/GAPDH</t>
    <phoneticPr fontId="1"/>
  </si>
  <si>
    <t>NBR1</t>
    <phoneticPr fontId="1"/>
  </si>
  <si>
    <t>TAX1BP1</t>
    <phoneticPr fontId="1"/>
  </si>
  <si>
    <t>NDP52</t>
    <phoneticPr fontId="1"/>
  </si>
  <si>
    <t>OPTN</t>
    <phoneticPr fontId="1"/>
  </si>
  <si>
    <t>NBR1/GAPDH</t>
    <phoneticPr fontId="1"/>
  </si>
  <si>
    <t>TAX1BP1/GAPDH</t>
    <phoneticPr fontId="1"/>
  </si>
  <si>
    <t>NDP52/GAPDH</t>
    <phoneticPr fontId="1"/>
  </si>
  <si>
    <t>OPTN/GAPDH</t>
    <phoneticPr fontId="1"/>
  </si>
  <si>
    <t>p62</t>
    <phoneticPr fontId="1"/>
  </si>
  <si>
    <t xml:space="preserve"> + 0.2 M sucrose + DMSO</t>
    <phoneticPr fontId="1"/>
  </si>
  <si>
    <t xml:space="preserve"> + 0.2 M sucrose + BafilomycinA1</t>
    <phoneticPr fontId="1"/>
  </si>
  <si>
    <t xml:space="preserve"> + 0.2 M sucrose + Epoxomicin</t>
    <phoneticPr fontId="1"/>
  </si>
  <si>
    <t>TTEST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</si>
</sst>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0070C0"/>
      <name val="游ゴシック"/>
      <family val="2"/>
      <charset val="128"/>
      <scheme val="minor"/>
    </font>
    <font>
      <sz val="11"/>
      <color theme="9"/>
      <name val="游ゴシック"/>
      <family val="2"/>
      <charset val="128"/>
      <scheme val="minor"/>
    </font>
    <font>
      <sz val="11"/>
      <color theme="9"/>
      <name val="游ゴシック"/>
      <family val="3"/>
      <charset val="128"/>
      <scheme val="minor"/>
    </font>
    <font>
      <sz val="11"/>
      <color rgb="FFC00000"/>
      <name val="游ゴシック"/>
      <family val="2"/>
      <charset val="128"/>
      <scheme val="minor"/>
    </font>
    <font>
      <sz val="11"/>
      <color rgb="FFC0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4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0" fontId="1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10" fillId="0" borderId="0" xfId="0" applyFont="1" applyFill="1" applyBorder="1">
      <alignment vertical="center"/>
    </xf>
    <xf numFmtId="49" fontId="0" fillId="0" borderId="0" xfId="0" applyNumberForma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0"/>
          <c:order val="10"/>
          <c:tx>
            <c:v>Average</c:v>
          </c:tx>
          <c:spPr>
            <a:ln w="95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Fig.2D!$B$14:$G$14</c:f>
                <c:numCache>
                  <c:formatCode>General</c:formatCode>
                  <c:ptCount val="6"/>
                  <c:pt idx="0">
                    <c:v>2.6065179838243977</c:v>
                  </c:pt>
                  <c:pt idx="1">
                    <c:v>2.851133108081767</c:v>
                  </c:pt>
                  <c:pt idx="2">
                    <c:v>2.4320394733638682</c:v>
                  </c:pt>
                  <c:pt idx="3">
                    <c:v>2.1454360862071842</c:v>
                  </c:pt>
                  <c:pt idx="4">
                    <c:v>1.7100187133478977</c:v>
                  </c:pt>
                  <c:pt idx="5">
                    <c:v>2.2872306398787154</c:v>
                  </c:pt>
                </c:numCache>
              </c:numRef>
            </c:plus>
            <c:minus>
              <c:numRef>
                <c:f>Fig.2D!$B$14:$G$14</c:f>
                <c:numCache>
                  <c:formatCode>General</c:formatCode>
                  <c:ptCount val="6"/>
                  <c:pt idx="0">
                    <c:v>2.6065179838243977</c:v>
                  </c:pt>
                  <c:pt idx="1">
                    <c:v>2.851133108081767</c:v>
                  </c:pt>
                  <c:pt idx="2">
                    <c:v>2.4320394733638682</c:v>
                  </c:pt>
                  <c:pt idx="3">
                    <c:v>2.1454360862071842</c:v>
                  </c:pt>
                  <c:pt idx="4">
                    <c:v>1.7100187133478977</c:v>
                  </c:pt>
                  <c:pt idx="5">
                    <c:v>2.2872306398787154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Fig.2D!$B$13:$G$13</c:f>
              <c:numCache>
                <c:formatCode>General</c:formatCode>
                <c:ptCount val="6"/>
                <c:pt idx="0">
                  <c:v>35.788000000000004</c:v>
                </c:pt>
                <c:pt idx="1">
                  <c:v>32.44</c:v>
                </c:pt>
                <c:pt idx="2">
                  <c:v>28.648000000000003</c:v>
                </c:pt>
                <c:pt idx="3">
                  <c:v>26.748000000000001</c:v>
                </c:pt>
                <c:pt idx="4">
                  <c:v>27.334000000000003</c:v>
                </c:pt>
                <c:pt idx="5">
                  <c:v>25.943999999999996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1B-4ED8-9260-2A2CFA9A2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9582015"/>
        <c:axId val="1069569119"/>
      </c:lineChart>
      <c:scatterChart>
        <c:scatterStyle val="lineMarker"/>
        <c:varyColors val="0"/>
        <c:ser>
          <c:idx val="0"/>
          <c:order val="0"/>
          <c:tx>
            <c:v>1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Fig.2D!$B$3:$G$3</c:f>
              <c:numCache>
                <c:formatCode>General</c:formatCode>
                <c:ptCount val="6"/>
                <c:pt idx="0">
                  <c:v>36.28</c:v>
                </c:pt>
                <c:pt idx="1">
                  <c:v>26.64</c:v>
                </c:pt>
                <c:pt idx="2">
                  <c:v>24.4</c:v>
                </c:pt>
                <c:pt idx="3">
                  <c:v>23.6</c:v>
                </c:pt>
                <c:pt idx="4">
                  <c:v>24.6</c:v>
                </c:pt>
                <c:pt idx="5">
                  <c:v>22.32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1B-4ED8-9260-2A2CFA9A2FD1}"/>
            </c:ext>
          </c:extLst>
        </c:ser>
        <c:ser>
          <c:idx val="1"/>
          <c:order val="1"/>
          <c:tx>
            <c:v>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Fig.2D!$B$4:$G$4</c:f>
              <c:numCache>
                <c:formatCode>General</c:formatCode>
                <c:ptCount val="6"/>
                <c:pt idx="0">
                  <c:v>32.6</c:v>
                </c:pt>
                <c:pt idx="1">
                  <c:v>28.88</c:v>
                </c:pt>
                <c:pt idx="2">
                  <c:v>29.96</c:v>
                </c:pt>
                <c:pt idx="3">
                  <c:v>26.28</c:v>
                </c:pt>
                <c:pt idx="4">
                  <c:v>27</c:v>
                </c:pt>
                <c:pt idx="5">
                  <c:v>23.76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91B-4ED8-9260-2A2CFA9A2FD1}"/>
            </c:ext>
          </c:extLst>
        </c:ser>
        <c:ser>
          <c:idx val="2"/>
          <c:order val="2"/>
          <c:tx>
            <c:v>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Fig.2D!$B$5:$G$5</c:f>
              <c:numCache>
                <c:formatCode>General</c:formatCode>
                <c:ptCount val="6"/>
                <c:pt idx="0">
                  <c:v>30.72</c:v>
                </c:pt>
                <c:pt idx="1">
                  <c:v>31</c:v>
                </c:pt>
                <c:pt idx="2">
                  <c:v>28.04</c:v>
                </c:pt>
                <c:pt idx="3">
                  <c:v>27.44</c:v>
                </c:pt>
                <c:pt idx="4">
                  <c:v>27.36</c:v>
                </c:pt>
                <c:pt idx="5">
                  <c:v>25.88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91B-4ED8-9260-2A2CFA9A2FD1}"/>
            </c:ext>
          </c:extLst>
        </c:ser>
        <c:ser>
          <c:idx val="3"/>
          <c:order val="3"/>
          <c:tx>
            <c:v>4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Fig.2D!$B$6:$G$6</c:f>
              <c:numCache>
                <c:formatCode>General</c:formatCode>
                <c:ptCount val="6"/>
                <c:pt idx="0">
                  <c:v>36.24</c:v>
                </c:pt>
                <c:pt idx="1">
                  <c:v>34.76</c:v>
                </c:pt>
                <c:pt idx="2">
                  <c:v>29.36</c:v>
                </c:pt>
                <c:pt idx="3">
                  <c:v>24.76</c:v>
                </c:pt>
                <c:pt idx="4">
                  <c:v>24.88</c:v>
                </c:pt>
                <c:pt idx="5">
                  <c:v>26.92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91B-4ED8-9260-2A2CFA9A2FD1}"/>
            </c:ext>
          </c:extLst>
        </c:ser>
        <c:ser>
          <c:idx val="4"/>
          <c:order val="4"/>
          <c:tx>
            <c:v>5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Fig.2D!$B$7:$G$7</c:f>
              <c:numCache>
                <c:formatCode>General</c:formatCode>
                <c:ptCount val="6"/>
                <c:pt idx="0">
                  <c:v>34.96</c:v>
                </c:pt>
                <c:pt idx="1">
                  <c:v>34.64</c:v>
                </c:pt>
                <c:pt idx="2">
                  <c:v>29.88</c:v>
                </c:pt>
                <c:pt idx="3">
                  <c:v>28.28</c:v>
                </c:pt>
                <c:pt idx="4">
                  <c:v>29.8</c:v>
                </c:pt>
                <c:pt idx="5">
                  <c:v>28.08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91B-4ED8-9260-2A2CFA9A2FD1}"/>
            </c:ext>
          </c:extLst>
        </c:ser>
        <c:ser>
          <c:idx val="5"/>
          <c:order val="5"/>
          <c:tx>
            <c:v>6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Fig.2D!$B$8:$G$8</c:f>
              <c:numCache>
                <c:formatCode>General</c:formatCode>
                <c:ptCount val="6"/>
                <c:pt idx="0">
                  <c:v>33.92</c:v>
                </c:pt>
                <c:pt idx="1">
                  <c:v>31.12</c:v>
                </c:pt>
                <c:pt idx="2">
                  <c:v>26.8</c:v>
                </c:pt>
                <c:pt idx="3">
                  <c:v>25.96</c:v>
                </c:pt>
                <c:pt idx="4">
                  <c:v>28.7</c:v>
                </c:pt>
                <c:pt idx="5">
                  <c:v>29.4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91B-4ED8-9260-2A2CFA9A2FD1}"/>
            </c:ext>
          </c:extLst>
        </c:ser>
        <c:ser>
          <c:idx val="6"/>
          <c:order val="6"/>
          <c:tx>
            <c:v>7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Fig.2D!$B$9:$G$9</c:f>
              <c:numCache>
                <c:formatCode>General</c:formatCode>
                <c:ptCount val="6"/>
                <c:pt idx="0">
                  <c:v>39.520000000000003</c:v>
                </c:pt>
                <c:pt idx="1">
                  <c:v>34.28</c:v>
                </c:pt>
                <c:pt idx="2">
                  <c:v>25.28</c:v>
                </c:pt>
                <c:pt idx="3">
                  <c:v>30.16</c:v>
                </c:pt>
                <c:pt idx="4">
                  <c:v>30.04</c:v>
                </c:pt>
                <c:pt idx="5">
                  <c:v>27.2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91B-4ED8-9260-2A2CFA9A2FD1}"/>
            </c:ext>
          </c:extLst>
        </c:ser>
        <c:ser>
          <c:idx val="7"/>
          <c:order val="7"/>
          <c:tx>
            <c:v>8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Fig.2D!$B$10:$G$10</c:f>
              <c:numCache>
                <c:formatCode>General</c:formatCode>
                <c:ptCount val="6"/>
                <c:pt idx="0">
                  <c:v>38.200000000000003</c:v>
                </c:pt>
                <c:pt idx="1">
                  <c:v>36.44</c:v>
                </c:pt>
                <c:pt idx="2">
                  <c:v>28.96</c:v>
                </c:pt>
                <c:pt idx="3">
                  <c:v>25.08</c:v>
                </c:pt>
                <c:pt idx="4">
                  <c:v>27</c:v>
                </c:pt>
                <c:pt idx="5">
                  <c:v>23.2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91B-4ED8-9260-2A2CFA9A2FD1}"/>
            </c:ext>
          </c:extLst>
        </c:ser>
        <c:ser>
          <c:idx val="8"/>
          <c:order val="8"/>
          <c:tx>
            <c:v>9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Fig.2D!$B$11:$G$11</c:f>
              <c:numCache>
                <c:formatCode>General</c:formatCode>
                <c:ptCount val="6"/>
                <c:pt idx="0">
                  <c:v>37.36</c:v>
                </c:pt>
                <c:pt idx="1">
                  <c:v>33.28</c:v>
                </c:pt>
                <c:pt idx="2">
                  <c:v>31.2</c:v>
                </c:pt>
                <c:pt idx="3">
                  <c:v>25.6</c:v>
                </c:pt>
                <c:pt idx="4">
                  <c:v>26.96</c:v>
                </c:pt>
                <c:pt idx="5">
                  <c:v>24.4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91B-4ED8-9260-2A2CFA9A2FD1}"/>
            </c:ext>
          </c:extLst>
        </c:ser>
        <c:ser>
          <c:idx val="9"/>
          <c:order val="9"/>
          <c:tx>
            <c:v>10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noFill/>
              </a:ln>
              <a:effectLst/>
            </c:spPr>
          </c:marker>
          <c:yVal>
            <c:numRef>
              <c:f>Fig.2D!$B$12:$G$12</c:f>
              <c:numCache>
                <c:formatCode>General</c:formatCode>
                <c:ptCount val="6"/>
                <c:pt idx="0">
                  <c:v>38.08</c:v>
                </c:pt>
                <c:pt idx="1">
                  <c:v>33.36</c:v>
                </c:pt>
                <c:pt idx="2">
                  <c:v>32.6</c:v>
                </c:pt>
                <c:pt idx="3">
                  <c:v>30.32</c:v>
                </c:pt>
                <c:pt idx="4">
                  <c:v>27</c:v>
                </c:pt>
                <c:pt idx="5">
                  <c:v>28.28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91B-4ED8-9260-2A2CFA9A2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9582015"/>
        <c:axId val="1069569119"/>
      </c:scatterChart>
      <c:catAx>
        <c:axId val="1069582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69569119"/>
        <c:crosses val="autoZero"/>
        <c:auto val="1"/>
        <c:lblAlgn val="ctr"/>
        <c:lblOffset val="100"/>
        <c:tickMarkSkip val="1"/>
        <c:noMultiLvlLbl val="0"/>
      </c:catAx>
      <c:valAx>
        <c:axId val="1069569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ja-JP"/>
          </a:p>
        </c:txPr>
        <c:crossAx val="10695820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425449</xdr:colOff>
      <xdr:row>2</xdr:row>
      <xdr:rowOff>6349</xdr:rowOff>
    </xdr:from>
    <xdr:to>
      <xdr:col>14</xdr:col>
      <xdr:colOff>7938</xdr:colOff>
      <xdr:row>10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731C667-910A-4FC3-B409-115BBA286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D222-2345-47FE-B85D-37B2F0A03A11}">
  <dimension ref="A1:X53"/>
  <sheetViews>
    <sheetView topLeftCell="A7" zoomScale="70" zoomScaleNormal="70" workbookViewId="0">
      <selection activeCell="A2" sqref="A2"/>
    </sheetView>
  </sheetViews>
  <sheetFormatPr defaultRowHeight="18.75" x14ac:dyDescent="0.4"/>
  <cols>
    <col min="13" max="13" width="2.25" customWidth="1"/>
    <col min="14" max="14" width="9" customWidth="1"/>
  </cols>
  <sheetData>
    <row r="1" spans="1:24" x14ac:dyDescent="0.4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N1" s="32" t="s">
        <v>12</v>
      </c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20.25" x14ac:dyDescent="0.4">
      <c r="C2" s="32" t="s">
        <v>10</v>
      </c>
      <c r="D2" s="32"/>
      <c r="E2" s="32"/>
      <c r="F2" s="32"/>
      <c r="G2" s="32"/>
      <c r="H2" s="32" t="s">
        <v>11</v>
      </c>
      <c r="I2" s="32"/>
      <c r="J2" s="32"/>
      <c r="K2" s="32"/>
      <c r="L2" s="32"/>
      <c r="O2" s="32" t="s">
        <v>10</v>
      </c>
      <c r="P2" s="32"/>
      <c r="Q2" s="32"/>
      <c r="R2" s="32"/>
      <c r="S2" s="32"/>
      <c r="T2" s="32" t="s">
        <v>11</v>
      </c>
      <c r="U2" s="32"/>
      <c r="V2" s="32"/>
      <c r="W2" s="32"/>
      <c r="X2" s="32"/>
    </row>
    <row r="3" spans="1:24" ht="37.5" x14ac:dyDescent="0.4">
      <c r="A3" s="20" t="s">
        <v>87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</v>
      </c>
      <c r="I3" s="1" t="s">
        <v>2</v>
      </c>
      <c r="J3" s="1" t="s">
        <v>3</v>
      </c>
      <c r="K3" s="1" t="s">
        <v>4</v>
      </c>
      <c r="L3" s="1" t="s">
        <v>5</v>
      </c>
      <c r="N3" s="20" t="s">
        <v>87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1</v>
      </c>
      <c r="U3" s="1" t="s">
        <v>2</v>
      </c>
      <c r="V3" s="1" t="s">
        <v>3</v>
      </c>
      <c r="W3" s="1" t="s">
        <v>4</v>
      </c>
      <c r="X3" s="1" t="s">
        <v>5</v>
      </c>
    </row>
    <row r="4" spans="1:24" x14ac:dyDescent="0.4">
      <c r="A4" s="33" t="s">
        <v>6</v>
      </c>
      <c r="B4" s="1">
        <v>1</v>
      </c>
      <c r="C4">
        <v>0.64854137639936316</v>
      </c>
      <c r="D4">
        <v>1.6306430440844348</v>
      </c>
      <c r="E4">
        <v>1.9588254882372531</v>
      </c>
      <c r="F4">
        <v>12.959157992795459</v>
      </c>
      <c r="G4">
        <v>7.7824965167923574</v>
      </c>
      <c r="H4">
        <v>0</v>
      </c>
      <c r="I4">
        <v>0.81532152204221742</v>
      </c>
      <c r="J4">
        <v>0.16323545735310441</v>
      </c>
      <c r="K4">
        <v>2.0411006679723793</v>
      </c>
      <c r="L4">
        <v>7.1339551403929944</v>
      </c>
      <c r="N4" s="32">
        <v>22.122800000000002</v>
      </c>
      <c r="O4">
        <v>0.20786071004387108</v>
      </c>
      <c r="P4">
        <v>0.6989185545840102</v>
      </c>
      <c r="Q4">
        <v>1.1215459389222102</v>
      </c>
      <c r="R4">
        <v>3.2976598554829</v>
      </c>
      <c r="S4">
        <v>10.290568226467341</v>
      </c>
      <c r="T4">
        <v>0</v>
      </c>
      <c r="U4">
        <v>0</v>
      </c>
      <c r="V4">
        <v>8.0110424208729311E-2</v>
      </c>
      <c r="W4">
        <v>1.762542336551205</v>
      </c>
      <c r="X4">
        <v>7.7958850200510161</v>
      </c>
    </row>
    <row r="5" spans="1:24" x14ac:dyDescent="0.4">
      <c r="A5" s="33"/>
      <c r="B5" s="1">
        <v>2</v>
      </c>
      <c r="C5">
        <v>0.23929627750710714</v>
      </c>
      <c r="D5">
        <v>3.4320230631949848</v>
      </c>
      <c r="E5">
        <v>3.0503689116161707</v>
      </c>
      <c r="F5">
        <v>8.6627321888696809</v>
      </c>
      <c r="G5">
        <v>15.004196486204735</v>
      </c>
      <c r="H5">
        <v>0</v>
      </c>
      <c r="I5">
        <v>0.57200384386583081</v>
      </c>
      <c r="J5">
        <v>0.61007378232323417</v>
      </c>
      <c r="K5">
        <v>4.2350151048872071</v>
      </c>
      <c r="L5">
        <v>17.348602187174226</v>
      </c>
      <c r="N5" s="32"/>
      <c r="O5">
        <v>0.11154390144873219</v>
      </c>
      <c r="P5">
        <v>0.31058529021477743</v>
      </c>
      <c r="Q5">
        <v>0.12153823653690569</v>
      </c>
      <c r="R5">
        <v>3.8330636879502853</v>
      </c>
      <c r="S5">
        <v>7.2890220599449176</v>
      </c>
      <c r="T5">
        <v>5.5771950724366096E-2</v>
      </c>
      <c r="U5">
        <v>3.8823161276847179E-2</v>
      </c>
      <c r="V5">
        <v>0</v>
      </c>
      <c r="W5">
        <v>0.79855493498964281</v>
      </c>
      <c r="X5">
        <v>7.961854865478295</v>
      </c>
    </row>
    <row r="6" spans="1:24" x14ac:dyDescent="0.4">
      <c r="A6" s="33"/>
      <c r="B6" s="1">
        <v>3</v>
      </c>
      <c r="C6">
        <v>0.81879204155970065</v>
      </c>
      <c r="D6">
        <v>2.0859904878833753</v>
      </c>
      <c r="E6">
        <v>5.1233803131782656</v>
      </c>
      <c r="F6">
        <v>8.6003294587746506</v>
      </c>
      <c r="G6">
        <v>24.261919259911469</v>
      </c>
      <c r="H6">
        <v>5.458613610398004E-2</v>
      </c>
      <c r="I6">
        <v>1.0429952439416876</v>
      </c>
      <c r="J6">
        <v>0.46576184665256964</v>
      </c>
      <c r="K6">
        <v>1.2292282378310795</v>
      </c>
      <c r="L6">
        <v>2.684073497300401</v>
      </c>
      <c r="N6" s="32"/>
      <c r="O6">
        <v>0.28511456758669335</v>
      </c>
      <c r="P6">
        <v>0.49816834175771585</v>
      </c>
      <c r="Q6">
        <v>1.1803584193056644</v>
      </c>
      <c r="R6">
        <v>4.4826442711042125</v>
      </c>
      <c r="S6">
        <v>7.9173945157511056</v>
      </c>
      <c r="T6">
        <v>5.7022913517338673E-2</v>
      </c>
      <c r="U6">
        <v>0</v>
      </c>
      <c r="V6">
        <v>0</v>
      </c>
      <c r="W6">
        <v>0.20375655777746421</v>
      </c>
      <c r="X6">
        <v>6.8650825864424139</v>
      </c>
    </row>
    <row r="7" spans="1:24" x14ac:dyDescent="0.4">
      <c r="A7" s="33"/>
      <c r="B7" s="1">
        <v>4</v>
      </c>
      <c r="C7">
        <v>0.40507083878828726</v>
      </c>
      <c r="D7">
        <v>1.4698173017093976</v>
      </c>
      <c r="E7">
        <v>3.1702754969406848</v>
      </c>
      <c r="F7">
        <v>7.2990550924995166</v>
      </c>
      <c r="G7">
        <v>18.757639668842398</v>
      </c>
      <c r="H7">
        <v>0</v>
      </c>
      <c r="I7">
        <v>3.3315858838746348</v>
      </c>
      <c r="J7">
        <v>0.90579299912590983</v>
      </c>
      <c r="K7">
        <v>2.955705064970092</v>
      </c>
      <c r="L7">
        <v>8.603710757196307</v>
      </c>
      <c r="N7" s="32"/>
      <c r="O7">
        <v>0.45803442769972358</v>
      </c>
      <c r="P7">
        <v>0.1382733165684619</v>
      </c>
      <c r="Q7">
        <v>0.49897678572876497</v>
      </c>
      <c r="R7">
        <v>2.8714159430584547</v>
      </c>
      <c r="S7">
        <v>7.1057786329865325</v>
      </c>
      <c r="T7">
        <v>0</v>
      </c>
      <c r="U7">
        <v>0</v>
      </c>
      <c r="V7">
        <v>6.2372098216095621E-2</v>
      </c>
      <c r="W7">
        <v>0.41020227757977928</v>
      </c>
      <c r="X7">
        <v>5.7223527044404827</v>
      </c>
    </row>
    <row r="8" spans="1:24" x14ac:dyDescent="0.4">
      <c r="A8" s="33"/>
      <c r="B8" s="1">
        <v>5</v>
      </c>
      <c r="C8">
        <v>1.0871455905374847</v>
      </c>
      <c r="D8">
        <v>1.5456541493085638</v>
      </c>
      <c r="E8">
        <v>2.1103767223437644</v>
      </c>
      <c r="F8">
        <v>4.425715938583707</v>
      </c>
      <c r="G8">
        <v>5.6057066093282959</v>
      </c>
      <c r="H8">
        <v>5.4357279526874233E-2</v>
      </c>
      <c r="I8">
        <v>0.73215196546195138</v>
      </c>
      <c r="J8">
        <v>0</v>
      </c>
      <c r="K8">
        <v>4.2487458612663076</v>
      </c>
      <c r="L8">
        <v>25.425883549453342</v>
      </c>
      <c r="N8" s="32"/>
      <c r="O8">
        <v>0.17728474234321973</v>
      </c>
      <c r="P8">
        <v>0.55302769903041482</v>
      </c>
      <c r="Q8">
        <v>1.1516700037676062</v>
      </c>
      <c r="R8">
        <v>3.0695467200358526</v>
      </c>
      <c r="S8">
        <v>4.1012129648041356</v>
      </c>
      <c r="T8">
        <v>0</v>
      </c>
      <c r="U8">
        <v>4.2540592233108833E-2</v>
      </c>
      <c r="V8">
        <v>8.2262143126257584E-2</v>
      </c>
      <c r="W8">
        <v>0.30695467200358523</v>
      </c>
      <c r="X8">
        <v>5.5304235434480011</v>
      </c>
    </row>
    <row r="9" spans="1:24" x14ac:dyDescent="0.4">
      <c r="A9" s="33"/>
      <c r="B9" s="1">
        <v>6</v>
      </c>
      <c r="C9">
        <v>0.76495291714794955</v>
      </c>
      <c r="D9">
        <v>1.3972499180034914</v>
      </c>
      <c r="E9">
        <v>3.6883084311042422</v>
      </c>
      <c r="F9">
        <v>9.561015958002681</v>
      </c>
      <c r="G9">
        <v>10.526424185146071</v>
      </c>
      <c r="H9">
        <v>0.66933380250445584</v>
      </c>
      <c r="I9">
        <v>0.66185522431744337</v>
      </c>
      <c r="J9">
        <v>3.135062166438606</v>
      </c>
      <c r="K9">
        <v>2.8030946164565678</v>
      </c>
      <c r="L9">
        <v>6.1785533260639989</v>
      </c>
      <c r="N9" s="32"/>
      <c r="O9">
        <v>0.27104641534339546</v>
      </c>
      <c r="P9">
        <v>0.22546389195770297</v>
      </c>
      <c r="Q9">
        <v>0.68752975714730158</v>
      </c>
      <c r="R9">
        <v>2.8014119116034482</v>
      </c>
      <c r="S9">
        <v>8.2646603805158918</v>
      </c>
      <c r="T9">
        <v>6.7761603835848866E-2</v>
      </c>
      <c r="U9">
        <v>0</v>
      </c>
      <c r="V9">
        <v>0.12891182946511903</v>
      </c>
      <c r="W9">
        <v>0.30015127624322657</v>
      </c>
      <c r="X9">
        <v>4.7812084845959708</v>
      </c>
    </row>
    <row r="10" spans="1:24" x14ac:dyDescent="0.4">
      <c r="A10" s="33"/>
      <c r="B10" s="1">
        <v>7</v>
      </c>
      <c r="C10">
        <v>0.53042378208069341</v>
      </c>
      <c r="D10">
        <v>1.8806559257705104</v>
      </c>
      <c r="E10">
        <v>3.5193991350559068</v>
      </c>
      <c r="F10">
        <v>10.231372252109198</v>
      </c>
      <c r="G10">
        <v>10.009258564171859</v>
      </c>
      <c r="H10">
        <v>8.8403963680115563E-2</v>
      </c>
      <c r="I10">
        <v>0.58770497680328448</v>
      </c>
      <c r="J10">
        <v>1.4491643497289028</v>
      </c>
      <c r="K10">
        <v>4.6795461425185021</v>
      </c>
      <c r="L10">
        <v>12.953158141869464</v>
      </c>
      <c r="N10" s="32"/>
      <c r="O10">
        <v>0.99516102949408514</v>
      </c>
      <c r="P10">
        <v>0.39278416215701351</v>
      </c>
      <c r="Q10">
        <v>0.49589768638934417</v>
      </c>
      <c r="R10">
        <v>3.0999132532471592</v>
      </c>
      <c r="S10">
        <v>4.7518644279501947</v>
      </c>
      <c r="T10">
        <v>0.12439512868676064</v>
      </c>
      <c r="U10">
        <v>4.9098020269626688E-2</v>
      </c>
      <c r="V10">
        <v>8.2649614398224033E-2</v>
      </c>
      <c r="W10">
        <v>0.55900075058555332</v>
      </c>
      <c r="X10">
        <v>6.1095399787931077</v>
      </c>
    </row>
    <row r="11" spans="1:24" x14ac:dyDescent="0.4">
      <c r="A11" s="33"/>
      <c r="B11" s="1">
        <v>8</v>
      </c>
      <c r="C11">
        <v>1.3148859701666982</v>
      </c>
      <c r="D11">
        <v>1.8197623390385216</v>
      </c>
      <c r="E11">
        <v>3.512350149819901</v>
      </c>
      <c r="F11">
        <v>8.4507532355200077</v>
      </c>
      <c r="G11">
        <v>9.5864876174534945</v>
      </c>
      <c r="H11">
        <v>0</v>
      </c>
      <c r="I11">
        <v>1.5397989022633645</v>
      </c>
      <c r="J11">
        <v>2.0589638809289079</v>
      </c>
      <c r="K11">
        <v>2.4279829895511753</v>
      </c>
      <c r="L11">
        <v>17.346977593487274</v>
      </c>
      <c r="N11" s="32"/>
      <c r="O11">
        <v>0.36985371669082018</v>
      </c>
      <c r="P11">
        <v>0.53716919889719161</v>
      </c>
      <c r="Q11">
        <v>0.64790066844293082</v>
      </c>
      <c r="R11">
        <v>4.75738391458537</v>
      </c>
      <c r="S11">
        <v>3.53438471777653</v>
      </c>
      <c r="T11">
        <v>0</v>
      </c>
      <c r="U11">
        <v>0.1342922997242979</v>
      </c>
      <c r="V11">
        <v>0</v>
      </c>
      <c r="W11">
        <v>0.90949986602367372</v>
      </c>
      <c r="X11">
        <v>4.2754653844070925</v>
      </c>
    </row>
    <row r="12" spans="1:24" x14ac:dyDescent="0.4">
      <c r="A12" s="33"/>
      <c r="B12" s="1">
        <v>9</v>
      </c>
      <c r="C12">
        <v>1.0566899037808366</v>
      </c>
      <c r="D12">
        <v>2.231498091449271</v>
      </c>
      <c r="E12">
        <v>3.4810958489732569</v>
      </c>
      <c r="F12">
        <v>6.6425321332491949</v>
      </c>
      <c r="G12">
        <v>9.9933680375750633</v>
      </c>
      <c r="H12">
        <v>0</v>
      </c>
      <c r="I12">
        <v>0.37191634857487849</v>
      </c>
      <c r="J12">
        <v>1.080340091060666</v>
      </c>
      <c r="K12">
        <v>2.9694607459285396</v>
      </c>
      <c r="L12">
        <v>15.963432060022505</v>
      </c>
      <c r="N12" s="32"/>
      <c r="O12">
        <v>0.491158790935454</v>
      </c>
      <c r="P12">
        <v>0.54765957679855137</v>
      </c>
      <c r="Q12">
        <v>0.66867834832881667</v>
      </c>
      <c r="R12">
        <v>4.9896093006317361</v>
      </c>
      <c r="S12">
        <v>6.9857642274200353</v>
      </c>
      <c r="T12">
        <v>7.0165541562207709E-2</v>
      </c>
      <c r="U12">
        <v>4.9787234254413761E-2</v>
      </c>
      <c r="V12">
        <v>0</v>
      </c>
      <c r="W12">
        <v>0.64800120787425142</v>
      </c>
      <c r="X12">
        <v>9.947120802087225</v>
      </c>
    </row>
    <row r="13" spans="1:24" x14ac:dyDescent="0.4">
      <c r="A13" s="33"/>
      <c r="B13" s="1">
        <v>10</v>
      </c>
      <c r="C13">
        <v>1.224776802439179</v>
      </c>
      <c r="D13">
        <v>0.80730626851300058</v>
      </c>
      <c r="E13">
        <v>1.5492661803907442</v>
      </c>
      <c r="F13">
        <v>7.0786437318609741</v>
      </c>
      <c r="G13">
        <v>9.6178361348363719</v>
      </c>
      <c r="H13">
        <v>0.3602284713056409</v>
      </c>
      <c r="I13">
        <v>1.0274807053801824</v>
      </c>
      <c r="J13">
        <v>9.682913627442151E-2</v>
      </c>
      <c r="K13">
        <v>1.7219812131849639</v>
      </c>
      <c r="L13">
        <v>5.2357451148221665</v>
      </c>
      <c r="N13" s="32"/>
      <c r="O13">
        <v>0.17171912017991584</v>
      </c>
      <c r="P13">
        <v>0.40039058101177699</v>
      </c>
      <c r="Q13">
        <v>1.0715900057671026</v>
      </c>
      <c r="R13">
        <v>5.3669858808515878</v>
      </c>
      <c r="S13">
        <v>4.1395795251665737</v>
      </c>
      <c r="T13">
        <v>0.11447941345327722</v>
      </c>
      <c r="U13">
        <v>0</v>
      </c>
      <c r="V13">
        <v>4.8708636625777388E-2</v>
      </c>
      <c r="W13">
        <v>1.1926635290781307</v>
      </c>
      <c r="X13">
        <v>3.9621689740880068</v>
      </c>
    </row>
    <row r="14" spans="1:24" x14ac:dyDescent="0.4">
      <c r="A14" s="33"/>
      <c r="B14" s="1">
        <v>11</v>
      </c>
      <c r="C14">
        <v>1.3172013321971625</v>
      </c>
      <c r="D14">
        <v>0.54978051070380363</v>
      </c>
      <c r="E14">
        <v>1.54586155026131</v>
      </c>
      <c r="F14">
        <v>6.4078831202118884</v>
      </c>
      <c r="G14">
        <v>13.329831503011091</v>
      </c>
      <c r="H14">
        <v>0.2026463587995635</v>
      </c>
      <c r="I14">
        <v>0.80352536179786693</v>
      </c>
      <c r="J14">
        <v>0</v>
      </c>
      <c r="K14">
        <v>3.5421605661384628</v>
      </c>
      <c r="L14">
        <v>12.933895913812743</v>
      </c>
      <c r="N14" s="32"/>
      <c r="O14">
        <v>5.7400173922526984E-2</v>
      </c>
      <c r="P14">
        <v>0.6500237641040818</v>
      </c>
      <c r="Q14">
        <v>1.8710844217253215</v>
      </c>
      <c r="R14">
        <v>3.5194258113553709</v>
      </c>
      <c r="S14">
        <v>4.6344116298453297</v>
      </c>
      <c r="T14">
        <v>5.7400173922526984E-2</v>
      </c>
      <c r="U14">
        <v>3.8236692006122452E-2</v>
      </c>
      <c r="V14">
        <v>5.3459554906437751E-2</v>
      </c>
      <c r="W14">
        <v>1.9867726354425477</v>
      </c>
      <c r="X14">
        <v>5.9685604323765613</v>
      </c>
    </row>
    <row r="15" spans="1:24" x14ac:dyDescent="0.4">
      <c r="A15" s="33"/>
      <c r="B15" s="1">
        <v>12</v>
      </c>
      <c r="C15">
        <v>0.61061654563229029</v>
      </c>
      <c r="D15">
        <v>0.70413212898573996</v>
      </c>
      <c r="E15">
        <v>2.3942019269905224</v>
      </c>
      <c r="F15">
        <v>7.0263836473195616</v>
      </c>
      <c r="G15">
        <v>12.143816452827286</v>
      </c>
      <c r="H15">
        <v>0</v>
      </c>
      <c r="I15">
        <v>3.6614870707258476</v>
      </c>
      <c r="J15">
        <v>0.11400961557097725</v>
      </c>
      <c r="K15">
        <v>1.1951746814195487</v>
      </c>
      <c r="L15">
        <v>19.959143872963658</v>
      </c>
      <c r="N15" s="32"/>
      <c r="O15">
        <v>0.10773598220201575</v>
      </c>
      <c r="P15">
        <v>0.87588573945402293</v>
      </c>
      <c r="Q15">
        <v>1.5540047039046732</v>
      </c>
      <c r="R15">
        <v>5.1626619362013475</v>
      </c>
      <c r="S15">
        <v>15.858921271983291</v>
      </c>
      <c r="T15">
        <v>0</v>
      </c>
      <c r="U15">
        <v>0</v>
      </c>
      <c r="V15">
        <v>0.13513084381779769</v>
      </c>
      <c r="W15">
        <v>0.76170422009528072</v>
      </c>
      <c r="X15">
        <v>6.7767196624774426</v>
      </c>
    </row>
    <row r="16" spans="1:24" x14ac:dyDescent="0.4">
      <c r="A16" s="33"/>
      <c r="B16" s="1">
        <v>13</v>
      </c>
      <c r="C16">
        <v>1.3104785867798923</v>
      </c>
      <c r="D16">
        <v>3.3550917244798679</v>
      </c>
      <c r="E16">
        <v>3.4704598793147579</v>
      </c>
      <c r="F16">
        <v>5.2207541724168838</v>
      </c>
      <c r="G16">
        <v>10.827696164017942</v>
      </c>
      <c r="H16">
        <v>0</v>
      </c>
      <c r="I16">
        <v>0.74557593877330397</v>
      </c>
      <c r="J16">
        <v>0.32535561368575855</v>
      </c>
      <c r="K16">
        <v>2.1757311979837062</v>
      </c>
      <c r="L16">
        <v>15.294120831675343</v>
      </c>
      <c r="N16" s="32"/>
      <c r="O16">
        <v>0.21805388002348439</v>
      </c>
      <c r="P16">
        <v>0.57147200330082237</v>
      </c>
      <c r="Q16">
        <v>2.5188203105075737</v>
      </c>
      <c r="R16">
        <v>4.7732532476575384</v>
      </c>
      <c r="S16">
        <v>9.6005390793264169</v>
      </c>
      <c r="T16">
        <v>5.4513470005871097E-2</v>
      </c>
      <c r="U16">
        <v>0</v>
      </c>
      <c r="V16">
        <v>8.9957868232413349E-2</v>
      </c>
      <c r="W16">
        <v>1.1318023164548801</v>
      </c>
      <c r="X16">
        <v>5.1927444076859866</v>
      </c>
    </row>
    <row r="17" spans="1:24" x14ac:dyDescent="0.4">
      <c r="A17" s="33"/>
      <c r="B17" s="1">
        <v>14</v>
      </c>
      <c r="C17">
        <v>1.2856500032141249</v>
      </c>
      <c r="D17">
        <v>0.75821190885534639</v>
      </c>
      <c r="E17">
        <v>1.5464005208276954</v>
      </c>
      <c r="F17">
        <v>10.058721597446912</v>
      </c>
      <c r="G17">
        <v>3.9996154215940778</v>
      </c>
      <c r="H17">
        <v>0</v>
      </c>
      <c r="I17">
        <v>0.56865893164150982</v>
      </c>
      <c r="J17">
        <v>0.5154668402758984</v>
      </c>
      <c r="K17">
        <v>2.8239299826731727</v>
      </c>
      <c r="L17">
        <v>8.9991346985866745</v>
      </c>
      <c r="N17" s="32"/>
      <c r="O17">
        <v>0.13022944474722792</v>
      </c>
      <c r="P17">
        <v>0.11173346651962542</v>
      </c>
      <c r="Q17">
        <v>1.5159517539258605</v>
      </c>
      <c r="R17">
        <v>4.4981040183473358</v>
      </c>
      <c r="S17">
        <v>6.657289457113313</v>
      </c>
      <c r="T17">
        <v>0</v>
      </c>
      <c r="U17">
        <v>0.11173346651962542</v>
      </c>
      <c r="V17">
        <v>0.18191421047110323</v>
      </c>
      <c r="W17">
        <v>1.2323572653006396</v>
      </c>
      <c r="X17">
        <v>8.0009625585490287</v>
      </c>
    </row>
    <row r="18" spans="1:24" x14ac:dyDescent="0.4">
      <c r="A18" s="33"/>
      <c r="B18" s="1">
        <v>15</v>
      </c>
      <c r="C18">
        <v>0.7258569103755439</v>
      </c>
      <c r="D18">
        <v>1.2897631498794071</v>
      </c>
      <c r="E18">
        <v>3.9696640211921963</v>
      </c>
      <c r="F18">
        <v>5.2649773705312262</v>
      </c>
      <c r="G18">
        <v>4.2446323087262563</v>
      </c>
      <c r="H18">
        <v>0.7984426014130982</v>
      </c>
      <c r="I18">
        <v>1.0913380498979599</v>
      </c>
      <c r="J18">
        <v>0.19364214737522908</v>
      </c>
      <c r="K18">
        <v>1.7541329320916672</v>
      </c>
      <c r="L18">
        <v>8.2963267852376834</v>
      </c>
      <c r="N18" s="32"/>
      <c r="O18">
        <v>0.25184645425377056</v>
      </c>
      <c r="P18">
        <v>0.27585198609981837</v>
      </c>
      <c r="Q18">
        <v>1.1896160295124953</v>
      </c>
      <c r="R18">
        <v>2.7590992990484851</v>
      </c>
      <c r="S18">
        <v>7.4707093529636852</v>
      </c>
      <c r="T18">
        <v>8.3948818084590177E-2</v>
      </c>
      <c r="U18">
        <v>6.8962996524954592E-2</v>
      </c>
      <c r="V18">
        <v>0.12522273994868371</v>
      </c>
      <c r="W18">
        <v>0.42087955409214173</v>
      </c>
      <c r="X18">
        <v>3.279823618374301</v>
      </c>
    </row>
    <row r="19" spans="1:24" x14ac:dyDescent="0.4">
      <c r="A19" s="33" t="s">
        <v>7</v>
      </c>
      <c r="B19" s="1">
        <v>1</v>
      </c>
      <c r="C19">
        <v>3.3207089628489297</v>
      </c>
      <c r="D19">
        <v>2.2736116758704217</v>
      </c>
      <c r="E19">
        <v>2.2374423547837758</v>
      </c>
      <c r="F19">
        <v>5.6986789959262829</v>
      </c>
      <c r="G19">
        <v>15.832731844746096</v>
      </c>
      <c r="H19">
        <v>0.59602468563955147</v>
      </c>
      <c r="I19">
        <v>0.87446602918093141</v>
      </c>
      <c r="J19">
        <v>0</v>
      </c>
      <c r="K19">
        <v>3.1845559094882168</v>
      </c>
      <c r="L19">
        <v>26.387886407910155</v>
      </c>
      <c r="N19" s="32">
        <v>23.0123</v>
      </c>
      <c r="O19">
        <v>0.67894522948833713</v>
      </c>
      <c r="P19">
        <v>0.2288369167559948</v>
      </c>
      <c r="Q19">
        <v>1.4133765859060037</v>
      </c>
      <c r="R19">
        <v>5.4626471988325545</v>
      </c>
      <c r="S19">
        <v>5.4440991191883157</v>
      </c>
      <c r="T19">
        <v>0</v>
      </c>
      <c r="U19">
        <v>0</v>
      </c>
      <c r="V19">
        <v>0</v>
      </c>
      <c r="W19">
        <v>0.44593038357816767</v>
      </c>
      <c r="X19">
        <v>6.0973910134909142</v>
      </c>
    </row>
    <row r="20" spans="1:24" x14ac:dyDescent="0.4">
      <c r="A20" s="33"/>
      <c r="B20" s="1">
        <v>2</v>
      </c>
      <c r="C20">
        <v>4.7792232013801463</v>
      </c>
      <c r="D20">
        <v>2.3653474541148305</v>
      </c>
      <c r="E20">
        <v>4.2578490292892699</v>
      </c>
      <c r="F20">
        <v>7.6772752652149636</v>
      </c>
      <c r="G20">
        <v>24.335377827928298</v>
      </c>
      <c r="H20">
        <v>0.81596493682100057</v>
      </c>
      <c r="I20">
        <v>0</v>
      </c>
      <c r="J20">
        <v>0.31539622439179782</v>
      </c>
      <c r="K20">
        <v>2.2101246975618838</v>
      </c>
      <c r="L20">
        <v>18.645015848263473</v>
      </c>
      <c r="N20" s="32"/>
      <c r="O20">
        <v>0.54547508932154587</v>
      </c>
      <c r="P20">
        <v>0.27354822826231906</v>
      </c>
      <c r="Q20">
        <v>2.0200169587470258</v>
      </c>
      <c r="R20">
        <v>5.9157154444940678</v>
      </c>
      <c r="S20">
        <v>9.5665998741187011</v>
      </c>
      <c r="T20">
        <v>0.23377503828066248</v>
      </c>
      <c r="U20">
        <v>0</v>
      </c>
      <c r="V20">
        <v>0</v>
      </c>
      <c r="W20">
        <v>0.69283153854435031</v>
      </c>
      <c r="X20">
        <v>7.9090206880090248</v>
      </c>
    </row>
    <row r="21" spans="1:24" x14ac:dyDescent="0.4">
      <c r="A21" s="33"/>
      <c r="B21" s="1">
        <v>3</v>
      </c>
      <c r="C21">
        <v>4.715739509408758</v>
      </c>
      <c r="D21">
        <v>1.4395269865851239</v>
      </c>
      <c r="E21">
        <v>4.5804281111155776</v>
      </c>
      <c r="F21">
        <v>8.0415633948034273</v>
      </c>
      <c r="G21">
        <v>15.620378028240436</v>
      </c>
      <c r="H21">
        <v>0.85740718352886502</v>
      </c>
      <c r="I21">
        <v>0.22729373472396694</v>
      </c>
      <c r="J21">
        <v>0</v>
      </c>
      <c r="K21">
        <v>1.723192156029306</v>
      </c>
      <c r="L21">
        <v>20.449866887213325</v>
      </c>
      <c r="N21" s="32"/>
      <c r="O21">
        <v>1.2449796196836258</v>
      </c>
      <c r="P21">
        <v>0.10707360346575839</v>
      </c>
      <c r="Q21">
        <v>1.728883667019887</v>
      </c>
      <c r="R21">
        <v>3.2065983428857434</v>
      </c>
      <c r="S21">
        <v>8.6871142746983523</v>
      </c>
      <c r="T21">
        <v>0.12449796196836257</v>
      </c>
      <c r="U21">
        <v>0</v>
      </c>
      <c r="V21">
        <v>0</v>
      </c>
      <c r="W21">
        <v>0.97592123479131321</v>
      </c>
      <c r="X21">
        <v>8.3653693015613744</v>
      </c>
    </row>
    <row r="22" spans="1:24" x14ac:dyDescent="0.4">
      <c r="A22" s="33"/>
      <c r="B22" s="1">
        <v>4</v>
      </c>
      <c r="C22">
        <v>2.315714030158702</v>
      </c>
      <c r="D22">
        <v>2.2507146018860986</v>
      </c>
      <c r="E22">
        <v>2.5687745085447187</v>
      </c>
      <c r="F22">
        <v>4.5333103255647993</v>
      </c>
      <c r="G22">
        <v>10.751813803883302</v>
      </c>
      <c r="H22">
        <v>0.75260705980157805</v>
      </c>
      <c r="I22">
        <v>1.2861226296491992</v>
      </c>
      <c r="J22">
        <v>0.26573529398738466</v>
      </c>
      <c r="K22">
        <v>0.87741490172221925</v>
      </c>
      <c r="L22">
        <v>22.949249631818141</v>
      </c>
      <c r="N22" s="32"/>
      <c r="O22">
        <v>0.75300475791434895</v>
      </c>
      <c r="P22">
        <v>0.12145281861628804</v>
      </c>
      <c r="Q22">
        <v>1.195999923890914</v>
      </c>
      <c r="R22">
        <v>2.026239045176125</v>
      </c>
      <c r="S22">
        <v>7.5244472646477503</v>
      </c>
      <c r="T22">
        <v>0</v>
      </c>
      <c r="U22">
        <v>0</v>
      </c>
      <c r="V22">
        <v>0</v>
      </c>
      <c r="W22">
        <v>1.0506424678691018</v>
      </c>
      <c r="X22">
        <v>8.0516378373300768</v>
      </c>
    </row>
    <row r="23" spans="1:24" x14ac:dyDescent="0.4">
      <c r="A23" s="33"/>
      <c r="B23" s="1">
        <v>5</v>
      </c>
      <c r="C23">
        <v>4.9627146521786907</v>
      </c>
      <c r="D23">
        <v>1.8215390279117301</v>
      </c>
      <c r="E23">
        <v>5.1129488269569814</v>
      </c>
      <c r="F23">
        <v>5.3231656742470195</v>
      </c>
      <c r="G23">
        <v>13.786018928597873</v>
      </c>
      <c r="H23">
        <v>1.6542382173928969</v>
      </c>
      <c r="I23">
        <v>0.57522285091949366</v>
      </c>
      <c r="J23">
        <v>0</v>
      </c>
      <c r="K23">
        <v>1.361740056202726</v>
      </c>
      <c r="L23">
        <v>23.002957298003309</v>
      </c>
      <c r="N23" s="32"/>
      <c r="O23">
        <v>0.88065379737917426</v>
      </c>
      <c r="P23">
        <v>8.0563947633434038E-2</v>
      </c>
      <c r="Q23">
        <v>1.9001799826727339</v>
      </c>
      <c r="R23">
        <v>4.7119113055812587</v>
      </c>
      <c r="S23">
        <v>5.3297801465689538</v>
      </c>
      <c r="T23">
        <v>8.8065379737917435E-2</v>
      </c>
      <c r="U23">
        <v>0</v>
      </c>
      <c r="V23">
        <v>0</v>
      </c>
      <c r="W23">
        <v>1.0561180512509718</v>
      </c>
      <c r="X23">
        <v>6.0792804796802136</v>
      </c>
    </row>
    <row r="24" spans="1:24" x14ac:dyDescent="0.4">
      <c r="A24" s="33"/>
      <c r="B24" s="1">
        <v>6</v>
      </c>
      <c r="C24">
        <v>3.7781870325591855</v>
      </c>
      <c r="D24">
        <v>1.9618731282237629</v>
      </c>
      <c r="E24">
        <v>5.0994340608852813</v>
      </c>
      <c r="F24">
        <v>7.45255280263647</v>
      </c>
      <c r="G24">
        <v>13.389242936914869</v>
      </c>
      <c r="H24">
        <v>0.7029185176854299</v>
      </c>
      <c r="I24">
        <v>0.51179298997141631</v>
      </c>
      <c r="J24">
        <v>0</v>
      </c>
      <c r="K24">
        <v>1.9931245867516139</v>
      </c>
      <c r="L24">
        <v>12.351317127851701</v>
      </c>
      <c r="N24" s="32"/>
      <c r="O24">
        <v>0.65434748468826887</v>
      </c>
      <c r="P24">
        <v>0.36693634449451762</v>
      </c>
      <c r="Q24">
        <v>1.1344030410251704</v>
      </c>
      <c r="R24">
        <v>6.3269644315513354</v>
      </c>
      <c r="S24">
        <v>6.5094645831624236</v>
      </c>
      <c r="T24">
        <v>0</v>
      </c>
      <c r="U24">
        <v>0</v>
      </c>
      <c r="V24">
        <v>0</v>
      </c>
      <c r="W24">
        <v>0.50906610368803851</v>
      </c>
      <c r="X24">
        <v>6.5094645831624236</v>
      </c>
    </row>
    <row r="25" spans="1:24" x14ac:dyDescent="0.4">
      <c r="A25" s="33"/>
      <c r="B25" s="1">
        <v>7</v>
      </c>
      <c r="C25">
        <v>2.9912535745480215</v>
      </c>
      <c r="D25">
        <v>1.6547899200649374</v>
      </c>
      <c r="E25">
        <v>4.1380837155026065</v>
      </c>
      <c r="F25">
        <v>7.2139939941095337</v>
      </c>
      <c r="G25">
        <v>11.959928019207782</v>
      </c>
      <c r="H25">
        <v>0.69795916739453845</v>
      </c>
      <c r="I25">
        <v>0.87094206319207235</v>
      </c>
      <c r="J25">
        <v>0</v>
      </c>
      <c r="K25">
        <v>1.4427987988219066</v>
      </c>
      <c r="L25">
        <v>16.453542592898568</v>
      </c>
      <c r="N25" s="32"/>
      <c r="O25">
        <v>0.94626037898226201</v>
      </c>
      <c r="P25">
        <v>9.6464945603417174E-2</v>
      </c>
      <c r="Q25">
        <v>2.5091001927616223</v>
      </c>
      <c r="R25">
        <v>3.7397769690510083</v>
      </c>
      <c r="S25">
        <v>8.8085172489452468</v>
      </c>
      <c r="T25">
        <v>0</v>
      </c>
      <c r="U25">
        <v>0</v>
      </c>
      <c r="V25">
        <v>0</v>
      </c>
      <c r="W25">
        <v>0</v>
      </c>
      <c r="X25">
        <v>8.7551322959213369</v>
      </c>
    </row>
    <row r="26" spans="1:24" x14ac:dyDescent="0.4">
      <c r="A26" s="33"/>
      <c r="B26" s="1">
        <v>8</v>
      </c>
      <c r="C26">
        <v>3.2366361317019607</v>
      </c>
      <c r="D26">
        <v>2.9441587301961163</v>
      </c>
      <c r="E26">
        <v>5.7209399319761784</v>
      </c>
      <c r="F26">
        <v>10.188577275928822</v>
      </c>
      <c r="G26">
        <v>15.448363397995768</v>
      </c>
      <c r="H26">
        <v>0.80915903292549018</v>
      </c>
      <c r="I26">
        <v>1.2954298412862912</v>
      </c>
      <c r="J26">
        <v>0.18454644941858642</v>
      </c>
      <c r="K26">
        <v>3.2485318850787546</v>
      </c>
      <c r="L26">
        <v>19.683242939531286</v>
      </c>
      <c r="N26" s="32"/>
      <c r="O26">
        <v>0.79884526916342424</v>
      </c>
      <c r="P26">
        <v>0.28218641799145355</v>
      </c>
      <c r="Q26">
        <v>1.5059537883020522</v>
      </c>
      <c r="R26">
        <v>4.9216345055795179</v>
      </c>
      <c r="S26">
        <v>4.0950152744069737</v>
      </c>
      <c r="T26">
        <v>4.9927829322714015E-2</v>
      </c>
      <c r="U26">
        <v>0</v>
      </c>
      <c r="V26">
        <v>0</v>
      </c>
      <c r="W26">
        <v>0.23070161744903994</v>
      </c>
      <c r="X26">
        <v>7.098026475638755</v>
      </c>
    </row>
    <row r="27" spans="1:24" x14ac:dyDescent="0.4">
      <c r="A27" s="33"/>
      <c r="B27" s="1">
        <v>9</v>
      </c>
      <c r="C27">
        <v>2.571056870063928</v>
      </c>
      <c r="D27">
        <v>3.4802798642193671</v>
      </c>
      <c r="E27">
        <v>4.3248094042980494</v>
      </c>
      <c r="F27">
        <v>9.241008656094813</v>
      </c>
      <c r="G27">
        <v>12.827258710101336</v>
      </c>
      <c r="H27">
        <v>1.7140379133759522</v>
      </c>
      <c r="I27">
        <v>0.12429570943640596</v>
      </c>
      <c r="J27">
        <v>0</v>
      </c>
      <c r="K27">
        <v>8.8209628080905027</v>
      </c>
      <c r="L27">
        <v>21.640545306837623</v>
      </c>
      <c r="N27" s="32"/>
      <c r="O27">
        <v>0.82997424313265478</v>
      </c>
      <c r="P27">
        <v>0.57669431479016453</v>
      </c>
      <c r="Q27">
        <v>1.7271952651820461</v>
      </c>
      <c r="R27">
        <v>4.7199624573101095</v>
      </c>
      <c r="S27">
        <v>7.6018783910987944</v>
      </c>
      <c r="T27">
        <v>5.5331616208843651E-2</v>
      </c>
      <c r="U27">
        <v>0</v>
      </c>
      <c r="V27">
        <v>0</v>
      </c>
      <c r="W27">
        <v>5.4252442038047237E-2</v>
      </c>
      <c r="X27">
        <v>8.6595310368168885</v>
      </c>
    </row>
    <row r="28" spans="1:24" x14ac:dyDescent="0.4">
      <c r="A28" s="33"/>
      <c r="B28" s="1">
        <v>10</v>
      </c>
      <c r="C28">
        <v>2.3051927694401515</v>
      </c>
      <c r="D28">
        <v>3.3356169480131266</v>
      </c>
      <c r="E28">
        <v>5.7464097165675101</v>
      </c>
      <c r="F28">
        <v>5.4278414259397199</v>
      </c>
      <c r="G28">
        <v>11.984321083930482</v>
      </c>
      <c r="H28">
        <v>0.82986939699845452</v>
      </c>
      <c r="I28">
        <v>0.89805071677276493</v>
      </c>
      <c r="J28">
        <v>0.73358421913627792</v>
      </c>
      <c r="K28">
        <v>2.2234531142403671</v>
      </c>
      <c r="L28">
        <v>18.233288506265659</v>
      </c>
      <c r="N28" s="32"/>
      <c r="O28">
        <v>0.54087489956936519</v>
      </c>
      <c r="P28">
        <v>7.1367144707590979E-2</v>
      </c>
      <c r="Q28">
        <v>2.0008373504311554</v>
      </c>
      <c r="R28">
        <v>4.8081921978667248</v>
      </c>
      <c r="S28">
        <v>5.6598843267752725</v>
      </c>
      <c r="T28">
        <v>0</v>
      </c>
      <c r="U28">
        <v>0</v>
      </c>
      <c r="V28">
        <v>0</v>
      </c>
      <c r="W28">
        <v>0</v>
      </c>
      <c r="X28">
        <v>7.6699367045085465</v>
      </c>
    </row>
    <row r="29" spans="1:24" x14ac:dyDescent="0.4">
      <c r="A29" s="33"/>
      <c r="B29" s="1">
        <v>11</v>
      </c>
      <c r="C29">
        <v>2.3391090614278109</v>
      </c>
      <c r="D29">
        <v>1.8555773242265723</v>
      </c>
      <c r="E29">
        <v>4.2517323151851683</v>
      </c>
      <c r="F29">
        <v>9.4061701863597467</v>
      </c>
      <c r="G29">
        <v>13.982896709498489</v>
      </c>
      <c r="H29">
        <v>1.2163367119424617</v>
      </c>
      <c r="I29">
        <v>0.46389433105664307</v>
      </c>
      <c r="J29">
        <v>0.21258661575925841</v>
      </c>
      <c r="K29">
        <v>1.9596187888249472</v>
      </c>
      <c r="L29">
        <v>21.762854277189376</v>
      </c>
      <c r="N29" s="32"/>
      <c r="O29">
        <v>0.23420520122910884</v>
      </c>
      <c r="P29">
        <v>0.49637916220132244</v>
      </c>
      <c r="Q29">
        <v>1.5737783887383154</v>
      </c>
      <c r="R29">
        <v>4.9317224469491405</v>
      </c>
      <c r="S29">
        <v>7.1837620345535456</v>
      </c>
      <c r="T29">
        <v>0.23420520122910884</v>
      </c>
      <c r="U29">
        <v>0</v>
      </c>
      <c r="V29">
        <v>0</v>
      </c>
      <c r="W29">
        <v>0.10721135754237263</v>
      </c>
      <c r="X29">
        <v>4.4854709288919699</v>
      </c>
    </row>
    <row r="30" spans="1:24" x14ac:dyDescent="0.4">
      <c r="A30" s="33"/>
      <c r="B30" s="1">
        <v>12</v>
      </c>
      <c r="C30">
        <v>2.2293182956967788</v>
      </c>
      <c r="D30">
        <v>1.4015803059601479</v>
      </c>
      <c r="E30">
        <v>3.1429787005699525</v>
      </c>
      <c r="F30">
        <v>5.462268297948528</v>
      </c>
      <c r="G30">
        <v>9.2255134836936712</v>
      </c>
      <c r="H30">
        <v>0.6369480844847939</v>
      </c>
      <c r="I30">
        <v>1.0632678183145949</v>
      </c>
      <c r="J30">
        <v>7.6658017087072011E-2</v>
      </c>
      <c r="K30">
        <v>0.5202160283760503</v>
      </c>
      <c r="L30">
        <v>21.526198128618564</v>
      </c>
      <c r="N30" s="32"/>
      <c r="O30">
        <v>0.9582094208850559</v>
      </c>
      <c r="P30">
        <v>0.41052516138037326</v>
      </c>
      <c r="Q30">
        <v>1.4080874140666653</v>
      </c>
      <c r="R30">
        <v>7.1239814722715815</v>
      </c>
      <c r="S30">
        <v>5.6307263424501519</v>
      </c>
      <c r="T30">
        <v>0</v>
      </c>
      <c r="U30">
        <v>0</v>
      </c>
      <c r="V30">
        <v>0</v>
      </c>
      <c r="W30">
        <v>0.26882948951968233</v>
      </c>
      <c r="X30">
        <v>9.9865712488738545</v>
      </c>
    </row>
    <row r="31" spans="1:24" x14ac:dyDescent="0.4">
      <c r="A31" s="33"/>
      <c r="B31" s="1">
        <v>13</v>
      </c>
      <c r="C31">
        <v>5.2675396221760851</v>
      </c>
      <c r="D31">
        <v>2.3685457129322596</v>
      </c>
      <c r="E31">
        <v>3.5315639413195337</v>
      </c>
      <c r="F31">
        <v>5.1462236041614302</v>
      </c>
      <c r="G31">
        <v>8.0105153686961597</v>
      </c>
      <c r="H31">
        <v>0.51390630460254494</v>
      </c>
      <c r="I31">
        <v>1.7053529133112268</v>
      </c>
      <c r="J31">
        <v>0.23543759608796894</v>
      </c>
      <c r="K31">
        <v>0.96957836020432742</v>
      </c>
      <c r="L31">
        <v>13.792017765233389</v>
      </c>
      <c r="N31" s="32"/>
      <c r="O31">
        <v>1.1073046780458919</v>
      </c>
      <c r="P31">
        <v>0.75001568214608128</v>
      </c>
      <c r="Q31">
        <v>1.1974951219684</v>
      </c>
      <c r="R31">
        <v>3.7318032939828001</v>
      </c>
      <c r="S31">
        <v>3.2433393162132584</v>
      </c>
      <c r="T31">
        <v>0.10545758838532304</v>
      </c>
      <c r="U31">
        <v>6.8183243831461932E-2</v>
      </c>
      <c r="V31">
        <v>0</v>
      </c>
      <c r="W31">
        <v>0.59975410081866432</v>
      </c>
      <c r="X31">
        <v>5.3190764785897438</v>
      </c>
    </row>
    <row r="32" spans="1:24" x14ac:dyDescent="0.4">
      <c r="A32" s="33"/>
      <c r="B32" s="1">
        <v>14</v>
      </c>
      <c r="C32">
        <v>3.4149178552181545</v>
      </c>
      <c r="D32">
        <v>0.79517645959609018</v>
      </c>
      <c r="E32">
        <v>3.3067778823799356</v>
      </c>
      <c r="F32">
        <v>5.0303802860466886</v>
      </c>
      <c r="G32">
        <v>13.816656510833678</v>
      </c>
      <c r="H32">
        <v>0.85372946380453862</v>
      </c>
      <c r="I32">
        <v>0.46385293476438594</v>
      </c>
      <c r="J32">
        <v>6.7485262905712967E-2</v>
      </c>
      <c r="K32">
        <v>7.2779970095994644</v>
      </c>
      <c r="L32">
        <v>15.588022730171328</v>
      </c>
      <c r="N32" s="32"/>
      <c r="O32">
        <v>0.56074941043430049</v>
      </c>
      <c r="P32">
        <v>6.7755681144474764E-2</v>
      </c>
      <c r="Q32">
        <v>1.0968893948692133</v>
      </c>
      <c r="R32">
        <v>5.1785515591289117</v>
      </c>
      <c r="S32">
        <v>4.1658036124460329</v>
      </c>
      <c r="T32">
        <v>0.12461098009651121</v>
      </c>
      <c r="U32">
        <v>0</v>
      </c>
      <c r="V32">
        <v>0</v>
      </c>
      <c r="W32">
        <v>0.9797259706460103</v>
      </c>
      <c r="X32">
        <v>5.3229712825699309</v>
      </c>
    </row>
    <row r="33" spans="1:24" x14ac:dyDescent="0.4">
      <c r="A33" s="33"/>
      <c r="B33" s="1">
        <v>15</v>
      </c>
      <c r="C33">
        <v>3.1287942938866387</v>
      </c>
      <c r="D33">
        <v>1.2274584340085299</v>
      </c>
      <c r="E33">
        <v>3.2636176258559746</v>
      </c>
      <c r="F33">
        <v>7.5336217297901769</v>
      </c>
      <c r="G33">
        <v>16.290903744150938</v>
      </c>
      <c r="H33">
        <v>0.8074307855191325</v>
      </c>
      <c r="I33">
        <v>9.4419879539117693E-2</v>
      </c>
      <c r="J33">
        <v>0</v>
      </c>
      <c r="K33">
        <v>0.47085135811188605</v>
      </c>
      <c r="L33">
        <v>20.217429261971933</v>
      </c>
      <c r="N33" s="32"/>
      <c r="O33">
        <v>0.33966583674980555</v>
      </c>
      <c r="P33">
        <v>0.16305296014496495</v>
      </c>
      <c r="Q33">
        <v>1.2964154874369713</v>
      </c>
      <c r="R33">
        <v>5.819007575354374</v>
      </c>
      <c r="S33">
        <v>3.8634427524711543</v>
      </c>
      <c r="T33">
        <v>6.7933167349961104E-2</v>
      </c>
      <c r="U33">
        <v>0</v>
      </c>
      <c r="V33">
        <v>0</v>
      </c>
      <c r="W33">
        <v>0.78059857718168435</v>
      </c>
      <c r="X33">
        <v>2.5756285016474365</v>
      </c>
    </row>
    <row r="34" spans="1:24" x14ac:dyDescent="0.4">
      <c r="A34" s="33" t="s">
        <v>8</v>
      </c>
      <c r="B34" s="1">
        <v>1</v>
      </c>
      <c r="C34">
        <v>1.8543293783463779</v>
      </c>
      <c r="D34">
        <v>2.7446713013939705</v>
      </c>
      <c r="E34">
        <v>5.6353484647382892</v>
      </c>
      <c r="F34">
        <v>8.3599970795743541</v>
      </c>
      <c r="G34">
        <v>19.717251508292115</v>
      </c>
      <c r="H34">
        <v>3.9833742201514784</v>
      </c>
      <c r="I34">
        <v>1.7759637832549218</v>
      </c>
      <c r="J34">
        <v>2.8176742323691446</v>
      </c>
      <c r="K34">
        <v>4.5651628078359936</v>
      </c>
      <c r="L34">
        <v>11.100657345219576</v>
      </c>
      <c r="N34" s="32">
        <v>23.013100000000001</v>
      </c>
      <c r="O34">
        <v>0.86049485338028187</v>
      </c>
      <c r="P34">
        <v>0.27564022610767752</v>
      </c>
      <c r="Q34">
        <v>2.3168459053907062</v>
      </c>
      <c r="R34">
        <v>3.9612442603920557</v>
      </c>
      <c r="S34">
        <v>6.5035211921883427</v>
      </c>
      <c r="T34">
        <v>0</v>
      </c>
      <c r="U34">
        <v>0.13782011305383876</v>
      </c>
      <c r="V34">
        <v>0.29703152633214186</v>
      </c>
      <c r="W34">
        <v>3.424126394576184</v>
      </c>
      <c r="X34">
        <v>5.9228496571715255</v>
      </c>
    </row>
    <row r="35" spans="1:24" x14ac:dyDescent="0.4">
      <c r="A35" s="33"/>
      <c r="B35" s="1">
        <v>2</v>
      </c>
      <c r="C35">
        <v>1.8202035980460944</v>
      </c>
      <c r="D35">
        <v>3.0714931924541791</v>
      </c>
      <c r="E35">
        <v>4.3761335401461636</v>
      </c>
      <c r="F35">
        <v>9.638967131122083</v>
      </c>
      <c r="G35">
        <v>19.878104009154303</v>
      </c>
      <c r="H35">
        <v>3.8058802504600151</v>
      </c>
      <c r="I35">
        <v>2.1407376795892765</v>
      </c>
      <c r="J35">
        <v>1.2966321600433075</v>
      </c>
      <c r="K35">
        <v>5.3871846572980964</v>
      </c>
      <c r="L35">
        <v>17.112454755706747</v>
      </c>
      <c r="N35" s="32"/>
      <c r="O35">
        <v>0.12243086482102138</v>
      </c>
      <c r="P35">
        <v>0.42732193922114592</v>
      </c>
      <c r="Q35">
        <v>1.6350336320578709</v>
      </c>
      <c r="R35">
        <v>5.1892804625339783</v>
      </c>
      <c r="S35">
        <v>13.87373110675896</v>
      </c>
      <c r="T35">
        <v>6.1215432410510688E-2</v>
      </c>
      <c r="U35">
        <v>0</v>
      </c>
      <c r="V35">
        <v>0.93430493260449765</v>
      </c>
      <c r="W35">
        <v>3.0902456687000095</v>
      </c>
      <c r="X35">
        <v>8.6710819417243492</v>
      </c>
    </row>
    <row r="36" spans="1:24" x14ac:dyDescent="0.4">
      <c r="A36" s="33"/>
      <c r="B36" s="1">
        <v>3</v>
      </c>
      <c r="C36">
        <v>2.3369623525987553</v>
      </c>
      <c r="D36">
        <v>1.7601785994552248</v>
      </c>
      <c r="E36">
        <v>4.6582361725739503</v>
      </c>
      <c r="F36">
        <v>7.4111947345543205</v>
      </c>
      <c r="G36">
        <v>16.636504548663805</v>
      </c>
      <c r="H36">
        <v>0.95603005333585434</v>
      </c>
      <c r="I36">
        <v>2.4202455742509339</v>
      </c>
      <c r="J36">
        <v>2.0551041937826251</v>
      </c>
      <c r="K36">
        <v>5.4012145981327553</v>
      </c>
      <c r="L36">
        <v>20.761816652194263</v>
      </c>
      <c r="N36" s="32"/>
      <c r="O36">
        <v>0.32735617333727618</v>
      </c>
      <c r="P36">
        <v>0.94714964194783702</v>
      </c>
      <c r="Q36">
        <v>1.8984437343828455</v>
      </c>
      <c r="R36">
        <v>4.5060509827482624</v>
      </c>
      <c r="S36">
        <v>10.047426317846325</v>
      </c>
      <c r="T36">
        <v>0</v>
      </c>
      <c r="U36">
        <v>0</v>
      </c>
      <c r="V36">
        <v>6.5463577047684324E-2</v>
      </c>
      <c r="W36">
        <v>2.717935513403714</v>
      </c>
      <c r="X36">
        <v>8.1365660978878207</v>
      </c>
    </row>
    <row r="37" spans="1:24" x14ac:dyDescent="0.4">
      <c r="A37" s="33"/>
      <c r="B37" s="1">
        <v>4</v>
      </c>
      <c r="C37">
        <v>3.8032807945307128</v>
      </c>
      <c r="D37">
        <v>0.88255800612495261</v>
      </c>
      <c r="E37">
        <v>7.7447508833856471</v>
      </c>
      <c r="F37">
        <v>8.1085330676554843</v>
      </c>
      <c r="G37">
        <v>16.296734280702889</v>
      </c>
      <c r="H37">
        <v>2.1974511257288563</v>
      </c>
      <c r="I37">
        <v>1.1031975076561906</v>
      </c>
      <c r="J37">
        <v>2.9042815812696179</v>
      </c>
      <c r="K37">
        <v>7.9185619891427725</v>
      </c>
      <c r="L37">
        <v>7.3126371772384759</v>
      </c>
      <c r="N37" s="32"/>
      <c r="O37">
        <v>0.5078445829372531</v>
      </c>
      <c r="P37">
        <v>0.8716251762706273</v>
      </c>
      <c r="Q37">
        <v>2.0975881930955786</v>
      </c>
      <c r="R37">
        <v>5.7039572583469447</v>
      </c>
      <c r="S37">
        <v>3.3090508745890403</v>
      </c>
      <c r="T37">
        <v>0</v>
      </c>
      <c r="U37">
        <v>0.18677682348656297</v>
      </c>
      <c r="V37">
        <v>8.3903527723823146E-2</v>
      </c>
      <c r="W37">
        <v>0.49066298996532859</v>
      </c>
      <c r="X37">
        <v>6.2044703898544507</v>
      </c>
    </row>
    <row r="38" spans="1:24" x14ac:dyDescent="0.4">
      <c r="A38" s="33"/>
      <c r="B38" s="1">
        <v>5</v>
      </c>
      <c r="C38">
        <v>2.0355392822071661</v>
      </c>
      <c r="D38">
        <v>1.5487961121775815</v>
      </c>
      <c r="E38">
        <v>5.501760563380282</v>
      </c>
      <c r="F38">
        <v>6.3612653465526483</v>
      </c>
      <c r="G38">
        <v>16.464582271525082</v>
      </c>
      <c r="H38">
        <v>1.3570261881381107</v>
      </c>
      <c r="I38">
        <v>0.17208845690862018</v>
      </c>
      <c r="J38">
        <v>1.3754401408450705</v>
      </c>
      <c r="K38">
        <v>9.5180390053881379</v>
      </c>
      <c r="L38">
        <v>13.842833502173955</v>
      </c>
      <c r="N38" s="32"/>
      <c r="O38">
        <v>0.29715753955538299</v>
      </c>
      <c r="P38">
        <v>0.2381647973376351</v>
      </c>
      <c r="Q38">
        <v>2.1654970654022025</v>
      </c>
      <c r="R38">
        <v>4.3420890755451129</v>
      </c>
      <c r="S38">
        <v>4.817743980496549</v>
      </c>
      <c r="T38">
        <v>0</v>
      </c>
      <c r="U38">
        <v>0.2381647973376351</v>
      </c>
      <c r="V38">
        <v>0.20956423213569705</v>
      </c>
      <c r="W38">
        <v>2.8464806161906853</v>
      </c>
      <c r="X38">
        <v>8.1825175541766786</v>
      </c>
    </row>
    <row r="39" spans="1:24" x14ac:dyDescent="0.4">
      <c r="A39" s="33"/>
      <c r="B39" s="1">
        <v>6</v>
      </c>
      <c r="C39">
        <v>4.4809802755395509</v>
      </c>
      <c r="D39">
        <v>1.6208393632416787</v>
      </c>
      <c r="E39">
        <v>6.6561410888914336</v>
      </c>
      <c r="F39">
        <v>6.797914347586512</v>
      </c>
      <c r="G39">
        <v>9.1370390805898634</v>
      </c>
      <c r="H39">
        <v>1.0862982486156487</v>
      </c>
      <c r="I39">
        <v>1.6208393632416787</v>
      </c>
      <c r="J39">
        <v>1.6640352722228584</v>
      </c>
      <c r="K39">
        <v>7.4623718013192173</v>
      </c>
      <c r="L39">
        <v>15.444543478158348</v>
      </c>
      <c r="N39" s="32"/>
      <c r="O39">
        <v>0.22327982432343421</v>
      </c>
      <c r="P39">
        <v>0.85769055382508541</v>
      </c>
      <c r="Q39">
        <v>0.81675574409000651</v>
      </c>
      <c r="R39">
        <v>3.1588855451796607</v>
      </c>
      <c r="S39">
        <v>15.082165753755742</v>
      </c>
      <c r="T39">
        <v>0</v>
      </c>
      <c r="U39">
        <v>0</v>
      </c>
      <c r="V39">
        <v>1.1230391481237589</v>
      </c>
      <c r="W39">
        <v>1.3995062541935204</v>
      </c>
      <c r="X39">
        <v>6.334509616577412</v>
      </c>
    </row>
    <row r="40" spans="1:24" x14ac:dyDescent="0.4">
      <c r="A40" s="33"/>
      <c r="B40" s="1">
        <v>7</v>
      </c>
      <c r="C40">
        <v>2.3294428026989036</v>
      </c>
      <c r="D40">
        <v>2.5567987020760041</v>
      </c>
      <c r="E40">
        <v>5.7185776958399481</v>
      </c>
      <c r="F40">
        <v>10.796831736807743</v>
      </c>
      <c r="G40">
        <v>17.655411550990248</v>
      </c>
      <c r="H40">
        <v>0.81259632652287328</v>
      </c>
      <c r="I40">
        <v>2.6730168248976409</v>
      </c>
      <c r="J40">
        <v>1.9630938358853556</v>
      </c>
      <c r="K40">
        <v>7.2301666945420076</v>
      </c>
      <c r="L40">
        <v>12.132865757789508</v>
      </c>
      <c r="N40" s="32"/>
      <c r="O40">
        <v>1.1214174716842087</v>
      </c>
      <c r="P40">
        <v>0.81393636645487044</v>
      </c>
      <c r="Q40">
        <v>1.7437213920709114</v>
      </c>
      <c r="R40">
        <v>4.9024414158250806</v>
      </c>
      <c r="S40">
        <v>6.1368023138880314</v>
      </c>
      <c r="T40">
        <v>0</v>
      </c>
      <c r="U40">
        <v>7.3994215132260954E-2</v>
      </c>
      <c r="V40">
        <v>9.6873410670606175E-2</v>
      </c>
      <c r="W40">
        <v>0.47304259275505173</v>
      </c>
      <c r="X40">
        <v>8.0181577677807141</v>
      </c>
    </row>
    <row r="41" spans="1:24" x14ac:dyDescent="0.4">
      <c r="A41" s="33"/>
      <c r="B41" s="1">
        <v>8</v>
      </c>
      <c r="C41">
        <v>3.1348994245892103</v>
      </c>
      <c r="D41">
        <v>3.3836858006042294</v>
      </c>
      <c r="E41">
        <v>5.5159886704158287</v>
      </c>
      <c r="F41">
        <v>9.1057787970254456</v>
      </c>
      <c r="G41">
        <v>7.3711180484555454</v>
      </c>
      <c r="H41">
        <v>1.6458221979093353</v>
      </c>
      <c r="I41">
        <v>0.67673716012084595</v>
      </c>
      <c r="J41">
        <v>1.282788062887402</v>
      </c>
      <c r="K41">
        <v>6.9413877385693725</v>
      </c>
      <c r="L41">
        <v>19.246808237633925</v>
      </c>
      <c r="N41" s="32"/>
      <c r="O41">
        <v>0.28013166188108407</v>
      </c>
      <c r="P41">
        <v>0.52122968507302436</v>
      </c>
      <c r="Q41">
        <v>1.7878272799929547</v>
      </c>
      <c r="R41">
        <v>6.2626084963610245</v>
      </c>
      <c r="S41">
        <v>10.503517628053634</v>
      </c>
      <c r="T41">
        <v>0</v>
      </c>
      <c r="U41">
        <v>0.17374322835767478</v>
      </c>
      <c r="V41">
        <v>0</v>
      </c>
      <c r="W41">
        <v>0.53298795713710856</v>
      </c>
      <c r="X41">
        <v>7.0373568107959361</v>
      </c>
    </row>
    <row r="42" spans="1:24" x14ac:dyDescent="0.4">
      <c r="A42" s="33"/>
      <c r="B42" s="1">
        <v>9</v>
      </c>
      <c r="C42">
        <v>1.8829721718865611</v>
      </c>
      <c r="D42">
        <v>1.5159554309103311</v>
      </c>
      <c r="E42">
        <v>3.8484727977114415</v>
      </c>
      <c r="F42">
        <v>7.6523121550156752</v>
      </c>
      <c r="G42">
        <v>8.5968716532790204</v>
      </c>
      <c r="H42">
        <v>1.329156827214043</v>
      </c>
      <c r="I42">
        <v>0.93844860008734776</v>
      </c>
      <c r="J42">
        <v>3.2070606647595348</v>
      </c>
      <c r="K42">
        <v>6.0178867123120137</v>
      </c>
      <c r="L42">
        <v>10.608905444471981</v>
      </c>
      <c r="N42" s="32"/>
      <c r="O42">
        <v>0.28379361109633022</v>
      </c>
      <c r="P42">
        <v>0.7162485764559543</v>
      </c>
      <c r="Q42">
        <v>3.1764010970072891</v>
      </c>
      <c r="R42">
        <v>4.4174101309841936</v>
      </c>
      <c r="S42">
        <v>12.895601130895248</v>
      </c>
      <c r="T42">
        <v>0</v>
      </c>
      <c r="U42">
        <v>0.1591663503235454</v>
      </c>
      <c r="V42">
        <v>0.13516600412796978</v>
      </c>
      <c r="W42">
        <v>5.3221808807038473E-2</v>
      </c>
      <c r="X42">
        <v>10.066186536774772</v>
      </c>
    </row>
    <row r="43" spans="1:24" x14ac:dyDescent="0.4">
      <c r="A43" s="33"/>
      <c r="B43" s="1">
        <v>10</v>
      </c>
      <c r="C43">
        <v>3.6322798486302967</v>
      </c>
      <c r="D43">
        <v>1.8652801417612905</v>
      </c>
      <c r="E43">
        <v>4.7989114939576059</v>
      </c>
      <c r="F43">
        <v>9.3484792344346115</v>
      </c>
      <c r="G43">
        <v>13.274941930726813</v>
      </c>
      <c r="H43">
        <v>1.8532040044032125</v>
      </c>
      <c r="I43">
        <v>1.5544001181344089</v>
      </c>
      <c r="J43">
        <v>2.1642149874710772</v>
      </c>
      <c r="K43">
        <v>5.5793428569456491</v>
      </c>
      <c r="L43">
        <v>17.883341461082754</v>
      </c>
      <c r="N43" s="32"/>
      <c r="O43">
        <v>0.30206795723523239</v>
      </c>
      <c r="P43">
        <v>0.71458941478699878</v>
      </c>
      <c r="Q43">
        <v>2.8969570855872067</v>
      </c>
      <c r="R43">
        <v>4.3894910962638498</v>
      </c>
      <c r="S43">
        <v>11.387262428645945</v>
      </c>
      <c r="T43">
        <v>5.0344659539205396E-2</v>
      </c>
      <c r="U43">
        <v>0</v>
      </c>
      <c r="V43">
        <v>0</v>
      </c>
      <c r="W43">
        <v>0.83169304981841363</v>
      </c>
      <c r="X43">
        <v>10.652600336475238</v>
      </c>
    </row>
    <row r="44" spans="1:24" x14ac:dyDescent="0.4">
      <c r="A44" s="33"/>
      <c r="B44" s="1">
        <v>11</v>
      </c>
      <c r="C44">
        <v>3.9056223107000658</v>
      </c>
      <c r="D44">
        <v>1.8351579561234126</v>
      </c>
      <c r="E44">
        <v>4.3051991558221987</v>
      </c>
      <c r="F44">
        <v>10.243953760084757</v>
      </c>
      <c r="G44">
        <v>16.080573395850614</v>
      </c>
      <c r="H44">
        <v>1.3390705065257369</v>
      </c>
      <c r="I44">
        <v>0.67968813189756017</v>
      </c>
      <c r="J44">
        <v>1.6144496834333246</v>
      </c>
      <c r="K44">
        <v>1.9403295737977895</v>
      </c>
      <c r="L44">
        <v>12.565285258153036</v>
      </c>
      <c r="N44" s="32"/>
      <c r="O44">
        <v>0.19949368502740045</v>
      </c>
      <c r="P44">
        <v>1.038035250584441</v>
      </c>
      <c r="Q44">
        <v>1.7487609755244506</v>
      </c>
      <c r="R44">
        <v>5.7516838972431072</v>
      </c>
      <c r="S44">
        <v>5.725331447415412</v>
      </c>
      <c r="T44">
        <v>0</v>
      </c>
      <c r="U44">
        <v>5.4633434241286381E-2</v>
      </c>
      <c r="V44">
        <v>0.87438048776222532</v>
      </c>
      <c r="W44">
        <v>0.67306939223057638</v>
      </c>
      <c r="X44">
        <v>4.5051788438678653</v>
      </c>
    </row>
    <row r="45" spans="1:24" x14ac:dyDescent="0.4">
      <c r="A45" s="33"/>
      <c r="B45" s="1">
        <v>12</v>
      </c>
      <c r="C45">
        <v>3.22589037175785</v>
      </c>
      <c r="D45">
        <v>1.7877705974834501</v>
      </c>
      <c r="E45">
        <v>5.148439365624637</v>
      </c>
      <c r="F45">
        <v>12.128013699625429</v>
      </c>
      <c r="G45">
        <v>14.72006556906007</v>
      </c>
      <c r="H45">
        <v>1.1446707770753661</v>
      </c>
      <c r="I45">
        <v>1.2619557158706707</v>
      </c>
      <c r="J45">
        <v>0.65724757859037919</v>
      </c>
      <c r="K45">
        <v>8.4092147494710225</v>
      </c>
      <c r="L45">
        <v>17.19303658466216</v>
      </c>
      <c r="N45" s="32"/>
      <c r="O45">
        <v>0.19278384368571863</v>
      </c>
      <c r="P45">
        <v>1.0653598252809886</v>
      </c>
      <c r="Q45">
        <v>2.367047542149884</v>
      </c>
      <c r="R45">
        <v>3.2837394318791082</v>
      </c>
      <c r="S45">
        <v>6.9536313471999858</v>
      </c>
      <c r="T45">
        <v>0</v>
      </c>
      <c r="U45">
        <v>0</v>
      </c>
      <c r="V45">
        <v>0.39450792369164733</v>
      </c>
      <c r="W45">
        <v>0.84924295652045911</v>
      </c>
      <c r="X45">
        <v>7.8156517621421324</v>
      </c>
    </row>
    <row r="46" spans="1:24" x14ac:dyDescent="0.4">
      <c r="A46" s="33"/>
      <c r="B46" s="1">
        <v>13</v>
      </c>
      <c r="C46">
        <v>3.1261012402096195</v>
      </c>
      <c r="D46">
        <v>2.5559075737350292</v>
      </c>
      <c r="E46">
        <v>5.754862634126515</v>
      </c>
      <c r="F46">
        <v>5.0679182790003452</v>
      </c>
      <c r="G46">
        <v>25.457727670504266</v>
      </c>
      <c r="H46">
        <v>0.75784272489930171</v>
      </c>
      <c r="I46">
        <v>1.1617761698795586</v>
      </c>
      <c r="J46">
        <v>2.4278326737721234</v>
      </c>
      <c r="K46">
        <v>4.813714710821559</v>
      </c>
      <c r="L46">
        <v>19.850966219262254</v>
      </c>
      <c r="N46" s="32"/>
      <c r="O46">
        <v>0.22158913385977988</v>
      </c>
      <c r="P46">
        <v>0.96437078556572664</v>
      </c>
      <c r="Q46">
        <v>1.8949032516539799</v>
      </c>
      <c r="R46">
        <v>6.2538647927194813</v>
      </c>
      <c r="S46">
        <v>9.3171624202261096</v>
      </c>
      <c r="T46">
        <v>0</v>
      </c>
      <c r="U46">
        <v>0.21430461901460596</v>
      </c>
      <c r="V46">
        <v>0</v>
      </c>
      <c r="W46">
        <v>0.76577936237381394</v>
      </c>
      <c r="X46">
        <v>7.8678260437464926</v>
      </c>
    </row>
    <row r="47" spans="1:24" x14ac:dyDescent="0.4">
      <c r="A47" s="33"/>
      <c r="B47" s="1">
        <v>14</v>
      </c>
      <c r="C47">
        <v>1.8615604064717148</v>
      </c>
      <c r="D47">
        <v>1.3853389578095021</v>
      </c>
      <c r="E47">
        <v>3.7940897978574939</v>
      </c>
      <c r="F47">
        <v>12.496258680616791</v>
      </c>
      <c r="G47">
        <v>8.0827915144036826</v>
      </c>
      <c r="H47">
        <v>1.8615604064717148</v>
      </c>
      <c r="I47">
        <v>0.4329184243154694</v>
      </c>
      <c r="J47">
        <v>0.41240106498451023</v>
      </c>
      <c r="K47">
        <v>3.205877303836504</v>
      </c>
      <c r="L47">
        <v>14.01511556167244</v>
      </c>
      <c r="N47" s="32"/>
      <c r="O47">
        <v>0.41017002914941669</v>
      </c>
      <c r="P47">
        <v>0.52927303290384586</v>
      </c>
      <c r="Q47">
        <v>3.3054200625475629</v>
      </c>
      <c r="R47">
        <v>5.7305380372002395</v>
      </c>
      <c r="S47">
        <v>6.9806559758218718</v>
      </c>
      <c r="T47">
        <v>0</v>
      </c>
      <c r="U47">
        <v>0.26463651645192293</v>
      </c>
      <c r="V47">
        <v>0.15024636647943465</v>
      </c>
      <c r="W47">
        <v>1.146107607440048</v>
      </c>
      <c r="X47">
        <v>5.1012485977159834</v>
      </c>
    </row>
    <row r="48" spans="1:24" x14ac:dyDescent="0.4">
      <c r="A48" s="33"/>
      <c r="B48" s="1">
        <v>15</v>
      </c>
      <c r="C48">
        <v>1.0054779696634728</v>
      </c>
      <c r="D48">
        <v>2.7691018994885237</v>
      </c>
      <c r="E48">
        <v>6.0783153874777804</v>
      </c>
      <c r="F48">
        <v>7.9553980286135628</v>
      </c>
      <c r="G48">
        <v>20.517175008455716</v>
      </c>
      <c r="H48">
        <v>1.3825322082872751</v>
      </c>
      <c r="I48">
        <v>0.57689622906010918</v>
      </c>
      <c r="J48">
        <v>1.334264353348781</v>
      </c>
      <c r="K48">
        <v>4.9157965024107888</v>
      </c>
      <c r="L48">
        <v>8.2271840380441237</v>
      </c>
      <c r="N48" s="32"/>
      <c r="O48">
        <v>0.2760722646760016</v>
      </c>
      <c r="P48">
        <v>0.26365592690614004</v>
      </c>
      <c r="Q48">
        <v>2.410993609563695</v>
      </c>
      <c r="R48">
        <v>4.6338657620576127</v>
      </c>
      <c r="S48">
        <v>6.0715758603308441</v>
      </c>
      <c r="T48">
        <v>0</v>
      </c>
      <c r="U48">
        <v>0.10546237076245603</v>
      </c>
      <c r="V48">
        <v>0.26064795779066974</v>
      </c>
      <c r="W48">
        <v>0.22066027438369584</v>
      </c>
      <c r="X48">
        <v>6.3006919305320084</v>
      </c>
    </row>
    <row r="49" spans="14:14" x14ac:dyDescent="0.4">
      <c r="N49" s="2"/>
    </row>
    <row r="50" spans="14:14" x14ac:dyDescent="0.4">
      <c r="N50" s="2"/>
    </row>
    <row r="51" spans="14:14" x14ac:dyDescent="0.4">
      <c r="N51" s="2"/>
    </row>
    <row r="52" spans="14:14" x14ac:dyDescent="0.4">
      <c r="N52" s="2"/>
    </row>
    <row r="53" spans="14:14" x14ac:dyDescent="0.4">
      <c r="N53" s="2"/>
    </row>
  </sheetData>
  <mergeCells count="12">
    <mergeCell ref="T2:X2"/>
    <mergeCell ref="N1:X1"/>
    <mergeCell ref="O2:S2"/>
    <mergeCell ref="N4:N18"/>
    <mergeCell ref="N19:N33"/>
    <mergeCell ref="A1:L1"/>
    <mergeCell ref="N34:N48"/>
    <mergeCell ref="C2:G2"/>
    <mergeCell ref="A4:A18"/>
    <mergeCell ref="A19:A33"/>
    <mergeCell ref="A34:A48"/>
    <mergeCell ref="H2:L2"/>
  </mergeCells>
  <phoneticPr fontId="1"/>
  <pageMargins left="0.7" right="0.7" top="0.75" bottom="0.75" header="0.3" footer="0.3"/>
  <pageSetup paperSize="9" orientation="portrait" horizont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1075-77C3-4A79-9AAB-FAD438E6ED32}">
  <dimension ref="A1:AF155"/>
  <sheetViews>
    <sheetView zoomScale="62" zoomScaleNormal="62" workbookViewId="0">
      <selection activeCell="A3" sqref="A3"/>
    </sheetView>
  </sheetViews>
  <sheetFormatPr defaultColWidth="5.625" defaultRowHeight="18.75" x14ac:dyDescent="0.4"/>
  <cols>
    <col min="1" max="1" width="9.125" customWidth="1"/>
    <col min="2" max="2" width="8.75" customWidth="1"/>
    <col min="11" max="11" width="1.25" customWidth="1"/>
    <col min="12" max="12" width="9.125" customWidth="1"/>
    <col min="13" max="13" width="8.75" customWidth="1"/>
    <col min="22" max="22" width="5.875" customWidth="1"/>
    <col min="23" max="23" width="5.875" style="4" customWidth="1"/>
    <col min="32" max="32" width="5.75" style="4" customWidth="1"/>
  </cols>
  <sheetData>
    <row r="1" spans="1:32" x14ac:dyDescent="0.4">
      <c r="B1" s="32" t="s">
        <v>9</v>
      </c>
      <c r="C1" s="32"/>
      <c r="D1" s="32"/>
      <c r="E1" s="32"/>
      <c r="F1" s="32"/>
      <c r="G1" s="32"/>
      <c r="H1" s="32"/>
      <c r="I1" s="32"/>
      <c r="J1" s="32"/>
      <c r="M1" s="32" t="s">
        <v>12</v>
      </c>
      <c r="N1" s="32"/>
      <c r="O1" s="32"/>
      <c r="P1" s="32"/>
      <c r="Q1" s="32"/>
      <c r="R1" s="32"/>
      <c r="S1" s="32"/>
      <c r="T1" s="32"/>
      <c r="U1" s="32"/>
    </row>
    <row r="2" spans="1:32" x14ac:dyDescent="0.4">
      <c r="C2" s="32" t="s">
        <v>85</v>
      </c>
      <c r="D2" s="32"/>
      <c r="E2" s="32"/>
      <c r="F2" s="32"/>
      <c r="G2" s="32" t="s">
        <v>86</v>
      </c>
      <c r="H2" s="32"/>
      <c r="I2" s="32"/>
      <c r="J2" s="32"/>
      <c r="M2" s="4"/>
      <c r="N2" s="32" t="s">
        <v>85</v>
      </c>
      <c r="O2" s="32"/>
      <c r="P2" s="32"/>
      <c r="Q2" s="32"/>
      <c r="R2" s="32" t="s">
        <v>86</v>
      </c>
      <c r="S2" s="32"/>
      <c r="T2" s="32"/>
      <c r="U2" s="32"/>
    </row>
    <row r="3" spans="1:32" ht="32.25" customHeight="1" x14ac:dyDescent="0.4">
      <c r="A3" s="20" t="s">
        <v>87</v>
      </c>
      <c r="B3" s="20" t="s">
        <v>88</v>
      </c>
      <c r="C3" s="4">
        <v>0.1</v>
      </c>
      <c r="D3" s="4">
        <v>0.2</v>
      </c>
      <c r="E3" s="4">
        <v>0.4</v>
      </c>
      <c r="F3" s="4">
        <v>0.6</v>
      </c>
      <c r="G3" s="4">
        <v>0.1</v>
      </c>
      <c r="H3" s="4">
        <v>0.2</v>
      </c>
      <c r="I3" s="4">
        <v>0.4</v>
      </c>
      <c r="J3" s="4">
        <v>0.6</v>
      </c>
      <c r="L3" s="20" t="s">
        <v>87</v>
      </c>
      <c r="M3" s="20" t="s">
        <v>88</v>
      </c>
      <c r="N3" s="4">
        <v>0.1</v>
      </c>
      <c r="O3" s="4">
        <v>0.2</v>
      </c>
      <c r="P3" s="4">
        <v>0.4</v>
      </c>
      <c r="Q3" s="4">
        <v>0.6</v>
      </c>
      <c r="R3" s="4">
        <v>0.1</v>
      </c>
      <c r="S3" s="4">
        <v>0.2</v>
      </c>
      <c r="T3" s="4">
        <v>0.4</v>
      </c>
      <c r="U3" s="4">
        <v>0.6</v>
      </c>
      <c r="X3" s="4"/>
      <c r="Y3" s="4"/>
      <c r="Z3" s="4"/>
      <c r="AA3" s="4"/>
      <c r="AB3" s="4"/>
      <c r="AC3" s="4"/>
      <c r="AD3" s="4"/>
      <c r="AE3" s="4"/>
    </row>
    <row r="4" spans="1:32" x14ac:dyDescent="0.4">
      <c r="A4" s="32">
        <v>23.0123</v>
      </c>
      <c r="B4" s="4">
        <v>1</v>
      </c>
      <c r="C4">
        <v>5.83</v>
      </c>
      <c r="D4">
        <v>6</v>
      </c>
      <c r="E4">
        <v>3</v>
      </c>
      <c r="F4" s="7">
        <v>3.16</v>
      </c>
      <c r="G4">
        <f>(C4)*0.207</f>
        <v>1.2068099999999999</v>
      </c>
      <c r="H4">
        <f>(D4)*0.207</f>
        <v>1.242</v>
      </c>
      <c r="I4">
        <f>(E4)*0.207</f>
        <v>0.621</v>
      </c>
      <c r="J4">
        <f>(F4)*0.207</f>
        <v>0.65412000000000003</v>
      </c>
      <c r="L4" s="32">
        <v>23.0123</v>
      </c>
      <c r="M4" s="4">
        <v>1</v>
      </c>
      <c r="N4">
        <v>3.61</v>
      </c>
      <c r="O4">
        <v>4</v>
      </c>
      <c r="P4">
        <v>2</v>
      </c>
      <c r="Q4" s="7">
        <v>3.16</v>
      </c>
      <c r="R4">
        <f>(N4)*0.207</f>
        <v>0.74726999999999999</v>
      </c>
      <c r="S4">
        <f>(O4)*0.207</f>
        <v>0.82799999999999996</v>
      </c>
      <c r="T4">
        <f>(P4)*0.207</f>
        <v>0.41399999999999998</v>
      </c>
      <c r="U4">
        <f>(Q4)*0.207</f>
        <v>0.65412000000000003</v>
      </c>
      <c r="AF4"/>
    </row>
    <row r="5" spans="1:32" x14ac:dyDescent="0.4">
      <c r="A5" s="32"/>
      <c r="B5" s="4">
        <v>2</v>
      </c>
      <c r="C5">
        <v>5</v>
      </c>
      <c r="D5">
        <v>5</v>
      </c>
      <c r="E5">
        <v>2.2400000000000002</v>
      </c>
      <c r="F5" s="7">
        <v>2</v>
      </c>
      <c r="G5">
        <f t="shared" ref="G5:J68" si="0">(C5)*0.207</f>
        <v>1.0349999999999999</v>
      </c>
      <c r="H5">
        <f t="shared" si="0"/>
        <v>1.0349999999999999</v>
      </c>
      <c r="I5">
        <f t="shared" si="0"/>
        <v>0.46368000000000004</v>
      </c>
      <c r="J5">
        <f t="shared" si="0"/>
        <v>0.41399999999999998</v>
      </c>
      <c r="L5" s="32"/>
      <c r="M5" s="4">
        <v>2</v>
      </c>
      <c r="N5">
        <v>3</v>
      </c>
      <c r="O5">
        <v>4</v>
      </c>
      <c r="P5">
        <v>3</v>
      </c>
      <c r="Q5" s="7">
        <v>3</v>
      </c>
      <c r="R5">
        <f t="shared" ref="R5:U68" si="1">(N5)*0.207</f>
        <v>0.621</v>
      </c>
      <c r="S5">
        <f t="shared" si="1"/>
        <v>0.82799999999999996</v>
      </c>
      <c r="T5">
        <f t="shared" si="1"/>
        <v>0.621</v>
      </c>
      <c r="U5">
        <f t="shared" si="1"/>
        <v>0.621</v>
      </c>
      <c r="AF5"/>
    </row>
    <row r="6" spans="1:32" x14ac:dyDescent="0.4">
      <c r="A6" s="32"/>
      <c r="B6" s="4">
        <v>3</v>
      </c>
      <c r="C6">
        <v>3</v>
      </c>
      <c r="D6">
        <v>6</v>
      </c>
      <c r="E6">
        <v>2.2400000000000002</v>
      </c>
      <c r="F6" s="7">
        <v>2</v>
      </c>
      <c r="G6">
        <f t="shared" si="0"/>
        <v>0.621</v>
      </c>
      <c r="H6">
        <f t="shared" si="0"/>
        <v>1.242</v>
      </c>
      <c r="I6">
        <f t="shared" si="0"/>
        <v>0.46368000000000004</v>
      </c>
      <c r="J6">
        <f t="shared" si="0"/>
        <v>0.41399999999999998</v>
      </c>
      <c r="L6" s="32"/>
      <c r="M6" s="4">
        <v>3</v>
      </c>
      <c r="N6">
        <v>3.16</v>
      </c>
      <c r="O6">
        <v>3</v>
      </c>
      <c r="P6">
        <v>4</v>
      </c>
      <c r="Q6" s="7">
        <v>2</v>
      </c>
      <c r="R6">
        <f t="shared" si="1"/>
        <v>0.65412000000000003</v>
      </c>
      <c r="S6">
        <f t="shared" si="1"/>
        <v>0.621</v>
      </c>
      <c r="T6">
        <f t="shared" si="1"/>
        <v>0.82799999999999996</v>
      </c>
      <c r="U6">
        <f t="shared" si="1"/>
        <v>0.41399999999999998</v>
      </c>
      <c r="AF6"/>
    </row>
    <row r="7" spans="1:32" ht="18.75" customHeight="1" x14ac:dyDescent="0.4">
      <c r="A7" s="32"/>
      <c r="B7" s="4">
        <v>4</v>
      </c>
      <c r="C7">
        <v>4</v>
      </c>
      <c r="D7">
        <v>3.16</v>
      </c>
      <c r="E7">
        <v>3</v>
      </c>
      <c r="F7" s="7">
        <v>2</v>
      </c>
      <c r="G7">
        <f t="shared" si="0"/>
        <v>0.82799999999999996</v>
      </c>
      <c r="H7">
        <f t="shared" si="0"/>
        <v>0.65412000000000003</v>
      </c>
      <c r="I7">
        <f t="shared" si="0"/>
        <v>0.621</v>
      </c>
      <c r="J7">
        <f t="shared" si="0"/>
        <v>0.41399999999999998</v>
      </c>
      <c r="L7" s="32"/>
      <c r="M7" s="4">
        <v>4</v>
      </c>
      <c r="N7">
        <v>3.61</v>
      </c>
      <c r="O7">
        <v>4</v>
      </c>
      <c r="P7">
        <v>3.16</v>
      </c>
      <c r="Q7" s="7">
        <v>2</v>
      </c>
      <c r="R7">
        <f t="shared" si="1"/>
        <v>0.74726999999999999</v>
      </c>
      <c r="S7">
        <f t="shared" si="1"/>
        <v>0.82799999999999996</v>
      </c>
      <c r="T7">
        <f t="shared" si="1"/>
        <v>0.65412000000000003</v>
      </c>
      <c r="U7">
        <f t="shared" si="1"/>
        <v>0.41399999999999998</v>
      </c>
      <c r="X7" s="4"/>
      <c r="Y7" s="4"/>
      <c r="Z7" s="4"/>
      <c r="AA7" s="4"/>
      <c r="AB7" s="4"/>
      <c r="AC7" s="4"/>
      <c r="AD7" s="4"/>
      <c r="AE7" s="4"/>
    </row>
    <row r="8" spans="1:32" ht="18.75" customHeight="1" x14ac:dyDescent="0.4">
      <c r="A8" s="32"/>
      <c r="B8" s="4">
        <v>5</v>
      </c>
      <c r="C8">
        <v>4.47</v>
      </c>
      <c r="D8">
        <v>4</v>
      </c>
      <c r="E8">
        <v>5</v>
      </c>
      <c r="F8" s="7">
        <v>3.16</v>
      </c>
      <c r="G8">
        <f t="shared" si="0"/>
        <v>0.92528999999999995</v>
      </c>
      <c r="H8">
        <f t="shared" si="0"/>
        <v>0.82799999999999996</v>
      </c>
      <c r="I8">
        <f t="shared" si="0"/>
        <v>1.0349999999999999</v>
      </c>
      <c r="J8">
        <f t="shared" si="0"/>
        <v>0.65412000000000003</v>
      </c>
      <c r="L8" s="32"/>
      <c r="M8" s="4">
        <v>5</v>
      </c>
      <c r="N8">
        <v>3</v>
      </c>
      <c r="O8">
        <v>3.61</v>
      </c>
      <c r="P8">
        <v>2</v>
      </c>
      <c r="Q8" s="7">
        <v>2.2400000000000002</v>
      </c>
      <c r="R8">
        <f t="shared" si="1"/>
        <v>0.621</v>
      </c>
      <c r="S8">
        <f t="shared" si="1"/>
        <v>0.74726999999999999</v>
      </c>
      <c r="T8">
        <f t="shared" si="1"/>
        <v>0.41399999999999998</v>
      </c>
      <c r="U8">
        <f t="shared" si="1"/>
        <v>0.46368000000000004</v>
      </c>
      <c r="AF8" s="9"/>
    </row>
    <row r="9" spans="1:32" x14ac:dyDescent="0.4">
      <c r="A9" s="32"/>
      <c r="B9" s="4">
        <v>6</v>
      </c>
      <c r="C9">
        <v>5.0999999999999996</v>
      </c>
      <c r="D9">
        <v>4</v>
      </c>
      <c r="E9">
        <v>2</v>
      </c>
      <c r="F9" s="7">
        <v>2</v>
      </c>
      <c r="G9">
        <f t="shared" si="0"/>
        <v>1.0556999999999999</v>
      </c>
      <c r="H9">
        <f t="shared" si="0"/>
        <v>0.82799999999999996</v>
      </c>
      <c r="I9">
        <f t="shared" si="0"/>
        <v>0.41399999999999998</v>
      </c>
      <c r="J9">
        <f t="shared" si="0"/>
        <v>0.41399999999999998</v>
      </c>
      <c r="L9" s="32"/>
      <c r="M9" s="4">
        <v>6</v>
      </c>
      <c r="N9">
        <v>3</v>
      </c>
      <c r="O9">
        <v>3</v>
      </c>
      <c r="P9">
        <v>3</v>
      </c>
      <c r="Q9" s="7">
        <v>2</v>
      </c>
      <c r="R9">
        <f t="shared" si="1"/>
        <v>0.621</v>
      </c>
      <c r="S9">
        <f t="shared" si="1"/>
        <v>0.621</v>
      </c>
      <c r="T9">
        <f t="shared" si="1"/>
        <v>0.621</v>
      </c>
      <c r="U9">
        <f t="shared" si="1"/>
        <v>0.41399999999999998</v>
      </c>
      <c r="AF9" s="9"/>
    </row>
    <row r="10" spans="1:32" x14ac:dyDescent="0.4">
      <c r="A10" s="32"/>
      <c r="B10" s="4">
        <v>7</v>
      </c>
      <c r="C10">
        <v>3</v>
      </c>
      <c r="D10">
        <v>5.39</v>
      </c>
      <c r="E10">
        <v>3.16</v>
      </c>
      <c r="F10" s="7">
        <v>2</v>
      </c>
      <c r="G10">
        <f t="shared" si="0"/>
        <v>0.621</v>
      </c>
      <c r="H10">
        <f t="shared" si="0"/>
        <v>1.1157299999999999</v>
      </c>
      <c r="I10">
        <f t="shared" si="0"/>
        <v>0.65412000000000003</v>
      </c>
      <c r="J10">
        <f t="shared" si="0"/>
        <v>0.41399999999999998</v>
      </c>
      <c r="L10" s="32"/>
      <c r="M10" s="4">
        <v>7</v>
      </c>
      <c r="N10">
        <v>3.16</v>
      </c>
      <c r="O10">
        <v>3</v>
      </c>
      <c r="P10">
        <v>3</v>
      </c>
      <c r="Q10" s="7">
        <v>2</v>
      </c>
      <c r="R10">
        <f t="shared" si="1"/>
        <v>0.65412000000000003</v>
      </c>
      <c r="S10">
        <f t="shared" si="1"/>
        <v>0.621</v>
      </c>
      <c r="T10">
        <f t="shared" si="1"/>
        <v>0.621</v>
      </c>
      <c r="U10">
        <f t="shared" si="1"/>
        <v>0.41399999999999998</v>
      </c>
      <c r="AF10" s="9"/>
    </row>
    <row r="11" spans="1:32" x14ac:dyDescent="0.4">
      <c r="A11" s="32"/>
      <c r="B11" s="4">
        <v>8</v>
      </c>
      <c r="C11">
        <v>5.39</v>
      </c>
      <c r="D11">
        <v>4</v>
      </c>
      <c r="E11">
        <v>3</v>
      </c>
      <c r="F11" s="7">
        <v>2.2400000000000002</v>
      </c>
      <c r="G11">
        <f t="shared" si="0"/>
        <v>1.1157299999999999</v>
      </c>
      <c r="H11">
        <f t="shared" si="0"/>
        <v>0.82799999999999996</v>
      </c>
      <c r="I11">
        <f t="shared" si="0"/>
        <v>0.621</v>
      </c>
      <c r="J11">
        <f t="shared" si="0"/>
        <v>0.46368000000000004</v>
      </c>
      <c r="L11" s="32"/>
      <c r="M11" s="4">
        <v>8</v>
      </c>
      <c r="N11">
        <v>4</v>
      </c>
      <c r="O11">
        <v>3.16</v>
      </c>
      <c r="P11">
        <v>3</v>
      </c>
      <c r="Q11" s="7">
        <v>2</v>
      </c>
      <c r="R11">
        <f t="shared" si="1"/>
        <v>0.82799999999999996</v>
      </c>
      <c r="S11">
        <f t="shared" si="1"/>
        <v>0.65412000000000003</v>
      </c>
      <c r="T11">
        <f t="shared" si="1"/>
        <v>0.621</v>
      </c>
      <c r="U11">
        <f t="shared" si="1"/>
        <v>0.41399999999999998</v>
      </c>
    </row>
    <row r="12" spans="1:32" x14ac:dyDescent="0.4">
      <c r="A12" s="32"/>
      <c r="B12" s="4">
        <v>9</v>
      </c>
      <c r="C12">
        <v>5</v>
      </c>
      <c r="D12">
        <v>4</v>
      </c>
      <c r="E12">
        <v>3</v>
      </c>
      <c r="F12" s="7">
        <v>2</v>
      </c>
      <c r="G12">
        <f t="shared" si="0"/>
        <v>1.0349999999999999</v>
      </c>
      <c r="H12">
        <f t="shared" si="0"/>
        <v>0.82799999999999996</v>
      </c>
      <c r="I12">
        <f t="shared" si="0"/>
        <v>0.621</v>
      </c>
      <c r="J12">
        <f t="shared" si="0"/>
        <v>0.41399999999999998</v>
      </c>
      <c r="L12" s="32"/>
      <c r="M12" s="4">
        <v>9</v>
      </c>
      <c r="N12">
        <v>6</v>
      </c>
      <c r="O12">
        <v>3</v>
      </c>
      <c r="P12">
        <v>2</v>
      </c>
      <c r="Q12" s="7">
        <v>2</v>
      </c>
      <c r="R12">
        <f t="shared" si="1"/>
        <v>1.242</v>
      </c>
      <c r="S12">
        <f t="shared" si="1"/>
        <v>0.621</v>
      </c>
      <c r="T12">
        <f t="shared" si="1"/>
        <v>0.41399999999999998</v>
      </c>
      <c r="U12">
        <f t="shared" si="1"/>
        <v>0.41399999999999998</v>
      </c>
    </row>
    <row r="13" spans="1:32" x14ac:dyDescent="0.4">
      <c r="A13" s="32"/>
      <c r="B13" s="4">
        <v>10</v>
      </c>
      <c r="C13">
        <v>2.83</v>
      </c>
      <c r="D13">
        <v>3</v>
      </c>
      <c r="E13">
        <v>2</v>
      </c>
      <c r="F13" s="7">
        <v>1</v>
      </c>
      <c r="G13">
        <f t="shared" si="0"/>
        <v>0.58580999999999994</v>
      </c>
      <c r="H13">
        <f t="shared" si="0"/>
        <v>0.621</v>
      </c>
      <c r="I13">
        <f t="shared" si="0"/>
        <v>0.41399999999999998</v>
      </c>
      <c r="J13">
        <f t="shared" si="0"/>
        <v>0.20699999999999999</v>
      </c>
      <c r="L13" s="32"/>
      <c r="M13" s="4">
        <v>10</v>
      </c>
      <c r="N13">
        <v>4</v>
      </c>
      <c r="O13">
        <v>4</v>
      </c>
      <c r="P13">
        <v>3</v>
      </c>
      <c r="Q13" s="7">
        <v>1</v>
      </c>
      <c r="R13">
        <f t="shared" si="1"/>
        <v>0.82799999999999996</v>
      </c>
      <c r="S13">
        <f t="shared" si="1"/>
        <v>0.82799999999999996</v>
      </c>
      <c r="T13">
        <f t="shared" si="1"/>
        <v>0.621</v>
      </c>
      <c r="U13">
        <f t="shared" si="1"/>
        <v>0.20699999999999999</v>
      </c>
    </row>
    <row r="14" spans="1:32" x14ac:dyDescent="0.4">
      <c r="A14" s="32"/>
      <c r="B14" s="4">
        <v>11</v>
      </c>
      <c r="C14">
        <v>4</v>
      </c>
      <c r="D14">
        <v>7.28</v>
      </c>
      <c r="E14">
        <v>2</v>
      </c>
      <c r="F14" s="7">
        <v>2</v>
      </c>
      <c r="G14">
        <f t="shared" si="0"/>
        <v>0.82799999999999996</v>
      </c>
      <c r="H14">
        <f t="shared" si="0"/>
        <v>1.5069600000000001</v>
      </c>
      <c r="I14">
        <f t="shared" si="0"/>
        <v>0.41399999999999998</v>
      </c>
      <c r="J14">
        <f t="shared" si="0"/>
        <v>0.41399999999999998</v>
      </c>
      <c r="L14" s="32"/>
      <c r="M14" s="4">
        <v>11</v>
      </c>
      <c r="N14">
        <v>5.0999999999999996</v>
      </c>
      <c r="O14">
        <v>5</v>
      </c>
      <c r="P14">
        <v>4</v>
      </c>
      <c r="Q14" s="7">
        <v>2</v>
      </c>
      <c r="R14">
        <f t="shared" si="1"/>
        <v>1.0556999999999999</v>
      </c>
      <c r="S14">
        <f t="shared" si="1"/>
        <v>1.0349999999999999</v>
      </c>
      <c r="T14">
        <f t="shared" si="1"/>
        <v>0.82799999999999996</v>
      </c>
      <c r="U14">
        <f t="shared" si="1"/>
        <v>0.41399999999999998</v>
      </c>
    </row>
    <row r="15" spans="1:32" x14ac:dyDescent="0.4">
      <c r="A15" s="32"/>
      <c r="B15" s="4">
        <v>12</v>
      </c>
      <c r="C15">
        <v>5.0999999999999996</v>
      </c>
      <c r="D15">
        <v>5</v>
      </c>
      <c r="E15">
        <v>2</v>
      </c>
      <c r="F15" s="7">
        <v>3.16</v>
      </c>
      <c r="G15">
        <f t="shared" si="0"/>
        <v>1.0556999999999999</v>
      </c>
      <c r="H15">
        <f t="shared" si="0"/>
        <v>1.0349999999999999</v>
      </c>
      <c r="I15">
        <f t="shared" si="0"/>
        <v>0.41399999999999998</v>
      </c>
      <c r="J15">
        <f t="shared" si="0"/>
        <v>0.65412000000000003</v>
      </c>
      <c r="L15" s="32"/>
      <c r="M15" s="4">
        <v>12</v>
      </c>
      <c r="N15">
        <v>3</v>
      </c>
      <c r="O15">
        <v>4</v>
      </c>
      <c r="P15">
        <v>3</v>
      </c>
      <c r="Q15" s="7">
        <v>2</v>
      </c>
      <c r="R15">
        <f t="shared" si="1"/>
        <v>0.621</v>
      </c>
      <c r="S15">
        <f t="shared" si="1"/>
        <v>0.82799999999999996</v>
      </c>
      <c r="T15">
        <f t="shared" si="1"/>
        <v>0.621</v>
      </c>
      <c r="U15">
        <f t="shared" si="1"/>
        <v>0.41399999999999998</v>
      </c>
    </row>
    <row r="16" spans="1:32" x14ac:dyDescent="0.4">
      <c r="A16" s="32"/>
      <c r="B16" s="4">
        <v>13</v>
      </c>
      <c r="C16">
        <v>3.61</v>
      </c>
      <c r="D16">
        <v>5.0999999999999996</v>
      </c>
      <c r="E16">
        <v>4</v>
      </c>
      <c r="F16" s="7">
        <v>2</v>
      </c>
      <c r="G16">
        <f t="shared" si="0"/>
        <v>0.74726999999999999</v>
      </c>
      <c r="H16">
        <f t="shared" si="0"/>
        <v>1.0556999999999999</v>
      </c>
      <c r="I16">
        <f t="shared" si="0"/>
        <v>0.82799999999999996</v>
      </c>
      <c r="J16">
        <f t="shared" si="0"/>
        <v>0.41399999999999998</v>
      </c>
      <c r="L16" s="32"/>
      <c r="M16" s="4">
        <v>13</v>
      </c>
      <c r="N16">
        <v>4</v>
      </c>
      <c r="O16">
        <v>4.12</v>
      </c>
      <c r="P16">
        <v>3</v>
      </c>
      <c r="Q16" s="7">
        <v>1</v>
      </c>
      <c r="R16">
        <f t="shared" si="1"/>
        <v>0.82799999999999996</v>
      </c>
      <c r="S16">
        <f t="shared" si="1"/>
        <v>0.85283999999999993</v>
      </c>
      <c r="T16">
        <f t="shared" si="1"/>
        <v>0.621</v>
      </c>
      <c r="U16">
        <f t="shared" si="1"/>
        <v>0.20699999999999999</v>
      </c>
    </row>
    <row r="17" spans="1:21" x14ac:dyDescent="0.4">
      <c r="A17" s="32"/>
      <c r="B17" s="4">
        <v>14</v>
      </c>
      <c r="C17">
        <v>4</v>
      </c>
      <c r="D17">
        <v>5</v>
      </c>
      <c r="E17">
        <v>4</v>
      </c>
      <c r="F17" s="7">
        <v>2</v>
      </c>
      <c r="G17">
        <f t="shared" si="0"/>
        <v>0.82799999999999996</v>
      </c>
      <c r="H17">
        <f t="shared" si="0"/>
        <v>1.0349999999999999</v>
      </c>
      <c r="I17">
        <f t="shared" si="0"/>
        <v>0.82799999999999996</v>
      </c>
      <c r="J17">
        <f t="shared" si="0"/>
        <v>0.41399999999999998</v>
      </c>
      <c r="L17" s="32"/>
      <c r="M17" s="4">
        <v>14</v>
      </c>
      <c r="N17">
        <v>4</v>
      </c>
      <c r="O17">
        <v>4</v>
      </c>
      <c r="P17">
        <v>2</v>
      </c>
      <c r="Q17" s="7">
        <v>2</v>
      </c>
      <c r="R17">
        <f t="shared" si="1"/>
        <v>0.82799999999999996</v>
      </c>
      <c r="S17">
        <f t="shared" si="1"/>
        <v>0.82799999999999996</v>
      </c>
      <c r="T17">
        <f t="shared" si="1"/>
        <v>0.41399999999999998</v>
      </c>
      <c r="U17">
        <f t="shared" si="1"/>
        <v>0.41399999999999998</v>
      </c>
    </row>
    <row r="18" spans="1:21" x14ac:dyDescent="0.4">
      <c r="A18" s="32"/>
      <c r="B18" s="4">
        <v>15</v>
      </c>
      <c r="C18">
        <v>4.24</v>
      </c>
      <c r="D18">
        <v>5.0999999999999996</v>
      </c>
      <c r="E18">
        <v>3</v>
      </c>
      <c r="F18" s="7">
        <v>2</v>
      </c>
      <c r="G18">
        <f t="shared" si="0"/>
        <v>0.87768000000000002</v>
      </c>
      <c r="H18">
        <f t="shared" si="0"/>
        <v>1.0556999999999999</v>
      </c>
      <c r="I18">
        <f t="shared" si="0"/>
        <v>0.621</v>
      </c>
      <c r="J18">
        <f t="shared" si="0"/>
        <v>0.41399999999999998</v>
      </c>
      <c r="L18" s="32"/>
      <c r="M18" s="4">
        <v>15</v>
      </c>
      <c r="N18">
        <v>5</v>
      </c>
      <c r="O18">
        <v>4</v>
      </c>
      <c r="P18">
        <v>3</v>
      </c>
      <c r="Q18" s="7">
        <v>2</v>
      </c>
      <c r="R18">
        <f t="shared" si="1"/>
        <v>1.0349999999999999</v>
      </c>
      <c r="S18">
        <f t="shared" si="1"/>
        <v>0.82799999999999996</v>
      </c>
      <c r="T18">
        <f t="shared" si="1"/>
        <v>0.621</v>
      </c>
      <c r="U18">
        <f t="shared" si="1"/>
        <v>0.41399999999999998</v>
      </c>
    </row>
    <row r="19" spans="1:21" x14ac:dyDescent="0.4">
      <c r="A19" s="32"/>
      <c r="B19" s="4">
        <v>16</v>
      </c>
      <c r="C19">
        <v>4</v>
      </c>
      <c r="D19">
        <v>4</v>
      </c>
      <c r="E19">
        <v>3</v>
      </c>
      <c r="F19" s="7">
        <v>2.83</v>
      </c>
      <c r="G19">
        <f t="shared" si="0"/>
        <v>0.82799999999999996</v>
      </c>
      <c r="H19">
        <f t="shared" si="0"/>
        <v>0.82799999999999996</v>
      </c>
      <c r="I19">
        <f t="shared" si="0"/>
        <v>0.621</v>
      </c>
      <c r="J19">
        <f t="shared" si="0"/>
        <v>0.58580999999999994</v>
      </c>
      <c r="L19" s="32"/>
      <c r="M19" s="4">
        <v>16</v>
      </c>
      <c r="N19">
        <v>4.12</v>
      </c>
      <c r="O19">
        <v>4</v>
      </c>
      <c r="P19">
        <v>3.16</v>
      </c>
      <c r="Q19" s="7">
        <v>1</v>
      </c>
      <c r="R19">
        <f t="shared" si="1"/>
        <v>0.85283999999999993</v>
      </c>
      <c r="S19">
        <f t="shared" si="1"/>
        <v>0.82799999999999996</v>
      </c>
      <c r="T19">
        <f t="shared" si="1"/>
        <v>0.65412000000000003</v>
      </c>
      <c r="U19">
        <f t="shared" si="1"/>
        <v>0.20699999999999999</v>
      </c>
    </row>
    <row r="20" spans="1:21" x14ac:dyDescent="0.4">
      <c r="A20" s="32"/>
      <c r="B20" s="4">
        <v>17</v>
      </c>
      <c r="C20">
        <v>2</v>
      </c>
      <c r="D20">
        <v>3</v>
      </c>
      <c r="E20">
        <v>4.12</v>
      </c>
      <c r="F20" s="7">
        <v>2</v>
      </c>
      <c r="G20">
        <f t="shared" si="0"/>
        <v>0.41399999999999998</v>
      </c>
      <c r="H20">
        <f t="shared" si="0"/>
        <v>0.621</v>
      </c>
      <c r="I20">
        <f t="shared" si="0"/>
        <v>0.85283999999999993</v>
      </c>
      <c r="J20">
        <f t="shared" si="0"/>
        <v>0.41399999999999998</v>
      </c>
      <c r="L20" s="32"/>
      <c r="M20" s="4">
        <v>17</v>
      </c>
      <c r="N20">
        <v>4</v>
      </c>
      <c r="O20">
        <v>4</v>
      </c>
      <c r="P20">
        <v>3</v>
      </c>
      <c r="Q20" s="7">
        <v>4</v>
      </c>
      <c r="R20">
        <f t="shared" si="1"/>
        <v>0.82799999999999996</v>
      </c>
      <c r="S20">
        <f t="shared" si="1"/>
        <v>0.82799999999999996</v>
      </c>
      <c r="T20">
        <f t="shared" si="1"/>
        <v>0.621</v>
      </c>
      <c r="U20">
        <f t="shared" si="1"/>
        <v>0.82799999999999996</v>
      </c>
    </row>
    <row r="21" spans="1:21" x14ac:dyDescent="0.4">
      <c r="A21" s="32"/>
      <c r="B21" s="4">
        <v>18</v>
      </c>
      <c r="C21">
        <v>2</v>
      </c>
      <c r="D21">
        <v>3</v>
      </c>
      <c r="E21">
        <v>3</v>
      </c>
      <c r="F21" s="7">
        <v>1</v>
      </c>
      <c r="G21">
        <f t="shared" si="0"/>
        <v>0.41399999999999998</v>
      </c>
      <c r="H21">
        <f t="shared" si="0"/>
        <v>0.621</v>
      </c>
      <c r="I21">
        <f t="shared" si="0"/>
        <v>0.621</v>
      </c>
      <c r="J21">
        <f t="shared" si="0"/>
        <v>0.20699999999999999</v>
      </c>
      <c r="L21" s="32"/>
      <c r="M21" s="4">
        <v>18</v>
      </c>
      <c r="N21">
        <v>3</v>
      </c>
      <c r="O21">
        <v>3</v>
      </c>
      <c r="P21">
        <v>2</v>
      </c>
      <c r="Q21" s="7">
        <v>2</v>
      </c>
      <c r="R21">
        <f t="shared" si="1"/>
        <v>0.621</v>
      </c>
      <c r="S21">
        <f t="shared" si="1"/>
        <v>0.621</v>
      </c>
      <c r="T21">
        <f t="shared" si="1"/>
        <v>0.41399999999999998</v>
      </c>
      <c r="U21">
        <f t="shared" si="1"/>
        <v>0.41399999999999998</v>
      </c>
    </row>
    <row r="22" spans="1:21" x14ac:dyDescent="0.4">
      <c r="A22" s="32"/>
      <c r="B22" s="4">
        <v>19</v>
      </c>
      <c r="C22">
        <v>6</v>
      </c>
      <c r="D22">
        <v>4</v>
      </c>
      <c r="E22">
        <v>3</v>
      </c>
      <c r="F22" s="7">
        <v>2.2400000000000002</v>
      </c>
      <c r="G22">
        <f t="shared" si="0"/>
        <v>1.242</v>
      </c>
      <c r="H22">
        <f t="shared" si="0"/>
        <v>0.82799999999999996</v>
      </c>
      <c r="I22">
        <f t="shared" si="0"/>
        <v>0.621</v>
      </c>
      <c r="J22">
        <f t="shared" si="0"/>
        <v>0.46368000000000004</v>
      </c>
      <c r="L22" s="32"/>
      <c r="M22" s="4">
        <v>19</v>
      </c>
      <c r="N22">
        <v>3</v>
      </c>
      <c r="O22">
        <v>3</v>
      </c>
      <c r="P22">
        <v>3</v>
      </c>
      <c r="Q22" s="7">
        <v>2</v>
      </c>
      <c r="R22">
        <f t="shared" si="1"/>
        <v>0.621</v>
      </c>
      <c r="S22">
        <f t="shared" si="1"/>
        <v>0.621</v>
      </c>
      <c r="T22">
        <f t="shared" si="1"/>
        <v>0.621</v>
      </c>
      <c r="U22">
        <f t="shared" si="1"/>
        <v>0.41399999999999998</v>
      </c>
    </row>
    <row r="23" spans="1:21" x14ac:dyDescent="0.4">
      <c r="A23" s="32"/>
      <c r="B23" s="4">
        <v>20</v>
      </c>
      <c r="C23">
        <v>4.12</v>
      </c>
      <c r="D23">
        <v>3</v>
      </c>
      <c r="E23">
        <v>2.2400000000000002</v>
      </c>
      <c r="F23" s="7">
        <v>2</v>
      </c>
      <c r="G23">
        <f t="shared" si="0"/>
        <v>0.85283999999999993</v>
      </c>
      <c r="H23">
        <f t="shared" si="0"/>
        <v>0.621</v>
      </c>
      <c r="I23">
        <f t="shared" si="0"/>
        <v>0.46368000000000004</v>
      </c>
      <c r="J23">
        <f t="shared" si="0"/>
        <v>0.41399999999999998</v>
      </c>
      <c r="L23" s="32"/>
      <c r="M23" s="4">
        <v>20</v>
      </c>
      <c r="N23">
        <v>3</v>
      </c>
      <c r="O23">
        <v>6</v>
      </c>
      <c r="P23">
        <v>4</v>
      </c>
      <c r="Q23" s="7">
        <v>2.2400000000000002</v>
      </c>
      <c r="R23">
        <f t="shared" si="1"/>
        <v>0.621</v>
      </c>
      <c r="S23">
        <f t="shared" si="1"/>
        <v>1.242</v>
      </c>
      <c r="T23">
        <f t="shared" si="1"/>
        <v>0.82799999999999996</v>
      </c>
      <c r="U23">
        <f t="shared" si="1"/>
        <v>0.46368000000000004</v>
      </c>
    </row>
    <row r="24" spans="1:21" x14ac:dyDescent="0.4">
      <c r="A24" s="32"/>
      <c r="B24" s="4">
        <v>21</v>
      </c>
      <c r="C24">
        <v>6</v>
      </c>
      <c r="D24">
        <v>4</v>
      </c>
      <c r="E24">
        <v>3</v>
      </c>
      <c r="F24" s="7">
        <v>3</v>
      </c>
      <c r="G24">
        <f t="shared" si="0"/>
        <v>1.242</v>
      </c>
      <c r="H24">
        <f t="shared" si="0"/>
        <v>0.82799999999999996</v>
      </c>
      <c r="I24">
        <f t="shared" si="0"/>
        <v>0.621</v>
      </c>
      <c r="J24">
        <f t="shared" si="0"/>
        <v>0.621</v>
      </c>
      <c r="L24" s="32"/>
      <c r="M24" s="4">
        <v>21</v>
      </c>
      <c r="N24">
        <v>5</v>
      </c>
      <c r="O24">
        <v>5</v>
      </c>
      <c r="P24">
        <v>4</v>
      </c>
      <c r="Q24" s="7">
        <v>3</v>
      </c>
      <c r="R24">
        <f t="shared" si="1"/>
        <v>1.0349999999999999</v>
      </c>
      <c r="S24">
        <f t="shared" si="1"/>
        <v>1.0349999999999999</v>
      </c>
      <c r="T24">
        <f t="shared" si="1"/>
        <v>0.82799999999999996</v>
      </c>
      <c r="U24">
        <f t="shared" si="1"/>
        <v>0.621</v>
      </c>
    </row>
    <row r="25" spans="1:21" x14ac:dyDescent="0.4">
      <c r="A25" s="32"/>
      <c r="B25" s="4">
        <v>22</v>
      </c>
      <c r="C25">
        <v>5</v>
      </c>
      <c r="D25">
        <v>4</v>
      </c>
      <c r="E25">
        <v>3</v>
      </c>
      <c r="F25" s="7">
        <v>3</v>
      </c>
      <c r="G25">
        <f t="shared" si="0"/>
        <v>1.0349999999999999</v>
      </c>
      <c r="H25">
        <f t="shared" si="0"/>
        <v>0.82799999999999996</v>
      </c>
      <c r="I25">
        <f t="shared" si="0"/>
        <v>0.621</v>
      </c>
      <c r="J25">
        <f t="shared" si="0"/>
        <v>0.621</v>
      </c>
      <c r="L25" s="32"/>
      <c r="M25" s="4">
        <v>22</v>
      </c>
      <c r="N25">
        <v>4</v>
      </c>
      <c r="O25">
        <v>4</v>
      </c>
      <c r="P25">
        <v>3</v>
      </c>
      <c r="Q25" s="7">
        <v>2</v>
      </c>
      <c r="R25">
        <f t="shared" si="1"/>
        <v>0.82799999999999996</v>
      </c>
      <c r="S25">
        <f t="shared" si="1"/>
        <v>0.82799999999999996</v>
      </c>
      <c r="T25">
        <f t="shared" si="1"/>
        <v>0.621</v>
      </c>
      <c r="U25">
        <f t="shared" si="1"/>
        <v>0.41399999999999998</v>
      </c>
    </row>
    <row r="26" spans="1:21" x14ac:dyDescent="0.4">
      <c r="A26" s="32"/>
      <c r="B26" s="4">
        <v>23</v>
      </c>
      <c r="C26">
        <v>4.12</v>
      </c>
      <c r="D26">
        <v>5</v>
      </c>
      <c r="E26">
        <v>2</v>
      </c>
      <c r="F26" s="7">
        <v>2</v>
      </c>
      <c r="G26">
        <f t="shared" si="0"/>
        <v>0.85283999999999993</v>
      </c>
      <c r="H26">
        <f t="shared" si="0"/>
        <v>1.0349999999999999</v>
      </c>
      <c r="I26">
        <f t="shared" si="0"/>
        <v>0.41399999999999998</v>
      </c>
      <c r="J26">
        <f t="shared" si="0"/>
        <v>0.41399999999999998</v>
      </c>
      <c r="L26" s="32"/>
      <c r="M26" s="4">
        <v>23</v>
      </c>
      <c r="N26">
        <v>4</v>
      </c>
      <c r="O26">
        <v>4</v>
      </c>
      <c r="P26">
        <v>3</v>
      </c>
      <c r="Q26" s="7">
        <v>3</v>
      </c>
      <c r="R26">
        <f t="shared" si="1"/>
        <v>0.82799999999999996</v>
      </c>
      <c r="S26">
        <f t="shared" si="1"/>
        <v>0.82799999999999996</v>
      </c>
      <c r="T26">
        <f t="shared" si="1"/>
        <v>0.621</v>
      </c>
      <c r="U26">
        <f t="shared" si="1"/>
        <v>0.621</v>
      </c>
    </row>
    <row r="27" spans="1:21" x14ac:dyDescent="0.4">
      <c r="A27" s="32"/>
      <c r="B27" s="4">
        <v>24</v>
      </c>
      <c r="C27">
        <v>3.61</v>
      </c>
      <c r="D27">
        <v>3</v>
      </c>
      <c r="E27">
        <v>3</v>
      </c>
      <c r="F27" s="7">
        <v>3</v>
      </c>
      <c r="G27">
        <f t="shared" si="0"/>
        <v>0.74726999999999999</v>
      </c>
      <c r="H27">
        <f t="shared" si="0"/>
        <v>0.621</v>
      </c>
      <c r="I27">
        <f t="shared" si="0"/>
        <v>0.621</v>
      </c>
      <c r="J27">
        <f t="shared" si="0"/>
        <v>0.621</v>
      </c>
      <c r="L27" s="32"/>
      <c r="M27" s="4">
        <v>24</v>
      </c>
      <c r="N27">
        <v>3</v>
      </c>
      <c r="O27">
        <v>4</v>
      </c>
      <c r="P27">
        <v>3</v>
      </c>
      <c r="Q27" s="7">
        <v>2</v>
      </c>
      <c r="R27">
        <f t="shared" si="1"/>
        <v>0.621</v>
      </c>
      <c r="S27">
        <f t="shared" si="1"/>
        <v>0.82799999999999996</v>
      </c>
      <c r="T27">
        <f t="shared" si="1"/>
        <v>0.621</v>
      </c>
      <c r="U27">
        <f t="shared" si="1"/>
        <v>0.41399999999999998</v>
      </c>
    </row>
    <row r="28" spans="1:21" x14ac:dyDescent="0.4">
      <c r="A28" s="32"/>
      <c r="B28" s="4">
        <v>25</v>
      </c>
      <c r="C28">
        <v>4.47</v>
      </c>
      <c r="D28">
        <v>5</v>
      </c>
      <c r="E28">
        <v>3</v>
      </c>
      <c r="F28" s="7">
        <v>2</v>
      </c>
      <c r="G28">
        <f t="shared" si="0"/>
        <v>0.92528999999999995</v>
      </c>
      <c r="H28">
        <f t="shared" si="0"/>
        <v>1.0349999999999999</v>
      </c>
      <c r="I28">
        <f t="shared" si="0"/>
        <v>0.621</v>
      </c>
      <c r="J28">
        <f t="shared" si="0"/>
        <v>0.41399999999999998</v>
      </c>
      <c r="L28" s="32"/>
      <c r="M28" s="4">
        <v>25</v>
      </c>
      <c r="N28">
        <v>5.0999999999999996</v>
      </c>
      <c r="O28">
        <v>3.16</v>
      </c>
      <c r="P28">
        <v>3</v>
      </c>
      <c r="Q28" s="7">
        <v>2</v>
      </c>
      <c r="R28">
        <f t="shared" si="1"/>
        <v>1.0556999999999999</v>
      </c>
      <c r="S28">
        <f t="shared" si="1"/>
        <v>0.65412000000000003</v>
      </c>
      <c r="T28">
        <f t="shared" si="1"/>
        <v>0.621</v>
      </c>
      <c r="U28">
        <f t="shared" si="1"/>
        <v>0.41399999999999998</v>
      </c>
    </row>
    <row r="29" spans="1:21" x14ac:dyDescent="0.4">
      <c r="A29" s="32"/>
      <c r="B29" s="4">
        <v>26</v>
      </c>
      <c r="C29">
        <v>3</v>
      </c>
      <c r="D29">
        <v>4.12</v>
      </c>
      <c r="E29">
        <v>3</v>
      </c>
      <c r="F29" s="7">
        <v>2</v>
      </c>
      <c r="G29">
        <f t="shared" si="0"/>
        <v>0.621</v>
      </c>
      <c r="H29">
        <f t="shared" si="0"/>
        <v>0.85283999999999993</v>
      </c>
      <c r="I29">
        <f t="shared" si="0"/>
        <v>0.621</v>
      </c>
      <c r="J29">
        <f t="shared" si="0"/>
        <v>0.41399999999999998</v>
      </c>
      <c r="L29" s="32"/>
      <c r="M29" s="4">
        <v>26</v>
      </c>
      <c r="N29">
        <v>3</v>
      </c>
      <c r="O29">
        <v>3</v>
      </c>
      <c r="P29">
        <v>3</v>
      </c>
      <c r="Q29" s="7">
        <v>2</v>
      </c>
      <c r="R29">
        <f t="shared" si="1"/>
        <v>0.621</v>
      </c>
      <c r="S29">
        <f t="shared" si="1"/>
        <v>0.621</v>
      </c>
      <c r="T29">
        <f t="shared" si="1"/>
        <v>0.621</v>
      </c>
      <c r="U29">
        <f t="shared" si="1"/>
        <v>0.41399999999999998</v>
      </c>
    </row>
    <row r="30" spans="1:21" x14ac:dyDescent="0.4">
      <c r="A30" s="32"/>
      <c r="B30" s="4">
        <v>27</v>
      </c>
      <c r="C30">
        <v>4</v>
      </c>
      <c r="D30">
        <v>4</v>
      </c>
      <c r="E30">
        <v>3.61</v>
      </c>
      <c r="F30" s="7">
        <v>2.2400000000000002</v>
      </c>
      <c r="G30">
        <f t="shared" si="0"/>
        <v>0.82799999999999996</v>
      </c>
      <c r="H30">
        <f t="shared" si="0"/>
        <v>0.82799999999999996</v>
      </c>
      <c r="I30">
        <f t="shared" si="0"/>
        <v>0.74726999999999999</v>
      </c>
      <c r="J30">
        <f t="shared" si="0"/>
        <v>0.46368000000000004</v>
      </c>
      <c r="L30" s="32"/>
      <c r="M30" s="4">
        <v>27</v>
      </c>
      <c r="N30">
        <v>3</v>
      </c>
      <c r="O30">
        <v>4</v>
      </c>
      <c r="P30">
        <v>2</v>
      </c>
      <c r="Q30" s="7">
        <v>2</v>
      </c>
      <c r="R30">
        <f t="shared" si="1"/>
        <v>0.621</v>
      </c>
      <c r="S30">
        <f t="shared" si="1"/>
        <v>0.82799999999999996</v>
      </c>
      <c r="T30">
        <f t="shared" si="1"/>
        <v>0.41399999999999998</v>
      </c>
      <c r="U30">
        <f t="shared" si="1"/>
        <v>0.41399999999999998</v>
      </c>
    </row>
    <row r="31" spans="1:21" x14ac:dyDescent="0.4">
      <c r="A31" s="32"/>
      <c r="B31" s="4">
        <v>28</v>
      </c>
      <c r="C31">
        <v>3.16</v>
      </c>
      <c r="D31">
        <v>2.2400000000000002</v>
      </c>
      <c r="E31">
        <v>3</v>
      </c>
      <c r="F31" s="7">
        <v>3.16</v>
      </c>
      <c r="G31">
        <f t="shared" si="0"/>
        <v>0.65412000000000003</v>
      </c>
      <c r="H31">
        <f t="shared" si="0"/>
        <v>0.46368000000000004</v>
      </c>
      <c r="I31">
        <f t="shared" si="0"/>
        <v>0.621</v>
      </c>
      <c r="J31">
        <f t="shared" si="0"/>
        <v>0.65412000000000003</v>
      </c>
      <c r="L31" s="32"/>
      <c r="M31" s="4">
        <v>28</v>
      </c>
      <c r="N31">
        <v>3</v>
      </c>
      <c r="O31">
        <v>4</v>
      </c>
      <c r="P31">
        <v>4</v>
      </c>
      <c r="Q31" s="7">
        <v>2</v>
      </c>
      <c r="R31">
        <f t="shared" si="1"/>
        <v>0.621</v>
      </c>
      <c r="S31">
        <f t="shared" si="1"/>
        <v>0.82799999999999996</v>
      </c>
      <c r="T31">
        <f t="shared" si="1"/>
        <v>0.82799999999999996</v>
      </c>
      <c r="U31">
        <f t="shared" si="1"/>
        <v>0.41399999999999998</v>
      </c>
    </row>
    <row r="32" spans="1:21" x14ac:dyDescent="0.4">
      <c r="A32" s="32"/>
      <c r="B32" s="4">
        <v>29</v>
      </c>
      <c r="C32">
        <v>2</v>
      </c>
      <c r="D32">
        <v>3</v>
      </c>
      <c r="E32">
        <v>2</v>
      </c>
      <c r="F32" s="7">
        <v>3</v>
      </c>
      <c r="G32">
        <f t="shared" si="0"/>
        <v>0.41399999999999998</v>
      </c>
      <c r="H32">
        <f t="shared" si="0"/>
        <v>0.621</v>
      </c>
      <c r="I32">
        <f t="shared" si="0"/>
        <v>0.41399999999999998</v>
      </c>
      <c r="J32">
        <f t="shared" si="0"/>
        <v>0.621</v>
      </c>
      <c r="L32" s="32"/>
      <c r="M32" s="4">
        <v>29</v>
      </c>
      <c r="N32">
        <v>3</v>
      </c>
      <c r="O32">
        <v>3</v>
      </c>
      <c r="P32">
        <v>3.16</v>
      </c>
      <c r="Q32" s="7">
        <v>2</v>
      </c>
      <c r="R32">
        <f t="shared" si="1"/>
        <v>0.621</v>
      </c>
      <c r="S32">
        <f t="shared" si="1"/>
        <v>0.621</v>
      </c>
      <c r="T32">
        <f t="shared" si="1"/>
        <v>0.65412000000000003</v>
      </c>
      <c r="U32">
        <f t="shared" si="1"/>
        <v>0.41399999999999998</v>
      </c>
    </row>
    <row r="33" spans="1:21" x14ac:dyDescent="0.4">
      <c r="A33" s="32"/>
      <c r="B33" s="4">
        <v>30</v>
      </c>
      <c r="C33">
        <v>3</v>
      </c>
      <c r="D33">
        <v>4.12</v>
      </c>
      <c r="E33">
        <v>3</v>
      </c>
      <c r="F33" s="7">
        <v>2.83</v>
      </c>
      <c r="G33">
        <f t="shared" si="0"/>
        <v>0.621</v>
      </c>
      <c r="H33">
        <f t="shared" si="0"/>
        <v>0.85283999999999993</v>
      </c>
      <c r="I33">
        <f t="shared" si="0"/>
        <v>0.621</v>
      </c>
      <c r="J33">
        <f t="shared" si="0"/>
        <v>0.58580999999999994</v>
      </c>
      <c r="L33" s="32"/>
      <c r="M33" s="4">
        <v>30</v>
      </c>
      <c r="N33">
        <v>3</v>
      </c>
      <c r="O33">
        <v>3</v>
      </c>
      <c r="P33">
        <v>4</v>
      </c>
      <c r="Q33" s="7">
        <v>3.16</v>
      </c>
      <c r="R33">
        <f t="shared" si="1"/>
        <v>0.621</v>
      </c>
      <c r="S33">
        <f t="shared" si="1"/>
        <v>0.621</v>
      </c>
      <c r="T33">
        <f t="shared" si="1"/>
        <v>0.82799999999999996</v>
      </c>
      <c r="U33">
        <f t="shared" si="1"/>
        <v>0.65412000000000003</v>
      </c>
    </row>
    <row r="34" spans="1:21" x14ac:dyDescent="0.4">
      <c r="A34" s="32"/>
      <c r="B34" s="4">
        <v>31</v>
      </c>
      <c r="C34">
        <v>5</v>
      </c>
      <c r="D34">
        <v>5</v>
      </c>
      <c r="E34">
        <v>2</v>
      </c>
      <c r="F34" s="7">
        <v>3</v>
      </c>
      <c r="G34">
        <f t="shared" si="0"/>
        <v>1.0349999999999999</v>
      </c>
      <c r="H34">
        <f t="shared" si="0"/>
        <v>1.0349999999999999</v>
      </c>
      <c r="I34">
        <f t="shared" si="0"/>
        <v>0.41399999999999998</v>
      </c>
      <c r="J34">
        <f t="shared" si="0"/>
        <v>0.621</v>
      </c>
      <c r="L34" s="32"/>
      <c r="M34" s="4">
        <v>31</v>
      </c>
      <c r="N34">
        <v>4</v>
      </c>
      <c r="O34">
        <v>5</v>
      </c>
      <c r="P34">
        <v>4</v>
      </c>
      <c r="Q34" s="7">
        <v>2</v>
      </c>
      <c r="R34">
        <f t="shared" si="1"/>
        <v>0.82799999999999996</v>
      </c>
      <c r="S34">
        <f t="shared" si="1"/>
        <v>1.0349999999999999</v>
      </c>
      <c r="T34">
        <f t="shared" si="1"/>
        <v>0.82799999999999996</v>
      </c>
      <c r="U34">
        <f t="shared" si="1"/>
        <v>0.41399999999999998</v>
      </c>
    </row>
    <row r="35" spans="1:21" x14ac:dyDescent="0.4">
      <c r="A35" s="32"/>
      <c r="B35" s="4">
        <v>32</v>
      </c>
      <c r="C35">
        <v>4.47</v>
      </c>
      <c r="D35">
        <v>4.12</v>
      </c>
      <c r="E35">
        <v>2.83</v>
      </c>
      <c r="F35" s="7">
        <v>3.16</v>
      </c>
      <c r="G35">
        <f t="shared" si="0"/>
        <v>0.92528999999999995</v>
      </c>
      <c r="H35">
        <f t="shared" si="0"/>
        <v>0.85283999999999993</v>
      </c>
      <c r="I35">
        <f t="shared" si="0"/>
        <v>0.58580999999999994</v>
      </c>
      <c r="J35">
        <f t="shared" si="0"/>
        <v>0.65412000000000003</v>
      </c>
      <c r="L35" s="32"/>
      <c r="M35" s="4">
        <v>32</v>
      </c>
      <c r="N35">
        <v>6.08</v>
      </c>
      <c r="O35">
        <v>4</v>
      </c>
      <c r="P35">
        <v>3</v>
      </c>
      <c r="Q35" s="7">
        <v>2</v>
      </c>
      <c r="R35">
        <f t="shared" si="1"/>
        <v>1.2585599999999999</v>
      </c>
      <c r="S35">
        <f t="shared" si="1"/>
        <v>0.82799999999999996</v>
      </c>
      <c r="T35">
        <f t="shared" si="1"/>
        <v>0.621</v>
      </c>
      <c r="U35">
        <f t="shared" si="1"/>
        <v>0.41399999999999998</v>
      </c>
    </row>
    <row r="36" spans="1:21" x14ac:dyDescent="0.4">
      <c r="A36" s="32"/>
      <c r="B36" s="4">
        <v>33</v>
      </c>
      <c r="C36">
        <v>6.08</v>
      </c>
      <c r="D36">
        <v>3.16</v>
      </c>
      <c r="E36">
        <v>3.16</v>
      </c>
      <c r="F36" s="7">
        <v>2</v>
      </c>
      <c r="G36">
        <f t="shared" si="0"/>
        <v>1.2585599999999999</v>
      </c>
      <c r="H36">
        <f t="shared" si="0"/>
        <v>0.65412000000000003</v>
      </c>
      <c r="I36">
        <f t="shared" si="0"/>
        <v>0.65412000000000003</v>
      </c>
      <c r="J36">
        <f t="shared" si="0"/>
        <v>0.41399999999999998</v>
      </c>
      <c r="L36" s="32"/>
      <c r="M36" s="4">
        <v>33</v>
      </c>
      <c r="N36">
        <v>4</v>
      </c>
      <c r="O36">
        <v>3.16</v>
      </c>
      <c r="P36">
        <v>4</v>
      </c>
      <c r="Q36" s="7">
        <v>3.61</v>
      </c>
      <c r="R36">
        <f t="shared" si="1"/>
        <v>0.82799999999999996</v>
      </c>
      <c r="S36">
        <f t="shared" si="1"/>
        <v>0.65412000000000003</v>
      </c>
      <c r="T36">
        <f t="shared" si="1"/>
        <v>0.82799999999999996</v>
      </c>
      <c r="U36">
        <f t="shared" si="1"/>
        <v>0.74726999999999999</v>
      </c>
    </row>
    <row r="37" spans="1:21" x14ac:dyDescent="0.4">
      <c r="A37" s="32"/>
      <c r="B37" s="4">
        <v>34</v>
      </c>
      <c r="C37">
        <v>3</v>
      </c>
      <c r="D37">
        <v>4.47</v>
      </c>
      <c r="E37">
        <v>2</v>
      </c>
      <c r="F37" s="7">
        <v>1</v>
      </c>
      <c r="G37">
        <f t="shared" si="0"/>
        <v>0.621</v>
      </c>
      <c r="H37">
        <f t="shared" si="0"/>
        <v>0.92528999999999995</v>
      </c>
      <c r="I37">
        <f t="shared" si="0"/>
        <v>0.41399999999999998</v>
      </c>
      <c r="J37">
        <f t="shared" si="0"/>
        <v>0.20699999999999999</v>
      </c>
      <c r="L37" s="32"/>
      <c r="M37" s="4">
        <v>34</v>
      </c>
      <c r="N37">
        <v>3.16</v>
      </c>
      <c r="O37">
        <v>4</v>
      </c>
      <c r="P37">
        <v>2</v>
      </c>
      <c r="Q37" s="7">
        <v>2</v>
      </c>
      <c r="R37">
        <f t="shared" si="1"/>
        <v>0.65412000000000003</v>
      </c>
      <c r="S37">
        <f t="shared" si="1"/>
        <v>0.82799999999999996</v>
      </c>
      <c r="T37">
        <f t="shared" si="1"/>
        <v>0.41399999999999998</v>
      </c>
      <c r="U37">
        <f t="shared" si="1"/>
        <v>0.41399999999999998</v>
      </c>
    </row>
    <row r="38" spans="1:21" x14ac:dyDescent="0.4">
      <c r="A38" s="32"/>
      <c r="B38" s="4">
        <v>35</v>
      </c>
      <c r="C38">
        <v>3</v>
      </c>
      <c r="D38">
        <v>3</v>
      </c>
      <c r="E38">
        <v>2.83</v>
      </c>
      <c r="F38" s="7">
        <v>3</v>
      </c>
      <c r="G38">
        <f t="shared" si="0"/>
        <v>0.621</v>
      </c>
      <c r="H38">
        <f t="shared" si="0"/>
        <v>0.621</v>
      </c>
      <c r="I38">
        <f t="shared" si="0"/>
        <v>0.58580999999999994</v>
      </c>
      <c r="J38">
        <f t="shared" si="0"/>
        <v>0.621</v>
      </c>
      <c r="L38" s="32"/>
      <c r="M38" s="4">
        <v>35</v>
      </c>
      <c r="N38">
        <v>4</v>
      </c>
      <c r="O38">
        <v>5</v>
      </c>
      <c r="P38">
        <v>3</v>
      </c>
      <c r="Q38" s="7">
        <v>2</v>
      </c>
      <c r="R38">
        <f t="shared" si="1"/>
        <v>0.82799999999999996</v>
      </c>
      <c r="S38">
        <f t="shared" si="1"/>
        <v>1.0349999999999999</v>
      </c>
      <c r="T38">
        <f t="shared" si="1"/>
        <v>0.621</v>
      </c>
      <c r="U38">
        <f t="shared" si="1"/>
        <v>0.41399999999999998</v>
      </c>
    </row>
    <row r="39" spans="1:21" x14ac:dyDescent="0.4">
      <c r="A39" s="32"/>
      <c r="B39" s="4">
        <v>36</v>
      </c>
      <c r="C39" s="7">
        <v>3.16</v>
      </c>
      <c r="D39" s="7">
        <v>3</v>
      </c>
      <c r="E39" s="7">
        <v>3</v>
      </c>
      <c r="F39" s="7">
        <v>2</v>
      </c>
      <c r="G39">
        <f t="shared" si="0"/>
        <v>0.65412000000000003</v>
      </c>
      <c r="H39">
        <f t="shared" si="0"/>
        <v>0.621</v>
      </c>
      <c r="I39">
        <f t="shared" si="0"/>
        <v>0.621</v>
      </c>
      <c r="J39">
        <f t="shared" si="0"/>
        <v>0.41399999999999998</v>
      </c>
      <c r="L39" s="32"/>
      <c r="M39" s="4">
        <v>36</v>
      </c>
      <c r="N39" s="7">
        <v>4</v>
      </c>
      <c r="O39" s="7">
        <v>4.12</v>
      </c>
      <c r="P39" s="7">
        <v>3</v>
      </c>
      <c r="Q39" s="7">
        <v>3.16</v>
      </c>
      <c r="R39">
        <f t="shared" si="1"/>
        <v>0.82799999999999996</v>
      </c>
      <c r="S39">
        <f t="shared" si="1"/>
        <v>0.85283999999999993</v>
      </c>
      <c r="T39">
        <f t="shared" si="1"/>
        <v>0.621</v>
      </c>
      <c r="U39">
        <f t="shared" si="1"/>
        <v>0.65412000000000003</v>
      </c>
    </row>
    <row r="40" spans="1:21" x14ac:dyDescent="0.4">
      <c r="A40" s="32"/>
      <c r="B40" s="4">
        <v>37</v>
      </c>
      <c r="C40">
        <v>3.61</v>
      </c>
      <c r="D40">
        <v>4</v>
      </c>
      <c r="E40">
        <v>3</v>
      </c>
      <c r="F40" s="7">
        <v>2</v>
      </c>
      <c r="G40">
        <f t="shared" si="0"/>
        <v>0.74726999999999999</v>
      </c>
      <c r="H40">
        <f t="shared" si="0"/>
        <v>0.82799999999999996</v>
      </c>
      <c r="I40">
        <f t="shared" si="0"/>
        <v>0.621</v>
      </c>
      <c r="J40">
        <f t="shared" si="0"/>
        <v>0.41399999999999998</v>
      </c>
      <c r="L40" s="32"/>
      <c r="M40" s="4">
        <v>37</v>
      </c>
      <c r="N40">
        <v>3</v>
      </c>
      <c r="O40">
        <v>4</v>
      </c>
      <c r="P40">
        <v>3</v>
      </c>
      <c r="Q40" s="7">
        <v>2</v>
      </c>
      <c r="R40">
        <f t="shared" si="1"/>
        <v>0.621</v>
      </c>
      <c r="S40">
        <f t="shared" si="1"/>
        <v>0.82799999999999996</v>
      </c>
      <c r="T40">
        <f t="shared" si="1"/>
        <v>0.621</v>
      </c>
      <c r="U40">
        <f t="shared" si="1"/>
        <v>0.41399999999999998</v>
      </c>
    </row>
    <row r="41" spans="1:21" x14ac:dyDescent="0.4">
      <c r="A41" s="32"/>
      <c r="B41" s="4">
        <v>38</v>
      </c>
      <c r="C41">
        <v>2.83</v>
      </c>
      <c r="D41">
        <v>2</v>
      </c>
      <c r="E41">
        <v>3.16</v>
      </c>
      <c r="F41" s="7">
        <v>3</v>
      </c>
      <c r="G41">
        <f t="shared" si="0"/>
        <v>0.58580999999999994</v>
      </c>
      <c r="H41">
        <f t="shared" si="0"/>
        <v>0.41399999999999998</v>
      </c>
      <c r="I41">
        <f t="shared" si="0"/>
        <v>0.65412000000000003</v>
      </c>
      <c r="J41">
        <f t="shared" si="0"/>
        <v>0.621</v>
      </c>
      <c r="L41" s="32"/>
      <c r="M41" s="4">
        <v>38</v>
      </c>
      <c r="N41">
        <v>3</v>
      </c>
      <c r="O41">
        <v>3</v>
      </c>
      <c r="P41">
        <v>2</v>
      </c>
      <c r="Q41" s="7">
        <v>1</v>
      </c>
      <c r="R41">
        <f t="shared" si="1"/>
        <v>0.621</v>
      </c>
      <c r="S41">
        <f t="shared" si="1"/>
        <v>0.621</v>
      </c>
      <c r="T41">
        <f t="shared" si="1"/>
        <v>0.41399999999999998</v>
      </c>
      <c r="U41">
        <f t="shared" si="1"/>
        <v>0.20699999999999999</v>
      </c>
    </row>
    <row r="42" spans="1:21" x14ac:dyDescent="0.4">
      <c r="A42" s="32"/>
      <c r="B42" s="4">
        <v>39</v>
      </c>
      <c r="C42">
        <v>2.83</v>
      </c>
      <c r="D42">
        <v>4</v>
      </c>
      <c r="E42">
        <v>3.61</v>
      </c>
      <c r="F42" s="7">
        <v>2</v>
      </c>
      <c r="G42">
        <f t="shared" si="0"/>
        <v>0.58580999999999994</v>
      </c>
      <c r="H42">
        <f t="shared" si="0"/>
        <v>0.82799999999999996</v>
      </c>
      <c r="I42">
        <f t="shared" si="0"/>
        <v>0.74726999999999999</v>
      </c>
      <c r="J42">
        <f t="shared" si="0"/>
        <v>0.41399999999999998</v>
      </c>
      <c r="L42" s="32"/>
      <c r="M42" s="4">
        <v>39</v>
      </c>
      <c r="N42">
        <v>4.12</v>
      </c>
      <c r="O42">
        <v>5</v>
      </c>
      <c r="P42">
        <v>3</v>
      </c>
      <c r="Q42" s="7">
        <v>2</v>
      </c>
      <c r="R42">
        <f t="shared" si="1"/>
        <v>0.85283999999999993</v>
      </c>
      <c r="S42">
        <f t="shared" si="1"/>
        <v>1.0349999999999999</v>
      </c>
      <c r="T42">
        <f t="shared" si="1"/>
        <v>0.621</v>
      </c>
      <c r="U42">
        <f t="shared" si="1"/>
        <v>0.41399999999999998</v>
      </c>
    </row>
    <row r="43" spans="1:21" x14ac:dyDescent="0.4">
      <c r="A43" s="32"/>
      <c r="B43" s="4">
        <v>40</v>
      </c>
      <c r="C43">
        <v>2</v>
      </c>
      <c r="D43">
        <v>4</v>
      </c>
      <c r="E43">
        <v>2</v>
      </c>
      <c r="F43" s="7">
        <v>2.2400000000000002</v>
      </c>
      <c r="G43">
        <f t="shared" si="0"/>
        <v>0.41399999999999998</v>
      </c>
      <c r="H43">
        <f t="shared" si="0"/>
        <v>0.82799999999999996</v>
      </c>
      <c r="I43">
        <f t="shared" si="0"/>
        <v>0.41399999999999998</v>
      </c>
      <c r="J43">
        <f t="shared" si="0"/>
        <v>0.46368000000000004</v>
      </c>
      <c r="L43" s="32"/>
      <c r="M43" s="4">
        <v>40</v>
      </c>
      <c r="N43">
        <v>2</v>
      </c>
      <c r="O43">
        <v>3</v>
      </c>
      <c r="P43">
        <v>2</v>
      </c>
      <c r="Q43" s="7">
        <v>2</v>
      </c>
      <c r="R43">
        <f t="shared" si="1"/>
        <v>0.41399999999999998</v>
      </c>
      <c r="S43">
        <f t="shared" si="1"/>
        <v>0.621</v>
      </c>
      <c r="T43">
        <f t="shared" si="1"/>
        <v>0.41399999999999998</v>
      </c>
      <c r="U43">
        <f t="shared" si="1"/>
        <v>0.41399999999999998</v>
      </c>
    </row>
    <row r="44" spans="1:21" x14ac:dyDescent="0.4">
      <c r="A44" s="32"/>
      <c r="B44" s="4">
        <v>41</v>
      </c>
      <c r="C44">
        <v>6</v>
      </c>
      <c r="D44">
        <v>5</v>
      </c>
      <c r="E44">
        <v>4.12</v>
      </c>
      <c r="F44" s="7">
        <v>3.16</v>
      </c>
      <c r="G44">
        <f t="shared" si="0"/>
        <v>1.242</v>
      </c>
      <c r="H44">
        <f t="shared" si="0"/>
        <v>1.0349999999999999</v>
      </c>
      <c r="I44">
        <f t="shared" si="0"/>
        <v>0.85283999999999993</v>
      </c>
      <c r="J44">
        <f t="shared" si="0"/>
        <v>0.65412000000000003</v>
      </c>
      <c r="L44" s="32"/>
      <c r="M44" s="4">
        <v>41</v>
      </c>
      <c r="N44">
        <v>4.12</v>
      </c>
      <c r="O44">
        <v>5</v>
      </c>
      <c r="P44">
        <v>4</v>
      </c>
      <c r="Q44" s="7">
        <v>2</v>
      </c>
      <c r="R44">
        <f t="shared" si="1"/>
        <v>0.85283999999999993</v>
      </c>
      <c r="S44">
        <f t="shared" si="1"/>
        <v>1.0349999999999999</v>
      </c>
      <c r="T44">
        <f t="shared" si="1"/>
        <v>0.82799999999999996</v>
      </c>
      <c r="U44">
        <f t="shared" si="1"/>
        <v>0.41399999999999998</v>
      </c>
    </row>
    <row r="45" spans="1:21" x14ac:dyDescent="0.4">
      <c r="A45" s="32"/>
      <c r="B45" s="4">
        <v>42</v>
      </c>
      <c r="C45">
        <v>7.81</v>
      </c>
      <c r="D45">
        <v>4.12</v>
      </c>
      <c r="E45">
        <v>4.12</v>
      </c>
      <c r="F45" s="7">
        <v>2</v>
      </c>
      <c r="G45">
        <f t="shared" si="0"/>
        <v>1.6166699999999998</v>
      </c>
      <c r="H45">
        <f t="shared" si="0"/>
        <v>0.85283999999999993</v>
      </c>
      <c r="I45">
        <f t="shared" si="0"/>
        <v>0.85283999999999993</v>
      </c>
      <c r="J45">
        <f t="shared" si="0"/>
        <v>0.41399999999999998</v>
      </c>
      <c r="L45" s="32"/>
      <c r="M45" s="4">
        <v>42</v>
      </c>
      <c r="N45">
        <v>3.61</v>
      </c>
      <c r="O45">
        <v>4</v>
      </c>
      <c r="P45">
        <v>3</v>
      </c>
      <c r="Q45" s="7">
        <v>3.16</v>
      </c>
      <c r="R45">
        <f t="shared" si="1"/>
        <v>0.74726999999999999</v>
      </c>
      <c r="S45">
        <f t="shared" si="1"/>
        <v>0.82799999999999996</v>
      </c>
      <c r="T45">
        <f t="shared" si="1"/>
        <v>0.621</v>
      </c>
      <c r="U45">
        <f t="shared" si="1"/>
        <v>0.65412000000000003</v>
      </c>
    </row>
    <row r="46" spans="1:21" x14ac:dyDescent="0.4">
      <c r="A46" s="32"/>
      <c r="B46" s="4">
        <v>43</v>
      </c>
      <c r="C46">
        <v>5</v>
      </c>
      <c r="D46">
        <v>5</v>
      </c>
      <c r="E46">
        <v>4</v>
      </c>
      <c r="F46" s="7">
        <v>3</v>
      </c>
      <c r="G46">
        <f t="shared" si="0"/>
        <v>1.0349999999999999</v>
      </c>
      <c r="H46">
        <f t="shared" si="0"/>
        <v>1.0349999999999999</v>
      </c>
      <c r="I46">
        <f t="shared" si="0"/>
        <v>0.82799999999999996</v>
      </c>
      <c r="J46">
        <f t="shared" si="0"/>
        <v>0.621</v>
      </c>
      <c r="L46" s="32"/>
      <c r="M46" s="4">
        <v>43</v>
      </c>
      <c r="N46">
        <v>5</v>
      </c>
      <c r="O46">
        <v>3</v>
      </c>
      <c r="P46">
        <v>3.16</v>
      </c>
      <c r="Q46" s="7">
        <v>2</v>
      </c>
      <c r="R46">
        <f t="shared" si="1"/>
        <v>1.0349999999999999</v>
      </c>
      <c r="S46">
        <f t="shared" si="1"/>
        <v>0.621</v>
      </c>
      <c r="T46">
        <f t="shared" si="1"/>
        <v>0.65412000000000003</v>
      </c>
      <c r="U46">
        <f t="shared" si="1"/>
        <v>0.41399999999999998</v>
      </c>
    </row>
    <row r="47" spans="1:21" x14ac:dyDescent="0.4">
      <c r="A47" s="32"/>
      <c r="B47" s="4">
        <v>44</v>
      </c>
      <c r="C47">
        <v>3</v>
      </c>
      <c r="D47">
        <v>4</v>
      </c>
      <c r="E47">
        <v>2</v>
      </c>
      <c r="F47" s="7">
        <v>2</v>
      </c>
      <c r="G47">
        <f t="shared" si="0"/>
        <v>0.621</v>
      </c>
      <c r="H47">
        <f t="shared" si="0"/>
        <v>0.82799999999999996</v>
      </c>
      <c r="I47">
        <f t="shared" si="0"/>
        <v>0.41399999999999998</v>
      </c>
      <c r="J47">
        <f t="shared" si="0"/>
        <v>0.41399999999999998</v>
      </c>
      <c r="L47" s="32"/>
      <c r="M47" s="4">
        <v>44</v>
      </c>
      <c r="N47">
        <v>3</v>
      </c>
      <c r="O47">
        <v>3</v>
      </c>
      <c r="P47">
        <v>3</v>
      </c>
      <c r="Q47" s="7">
        <v>2</v>
      </c>
      <c r="R47">
        <f t="shared" si="1"/>
        <v>0.621</v>
      </c>
      <c r="S47">
        <f t="shared" si="1"/>
        <v>0.621</v>
      </c>
      <c r="T47">
        <f t="shared" si="1"/>
        <v>0.621</v>
      </c>
      <c r="U47">
        <f t="shared" si="1"/>
        <v>0.41399999999999998</v>
      </c>
    </row>
    <row r="48" spans="1:21" x14ac:dyDescent="0.4">
      <c r="A48" s="32"/>
      <c r="B48" s="4">
        <v>45</v>
      </c>
      <c r="C48">
        <v>5.39</v>
      </c>
      <c r="D48">
        <v>4</v>
      </c>
      <c r="E48">
        <v>2</v>
      </c>
      <c r="F48" s="7">
        <v>3.16</v>
      </c>
      <c r="G48">
        <f t="shared" si="0"/>
        <v>1.1157299999999999</v>
      </c>
      <c r="H48">
        <f t="shared" si="0"/>
        <v>0.82799999999999996</v>
      </c>
      <c r="I48">
        <f t="shared" si="0"/>
        <v>0.41399999999999998</v>
      </c>
      <c r="J48">
        <f t="shared" si="0"/>
        <v>0.65412000000000003</v>
      </c>
      <c r="L48" s="32"/>
      <c r="M48" s="4">
        <v>45</v>
      </c>
      <c r="N48">
        <v>4</v>
      </c>
      <c r="O48">
        <v>4</v>
      </c>
      <c r="P48">
        <v>3</v>
      </c>
      <c r="Q48" s="7">
        <v>2.2400000000000002</v>
      </c>
      <c r="R48">
        <f t="shared" si="1"/>
        <v>0.82799999999999996</v>
      </c>
      <c r="S48">
        <f t="shared" si="1"/>
        <v>0.82799999999999996</v>
      </c>
      <c r="T48">
        <f t="shared" si="1"/>
        <v>0.621</v>
      </c>
      <c r="U48">
        <f t="shared" si="1"/>
        <v>0.46368000000000004</v>
      </c>
    </row>
    <row r="49" spans="1:21" x14ac:dyDescent="0.4">
      <c r="A49" s="32"/>
      <c r="B49" s="4">
        <v>46</v>
      </c>
      <c r="C49">
        <v>5.39</v>
      </c>
      <c r="D49">
        <v>4.12</v>
      </c>
      <c r="E49">
        <v>3</v>
      </c>
      <c r="F49" s="7">
        <v>2</v>
      </c>
      <c r="G49">
        <f t="shared" si="0"/>
        <v>1.1157299999999999</v>
      </c>
      <c r="H49">
        <f t="shared" si="0"/>
        <v>0.85283999999999993</v>
      </c>
      <c r="I49">
        <f t="shared" si="0"/>
        <v>0.621</v>
      </c>
      <c r="J49">
        <f t="shared" si="0"/>
        <v>0.41399999999999998</v>
      </c>
      <c r="L49" s="32"/>
      <c r="M49" s="4">
        <v>46</v>
      </c>
      <c r="N49">
        <v>2.2400000000000002</v>
      </c>
      <c r="O49">
        <v>4</v>
      </c>
      <c r="P49">
        <v>3</v>
      </c>
      <c r="Q49" s="7">
        <v>2</v>
      </c>
      <c r="R49">
        <f t="shared" si="1"/>
        <v>0.46368000000000004</v>
      </c>
      <c r="S49">
        <f t="shared" si="1"/>
        <v>0.82799999999999996</v>
      </c>
      <c r="T49">
        <f t="shared" si="1"/>
        <v>0.621</v>
      </c>
      <c r="U49">
        <f t="shared" si="1"/>
        <v>0.41399999999999998</v>
      </c>
    </row>
    <row r="50" spans="1:21" x14ac:dyDescent="0.4">
      <c r="A50" s="32"/>
      <c r="B50" s="4">
        <v>47</v>
      </c>
      <c r="C50">
        <v>3</v>
      </c>
      <c r="D50">
        <v>3.16</v>
      </c>
      <c r="E50">
        <v>4</v>
      </c>
      <c r="F50" s="7">
        <v>2</v>
      </c>
      <c r="G50">
        <f t="shared" si="0"/>
        <v>0.621</v>
      </c>
      <c r="H50">
        <f t="shared" si="0"/>
        <v>0.65412000000000003</v>
      </c>
      <c r="I50">
        <f t="shared" si="0"/>
        <v>0.82799999999999996</v>
      </c>
      <c r="J50">
        <f t="shared" si="0"/>
        <v>0.41399999999999998</v>
      </c>
      <c r="L50" s="32"/>
      <c r="M50" s="4">
        <v>47</v>
      </c>
      <c r="N50">
        <v>4</v>
      </c>
      <c r="O50">
        <v>5</v>
      </c>
      <c r="P50">
        <v>3</v>
      </c>
      <c r="Q50" s="7">
        <v>1</v>
      </c>
      <c r="R50">
        <f t="shared" si="1"/>
        <v>0.82799999999999996</v>
      </c>
      <c r="S50">
        <f t="shared" si="1"/>
        <v>1.0349999999999999</v>
      </c>
      <c r="T50">
        <f t="shared" si="1"/>
        <v>0.621</v>
      </c>
      <c r="U50">
        <f t="shared" si="1"/>
        <v>0.20699999999999999</v>
      </c>
    </row>
    <row r="51" spans="1:21" x14ac:dyDescent="0.4">
      <c r="A51" s="32"/>
      <c r="B51" s="4">
        <v>48</v>
      </c>
      <c r="C51">
        <v>3</v>
      </c>
      <c r="D51">
        <v>4</v>
      </c>
      <c r="E51">
        <v>3</v>
      </c>
      <c r="F51" s="7">
        <v>2</v>
      </c>
      <c r="G51">
        <f t="shared" si="0"/>
        <v>0.621</v>
      </c>
      <c r="H51">
        <f t="shared" si="0"/>
        <v>0.82799999999999996</v>
      </c>
      <c r="I51">
        <f t="shared" si="0"/>
        <v>0.621</v>
      </c>
      <c r="J51">
        <f t="shared" si="0"/>
        <v>0.41399999999999998</v>
      </c>
      <c r="L51" s="32"/>
      <c r="M51" s="4">
        <v>48</v>
      </c>
      <c r="N51">
        <v>3</v>
      </c>
      <c r="O51">
        <v>3</v>
      </c>
      <c r="P51">
        <v>2</v>
      </c>
      <c r="Q51" s="7">
        <v>2</v>
      </c>
      <c r="R51">
        <f t="shared" si="1"/>
        <v>0.621</v>
      </c>
      <c r="S51">
        <f t="shared" si="1"/>
        <v>0.621</v>
      </c>
      <c r="T51">
        <f t="shared" si="1"/>
        <v>0.41399999999999998</v>
      </c>
      <c r="U51">
        <f t="shared" si="1"/>
        <v>0.41399999999999998</v>
      </c>
    </row>
    <row r="52" spans="1:21" x14ac:dyDescent="0.4">
      <c r="A52" s="32"/>
      <c r="B52" s="4">
        <v>49</v>
      </c>
      <c r="C52">
        <v>5</v>
      </c>
      <c r="D52">
        <v>3</v>
      </c>
      <c r="E52">
        <v>2</v>
      </c>
      <c r="F52" s="7">
        <v>2</v>
      </c>
      <c r="G52">
        <f t="shared" si="0"/>
        <v>1.0349999999999999</v>
      </c>
      <c r="H52">
        <f t="shared" si="0"/>
        <v>0.621</v>
      </c>
      <c r="I52">
        <f t="shared" si="0"/>
        <v>0.41399999999999998</v>
      </c>
      <c r="J52">
        <f t="shared" si="0"/>
        <v>0.41399999999999998</v>
      </c>
      <c r="L52" s="32"/>
      <c r="M52" s="4">
        <v>49</v>
      </c>
      <c r="N52">
        <v>3</v>
      </c>
      <c r="O52">
        <v>4</v>
      </c>
      <c r="P52">
        <v>3</v>
      </c>
      <c r="Q52" s="7">
        <v>2.2400000000000002</v>
      </c>
      <c r="R52">
        <f t="shared" si="1"/>
        <v>0.621</v>
      </c>
      <c r="S52">
        <f t="shared" si="1"/>
        <v>0.82799999999999996</v>
      </c>
      <c r="T52">
        <f t="shared" si="1"/>
        <v>0.621</v>
      </c>
      <c r="U52">
        <f t="shared" si="1"/>
        <v>0.46368000000000004</v>
      </c>
    </row>
    <row r="53" spans="1:21" x14ac:dyDescent="0.4">
      <c r="A53" s="32"/>
      <c r="B53" s="4">
        <v>50</v>
      </c>
      <c r="C53">
        <v>3.61</v>
      </c>
      <c r="D53">
        <v>3</v>
      </c>
      <c r="E53">
        <v>4</v>
      </c>
      <c r="F53" s="7">
        <v>2.2400000000000002</v>
      </c>
      <c r="G53">
        <f t="shared" si="0"/>
        <v>0.74726999999999999</v>
      </c>
      <c r="H53">
        <f t="shared" si="0"/>
        <v>0.621</v>
      </c>
      <c r="I53">
        <f t="shared" si="0"/>
        <v>0.82799999999999996</v>
      </c>
      <c r="J53">
        <f t="shared" si="0"/>
        <v>0.46368000000000004</v>
      </c>
      <c r="L53" s="32"/>
      <c r="M53" s="4">
        <v>50</v>
      </c>
      <c r="N53">
        <v>4</v>
      </c>
      <c r="O53">
        <v>3.16</v>
      </c>
      <c r="P53">
        <v>4</v>
      </c>
      <c r="Q53" s="7">
        <v>2</v>
      </c>
      <c r="R53">
        <f t="shared" si="1"/>
        <v>0.82799999999999996</v>
      </c>
      <c r="S53">
        <f t="shared" si="1"/>
        <v>0.65412000000000003</v>
      </c>
      <c r="T53">
        <f t="shared" si="1"/>
        <v>0.82799999999999996</v>
      </c>
      <c r="U53">
        <f t="shared" si="1"/>
        <v>0.41399999999999998</v>
      </c>
    </row>
    <row r="54" spans="1:21" x14ac:dyDescent="0.4">
      <c r="A54" s="32">
        <v>23.013100000000001</v>
      </c>
      <c r="B54" s="4">
        <v>1</v>
      </c>
      <c r="C54">
        <v>5</v>
      </c>
      <c r="D54">
        <v>4</v>
      </c>
      <c r="E54">
        <v>3.16</v>
      </c>
      <c r="F54">
        <v>2</v>
      </c>
      <c r="G54">
        <f t="shared" si="0"/>
        <v>1.0349999999999999</v>
      </c>
      <c r="H54">
        <f t="shared" si="0"/>
        <v>0.82799999999999996</v>
      </c>
      <c r="I54">
        <f t="shared" si="0"/>
        <v>0.65412000000000003</v>
      </c>
      <c r="J54">
        <f t="shared" si="0"/>
        <v>0.41399999999999998</v>
      </c>
      <c r="L54" s="32">
        <v>23.013100000000001</v>
      </c>
      <c r="M54" s="4">
        <v>1</v>
      </c>
      <c r="N54">
        <v>5</v>
      </c>
      <c r="O54">
        <v>5</v>
      </c>
      <c r="P54">
        <v>3</v>
      </c>
      <c r="Q54">
        <v>1</v>
      </c>
      <c r="R54">
        <f t="shared" si="1"/>
        <v>1.0349999999999999</v>
      </c>
      <c r="S54">
        <f t="shared" si="1"/>
        <v>1.0349999999999999</v>
      </c>
      <c r="T54">
        <f t="shared" si="1"/>
        <v>0.621</v>
      </c>
      <c r="U54">
        <f t="shared" si="1"/>
        <v>0.20699999999999999</v>
      </c>
    </row>
    <row r="55" spans="1:21" x14ac:dyDescent="0.4">
      <c r="A55" s="32"/>
      <c r="B55" s="4">
        <v>2</v>
      </c>
      <c r="C55">
        <v>4.24</v>
      </c>
      <c r="D55">
        <v>4</v>
      </c>
      <c r="E55">
        <v>3</v>
      </c>
      <c r="F55">
        <v>2</v>
      </c>
      <c r="G55">
        <f t="shared" si="0"/>
        <v>0.87768000000000002</v>
      </c>
      <c r="H55">
        <f t="shared" si="0"/>
        <v>0.82799999999999996</v>
      </c>
      <c r="I55">
        <f t="shared" si="0"/>
        <v>0.621</v>
      </c>
      <c r="J55">
        <f t="shared" si="0"/>
        <v>0.41399999999999998</v>
      </c>
      <c r="L55" s="32"/>
      <c r="M55" s="4">
        <v>2</v>
      </c>
      <c r="N55">
        <v>3</v>
      </c>
      <c r="O55">
        <v>4</v>
      </c>
      <c r="P55">
        <v>2</v>
      </c>
      <c r="Q55">
        <v>1</v>
      </c>
      <c r="R55">
        <f t="shared" si="1"/>
        <v>0.621</v>
      </c>
      <c r="S55">
        <f t="shared" si="1"/>
        <v>0.82799999999999996</v>
      </c>
      <c r="T55">
        <f t="shared" si="1"/>
        <v>0.41399999999999998</v>
      </c>
      <c r="U55">
        <f t="shared" si="1"/>
        <v>0.20699999999999999</v>
      </c>
    </row>
    <row r="56" spans="1:21" x14ac:dyDescent="0.4">
      <c r="A56" s="32"/>
      <c r="B56" s="4">
        <v>3</v>
      </c>
      <c r="C56">
        <v>4</v>
      </c>
      <c r="D56">
        <v>3</v>
      </c>
      <c r="E56">
        <v>3.16</v>
      </c>
      <c r="F56">
        <v>2.83</v>
      </c>
      <c r="G56">
        <f t="shared" si="0"/>
        <v>0.82799999999999996</v>
      </c>
      <c r="H56">
        <f t="shared" si="0"/>
        <v>0.621</v>
      </c>
      <c r="I56">
        <f t="shared" si="0"/>
        <v>0.65412000000000003</v>
      </c>
      <c r="J56">
        <f t="shared" si="0"/>
        <v>0.58580999999999994</v>
      </c>
      <c r="L56" s="32"/>
      <c r="M56" s="4">
        <v>3</v>
      </c>
      <c r="N56">
        <v>5</v>
      </c>
      <c r="O56">
        <v>3</v>
      </c>
      <c r="P56">
        <v>2</v>
      </c>
      <c r="Q56">
        <v>2</v>
      </c>
      <c r="R56">
        <f t="shared" si="1"/>
        <v>1.0349999999999999</v>
      </c>
      <c r="S56">
        <f t="shared" si="1"/>
        <v>0.621</v>
      </c>
      <c r="T56">
        <f t="shared" si="1"/>
        <v>0.41399999999999998</v>
      </c>
      <c r="U56">
        <f t="shared" si="1"/>
        <v>0.41399999999999998</v>
      </c>
    </row>
    <row r="57" spans="1:21" x14ac:dyDescent="0.4">
      <c r="A57" s="32"/>
      <c r="B57" s="4">
        <v>4</v>
      </c>
      <c r="C57">
        <v>4</v>
      </c>
      <c r="D57">
        <v>4.24</v>
      </c>
      <c r="E57">
        <v>3.16</v>
      </c>
      <c r="F57">
        <v>3</v>
      </c>
      <c r="G57">
        <f t="shared" si="0"/>
        <v>0.82799999999999996</v>
      </c>
      <c r="H57">
        <f t="shared" si="0"/>
        <v>0.87768000000000002</v>
      </c>
      <c r="I57">
        <f t="shared" si="0"/>
        <v>0.65412000000000003</v>
      </c>
      <c r="J57">
        <f t="shared" si="0"/>
        <v>0.621</v>
      </c>
      <c r="L57" s="32"/>
      <c r="M57" s="4">
        <v>4</v>
      </c>
      <c r="N57">
        <v>4</v>
      </c>
      <c r="O57">
        <v>4</v>
      </c>
      <c r="P57">
        <v>3</v>
      </c>
      <c r="Q57">
        <v>2</v>
      </c>
      <c r="R57">
        <f t="shared" si="1"/>
        <v>0.82799999999999996</v>
      </c>
      <c r="S57">
        <f t="shared" si="1"/>
        <v>0.82799999999999996</v>
      </c>
      <c r="T57">
        <f t="shared" si="1"/>
        <v>0.621</v>
      </c>
      <c r="U57">
        <f t="shared" si="1"/>
        <v>0.41399999999999998</v>
      </c>
    </row>
    <row r="58" spans="1:21" x14ac:dyDescent="0.4">
      <c r="A58" s="32"/>
      <c r="B58" s="4">
        <v>5</v>
      </c>
      <c r="C58">
        <v>3</v>
      </c>
      <c r="D58">
        <v>5.0999999999999996</v>
      </c>
      <c r="E58">
        <v>3</v>
      </c>
      <c r="F58">
        <v>2</v>
      </c>
      <c r="G58">
        <f t="shared" si="0"/>
        <v>0.621</v>
      </c>
      <c r="H58">
        <f t="shared" si="0"/>
        <v>1.0556999999999999</v>
      </c>
      <c r="I58">
        <f t="shared" si="0"/>
        <v>0.621</v>
      </c>
      <c r="J58">
        <f t="shared" si="0"/>
        <v>0.41399999999999998</v>
      </c>
      <c r="L58" s="32"/>
      <c r="M58" s="4">
        <v>5</v>
      </c>
      <c r="N58">
        <v>3</v>
      </c>
      <c r="O58">
        <v>5</v>
      </c>
      <c r="P58">
        <v>4</v>
      </c>
      <c r="Q58">
        <v>3</v>
      </c>
      <c r="R58">
        <f t="shared" si="1"/>
        <v>0.621</v>
      </c>
      <c r="S58">
        <f t="shared" si="1"/>
        <v>1.0349999999999999</v>
      </c>
      <c r="T58">
        <f t="shared" si="1"/>
        <v>0.82799999999999996</v>
      </c>
      <c r="U58">
        <f t="shared" si="1"/>
        <v>0.621</v>
      </c>
    </row>
    <row r="59" spans="1:21" x14ac:dyDescent="0.4">
      <c r="A59" s="32"/>
      <c r="B59" s="4">
        <v>6</v>
      </c>
      <c r="C59">
        <v>4</v>
      </c>
      <c r="D59">
        <v>4</v>
      </c>
      <c r="E59">
        <v>3</v>
      </c>
      <c r="F59">
        <v>2</v>
      </c>
      <c r="G59">
        <f t="shared" si="0"/>
        <v>0.82799999999999996</v>
      </c>
      <c r="H59">
        <f t="shared" si="0"/>
        <v>0.82799999999999996</v>
      </c>
      <c r="I59">
        <f t="shared" si="0"/>
        <v>0.621</v>
      </c>
      <c r="J59">
        <f t="shared" si="0"/>
        <v>0.41399999999999998</v>
      </c>
      <c r="L59" s="32"/>
      <c r="M59" s="4">
        <v>6</v>
      </c>
      <c r="N59">
        <v>3</v>
      </c>
      <c r="O59">
        <v>4</v>
      </c>
      <c r="P59">
        <v>3</v>
      </c>
      <c r="Q59">
        <v>2</v>
      </c>
      <c r="R59">
        <f t="shared" si="1"/>
        <v>0.621</v>
      </c>
      <c r="S59">
        <f t="shared" si="1"/>
        <v>0.82799999999999996</v>
      </c>
      <c r="T59">
        <f t="shared" si="1"/>
        <v>0.621</v>
      </c>
      <c r="U59">
        <f t="shared" si="1"/>
        <v>0.41399999999999998</v>
      </c>
    </row>
    <row r="60" spans="1:21" x14ac:dyDescent="0.4">
      <c r="A60" s="32"/>
      <c r="B60" s="4">
        <v>7</v>
      </c>
      <c r="C60">
        <v>4</v>
      </c>
      <c r="D60">
        <v>4</v>
      </c>
      <c r="E60">
        <v>4.47</v>
      </c>
      <c r="F60">
        <v>2.83</v>
      </c>
      <c r="G60">
        <f t="shared" si="0"/>
        <v>0.82799999999999996</v>
      </c>
      <c r="H60">
        <f t="shared" si="0"/>
        <v>0.82799999999999996</v>
      </c>
      <c r="I60">
        <f t="shared" si="0"/>
        <v>0.92528999999999995</v>
      </c>
      <c r="J60">
        <f t="shared" si="0"/>
        <v>0.58580999999999994</v>
      </c>
      <c r="L60" s="32"/>
      <c r="M60" s="4">
        <v>7</v>
      </c>
      <c r="N60">
        <v>4</v>
      </c>
      <c r="O60">
        <v>3</v>
      </c>
      <c r="P60">
        <v>3</v>
      </c>
      <c r="Q60">
        <v>2</v>
      </c>
      <c r="R60">
        <f t="shared" si="1"/>
        <v>0.82799999999999996</v>
      </c>
      <c r="S60">
        <f t="shared" si="1"/>
        <v>0.621</v>
      </c>
      <c r="T60">
        <f t="shared" si="1"/>
        <v>0.621</v>
      </c>
      <c r="U60">
        <f t="shared" si="1"/>
        <v>0.41399999999999998</v>
      </c>
    </row>
    <row r="61" spans="1:21" x14ac:dyDescent="0.4">
      <c r="A61" s="32"/>
      <c r="B61" s="4">
        <v>8</v>
      </c>
      <c r="C61">
        <v>3</v>
      </c>
      <c r="D61">
        <v>3</v>
      </c>
      <c r="E61">
        <v>2</v>
      </c>
      <c r="F61">
        <v>2</v>
      </c>
      <c r="G61">
        <f t="shared" si="0"/>
        <v>0.621</v>
      </c>
      <c r="H61">
        <f t="shared" si="0"/>
        <v>0.621</v>
      </c>
      <c r="I61">
        <f t="shared" si="0"/>
        <v>0.41399999999999998</v>
      </c>
      <c r="J61">
        <f t="shared" si="0"/>
        <v>0.41399999999999998</v>
      </c>
      <c r="L61" s="32"/>
      <c r="M61" s="4">
        <v>8</v>
      </c>
      <c r="N61">
        <v>3</v>
      </c>
      <c r="O61">
        <v>3</v>
      </c>
      <c r="P61">
        <v>3</v>
      </c>
      <c r="Q61">
        <v>2</v>
      </c>
      <c r="R61">
        <f t="shared" si="1"/>
        <v>0.621</v>
      </c>
      <c r="S61">
        <f t="shared" si="1"/>
        <v>0.621</v>
      </c>
      <c r="T61">
        <f t="shared" si="1"/>
        <v>0.621</v>
      </c>
      <c r="U61">
        <f t="shared" si="1"/>
        <v>0.41399999999999998</v>
      </c>
    </row>
    <row r="62" spans="1:21" x14ac:dyDescent="0.4">
      <c r="A62" s="32"/>
      <c r="B62" s="4">
        <v>9</v>
      </c>
      <c r="C62">
        <v>5</v>
      </c>
      <c r="D62">
        <v>3</v>
      </c>
      <c r="E62">
        <v>3</v>
      </c>
      <c r="F62">
        <v>2</v>
      </c>
      <c r="G62">
        <f t="shared" si="0"/>
        <v>1.0349999999999999</v>
      </c>
      <c r="H62">
        <f t="shared" si="0"/>
        <v>0.621</v>
      </c>
      <c r="I62">
        <f t="shared" si="0"/>
        <v>0.621</v>
      </c>
      <c r="J62">
        <f t="shared" si="0"/>
        <v>0.41399999999999998</v>
      </c>
      <c r="L62" s="32"/>
      <c r="M62" s="4">
        <v>9</v>
      </c>
      <c r="N62">
        <v>5</v>
      </c>
      <c r="O62">
        <v>4</v>
      </c>
      <c r="P62">
        <v>3.16</v>
      </c>
      <c r="Q62">
        <v>1</v>
      </c>
      <c r="R62">
        <f t="shared" si="1"/>
        <v>1.0349999999999999</v>
      </c>
      <c r="S62">
        <f t="shared" si="1"/>
        <v>0.82799999999999996</v>
      </c>
      <c r="T62">
        <f t="shared" si="1"/>
        <v>0.65412000000000003</v>
      </c>
      <c r="U62">
        <f t="shared" si="1"/>
        <v>0.20699999999999999</v>
      </c>
    </row>
    <row r="63" spans="1:21" x14ac:dyDescent="0.4">
      <c r="A63" s="32"/>
      <c r="B63" s="4">
        <v>10</v>
      </c>
      <c r="C63">
        <v>4</v>
      </c>
      <c r="D63">
        <v>5</v>
      </c>
      <c r="E63">
        <v>3</v>
      </c>
      <c r="F63">
        <v>2.2400000000000002</v>
      </c>
      <c r="G63">
        <f t="shared" si="0"/>
        <v>0.82799999999999996</v>
      </c>
      <c r="H63">
        <f t="shared" si="0"/>
        <v>1.0349999999999999</v>
      </c>
      <c r="I63">
        <f t="shared" si="0"/>
        <v>0.621</v>
      </c>
      <c r="J63">
        <f t="shared" si="0"/>
        <v>0.46368000000000004</v>
      </c>
      <c r="L63" s="32"/>
      <c r="M63" s="4">
        <v>10</v>
      </c>
      <c r="N63">
        <v>3.16</v>
      </c>
      <c r="O63">
        <v>4</v>
      </c>
      <c r="P63">
        <v>2.2400000000000002</v>
      </c>
      <c r="Q63">
        <v>2</v>
      </c>
      <c r="R63">
        <f t="shared" si="1"/>
        <v>0.65412000000000003</v>
      </c>
      <c r="S63">
        <f t="shared" si="1"/>
        <v>0.82799999999999996</v>
      </c>
      <c r="T63">
        <f t="shared" si="1"/>
        <v>0.46368000000000004</v>
      </c>
      <c r="U63">
        <f t="shared" si="1"/>
        <v>0.41399999999999998</v>
      </c>
    </row>
    <row r="64" spans="1:21" x14ac:dyDescent="0.4">
      <c r="A64" s="32"/>
      <c r="B64" s="4">
        <v>11</v>
      </c>
      <c r="C64">
        <v>5</v>
      </c>
      <c r="D64">
        <v>5.39</v>
      </c>
      <c r="E64">
        <v>4.47</v>
      </c>
      <c r="F64">
        <v>2</v>
      </c>
      <c r="G64">
        <f t="shared" si="0"/>
        <v>1.0349999999999999</v>
      </c>
      <c r="H64">
        <f t="shared" si="0"/>
        <v>1.1157299999999999</v>
      </c>
      <c r="I64">
        <f t="shared" si="0"/>
        <v>0.92528999999999995</v>
      </c>
      <c r="J64">
        <f t="shared" si="0"/>
        <v>0.41399999999999998</v>
      </c>
      <c r="L64" s="32"/>
      <c r="M64" s="4">
        <v>11</v>
      </c>
      <c r="N64">
        <v>5</v>
      </c>
      <c r="O64">
        <v>4.24</v>
      </c>
      <c r="P64">
        <v>3</v>
      </c>
      <c r="Q64">
        <v>2</v>
      </c>
      <c r="R64">
        <f t="shared" si="1"/>
        <v>1.0349999999999999</v>
      </c>
      <c r="S64">
        <f t="shared" si="1"/>
        <v>0.87768000000000002</v>
      </c>
      <c r="T64">
        <f t="shared" si="1"/>
        <v>0.621</v>
      </c>
      <c r="U64">
        <f t="shared" si="1"/>
        <v>0.41399999999999998</v>
      </c>
    </row>
    <row r="65" spans="1:21" x14ac:dyDescent="0.4">
      <c r="A65" s="32"/>
      <c r="B65" s="4">
        <v>12</v>
      </c>
      <c r="C65">
        <v>4</v>
      </c>
      <c r="D65">
        <v>5</v>
      </c>
      <c r="E65">
        <v>3</v>
      </c>
      <c r="F65">
        <v>2</v>
      </c>
      <c r="G65">
        <f t="shared" si="0"/>
        <v>0.82799999999999996</v>
      </c>
      <c r="H65">
        <f t="shared" si="0"/>
        <v>1.0349999999999999</v>
      </c>
      <c r="I65">
        <f t="shared" si="0"/>
        <v>0.621</v>
      </c>
      <c r="J65">
        <f t="shared" si="0"/>
        <v>0.41399999999999998</v>
      </c>
      <c r="L65" s="32"/>
      <c r="M65" s="4">
        <v>12</v>
      </c>
      <c r="N65">
        <v>6</v>
      </c>
      <c r="O65">
        <v>4.47</v>
      </c>
      <c r="P65">
        <v>4</v>
      </c>
      <c r="Q65">
        <v>3.61</v>
      </c>
      <c r="R65">
        <f t="shared" si="1"/>
        <v>1.242</v>
      </c>
      <c r="S65">
        <f t="shared" si="1"/>
        <v>0.92528999999999995</v>
      </c>
      <c r="T65">
        <f t="shared" si="1"/>
        <v>0.82799999999999996</v>
      </c>
      <c r="U65">
        <f t="shared" si="1"/>
        <v>0.74726999999999999</v>
      </c>
    </row>
    <row r="66" spans="1:21" x14ac:dyDescent="0.4">
      <c r="A66" s="32"/>
      <c r="B66" s="4">
        <v>13</v>
      </c>
      <c r="C66">
        <v>4</v>
      </c>
      <c r="D66">
        <v>4.24</v>
      </c>
      <c r="E66">
        <v>4</v>
      </c>
      <c r="F66">
        <v>1</v>
      </c>
      <c r="G66">
        <f t="shared" si="0"/>
        <v>0.82799999999999996</v>
      </c>
      <c r="H66">
        <f t="shared" si="0"/>
        <v>0.87768000000000002</v>
      </c>
      <c r="I66">
        <f t="shared" si="0"/>
        <v>0.82799999999999996</v>
      </c>
      <c r="J66">
        <f t="shared" si="0"/>
        <v>0.20699999999999999</v>
      </c>
      <c r="L66" s="32"/>
      <c r="M66" s="4">
        <v>13</v>
      </c>
      <c r="N66">
        <v>6</v>
      </c>
      <c r="O66">
        <v>4</v>
      </c>
      <c r="P66">
        <v>3.16</v>
      </c>
      <c r="Q66">
        <v>1</v>
      </c>
      <c r="R66">
        <f t="shared" si="1"/>
        <v>1.242</v>
      </c>
      <c r="S66">
        <f t="shared" si="1"/>
        <v>0.82799999999999996</v>
      </c>
      <c r="T66">
        <f t="shared" si="1"/>
        <v>0.65412000000000003</v>
      </c>
      <c r="U66">
        <f t="shared" si="1"/>
        <v>0.20699999999999999</v>
      </c>
    </row>
    <row r="67" spans="1:21" x14ac:dyDescent="0.4">
      <c r="A67" s="32"/>
      <c r="B67" s="4">
        <v>14</v>
      </c>
      <c r="C67">
        <v>3</v>
      </c>
      <c r="D67">
        <v>4</v>
      </c>
      <c r="E67">
        <v>2</v>
      </c>
      <c r="F67">
        <v>1</v>
      </c>
      <c r="G67">
        <f t="shared" si="0"/>
        <v>0.621</v>
      </c>
      <c r="H67">
        <f t="shared" si="0"/>
        <v>0.82799999999999996</v>
      </c>
      <c r="I67">
        <f t="shared" si="0"/>
        <v>0.41399999999999998</v>
      </c>
      <c r="J67">
        <f t="shared" si="0"/>
        <v>0.20699999999999999</v>
      </c>
      <c r="L67" s="32"/>
      <c r="M67" s="4">
        <v>14</v>
      </c>
      <c r="N67">
        <v>6</v>
      </c>
      <c r="O67">
        <v>4</v>
      </c>
      <c r="P67">
        <v>2</v>
      </c>
      <c r="Q67">
        <v>2</v>
      </c>
      <c r="R67">
        <f t="shared" si="1"/>
        <v>1.242</v>
      </c>
      <c r="S67">
        <f t="shared" si="1"/>
        <v>0.82799999999999996</v>
      </c>
      <c r="T67">
        <f t="shared" si="1"/>
        <v>0.41399999999999998</v>
      </c>
      <c r="U67">
        <f t="shared" si="1"/>
        <v>0.41399999999999998</v>
      </c>
    </row>
    <row r="68" spans="1:21" x14ac:dyDescent="0.4">
      <c r="A68" s="32"/>
      <c r="B68" s="4">
        <v>15</v>
      </c>
      <c r="C68">
        <v>3.61</v>
      </c>
      <c r="D68">
        <v>2.83</v>
      </c>
      <c r="E68">
        <v>2</v>
      </c>
      <c r="F68">
        <v>3.61</v>
      </c>
      <c r="G68">
        <f t="shared" si="0"/>
        <v>0.74726999999999999</v>
      </c>
      <c r="H68">
        <f t="shared" si="0"/>
        <v>0.58580999999999994</v>
      </c>
      <c r="I68">
        <f t="shared" si="0"/>
        <v>0.41399999999999998</v>
      </c>
      <c r="J68">
        <f t="shared" ref="J68:J131" si="2">(F68)*0.207</f>
        <v>0.74726999999999999</v>
      </c>
      <c r="L68" s="32"/>
      <c r="M68" s="4">
        <v>15</v>
      </c>
      <c r="N68">
        <v>4</v>
      </c>
      <c r="O68">
        <v>3</v>
      </c>
      <c r="P68">
        <v>3</v>
      </c>
      <c r="Q68">
        <v>2</v>
      </c>
      <c r="R68">
        <f t="shared" si="1"/>
        <v>0.82799999999999996</v>
      </c>
      <c r="S68">
        <f t="shared" si="1"/>
        <v>0.621</v>
      </c>
      <c r="T68">
        <f t="shared" si="1"/>
        <v>0.621</v>
      </c>
      <c r="U68">
        <f t="shared" ref="U68:U131" si="3">(Q68)*0.207</f>
        <v>0.41399999999999998</v>
      </c>
    </row>
    <row r="69" spans="1:21" x14ac:dyDescent="0.4">
      <c r="A69" s="32"/>
      <c r="B69" s="4">
        <v>16</v>
      </c>
      <c r="C69">
        <v>3</v>
      </c>
      <c r="D69">
        <v>5</v>
      </c>
      <c r="E69">
        <v>3</v>
      </c>
      <c r="F69">
        <v>2.2400000000000002</v>
      </c>
      <c r="G69">
        <f t="shared" ref="G69:J132" si="4">(C69)*0.207</f>
        <v>0.621</v>
      </c>
      <c r="H69">
        <f t="shared" si="4"/>
        <v>1.0349999999999999</v>
      </c>
      <c r="I69">
        <f t="shared" si="4"/>
        <v>0.621</v>
      </c>
      <c r="J69">
        <f t="shared" si="2"/>
        <v>0.46368000000000004</v>
      </c>
      <c r="L69" s="32"/>
      <c r="M69" s="4">
        <v>16</v>
      </c>
      <c r="N69">
        <v>5</v>
      </c>
      <c r="O69">
        <v>3</v>
      </c>
      <c r="P69">
        <v>3</v>
      </c>
      <c r="Q69">
        <v>1</v>
      </c>
      <c r="R69">
        <f t="shared" ref="R69:U132" si="5">(N69)*0.207</f>
        <v>1.0349999999999999</v>
      </c>
      <c r="S69">
        <f t="shared" si="5"/>
        <v>0.621</v>
      </c>
      <c r="T69">
        <f t="shared" si="5"/>
        <v>0.621</v>
      </c>
      <c r="U69">
        <f t="shared" si="3"/>
        <v>0.20699999999999999</v>
      </c>
    </row>
    <row r="70" spans="1:21" x14ac:dyDescent="0.4">
      <c r="A70" s="32"/>
      <c r="B70" s="4">
        <v>17</v>
      </c>
      <c r="C70">
        <v>6</v>
      </c>
      <c r="D70">
        <v>3</v>
      </c>
      <c r="E70">
        <v>3</v>
      </c>
      <c r="F70">
        <v>2.2400000000000002</v>
      </c>
      <c r="G70">
        <f t="shared" si="4"/>
        <v>1.242</v>
      </c>
      <c r="H70">
        <f t="shared" si="4"/>
        <v>0.621</v>
      </c>
      <c r="I70">
        <f t="shared" si="4"/>
        <v>0.621</v>
      </c>
      <c r="J70">
        <f t="shared" si="2"/>
        <v>0.46368000000000004</v>
      </c>
      <c r="L70" s="32"/>
      <c r="M70" s="4">
        <v>17</v>
      </c>
      <c r="N70">
        <v>4.12</v>
      </c>
      <c r="O70">
        <v>3</v>
      </c>
      <c r="P70">
        <v>2</v>
      </c>
      <c r="Q70">
        <v>2</v>
      </c>
      <c r="R70">
        <f t="shared" si="5"/>
        <v>0.85283999999999993</v>
      </c>
      <c r="S70">
        <f t="shared" si="5"/>
        <v>0.621</v>
      </c>
      <c r="T70">
        <f t="shared" si="5"/>
        <v>0.41399999999999998</v>
      </c>
      <c r="U70">
        <f t="shared" si="3"/>
        <v>0.41399999999999998</v>
      </c>
    </row>
    <row r="71" spans="1:21" x14ac:dyDescent="0.4">
      <c r="A71" s="32"/>
      <c r="B71" s="4">
        <v>18</v>
      </c>
      <c r="C71">
        <v>3.61</v>
      </c>
      <c r="D71">
        <v>3</v>
      </c>
      <c r="E71">
        <v>4</v>
      </c>
      <c r="F71">
        <v>2.2400000000000002</v>
      </c>
      <c r="G71">
        <f t="shared" si="4"/>
        <v>0.74726999999999999</v>
      </c>
      <c r="H71">
        <f t="shared" si="4"/>
        <v>0.621</v>
      </c>
      <c r="I71">
        <f t="shared" si="4"/>
        <v>0.82799999999999996</v>
      </c>
      <c r="J71">
        <f t="shared" si="2"/>
        <v>0.46368000000000004</v>
      </c>
      <c r="L71" s="32"/>
      <c r="M71" s="4">
        <v>18</v>
      </c>
      <c r="N71">
        <v>3</v>
      </c>
      <c r="O71">
        <v>4</v>
      </c>
      <c r="P71">
        <v>2</v>
      </c>
      <c r="Q71">
        <v>2</v>
      </c>
      <c r="R71">
        <f t="shared" si="5"/>
        <v>0.621</v>
      </c>
      <c r="S71">
        <f t="shared" si="5"/>
        <v>0.82799999999999996</v>
      </c>
      <c r="T71">
        <f t="shared" si="5"/>
        <v>0.41399999999999998</v>
      </c>
      <c r="U71">
        <f t="shared" si="3"/>
        <v>0.41399999999999998</v>
      </c>
    </row>
    <row r="72" spans="1:21" x14ac:dyDescent="0.4">
      <c r="A72" s="32"/>
      <c r="B72" s="4">
        <v>19</v>
      </c>
      <c r="C72">
        <v>5.0999999999999996</v>
      </c>
      <c r="D72">
        <v>5</v>
      </c>
      <c r="E72">
        <v>3</v>
      </c>
      <c r="F72">
        <v>2.83</v>
      </c>
      <c r="G72">
        <f t="shared" si="4"/>
        <v>1.0556999999999999</v>
      </c>
      <c r="H72">
        <f t="shared" si="4"/>
        <v>1.0349999999999999</v>
      </c>
      <c r="I72">
        <f t="shared" si="4"/>
        <v>0.621</v>
      </c>
      <c r="J72">
        <f t="shared" si="2"/>
        <v>0.58580999999999994</v>
      </c>
      <c r="L72" s="32"/>
      <c r="M72" s="4">
        <v>19</v>
      </c>
      <c r="N72">
        <v>3</v>
      </c>
      <c r="O72">
        <v>4</v>
      </c>
      <c r="P72">
        <v>2.83</v>
      </c>
      <c r="Q72">
        <v>1</v>
      </c>
      <c r="R72">
        <f t="shared" si="5"/>
        <v>0.621</v>
      </c>
      <c r="S72">
        <f t="shared" si="5"/>
        <v>0.82799999999999996</v>
      </c>
      <c r="T72">
        <f t="shared" si="5"/>
        <v>0.58580999999999994</v>
      </c>
      <c r="U72">
        <f t="shared" si="3"/>
        <v>0.20699999999999999</v>
      </c>
    </row>
    <row r="73" spans="1:21" x14ac:dyDescent="0.4">
      <c r="A73" s="32"/>
      <c r="B73" s="4">
        <v>20</v>
      </c>
      <c r="C73">
        <v>4</v>
      </c>
      <c r="D73">
        <v>4</v>
      </c>
      <c r="E73">
        <v>3</v>
      </c>
      <c r="F73">
        <v>2.83</v>
      </c>
      <c r="G73">
        <f t="shared" si="4"/>
        <v>0.82799999999999996</v>
      </c>
      <c r="H73">
        <f t="shared" si="4"/>
        <v>0.82799999999999996</v>
      </c>
      <c r="I73">
        <f t="shared" si="4"/>
        <v>0.621</v>
      </c>
      <c r="J73">
        <f t="shared" si="2"/>
        <v>0.58580999999999994</v>
      </c>
      <c r="L73" s="32"/>
      <c r="M73" s="4">
        <v>20</v>
      </c>
      <c r="N73">
        <v>5.83</v>
      </c>
      <c r="O73">
        <v>3.16</v>
      </c>
      <c r="P73">
        <v>2.83</v>
      </c>
      <c r="Q73">
        <v>2</v>
      </c>
      <c r="R73">
        <f t="shared" si="5"/>
        <v>1.2068099999999999</v>
      </c>
      <c r="S73">
        <f t="shared" si="5"/>
        <v>0.65412000000000003</v>
      </c>
      <c r="T73">
        <f t="shared" si="5"/>
        <v>0.58580999999999994</v>
      </c>
      <c r="U73">
        <f t="shared" si="3"/>
        <v>0.41399999999999998</v>
      </c>
    </row>
    <row r="74" spans="1:21" x14ac:dyDescent="0.4">
      <c r="A74" s="32"/>
      <c r="B74" s="4">
        <v>21</v>
      </c>
      <c r="C74">
        <v>5</v>
      </c>
      <c r="D74">
        <v>6.08</v>
      </c>
      <c r="E74">
        <v>3</v>
      </c>
      <c r="F74">
        <v>2</v>
      </c>
      <c r="G74">
        <f t="shared" si="4"/>
        <v>1.0349999999999999</v>
      </c>
      <c r="H74">
        <f t="shared" si="4"/>
        <v>1.2585599999999999</v>
      </c>
      <c r="I74">
        <f t="shared" si="4"/>
        <v>0.621</v>
      </c>
      <c r="J74">
        <f t="shared" si="2"/>
        <v>0.41399999999999998</v>
      </c>
      <c r="L74" s="32"/>
      <c r="M74" s="4">
        <v>21</v>
      </c>
      <c r="N74">
        <v>4</v>
      </c>
      <c r="O74">
        <v>4</v>
      </c>
      <c r="P74">
        <v>5</v>
      </c>
      <c r="Q74">
        <v>2</v>
      </c>
      <c r="R74">
        <f t="shared" si="5"/>
        <v>0.82799999999999996</v>
      </c>
      <c r="S74">
        <f t="shared" si="5"/>
        <v>0.82799999999999996</v>
      </c>
      <c r="T74">
        <f t="shared" si="5"/>
        <v>1.0349999999999999</v>
      </c>
      <c r="U74">
        <f t="shared" si="3"/>
        <v>0.41399999999999998</v>
      </c>
    </row>
    <row r="75" spans="1:21" x14ac:dyDescent="0.4">
      <c r="A75" s="32"/>
      <c r="B75" s="4">
        <v>22</v>
      </c>
      <c r="C75">
        <v>4</v>
      </c>
      <c r="D75">
        <v>5.83</v>
      </c>
      <c r="E75">
        <v>2</v>
      </c>
      <c r="F75">
        <v>2</v>
      </c>
      <c r="G75">
        <f t="shared" si="4"/>
        <v>0.82799999999999996</v>
      </c>
      <c r="H75">
        <f t="shared" si="4"/>
        <v>1.2068099999999999</v>
      </c>
      <c r="I75">
        <f t="shared" si="4"/>
        <v>0.41399999999999998</v>
      </c>
      <c r="J75">
        <f t="shared" si="2"/>
        <v>0.41399999999999998</v>
      </c>
      <c r="L75" s="32"/>
      <c r="M75" s="4">
        <v>22</v>
      </c>
      <c r="N75">
        <v>5</v>
      </c>
      <c r="O75">
        <v>4</v>
      </c>
      <c r="P75">
        <v>4</v>
      </c>
      <c r="Q75">
        <v>2.2400000000000002</v>
      </c>
      <c r="R75">
        <f t="shared" si="5"/>
        <v>1.0349999999999999</v>
      </c>
      <c r="S75">
        <f t="shared" si="5"/>
        <v>0.82799999999999996</v>
      </c>
      <c r="T75">
        <f t="shared" si="5"/>
        <v>0.82799999999999996</v>
      </c>
      <c r="U75">
        <f t="shared" si="3"/>
        <v>0.46368000000000004</v>
      </c>
    </row>
    <row r="76" spans="1:21" x14ac:dyDescent="0.4">
      <c r="A76" s="32"/>
      <c r="B76" s="4">
        <v>23</v>
      </c>
      <c r="C76">
        <v>3</v>
      </c>
      <c r="D76">
        <v>4</v>
      </c>
      <c r="E76">
        <v>2</v>
      </c>
      <c r="F76">
        <v>2</v>
      </c>
      <c r="G76">
        <f t="shared" si="4"/>
        <v>0.621</v>
      </c>
      <c r="H76">
        <f t="shared" si="4"/>
        <v>0.82799999999999996</v>
      </c>
      <c r="I76">
        <f t="shared" si="4"/>
        <v>0.41399999999999998</v>
      </c>
      <c r="J76">
        <f t="shared" si="2"/>
        <v>0.41399999999999998</v>
      </c>
      <c r="L76" s="32"/>
      <c r="M76" s="4">
        <v>23</v>
      </c>
      <c r="N76">
        <v>4</v>
      </c>
      <c r="O76">
        <v>4.24</v>
      </c>
      <c r="P76">
        <v>3</v>
      </c>
      <c r="Q76">
        <v>2.2400000000000002</v>
      </c>
      <c r="R76">
        <f t="shared" si="5"/>
        <v>0.82799999999999996</v>
      </c>
      <c r="S76">
        <f t="shared" si="5"/>
        <v>0.87768000000000002</v>
      </c>
      <c r="T76">
        <f t="shared" si="5"/>
        <v>0.621</v>
      </c>
      <c r="U76">
        <f t="shared" si="3"/>
        <v>0.46368000000000004</v>
      </c>
    </row>
    <row r="77" spans="1:21" x14ac:dyDescent="0.4">
      <c r="A77" s="32"/>
      <c r="B77" s="4">
        <v>24</v>
      </c>
      <c r="C77">
        <v>4</v>
      </c>
      <c r="D77">
        <v>3</v>
      </c>
      <c r="E77">
        <v>4</v>
      </c>
      <c r="F77">
        <v>2</v>
      </c>
      <c r="G77">
        <f t="shared" si="4"/>
        <v>0.82799999999999996</v>
      </c>
      <c r="H77">
        <f t="shared" si="4"/>
        <v>0.621</v>
      </c>
      <c r="I77">
        <f t="shared" si="4"/>
        <v>0.82799999999999996</v>
      </c>
      <c r="J77">
        <f t="shared" si="2"/>
        <v>0.41399999999999998</v>
      </c>
      <c r="L77" s="32"/>
      <c r="M77" s="4">
        <v>24</v>
      </c>
      <c r="N77">
        <v>4.24</v>
      </c>
      <c r="O77">
        <v>4</v>
      </c>
      <c r="P77">
        <v>2</v>
      </c>
      <c r="Q77">
        <v>2</v>
      </c>
      <c r="R77">
        <f t="shared" si="5"/>
        <v>0.87768000000000002</v>
      </c>
      <c r="S77">
        <f t="shared" si="5"/>
        <v>0.82799999999999996</v>
      </c>
      <c r="T77">
        <f t="shared" si="5"/>
        <v>0.41399999999999998</v>
      </c>
      <c r="U77">
        <f t="shared" si="3"/>
        <v>0.41399999999999998</v>
      </c>
    </row>
    <row r="78" spans="1:21" x14ac:dyDescent="0.4">
      <c r="A78" s="32"/>
      <c r="B78" s="4">
        <v>25</v>
      </c>
      <c r="C78">
        <v>3.16</v>
      </c>
      <c r="D78">
        <v>5</v>
      </c>
      <c r="E78">
        <v>2</v>
      </c>
      <c r="F78">
        <v>3.61</v>
      </c>
      <c r="G78">
        <f t="shared" si="4"/>
        <v>0.65412000000000003</v>
      </c>
      <c r="H78">
        <f t="shared" si="4"/>
        <v>1.0349999999999999</v>
      </c>
      <c r="I78">
        <f t="shared" si="4"/>
        <v>0.41399999999999998</v>
      </c>
      <c r="J78">
        <f t="shared" si="2"/>
        <v>0.74726999999999999</v>
      </c>
      <c r="L78" s="32"/>
      <c r="M78" s="4">
        <v>25</v>
      </c>
      <c r="N78">
        <v>4</v>
      </c>
      <c r="O78">
        <v>3</v>
      </c>
      <c r="P78">
        <v>3</v>
      </c>
      <c r="Q78">
        <v>2</v>
      </c>
      <c r="R78">
        <f t="shared" si="5"/>
        <v>0.82799999999999996</v>
      </c>
      <c r="S78">
        <f t="shared" si="5"/>
        <v>0.621</v>
      </c>
      <c r="T78">
        <f t="shared" si="5"/>
        <v>0.621</v>
      </c>
      <c r="U78">
        <f t="shared" si="3"/>
        <v>0.41399999999999998</v>
      </c>
    </row>
    <row r="79" spans="1:21" x14ac:dyDescent="0.4">
      <c r="A79" s="32"/>
      <c r="B79" s="4">
        <v>26</v>
      </c>
      <c r="C79">
        <v>5</v>
      </c>
      <c r="D79">
        <v>3.61</v>
      </c>
      <c r="E79">
        <v>2.2400000000000002</v>
      </c>
      <c r="F79">
        <v>2</v>
      </c>
      <c r="G79">
        <f t="shared" si="4"/>
        <v>1.0349999999999999</v>
      </c>
      <c r="H79">
        <f t="shared" si="4"/>
        <v>0.74726999999999999</v>
      </c>
      <c r="I79">
        <f t="shared" si="4"/>
        <v>0.46368000000000004</v>
      </c>
      <c r="J79">
        <f t="shared" si="2"/>
        <v>0.41399999999999998</v>
      </c>
      <c r="L79" s="32"/>
      <c r="M79" s="4">
        <v>26</v>
      </c>
      <c r="N79">
        <v>4</v>
      </c>
      <c r="O79">
        <v>4</v>
      </c>
      <c r="P79">
        <v>2</v>
      </c>
      <c r="Q79">
        <v>1</v>
      </c>
      <c r="R79">
        <f t="shared" si="5"/>
        <v>0.82799999999999996</v>
      </c>
      <c r="S79">
        <f t="shared" si="5"/>
        <v>0.82799999999999996</v>
      </c>
      <c r="T79">
        <f t="shared" si="5"/>
        <v>0.41399999999999998</v>
      </c>
      <c r="U79">
        <f t="shared" si="3"/>
        <v>0.20699999999999999</v>
      </c>
    </row>
    <row r="80" spans="1:21" x14ac:dyDescent="0.4">
      <c r="A80" s="32"/>
      <c r="B80" s="4">
        <v>27</v>
      </c>
      <c r="C80">
        <v>3.16</v>
      </c>
      <c r="D80">
        <v>4</v>
      </c>
      <c r="E80">
        <v>2</v>
      </c>
      <c r="F80">
        <v>2.83</v>
      </c>
      <c r="G80">
        <f t="shared" si="4"/>
        <v>0.65412000000000003</v>
      </c>
      <c r="H80">
        <f t="shared" si="4"/>
        <v>0.82799999999999996</v>
      </c>
      <c r="I80">
        <f t="shared" si="4"/>
        <v>0.41399999999999998</v>
      </c>
      <c r="J80">
        <f t="shared" si="2"/>
        <v>0.58580999999999994</v>
      </c>
      <c r="L80" s="32"/>
      <c r="M80" s="4">
        <v>27</v>
      </c>
      <c r="N80">
        <v>3</v>
      </c>
      <c r="O80">
        <v>4</v>
      </c>
      <c r="P80">
        <v>3</v>
      </c>
      <c r="Q80">
        <v>2</v>
      </c>
      <c r="R80">
        <f t="shared" si="5"/>
        <v>0.621</v>
      </c>
      <c r="S80">
        <f t="shared" si="5"/>
        <v>0.82799999999999996</v>
      </c>
      <c r="T80">
        <f t="shared" si="5"/>
        <v>0.621</v>
      </c>
      <c r="U80">
        <f t="shared" si="3"/>
        <v>0.41399999999999998</v>
      </c>
    </row>
    <row r="81" spans="1:21" x14ac:dyDescent="0.4">
      <c r="A81" s="32"/>
      <c r="B81" s="4">
        <v>28</v>
      </c>
      <c r="C81">
        <v>3</v>
      </c>
      <c r="D81">
        <v>3</v>
      </c>
      <c r="E81">
        <v>3.61</v>
      </c>
      <c r="F81">
        <v>2</v>
      </c>
      <c r="G81">
        <f t="shared" si="4"/>
        <v>0.621</v>
      </c>
      <c r="H81">
        <f t="shared" si="4"/>
        <v>0.621</v>
      </c>
      <c r="I81">
        <f t="shared" si="4"/>
        <v>0.74726999999999999</v>
      </c>
      <c r="J81">
        <f t="shared" si="2"/>
        <v>0.41399999999999998</v>
      </c>
      <c r="L81" s="32"/>
      <c r="M81" s="4">
        <v>28</v>
      </c>
      <c r="N81">
        <v>4</v>
      </c>
      <c r="O81">
        <v>3</v>
      </c>
      <c r="P81">
        <v>4</v>
      </c>
      <c r="Q81">
        <v>2</v>
      </c>
      <c r="R81">
        <f t="shared" si="5"/>
        <v>0.82799999999999996</v>
      </c>
      <c r="S81">
        <f t="shared" si="5"/>
        <v>0.621</v>
      </c>
      <c r="T81">
        <f t="shared" si="5"/>
        <v>0.82799999999999996</v>
      </c>
      <c r="U81">
        <f t="shared" si="3"/>
        <v>0.41399999999999998</v>
      </c>
    </row>
    <row r="82" spans="1:21" x14ac:dyDescent="0.4">
      <c r="A82" s="32"/>
      <c r="B82" s="4">
        <v>29</v>
      </c>
      <c r="C82">
        <v>3</v>
      </c>
      <c r="D82">
        <v>3.61</v>
      </c>
      <c r="E82">
        <v>3</v>
      </c>
      <c r="F82">
        <v>2.2400000000000002</v>
      </c>
      <c r="G82">
        <f t="shared" si="4"/>
        <v>0.621</v>
      </c>
      <c r="H82">
        <f t="shared" si="4"/>
        <v>0.74726999999999999</v>
      </c>
      <c r="I82">
        <f t="shared" si="4"/>
        <v>0.621</v>
      </c>
      <c r="J82">
        <f t="shared" si="2"/>
        <v>0.46368000000000004</v>
      </c>
      <c r="L82" s="32"/>
      <c r="M82" s="4">
        <v>29</v>
      </c>
      <c r="N82">
        <v>7</v>
      </c>
      <c r="O82">
        <v>3</v>
      </c>
      <c r="P82">
        <v>3</v>
      </c>
      <c r="Q82">
        <v>3.16</v>
      </c>
      <c r="R82">
        <f t="shared" si="5"/>
        <v>1.4489999999999998</v>
      </c>
      <c r="S82">
        <f t="shared" si="5"/>
        <v>0.621</v>
      </c>
      <c r="T82">
        <f t="shared" si="5"/>
        <v>0.621</v>
      </c>
      <c r="U82">
        <f t="shared" si="3"/>
        <v>0.65412000000000003</v>
      </c>
    </row>
    <row r="83" spans="1:21" x14ac:dyDescent="0.4">
      <c r="A83" s="32"/>
      <c r="B83" s="4">
        <v>30</v>
      </c>
      <c r="C83">
        <v>4</v>
      </c>
      <c r="D83">
        <v>4</v>
      </c>
      <c r="E83">
        <v>3</v>
      </c>
      <c r="F83">
        <v>2</v>
      </c>
      <c r="G83">
        <f t="shared" si="4"/>
        <v>0.82799999999999996</v>
      </c>
      <c r="H83">
        <f t="shared" si="4"/>
        <v>0.82799999999999996</v>
      </c>
      <c r="I83">
        <f t="shared" si="4"/>
        <v>0.621</v>
      </c>
      <c r="J83">
        <f t="shared" si="2"/>
        <v>0.41399999999999998</v>
      </c>
      <c r="L83" s="32"/>
      <c r="M83" s="4">
        <v>30</v>
      </c>
      <c r="N83">
        <v>4</v>
      </c>
      <c r="O83">
        <v>5</v>
      </c>
      <c r="P83">
        <v>4.24</v>
      </c>
      <c r="Q83">
        <v>2</v>
      </c>
      <c r="R83">
        <f t="shared" si="5"/>
        <v>0.82799999999999996</v>
      </c>
      <c r="S83">
        <f t="shared" si="5"/>
        <v>1.0349999999999999</v>
      </c>
      <c r="T83">
        <f t="shared" si="5"/>
        <v>0.87768000000000002</v>
      </c>
      <c r="U83">
        <f t="shared" si="3"/>
        <v>0.41399999999999998</v>
      </c>
    </row>
    <row r="84" spans="1:21" x14ac:dyDescent="0.4">
      <c r="A84" s="32"/>
      <c r="B84" s="4">
        <v>31</v>
      </c>
      <c r="C84">
        <v>6</v>
      </c>
      <c r="D84">
        <v>5.39</v>
      </c>
      <c r="E84">
        <v>3.16</v>
      </c>
      <c r="F84">
        <v>2</v>
      </c>
      <c r="G84">
        <f t="shared" si="4"/>
        <v>1.242</v>
      </c>
      <c r="H84">
        <f t="shared" si="4"/>
        <v>1.1157299999999999</v>
      </c>
      <c r="I84">
        <f t="shared" si="4"/>
        <v>0.65412000000000003</v>
      </c>
      <c r="J84">
        <f t="shared" si="2"/>
        <v>0.41399999999999998</v>
      </c>
      <c r="L84" s="32"/>
      <c r="M84" s="4">
        <v>31</v>
      </c>
      <c r="N84">
        <v>5</v>
      </c>
      <c r="O84">
        <v>5</v>
      </c>
      <c r="P84">
        <v>3</v>
      </c>
      <c r="Q84">
        <v>2</v>
      </c>
      <c r="R84">
        <f t="shared" si="5"/>
        <v>1.0349999999999999</v>
      </c>
      <c r="S84">
        <f t="shared" si="5"/>
        <v>1.0349999999999999</v>
      </c>
      <c r="T84">
        <f t="shared" si="5"/>
        <v>0.621</v>
      </c>
      <c r="U84">
        <f t="shared" si="3"/>
        <v>0.41399999999999998</v>
      </c>
    </row>
    <row r="85" spans="1:21" x14ac:dyDescent="0.4">
      <c r="A85" s="32"/>
      <c r="B85" s="4">
        <v>32</v>
      </c>
      <c r="C85">
        <v>5.0999999999999996</v>
      </c>
      <c r="D85">
        <v>5</v>
      </c>
      <c r="E85">
        <v>3</v>
      </c>
      <c r="F85">
        <v>1</v>
      </c>
      <c r="G85">
        <f t="shared" si="4"/>
        <v>1.0556999999999999</v>
      </c>
      <c r="H85">
        <f t="shared" si="4"/>
        <v>1.0349999999999999</v>
      </c>
      <c r="I85">
        <f t="shared" si="4"/>
        <v>0.621</v>
      </c>
      <c r="J85">
        <f t="shared" si="2"/>
        <v>0.20699999999999999</v>
      </c>
      <c r="L85" s="32"/>
      <c r="M85" s="4">
        <v>32</v>
      </c>
      <c r="N85">
        <v>4</v>
      </c>
      <c r="O85">
        <v>3</v>
      </c>
      <c r="P85">
        <v>3</v>
      </c>
      <c r="Q85">
        <v>2</v>
      </c>
      <c r="R85">
        <f t="shared" si="5"/>
        <v>0.82799999999999996</v>
      </c>
      <c r="S85">
        <f t="shared" si="5"/>
        <v>0.621</v>
      </c>
      <c r="T85">
        <f t="shared" si="5"/>
        <v>0.621</v>
      </c>
      <c r="U85">
        <f t="shared" si="3"/>
        <v>0.41399999999999998</v>
      </c>
    </row>
    <row r="86" spans="1:21" x14ac:dyDescent="0.4">
      <c r="A86" s="32"/>
      <c r="B86" s="4">
        <v>33</v>
      </c>
      <c r="C86">
        <v>5</v>
      </c>
      <c r="D86">
        <v>4</v>
      </c>
      <c r="E86">
        <v>2</v>
      </c>
      <c r="F86">
        <v>2</v>
      </c>
      <c r="G86">
        <f t="shared" si="4"/>
        <v>1.0349999999999999</v>
      </c>
      <c r="H86">
        <f t="shared" si="4"/>
        <v>0.82799999999999996</v>
      </c>
      <c r="I86">
        <f t="shared" si="4"/>
        <v>0.41399999999999998</v>
      </c>
      <c r="J86">
        <f t="shared" si="2"/>
        <v>0.41399999999999998</v>
      </c>
      <c r="L86" s="32"/>
      <c r="M86" s="4">
        <v>33</v>
      </c>
      <c r="N86">
        <v>5</v>
      </c>
      <c r="O86">
        <v>3</v>
      </c>
      <c r="P86">
        <v>2</v>
      </c>
      <c r="Q86">
        <v>2</v>
      </c>
      <c r="R86">
        <f t="shared" si="5"/>
        <v>1.0349999999999999</v>
      </c>
      <c r="S86">
        <f t="shared" si="5"/>
        <v>0.621</v>
      </c>
      <c r="T86">
        <f t="shared" si="5"/>
        <v>0.41399999999999998</v>
      </c>
      <c r="U86">
        <f t="shared" si="3"/>
        <v>0.41399999999999998</v>
      </c>
    </row>
    <row r="87" spans="1:21" x14ac:dyDescent="0.4">
      <c r="A87" s="32"/>
      <c r="B87" s="4">
        <v>34</v>
      </c>
      <c r="C87">
        <v>4</v>
      </c>
      <c r="D87">
        <v>5</v>
      </c>
      <c r="E87">
        <v>3.16</v>
      </c>
      <c r="F87">
        <v>2</v>
      </c>
      <c r="G87">
        <f t="shared" si="4"/>
        <v>0.82799999999999996</v>
      </c>
      <c r="H87">
        <f t="shared" si="4"/>
        <v>1.0349999999999999</v>
      </c>
      <c r="I87">
        <f t="shared" si="4"/>
        <v>0.65412000000000003</v>
      </c>
      <c r="J87">
        <f t="shared" si="2"/>
        <v>0.41399999999999998</v>
      </c>
      <c r="L87" s="32"/>
      <c r="M87" s="4">
        <v>34</v>
      </c>
      <c r="N87">
        <v>4</v>
      </c>
      <c r="O87">
        <v>4.47</v>
      </c>
      <c r="P87">
        <v>2</v>
      </c>
      <c r="Q87">
        <v>2</v>
      </c>
      <c r="R87">
        <f t="shared" si="5"/>
        <v>0.82799999999999996</v>
      </c>
      <c r="S87">
        <f t="shared" si="5"/>
        <v>0.92528999999999995</v>
      </c>
      <c r="T87">
        <f t="shared" si="5"/>
        <v>0.41399999999999998</v>
      </c>
      <c r="U87">
        <f t="shared" si="3"/>
        <v>0.41399999999999998</v>
      </c>
    </row>
    <row r="88" spans="1:21" x14ac:dyDescent="0.4">
      <c r="A88" s="32"/>
      <c r="B88" s="4">
        <v>35</v>
      </c>
      <c r="C88">
        <v>5</v>
      </c>
      <c r="D88">
        <v>3</v>
      </c>
      <c r="E88">
        <v>3</v>
      </c>
      <c r="F88">
        <v>2.83</v>
      </c>
      <c r="G88">
        <f t="shared" si="4"/>
        <v>1.0349999999999999</v>
      </c>
      <c r="H88">
        <f t="shared" si="4"/>
        <v>0.621</v>
      </c>
      <c r="I88">
        <f t="shared" si="4"/>
        <v>0.621</v>
      </c>
      <c r="J88">
        <f t="shared" si="2"/>
        <v>0.58580999999999994</v>
      </c>
      <c r="L88" s="32"/>
      <c r="M88" s="4">
        <v>35</v>
      </c>
      <c r="N88">
        <v>5</v>
      </c>
      <c r="O88">
        <v>4</v>
      </c>
      <c r="P88">
        <v>2</v>
      </c>
      <c r="Q88">
        <v>2</v>
      </c>
      <c r="R88">
        <f t="shared" si="5"/>
        <v>1.0349999999999999</v>
      </c>
      <c r="S88">
        <f t="shared" si="5"/>
        <v>0.82799999999999996</v>
      </c>
      <c r="T88">
        <f t="shared" si="5"/>
        <v>0.41399999999999998</v>
      </c>
      <c r="U88">
        <f t="shared" si="3"/>
        <v>0.41399999999999998</v>
      </c>
    </row>
    <row r="89" spans="1:21" x14ac:dyDescent="0.4">
      <c r="A89" s="32"/>
      <c r="B89" s="4">
        <v>36</v>
      </c>
      <c r="C89" s="7">
        <v>4</v>
      </c>
      <c r="D89" s="7">
        <v>3</v>
      </c>
      <c r="E89" s="7">
        <v>3</v>
      </c>
      <c r="F89" s="7">
        <v>2.83</v>
      </c>
      <c r="G89">
        <f t="shared" si="4"/>
        <v>0.82799999999999996</v>
      </c>
      <c r="H89">
        <f t="shared" si="4"/>
        <v>0.621</v>
      </c>
      <c r="I89">
        <f t="shared" si="4"/>
        <v>0.621</v>
      </c>
      <c r="J89">
        <f t="shared" si="2"/>
        <v>0.58580999999999994</v>
      </c>
      <c r="L89" s="32"/>
      <c r="M89" s="4">
        <v>36</v>
      </c>
      <c r="N89" s="7">
        <v>4</v>
      </c>
      <c r="O89" s="7">
        <v>4.12</v>
      </c>
      <c r="P89" s="7">
        <v>3</v>
      </c>
      <c r="Q89" s="7">
        <v>2</v>
      </c>
      <c r="R89">
        <f t="shared" si="5"/>
        <v>0.82799999999999996</v>
      </c>
      <c r="S89">
        <f t="shared" si="5"/>
        <v>0.85283999999999993</v>
      </c>
      <c r="T89">
        <f t="shared" si="5"/>
        <v>0.621</v>
      </c>
      <c r="U89">
        <f t="shared" si="3"/>
        <v>0.41399999999999998</v>
      </c>
    </row>
    <row r="90" spans="1:21" x14ac:dyDescent="0.4">
      <c r="A90" s="32"/>
      <c r="B90" s="4">
        <v>37</v>
      </c>
      <c r="C90">
        <v>4</v>
      </c>
      <c r="D90">
        <v>4</v>
      </c>
      <c r="E90">
        <v>3.61</v>
      </c>
      <c r="F90">
        <v>2</v>
      </c>
      <c r="G90">
        <f t="shared" si="4"/>
        <v>0.82799999999999996</v>
      </c>
      <c r="H90">
        <f t="shared" si="4"/>
        <v>0.82799999999999996</v>
      </c>
      <c r="I90">
        <f t="shared" si="4"/>
        <v>0.74726999999999999</v>
      </c>
      <c r="J90">
        <f t="shared" si="2"/>
        <v>0.41399999999999998</v>
      </c>
      <c r="L90" s="32"/>
      <c r="M90" s="4">
        <v>37</v>
      </c>
      <c r="N90">
        <v>5</v>
      </c>
      <c r="O90">
        <v>4.24</v>
      </c>
      <c r="P90">
        <v>3</v>
      </c>
      <c r="Q90">
        <v>1</v>
      </c>
      <c r="R90">
        <f t="shared" si="5"/>
        <v>1.0349999999999999</v>
      </c>
      <c r="S90">
        <f t="shared" si="5"/>
        <v>0.87768000000000002</v>
      </c>
      <c r="T90">
        <f t="shared" si="5"/>
        <v>0.621</v>
      </c>
      <c r="U90">
        <f t="shared" si="3"/>
        <v>0.20699999999999999</v>
      </c>
    </row>
    <row r="91" spans="1:21" x14ac:dyDescent="0.4">
      <c r="A91" s="32"/>
      <c r="B91" s="4">
        <v>38</v>
      </c>
      <c r="C91">
        <v>3</v>
      </c>
      <c r="D91">
        <v>4.12</v>
      </c>
      <c r="E91">
        <v>3</v>
      </c>
      <c r="F91">
        <v>1</v>
      </c>
      <c r="G91">
        <f t="shared" si="4"/>
        <v>0.621</v>
      </c>
      <c r="H91">
        <f t="shared" si="4"/>
        <v>0.85283999999999993</v>
      </c>
      <c r="I91">
        <f t="shared" si="4"/>
        <v>0.621</v>
      </c>
      <c r="J91">
        <f t="shared" si="2"/>
        <v>0.20699999999999999</v>
      </c>
      <c r="L91" s="32"/>
      <c r="M91" s="4">
        <v>38</v>
      </c>
      <c r="N91">
        <v>4</v>
      </c>
      <c r="O91">
        <v>3</v>
      </c>
      <c r="P91">
        <v>3</v>
      </c>
      <c r="Q91">
        <v>3.16</v>
      </c>
      <c r="R91">
        <f t="shared" si="5"/>
        <v>0.82799999999999996</v>
      </c>
      <c r="S91">
        <f t="shared" si="5"/>
        <v>0.621</v>
      </c>
      <c r="T91">
        <f t="shared" si="5"/>
        <v>0.621</v>
      </c>
      <c r="U91">
        <f t="shared" si="3"/>
        <v>0.65412000000000003</v>
      </c>
    </row>
    <row r="92" spans="1:21" x14ac:dyDescent="0.4">
      <c r="A92" s="32"/>
      <c r="B92" s="4">
        <v>39</v>
      </c>
      <c r="C92">
        <v>3</v>
      </c>
      <c r="D92">
        <v>4.12</v>
      </c>
      <c r="E92">
        <v>3</v>
      </c>
      <c r="F92">
        <v>2</v>
      </c>
      <c r="G92">
        <f t="shared" si="4"/>
        <v>0.621</v>
      </c>
      <c r="H92">
        <f t="shared" si="4"/>
        <v>0.85283999999999993</v>
      </c>
      <c r="I92">
        <f t="shared" si="4"/>
        <v>0.621</v>
      </c>
      <c r="J92">
        <f t="shared" si="2"/>
        <v>0.41399999999999998</v>
      </c>
      <c r="L92" s="32"/>
      <c r="M92" s="4">
        <v>39</v>
      </c>
      <c r="N92">
        <v>4</v>
      </c>
      <c r="O92">
        <v>3.16</v>
      </c>
      <c r="P92">
        <v>4</v>
      </c>
      <c r="Q92">
        <v>1</v>
      </c>
      <c r="R92">
        <f t="shared" si="5"/>
        <v>0.82799999999999996</v>
      </c>
      <c r="S92">
        <f t="shared" si="5"/>
        <v>0.65412000000000003</v>
      </c>
      <c r="T92">
        <f t="shared" si="5"/>
        <v>0.82799999999999996</v>
      </c>
      <c r="U92">
        <f t="shared" si="3"/>
        <v>0.20699999999999999</v>
      </c>
    </row>
    <row r="93" spans="1:21" x14ac:dyDescent="0.4">
      <c r="A93" s="32"/>
      <c r="B93" s="4">
        <v>40</v>
      </c>
      <c r="C93">
        <v>5</v>
      </c>
      <c r="D93">
        <v>3.61</v>
      </c>
      <c r="E93">
        <v>3</v>
      </c>
      <c r="F93">
        <v>2</v>
      </c>
      <c r="G93">
        <f t="shared" si="4"/>
        <v>1.0349999999999999</v>
      </c>
      <c r="H93">
        <f t="shared" si="4"/>
        <v>0.74726999999999999</v>
      </c>
      <c r="I93">
        <f t="shared" si="4"/>
        <v>0.621</v>
      </c>
      <c r="J93">
        <f t="shared" si="2"/>
        <v>0.41399999999999998</v>
      </c>
      <c r="L93" s="32"/>
      <c r="M93" s="4">
        <v>40</v>
      </c>
      <c r="N93">
        <v>3</v>
      </c>
      <c r="O93">
        <v>2</v>
      </c>
      <c r="P93">
        <v>2</v>
      </c>
      <c r="Q93">
        <v>2</v>
      </c>
      <c r="R93">
        <f t="shared" si="5"/>
        <v>0.621</v>
      </c>
      <c r="S93">
        <f t="shared" si="5"/>
        <v>0.41399999999999998</v>
      </c>
      <c r="T93">
        <f t="shared" si="5"/>
        <v>0.41399999999999998</v>
      </c>
      <c r="U93">
        <f t="shared" si="3"/>
        <v>0.41399999999999998</v>
      </c>
    </row>
    <row r="94" spans="1:21" x14ac:dyDescent="0.4">
      <c r="A94" s="32"/>
      <c r="B94" s="4">
        <v>41</v>
      </c>
      <c r="C94">
        <v>5</v>
      </c>
      <c r="D94">
        <v>4.47</v>
      </c>
      <c r="E94">
        <v>2.83</v>
      </c>
      <c r="F94">
        <v>2</v>
      </c>
      <c r="G94">
        <f t="shared" si="4"/>
        <v>1.0349999999999999</v>
      </c>
      <c r="H94">
        <f t="shared" si="4"/>
        <v>0.92528999999999995</v>
      </c>
      <c r="I94">
        <f t="shared" si="4"/>
        <v>0.58580999999999994</v>
      </c>
      <c r="J94">
        <f t="shared" si="2"/>
        <v>0.41399999999999998</v>
      </c>
      <c r="L94" s="32"/>
      <c r="M94" s="4">
        <v>41</v>
      </c>
      <c r="N94">
        <v>4</v>
      </c>
      <c r="O94">
        <v>4</v>
      </c>
      <c r="P94">
        <v>3</v>
      </c>
      <c r="Q94">
        <v>3.61</v>
      </c>
      <c r="R94">
        <f t="shared" si="5"/>
        <v>0.82799999999999996</v>
      </c>
      <c r="S94">
        <f t="shared" si="5"/>
        <v>0.82799999999999996</v>
      </c>
      <c r="T94">
        <f t="shared" si="5"/>
        <v>0.621</v>
      </c>
      <c r="U94">
        <f t="shared" si="3"/>
        <v>0.74726999999999999</v>
      </c>
    </row>
    <row r="95" spans="1:21" x14ac:dyDescent="0.4">
      <c r="A95" s="32"/>
      <c r="B95" s="4">
        <v>42</v>
      </c>
      <c r="C95">
        <v>4</v>
      </c>
      <c r="D95">
        <v>3</v>
      </c>
      <c r="E95">
        <v>3.61</v>
      </c>
      <c r="F95">
        <v>2</v>
      </c>
      <c r="G95">
        <f t="shared" si="4"/>
        <v>0.82799999999999996</v>
      </c>
      <c r="H95">
        <f t="shared" si="4"/>
        <v>0.621</v>
      </c>
      <c r="I95">
        <f t="shared" si="4"/>
        <v>0.74726999999999999</v>
      </c>
      <c r="J95">
        <f t="shared" si="2"/>
        <v>0.41399999999999998</v>
      </c>
      <c r="L95" s="32"/>
      <c r="M95" s="4">
        <v>42</v>
      </c>
      <c r="N95">
        <v>4</v>
      </c>
      <c r="O95">
        <v>3</v>
      </c>
      <c r="P95">
        <v>3</v>
      </c>
      <c r="Q95">
        <v>1</v>
      </c>
      <c r="R95">
        <f t="shared" si="5"/>
        <v>0.82799999999999996</v>
      </c>
      <c r="S95">
        <f t="shared" si="5"/>
        <v>0.621</v>
      </c>
      <c r="T95">
        <f t="shared" si="5"/>
        <v>0.621</v>
      </c>
      <c r="U95">
        <f t="shared" si="3"/>
        <v>0.20699999999999999</v>
      </c>
    </row>
    <row r="96" spans="1:21" x14ac:dyDescent="0.4">
      <c r="A96" s="32"/>
      <c r="B96" s="4">
        <v>43</v>
      </c>
      <c r="C96">
        <v>5.0999999999999996</v>
      </c>
      <c r="D96">
        <v>3</v>
      </c>
      <c r="E96">
        <v>2</v>
      </c>
      <c r="F96">
        <v>1.41</v>
      </c>
      <c r="G96">
        <f t="shared" si="4"/>
        <v>1.0556999999999999</v>
      </c>
      <c r="H96">
        <f t="shared" si="4"/>
        <v>0.621</v>
      </c>
      <c r="I96">
        <f t="shared" si="4"/>
        <v>0.41399999999999998</v>
      </c>
      <c r="J96">
        <f t="shared" si="2"/>
        <v>0.29186999999999996</v>
      </c>
      <c r="L96" s="32"/>
      <c r="M96" s="4">
        <v>43</v>
      </c>
      <c r="N96">
        <v>5</v>
      </c>
      <c r="O96">
        <v>3</v>
      </c>
      <c r="P96">
        <v>2.2400000000000002</v>
      </c>
      <c r="Q96">
        <v>1</v>
      </c>
      <c r="R96">
        <f t="shared" si="5"/>
        <v>1.0349999999999999</v>
      </c>
      <c r="S96">
        <f t="shared" si="5"/>
        <v>0.621</v>
      </c>
      <c r="T96">
        <f t="shared" si="5"/>
        <v>0.46368000000000004</v>
      </c>
      <c r="U96">
        <f t="shared" si="3"/>
        <v>0.20699999999999999</v>
      </c>
    </row>
    <row r="97" spans="1:21" x14ac:dyDescent="0.4">
      <c r="A97" s="32"/>
      <c r="B97" s="4">
        <v>44</v>
      </c>
      <c r="C97">
        <v>5</v>
      </c>
      <c r="D97">
        <v>4.12</v>
      </c>
      <c r="E97">
        <v>3.16</v>
      </c>
      <c r="F97">
        <v>2</v>
      </c>
      <c r="G97">
        <f t="shared" si="4"/>
        <v>1.0349999999999999</v>
      </c>
      <c r="H97">
        <f t="shared" si="4"/>
        <v>0.85283999999999993</v>
      </c>
      <c r="I97">
        <f t="shared" si="4"/>
        <v>0.65412000000000003</v>
      </c>
      <c r="J97">
        <f t="shared" si="2"/>
        <v>0.41399999999999998</v>
      </c>
      <c r="L97" s="32"/>
      <c r="M97" s="4">
        <v>44</v>
      </c>
      <c r="N97">
        <v>3</v>
      </c>
      <c r="O97">
        <v>4.12</v>
      </c>
      <c r="P97">
        <v>2</v>
      </c>
      <c r="Q97">
        <v>2</v>
      </c>
      <c r="R97">
        <f t="shared" si="5"/>
        <v>0.621</v>
      </c>
      <c r="S97">
        <f t="shared" si="5"/>
        <v>0.85283999999999993</v>
      </c>
      <c r="T97">
        <f t="shared" si="5"/>
        <v>0.41399999999999998</v>
      </c>
      <c r="U97">
        <f t="shared" si="3"/>
        <v>0.41399999999999998</v>
      </c>
    </row>
    <row r="98" spans="1:21" x14ac:dyDescent="0.4">
      <c r="A98" s="32"/>
      <c r="B98" s="4">
        <v>45</v>
      </c>
      <c r="C98">
        <v>3</v>
      </c>
      <c r="D98">
        <v>3</v>
      </c>
      <c r="E98">
        <v>3</v>
      </c>
      <c r="F98">
        <v>2.83</v>
      </c>
      <c r="G98">
        <f t="shared" si="4"/>
        <v>0.621</v>
      </c>
      <c r="H98">
        <f t="shared" si="4"/>
        <v>0.621</v>
      </c>
      <c r="I98">
        <f t="shared" si="4"/>
        <v>0.621</v>
      </c>
      <c r="J98">
        <f t="shared" si="2"/>
        <v>0.58580999999999994</v>
      </c>
      <c r="L98" s="32"/>
      <c r="M98" s="4">
        <v>45</v>
      </c>
      <c r="N98">
        <v>3</v>
      </c>
      <c r="O98">
        <v>3</v>
      </c>
      <c r="P98">
        <v>1</v>
      </c>
      <c r="Q98">
        <v>2</v>
      </c>
      <c r="R98">
        <f t="shared" si="5"/>
        <v>0.621</v>
      </c>
      <c r="S98">
        <f t="shared" si="5"/>
        <v>0.621</v>
      </c>
      <c r="T98">
        <f t="shared" si="5"/>
        <v>0.20699999999999999</v>
      </c>
      <c r="U98">
        <f t="shared" si="3"/>
        <v>0.41399999999999998</v>
      </c>
    </row>
    <row r="99" spans="1:21" x14ac:dyDescent="0.4">
      <c r="A99" s="32"/>
      <c r="B99" s="4">
        <v>46</v>
      </c>
      <c r="C99">
        <v>4</v>
      </c>
      <c r="D99">
        <v>4</v>
      </c>
      <c r="E99">
        <v>3.61</v>
      </c>
      <c r="F99">
        <v>2.2400000000000002</v>
      </c>
      <c r="G99">
        <f t="shared" si="4"/>
        <v>0.82799999999999996</v>
      </c>
      <c r="H99">
        <f t="shared" si="4"/>
        <v>0.82799999999999996</v>
      </c>
      <c r="I99">
        <f t="shared" si="4"/>
        <v>0.74726999999999999</v>
      </c>
      <c r="J99">
        <f t="shared" si="2"/>
        <v>0.46368000000000004</v>
      </c>
      <c r="L99" s="32"/>
      <c r="M99" s="4">
        <v>46</v>
      </c>
      <c r="N99">
        <v>4.12</v>
      </c>
      <c r="O99">
        <v>4</v>
      </c>
      <c r="P99">
        <v>2</v>
      </c>
      <c r="Q99">
        <v>2</v>
      </c>
      <c r="R99">
        <f t="shared" si="5"/>
        <v>0.85283999999999993</v>
      </c>
      <c r="S99">
        <f t="shared" si="5"/>
        <v>0.82799999999999996</v>
      </c>
      <c r="T99">
        <f t="shared" si="5"/>
        <v>0.41399999999999998</v>
      </c>
      <c r="U99">
        <f t="shared" si="3"/>
        <v>0.41399999999999998</v>
      </c>
    </row>
    <row r="100" spans="1:21" x14ac:dyDescent="0.4">
      <c r="A100" s="32"/>
      <c r="B100" s="4">
        <v>47</v>
      </c>
      <c r="C100">
        <v>4</v>
      </c>
      <c r="D100">
        <v>6.32</v>
      </c>
      <c r="E100">
        <v>3</v>
      </c>
      <c r="F100">
        <v>2</v>
      </c>
      <c r="G100">
        <f t="shared" si="4"/>
        <v>0.82799999999999996</v>
      </c>
      <c r="H100">
        <f t="shared" si="4"/>
        <v>1.3082400000000001</v>
      </c>
      <c r="I100">
        <f t="shared" si="4"/>
        <v>0.621</v>
      </c>
      <c r="J100">
        <f t="shared" si="2"/>
        <v>0.41399999999999998</v>
      </c>
      <c r="L100" s="32"/>
      <c r="M100" s="4">
        <v>47</v>
      </c>
      <c r="N100">
        <v>5</v>
      </c>
      <c r="O100">
        <v>2.87</v>
      </c>
      <c r="P100">
        <v>3</v>
      </c>
      <c r="Q100">
        <v>2</v>
      </c>
      <c r="R100">
        <f t="shared" si="5"/>
        <v>1.0349999999999999</v>
      </c>
      <c r="S100">
        <f t="shared" si="5"/>
        <v>0.59409000000000001</v>
      </c>
      <c r="T100">
        <f t="shared" si="5"/>
        <v>0.621</v>
      </c>
      <c r="U100">
        <f t="shared" si="3"/>
        <v>0.41399999999999998</v>
      </c>
    </row>
    <row r="101" spans="1:21" x14ac:dyDescent="0.4">
      <c r="A101" s="32"/>
      <c r="B101" s="4">
        <v>48</v>
      </c>
      <c r="C101">
        <v>4.24</v>
      </c>
      <c r="D101">
        <v>3</v>
      </c>
      <c r="E101">
        <v>3</v>
      </c>
      <c r="F101">
        <v>3.16</v>
      </c>
      <c r="G101">
        <f t="shared" si="4"/>
        <v>0.87768000000000002</v>
      </c>
      <c r="H101">
        <f t="shared" si="4"/>
        <v>0.621</v>
      </c>
      <c r="I101">
        <f t="shared" si="4"/>
        <v>0.621</v>
      </c>
      <c r="J101">
        <f t="shared" si="2"/>
        <v>0.65412000000000003</v>
      </c>
      <c r="L101" s="32"/>
      <c r="M101" s="4">
        <v>48</v>
      </c>
      <c r="N101">
        <v>4</v>
      </c>
      <c r="O101">
        <v>3.16</v>
      </c>
      <c r="P101">
        <v>2</v>
      </c>
      <c r="Q101">
        <v>1</v>
      </c>
      <c r="R101">
        <f t="shared" si="5"/>
        <v>0.82799999999999996</v>
      </c>
      <c r="S101">
        <f t="shared" si="5"/>
        <v>0.65412000000000003</v>
      </c>
      <c r="T101">
        <f t="shared" si="5"/>
        <v>0.41399999999999998</v>
      </c>
      <c r="U101">
        <f t="shared" si="3"/>
        <v>0.20699999999999999</v>
      </c>
    </row>
    <row r="102" spans="1:21" x14ac:dyDescent="0.4">
      <c r="A102" s="32"/>
      <c r="B102" s="4">
        <v>49</v>
      </c>
      <c r="C102">
        <v>3.16</v>
      </c>
      <c r="D102">
        <v>4</v>
      </c>
      <c r="E102">
        <v>3.16</v>
      </c>
      <c r="F102">
        <v>2</v>
      </c>
      <c r="G102">
        <f t="shared" si="4"/>
        <v>0.65412000000000003</v>
      </c>
      <c r="H102">
        <f t="shared" si="4"/>
        <v>0.82799999999999996</v>
      </c>
      <c r="I102">
        <f t="shared" si="4"/>
        <v>0.65412000000000003</v>
      </c>
      <c r="J102">
        <f t="shared" si="2"/>
        <v>0.41399999999999998</v>
      </c>
      <c r="L102" s="32"/>
      <c r="M102" s="4">
        <v>49</v>
      </c>
      <c r="N102">
        <v>4.24</v>
      </c>
      <c r="O102">
        <v>4</v>
      </c>
      <c r="P102">
        <v>2</v>
      </c>
      <c r="Q102">
        <v>1</v>
      </c>
      <c r="R102">
        <f t="shared" si="5"/>
        <v>0.87768000000000002</v>
      </c>
      <c r="S102">
        <f t="shared" si="5"/>
        <v>0.82799999999999996</v>
      </c>
      <c r="T102">
        <f t="shared" si="5"/>
        <v>0.41399999999999998</v>
      </c>
      <c r="U102">
        <f t="shared" si="3"/>
        <v>0.20699999999999999</v>
      </c>
    </row>
    <row r="103" spans="1:21" x14ac:dyDescent="0.4">
      <c r="A103" s="32"/>
      <c r="B103" s="4">
        <v>50</v>
      </c>
      <c r="C103">
        <v>3</v>
      </c>
      <c r="D103">
        <v>3</v>
      </c>
      <c r="E103">
        <v>2.2400000000000002</v>
      </c>
      <c r="F103">
        <v>3.61</v>
      </c>
      <c r="G103">
        <f t="shared" si="4"/>
        <v>0.621</v>
      </c>
      <c r="H103">
        <f t="shared" si="4"/>
        <v>0.621</v>
      </c>
      <c r="I103">
        <f t="shared" si="4"/>
        <v>0.46368000000000004</v>
      </c>
      <c r="J103">
        <f t="shared" si="2"/>
        <v>0.74726999999999999</v>
      </c>
      <c r="L103" s="32"/>
      <c r="M103" s="4">
        <v>50</v>
      </c>
      <c r="N103">
        <v>4</v>
      </c>
      <c r="O103">
        <v>3</v>
      </c>
      <c r="P103">
        <v>3</v>
      </c>
      <c r="Q103">
        <v>2</v>
      </c>
      <c r="R103">
        <f t="shared" si="5"/>
        <v>0.82799999999999996</v>
      </c>
      <c r="S103">
        <f t="shared" si="5"/>
        <v>0.621</v>
      </c>
      <c r="T103">
        <f t="shared" si="5"/>
        <v>0.621</v>
      </c>
      <c r="U103">
        <f t="shared" si="3"/>
        <v>0.41399999999999998</v>
      </c>
    </row>
    <row r="104" spans="1:21" x14ac:dyDescent="0.4">
      <c r="A104" s="32">
        <v>23.030100000000001</v>
      </c>
      <c r="B104" s="4">
        <v>1</v>
      </c>
      <c r="C104">
        <v>5.66</v>
      </c>
      <c r="D104">
        <v>4</v>
      </c>
      <c r="E104">
        <v>4</v>
      </c>
      <c r="F104">
        <v>2.2400000000000002</v>
      </c>
      <c r="G104">
        <f t="shared" si="4"/>
        <v>1.1716199999999999</v>
      </c>
      <c r="H104">
        <f t="shared" si="4"/>
        <v>0.82799999999999996</v>
      </c>
      <c r="I104">
        <f t="shared" si="4"/>
        <v>0.82799999999999996</v>
      </c>
      <c r="J104">
        <f t="shared" si="2"/>
        <v>0.46368000000000004</v>
      </c>
      <c r="L104" s="32">
        <v>23.030100000000001</v>
      </c>
      <c r="M104" s="4">
        <v>1</v>
      </c>
      <c r="N104">
        <v>5</v>
      </c>
      <c r="O104">
        <v>6</v>
      </c>
      <c r="P104">
        <v>3</v>
      </c>
      <c r="Q104">
        <v>2</v>
      </c>
      <c r="R104">
        <f t="shared" si="5"/>
        <v>1.0349999999999999</v>
      </c>
      <c r="S104">
        <f t="shared" si="5"/>
        <v>1.242</v>
      </c>
      <c r="T104">
        <f t="shared" si="5"/>
        <v>0.621</v>
      </c>
      <c r="U104">
        <f t="shared" si="3"/>
        <v>0.41399999999999998</v>
      </c>
    </row>
    <row r="105" spans="1:21" x14ac:dyDescent="0.4">
      <c r="A105" s="32"/>
      <c r="B105" s="4">
        <v>2</v>
      </c>
      <c r="C105">
        <v>5</v>
      </c>
      <c r="D105">
        <v>4</v>
      </c>
      <c r="E105">
        <v>3.61</v>
      </c>
      <c r="F105">
        <v>2.2400000000000002</v>
      </c>
      <c r="G105">
        <f t="shared" si="4"/>
        <v>1.0349999999999999</v>
      </c>
      <c r="H105">
        <f t="shared" si="4"/>
        <v>0.82799999999999996</v>
      </c>
      <c r="I105">
        <f t="shared" si="4"/>
        <v>0.74726999999999999</v>
      </c>
      <c r="J105">
        <f t="shared" si="2"/>
        <v>0.46368000000000004</v>
      </c>
      <c r="L105" s="32"/>
      <c r="M105" s="4">
        <v>2</v>
      </c>
      <c r="N105">
        <v>4</v>
      </c>
      <c r="O105">
        <v>4.24</v>
      </c>
      <c r="P105">
        <v>3</v>
      </c>
      <c r="Q105">
        <v>1</v>
      </c>
      <c r="R105">
        <f t="shared" si="5"/>
        <v>0.82799999999999996</v>
      </c>
      <c r="S105">
        <f t="shared" si="5"/>
        <v>0.87768000000000002</v>
      </c>
      <c r="T105">
        <f t="shared" si="5"/>
        <v>0.621</v>
      </c>
      <c r="U105">
        <f t="shared" si="3"/>
        <v>0.20699999999999999</v>
      </c>
    </row>
    <row r="106" spans="1:21" x14ac:dyDescent="0.4">
      <c r="A106" s="32"/>
      <c r="B106" s="4">
        <v>3</v>
      </c>
      <c r="C106">
        <v>4</v>
      </c>
      <c r="D106">
        <v>5.83</v>
      </c>
      <c r="E106">
        <v>3</v>
      </c>
      <c r="F106">
        <v>2</v>
      </c>
      <c r="G106">
        <f t="shared" si="4"/>
        <v>0.82799999999999996</v>
      </c>
      <c r="H106">
        <f t="shared" si="4"/>
        <v>1.2068099999999999</v>
      </c>
      <c r="I106">
        <f t="shared" si="4"/>
        <v>0.621</v>
      </c>
      <c r="J106">
        <f t="shared" si="2"/>
        <v>0.41399999999999998</v>
      </c>
      <c r="L106" s="32"/>
      <c r="M106" s="4">
        <v>3</v>
      </c>
      <c r="N106">
        <v>6</v>
      </c>
      <c r="O106">
        <v>5</v>
      </c>
      <c r="P106">
        <v>4.24</v>
      </c>
      <c r="Q106">
        <v>2</v>
      </c>
      <c r="R106">
        <f t="shared" si="5"/>
        <v>1.242</v>
      </c>
      <c r="S106">
        <f t="shared" si="5"/>
        <v>1.0349999999999999</v>
      </c>
      <c r="T106">
        <f t="shared" si="5"/>
        <v>0.87768000000000002</v>
      </c>
      <c r="U106">
        <f t="shared" si="3"/>
        <v>0.41399999999999998</v>
      </c>
    </row>
    <row r="107" spans="1:21" x14ac:dyDescent="0.4">
      <c r="A107" s="32"/>
      <c r="B107" s="4">
        <v>4</v>
      </c>
      <c r="C107">
        <v>5</v>
      </c>
      <c r="D107">
        <v>4</v>
      </c>
      <c r="E107">
        <v>2</v>
      </c>
      <c r="F107">
        <v>2</v>
      </c>
      <c r="G107">
        <f t="shared" si="4"/>
        <v>1.0349999999999999</v>
      </c>
      <c r="H107">
        <f t="shared" si="4"/>
        <v>0.82799999999999996</v>
      </c>
      <c r="I107">
        <f t="shared" si="4"/>
        <v>0.41399999999999998</v>
      </c>
      <c r="J107">
        <f t="shared" si="2"/>
        <v>0.41399999999999998</v>
      </c>
      <c r="L107" s="32"/>
      <c r="M107" s="4">
        <v>4</v>
      </c>
      <c r="N107">
        <v>4</v>
      </c>
      <c r="O107">
        <v>4.47</v>
      </c>
      <c r="P107">
        <v>3</v>
      </c>
      <c r="Q107">
        <v>2</v>
      </c>
      <c r="R107">
        <f t="shared" si="5"/>
        <v>0.82799999999999996</v>
      </c>
      <c r="S107">
        <f t="shared" si="5"/>
        <v>0.92528999999999995</v>
      </c>
      <c r="T107">
        <f t="shared" si="5"/>
        <v>0.621</v>
      </c>
      <c r="U107">
        <f t="shared" si="3"/>
        <v>0.41399999999999998</v>
      </c>
    </row>
    <row r="108" spans="1:21" x14ac:dyDescent="0.4">
      <c r="A108" s="32"/>
      <c r="B108" s="4">
        <v>5</v>
      </c>
      <c r="C108">
        <v>4</v>
      </c>
      <c r="D108">
        <v>4</v>
      </c>
      <c r="E108">
        <v>3</v>
      </c>
      <c r="F108">
        <v>2.83</v>
      </c>
      <c r="G108">
        <f t="shared" si="4"/>
        <v>0.82799999999999996</v>
      </c>
      <c r="H108">
        <f t="shared" si="4"/>
        <v>0.82799999999999996</v>
      </c>
      <c r="I108">
        <f t="shared" si="4"/>
        <v>0.621</v>
      </c>
      <c r="J108">
        <f t="shared" si="2"/>
        <v>0.58580999999999994</v>
      </c>
      <c r="L108" s="32"/>
      <c r="M108" s="4">
        <v>5</v>
      </c>
      <c r="N108">
        <v>4</v>
      </c>
      <c r="O108">
        <v>3</v>
      </c>
      <c r="P108">
        <v>3</v>
      </c>
      <c r="Q108">
        <v>3</v>
      </c>
      <c r="R108">
        <f t="shared" si="5"/>
        <v>0.82799999999999996</v>
      </c>
      <c r="S108">
        <f t="shared" si="5"/>
        <v>0.621</v>
      </c>
      <c r="T108">
        <f t="shared" si="5"/>
        <v>0.621</v>
      </c>
      <c r="U108">
        <f t="shared" si="3"/>
        <v>0.621</v>
      </c>
    </row>
    <row r="109" spans="1:21" x14ac:dyDescent="0.4">
      <c r="A109" s="32"/>
      <c r="B109" s="4">
        <v>6</v>
      </c>
      <c r="C109">
        <v>4.12</v>
      </c>
      <c r="D109">
        <v>4.12</v>
      </c>
      <c r="E109">
        <v>3</v>
      </c>
      <c r="F109">
        <v>2</v>
      </c>
      <c r="G109">
        <f t="shared" si="4"/>
        <v>0.85283999999999993</v>
      </c>
      <c r="H109">
        <f t="shared" si="4"/>
        <v>0.85283999999999993</v>
      </c>
      <c r="I109">
        <f t="shared" si="4"/>
        <v>0.621</v>
      </c>
      <c r="J109">
        <f t="shared" si="2"/>
        <v>0.41399999999999998</v>
      </c>
      <c r="L109" s="32"/>
      <c r="M109" s="4">
        <v>6</v>
      </c>
      <c r="N109">
        <v>4</v>
      </c>
      <c r="O109">
        <v>3</v>
      </c>
      <c r="P109">
        <v>3</v>
      </c>
      <c r="Q109">
        <v>2</v>
      </c>
      <c r="R109">
        <f t="shared" si="5"/>
        <v>0.82799999999999996</v>
      </c>
      <c r="S109">
        <f t="shared" si="5"/>
        <v>0.621</v>
      </c>
      <c r="T109">
        <f t="shared" si="5"/>
        <v>0.621</v>
      </c>
      <c r="U109">
        <f t="shared" si="3"/>
        <v>0.41399999999999998</v>
      </c>
    </row>
    <row r="110" spans="1:21" x14ac:dyDescent="0.4">
      <c r="A110" s="32"/>
      <c r="B110" s="4">
        <v>7</v>
      </c>
      <c r="C110">
        <v>3</v>
      </c>
      <c r="D110">
        <v>4</v>
      </c>
      <c r="E110">
        <v>3</v>
      </c>
      <c r="F110">
        <v>2.83</v>
      </c>
      <c r="G110">
        <f t="shared" si="4"/>
        <v>0.621</v>
      </c>
      <c r="H110">
        <f t="shared" si="4"/>
        <v>0.82799999999999996</v>
      </c>
      <c r="I110">
        <f t="shared" si="4"/>
        <v>0.621</v>
      </c>
      <c r="J110">
        <f t="shared" si="2"/>
        <v>0.58580999999999994</v>
      </c>
      <c r="L110" s="32"/>
      <c r="M110" s="4">
        <v>7</v>
      </c>
      <c r="N110">
        <v>3</v>
      </c>
      <c r="O110">
        <v>5</v>
      </c>
      <c r="P110">
        <v>4.24</v>
      </c>
      <c r="Q110">
        <v>2.83</v>
      </c>
      <c r="R110">
        <f t="shared" si="5"/>
        <v>0.621</v>
      </c>
      <c r="S110">
        <f t="shared" si="5"/>
        <v>1.0349999999999999</v>
      </c>
      <c r="T110">
        <f t="shared" si="5"/>
        <v>0.87768000000000002</v>
      </c>
      <c r="U110">
        <f t="shared" si="3"/>
        <v>0.58580999999999994</v>
      </c>
    </row>
    <row r="111" spans="1:21" x14ac:dyDescent="0.4">
      <c r="A111" s="32"/>
      <c r="B111" s="4">
        <v>8</v>
      </c>
      <c r="C111">
        <v>4</v>
      </c>
      <c r="D111">
        <v>3.61</v>
      </c>
      <c r="E111">
        <v>3.61</v>
      </c>
      <c r="F111">
        <v>2</v>
      </c>
      <c r="G111">
        <f t="shared" si="4"/>
        <v>0.82799999999999996</v>
      </c>
      <c r="H111">
        <f t="shared" si="4"/>
        <v>0.74726999999999999</v>
      </c>
      <c r="I111">
        <f t="shared" si="4"/>
        <v>0.74726999999999999</v>
      </c>
      <c r="J111">
        <f t="shared" si="2"/>
        <v>0.41399999999999998</v>
      </c>
      <c r="L111" s="32"/>
      <c r="M111" s="4">
        <v>8</v>
      </c>
      <c r="N111">
        <v>3</v>
      </c>
      <c r="O111">
        <v>4</v>
      </c>
      <c r="P111">
        <v>3</v>
      </c>
      <c r="Q111">
        <v>3</v>
      </c>
      <c r="R111">
        <f t="shared" si="5"/>
        <v>0.621</v>
      </c>
      <c r="S111">
        <f t="shared" si="5"/>
        <v>0.82799999999999996</v>
      </c>
      <c r="T111">
        <f t="shared" si="5"/>
        <v>0.621</v>
      </c>
      <c r="U111">
        <f t="shared" si="3"/>
        <v>0.621</v>
      </c>
    </row>
    <row r="112" spans="1:21" x14ac:dyDescent="0.4">
      <c r="A112" s="32"/>
      <c r="B112" s="4">
        <v>9</v>
      </c>
      <c r="C112">
        <v>3.16</v>
      </c>
      <c r="D112">
        <v>4.47</v>
      </c>
      <c r="E112">
        <v>3</v>
      </c>
      <c r="F112">
        <v>2.2400000000000002</v>
      </c>
      <c r="G112">
        <f t="shared" si="4"/>
        <v>0.65412000000000003</v>
      </c>
      <c r="H112">
        <f t="shared" si="4"/>
        <v>0.92528999999999995</v>
      </c>
      <c r="I112">
        <f t="shared" si="4"/>
        <v>0.621</v>
      </c>
      <c r="J112">
        <f t="shared" si="2"/>
        <v>0.46368000000000004</v>
      </c>
      <c r="L112" s="32"/>
      <c r="M112" s="4">
        <v>9</v>
      </c>
      <c r="N112">
        <v>4</v>
      </c>
      <c r="O112">
        <v>2</v>
      </c>
      <c r="P112">
        <v>2</v>
      </c>
      <c r="Q112">
        <v>3</v>
      </c>
      <c r="R112">
        <f t="shared" si="5"/>
        <v>0.82799999999999996</v>
      </c>
      <c r="S112">
        <f t="shared" si="5"/>
        <v>0.41399999999999998</v>
      </c>
      <c r="T112">
        <f t="shared" si="5"/>
        <v>0.41399999999999998</v>
      </c>
      <c r="U112">
        <f t="shared" si="3"/>
        <v>0.621</v>
      </c>
    </row>
    <row r="113" spans="1:21" x14ac:dyDescent="0.4">
      <c r="A113" s="32"/>
      <c r="B113" s="4">
        <v>10</v>
      </c>
      <c r="C113">
        <v>4.12</v>
      </c>
      <c r="D113">
        <v>3.61</v>
      </c>
      <c r="E113">
        <v>3.61</v>
      </c>
      <c r="F113">
        <v>2</v>
      </c>
      <c r="G113">
        <f t="shared" si="4"/>
        <v>0.85283999999999993</v>
      </c>
      <c r="H113">
        <f t="shared" si="4"/>
        <v>0.74726999999999999</v>
      </c>
      <c r="I113">
        <f t="shared" si="4"/>
        <v>0.74726999999999999</v>
      </c>
      <c r="J113">
        <f t="shared" si="2"/>
        <v>0.41399999999999998</v>
      </c>
      <c r="L113" s="32"/>
      <c r="M113" s="4">
        <v>10</v>
      </c>
      <c r="N113">
        <v>5</v>
      </c>
      <c r="O113">
        <v>3</v>
      </c>
      <c r="P113">
        <v>2</v>
      </c>
      <c r="Q113">
        <v>2</v>
      </c>
      <c r="R113">
        <f t="shared" si="5"/>
        <v>1.0349999999999999</v>
      </c>
      <c r="S113">
        <f t="shared" si="5"/>
        <v>0.621</v>
      </c>
      <c r="T113">
        <f t="shared" si="5"/>
        <v>0.41399999999999998</v>
      </c>
      <c r="U113">
        <f t="shared" si="3"/>
        <v>0.41399999999999998</v>
      </c>
    </row>
    <row r="114" spans="1:21" x14ac:dyDescent="0.4">
      <c r="A114" s="32"/>
      <c r="B114" s="4">
        <v>11</v>
      </c>
      <c r="C114">
        <v>4</v>
      </c>
      <c r="D114">
        <v>4</v>
      </c>
      <c r="E114">
        <v>4</v>
      </c>
      <c r="F114">
        <v>2</v>
      </c>
      <c r="G114">
        <f t="shared" si="4"/>
        <v>0.82799999999999996</v>
      </c>
      <c r="H114">
        <f t="shared" si="4"/>
        <v>0.82799999999999996</v>
      </c>
      <c r="I114">
        <f t="shared" si="4"/>
        <v>0.82799999999999996</v>
      </c>
      <c r="J114">
        <f t="shared" si="2"/>
        <v>0.41399999999999998</v>
      </c>
      <c r="L114" s="32"/>
      <c r="M114" s="4">
        <v>11</v>
      </c>
      <c r="N114">
        <v>5</v>
      </c>
      <c r="O114">
        <v>5</v>
      </c>
      <c r="P114">
        <v>3.61</v>
      </c>
      <c r="Q114">
        <v>2</v>
      </c>
      <c r="R114">
        <f t="shared" si="5"/>
        <v>1.0349999999999999</v>
      </c>
      <c r="S114">
        <f t="shared" si="5"/>
        <v>1.0349999999999999</v>
      </c>
      <c r="T114">
        <f t="shared" si="5"/>
        <v>0.74726999999999999</v>
      </c>
      <c r="U114">
        <f t="shared" si="3"/>
        <v>0.41399999999999998</v>
      </c>
    </row>
    <row r="115" spans="1:21" x14ac:dyDescent="0.4">
      <c r="A115" s="32"/>
      <c r="B115" s="4">
        <v>12</v>
      </c>
      <c r="C115">
        <v>5</v>
      </c>
      <c r="D115">
        <v>4</v>
      </c>
      <c r="E115">
        <v>4.12</v>
      </c>
      <c r="F115">
        <v>2</v>
      </c>
      <c r="G115">
        <f t="shared" si="4"/>
        <v>1.0349999999999999</v>
      </c>
      <c r="H115">
        <f t="shared" si="4"/>
        <v>0.82799999999999996</v>
      </c>
      <c r="I115">
        <f t="shared" si="4"/>
        <v>0.85283999999999993</v>
      </c>
      <c r="J115">
        <f t="shared" si="2"/>
        <v>0.41399999999999998</v>
      </c>
      <c r="L115" s="32"/>
      <c r="M115" s="4">
        <v>12</v>
      </c>
      <c r="N115">
        <v>6</v>
      </c>
      <c r="O115">
        <v>6.08</v>
      </c>
      <c r="P115">
        <v>2</v>
      </c>
      <c r="Q115">
        <v>2</v>
      </c>
      <c r="R115">
        <f t="shared" si="5"/>
        <v>1.242</v>
      </c>
      <c r="S115">
        <f t="shared" si="5"/>
        <v>1.2585599999999999</v>
      </c>
      <c r="T115">
        <f t="shared" si="5"/>
        <v>0.41399999999999998</v>
      </c>
      <c r="U115">
        <f t="shared" si="3"/>
        <v>0.41399999999999998</v>
      </c>
    </row>
    <row r="116" spans="1:21" x14ac:dyDescent="0.4">
      <c r="A116" s="32"/>
      <c r="B116" s="4">
        <v>13</v>
      </c>
      <c r="C116">
        <v>4</v>
      </c>
      <c r="D116">
        <v>4</v>
      </c>
      <c r="E116">
        <v>3</v>
      </c>
      <c r="F116">
        <v>3.16</v>
      </c>
      <c r="G116">
        <f t="shared" si="4"/>
        <v>0.82799999999999996</v>
      </c>
      <c r="H116">
        <f t="shared" si="4"/>
        <v>0.82799999999999996</v>
      </c>
      <c r="I116">
        <f t="shared" si="4"/>
        <v>0.621</v>
      </c>
      <c r="J116">
        <f t="shared" si="2"/>
        <v>0.65412000000000003</v>
      </c>
      <c r="L116" s="32"/>
      <c r="M116" s="4">
        <v>13</v>
      </c>
      <c r="N116">
        <v>4</v>
      </c>
      <c r="O116">
        <v>5</v>
      </c>
      <c r="P116">
        <v>2</v>
      </c>
      <c r="Q116">
        <v>2</v>
      </c>
      <c r="R116">
        <f t="shared" si="5"/>
        <v>0.82799999999999996</v>
      </c>
      <c r="S116">
        <f t="shared" si="5"/>
        <v>1.0349999999999999</v>
      </c>
      <c r="T116">
        <f t="shared" si="5"/>
        <v>0.41399999999999998</v>
      </c>
      <c r="U116">
        <f t="shared" si="3"/>
        <v>0.41399999999999998</v>
      </c>
    </row>
    <row r="117" spans="1:21" x14ac:dyDescent="0.4">
      <c r="A117" s="32"/>
      <c r="B117" s="4">
        <v>14</v>
      </c>
      <c r="C117">
        <v>4.47</v>
      </c>
      <c r="D117">
        <v>3.16</v>
      </c>
      <c r="E117">
        <v>3</v>
      </c>
      <c r="F117">
        <v>2</v>
      </c>
      <c r="G117">
        <f t="shared" si="4"/>
        <v>0.92528999999999995</v>
      </c>
      <c r="H117">
        <f t="shared" si="4"/>
        <v>0.65412000000000003</v>
      </c>
      <c r="I117">
        <f t="shared" si="4"/>
        <v>0.621</v>
      </c>
      <c r="J117">
        <f t="shared" si="2"/>
        <v>0.41399999999999998</v>
      </c>
      <c r="L117" s="32"/>
      <c r="M117" s="4">
        <v>14</v>
      </c>
      <c r="N117">
        <v>4.24</v>
      </c>
      <c r="O117">
        <v>3</v>
      </c>
      <c r="P117">
        <v>3</v>
      </c>
      <c r="Q117">
        <v>2</v>
      </c>
      <c r="R117">
        <f t="shared" si="5"/>
        <v>0.87768000000000002</v>
      </c>
      <c r="S117">
        <f t="shared" si="5"/>
        <v>0.621</v>
      </c>
      <c r="T117">
        <f t="shared" si="5"/>
        <v>0.621</v>
      </c>
      <c r="U117">
        <f t="shared" si="3"/>
        <v>0.41399999999999998</v>
      </c>
    </row>
    <row r="118" spans="1:21" x14ac:dyDescent="0.4">
      <c r="A118" s="32"/>
      <c r="B118" s="4">
        <v>15</v>
      </c>
      <c r="C118">
        <v>3</v>
      </c>
      <c r="D118">
        <v>3</v>
      </c>
      <c r="E118">
        <v>3</v>
      </c>
      <c r="F118">
        <v>2.2400000000000002</v>
      </c>
      <c r="G118">
        <f t="shared" si="4"/>
        <v>0.621</v>
      </c>
      <c r="H118">
        <f t="shared" si="4"/>
        <v>0.621</v>
      </c>
      <c r="I118">
        <f t="shared" si="4"/>
        <v>0.621</v>
      </c>
      <c r="J118">
        <f t="shared" si="2"/>
        <v>0.46368000000000004</v>
      </c>
      <c r="L118" s="32"/>
      <c r="M118" s="4">
        <v>15</v>
      </c>
      <c r="N118">
        <v>4</v>
      </c>
      <c r="O118">
        <v>3</v>
      </c>
      <c r="P118">
        <v>3</v>
      </c>
      <c r="Q118">
        <v>2</v>
      </c>
      <c r="R118">
        <f t="shared" si="5"/>
        <v>0.82799999999999996</v>
      </c>
      <c r="S118">
        <f t="shared" si="5"/>
        <v>0.621</v>
      </c>
      <c r="T118">
        <f t="shared" si="5"/>
        <v>0.621</v>
      </c>
      <c r="U118">
        <f t="shared" si="3"/>
        <v>0.41399999999999998</v>
      </c>
    </row>
    <row r="119" spans="1:21" x14ac:dyDescent="0.4">
      <c r="A119" s="32"/>
      <c r="B119" s="4">
        <v>16</v>
      </c>
      <c r="C119">
        <v>4.12</v>
      </c>
      <c r="D119">
        <v>3</v>
      </c>
      <c r="E119">
        <v>3</v>
      </c>
      <c r="F119">
        <v>2</v>
      </c>
      <c r="G119">
        <f t="shared" si="4"/>
        <v>0.85283999999999993</v>
      </c>
      <c r="H119">
        <f t="shared" si="4"/>
        <v>0.621</v>
      </c>
      <c r="I119">
        <f t="shared" si="4"/>
        <v>0.621</v>
      </c>
      <c r="J119">
        <f t="shared" si="2"/>
        <v>0.41399999999999998</v>
      </c>
      <c r="L119" s="32"/>
      <c r="M119" s="4">
        <v>16</v>
      </c>
      <c r="N119">
        <v>4</v>
      </c>
      <c r="O119">
        <v>4</v>
      </c>
      <c r="P119">
        <v>3</v>
      </c>
      <c r="Q119">
        <v>2</v>
      </c>
      <c r="R119">
        <f t="shared" si="5"/>
        <v>0.82799999999999996</v>
      </c>
      <c r="S119">
        <f t="shared" si="5"/>
        <v>0.82799999999999996</v>
      </c>
      <c r="T119">
        <f t="shared" si="5"/>
        <v>0.621</v>
      </c>
      <c r="U119">
        <f t="shared" si="3"/>
        <v>0.41399999999999998</v>
      </c>
    </row>
    <row r="120" spans="1:21" x14ac:dyDescent="0.4">
      <c r="A120" s="32"/>
      <c r="B120" s="4">
        <v>17</v>
      </c>
      <c r="C120">
        <v>5.0999999999999996</v>
      </c>
      <c r="D120">
        <v>4</v>
      </c>
      <c r="E120">
        <v>3.16</v>
      </c>
      <c r="F120">
        <v>2</v>
      </c>
      <c r="G120">
        <f t="shared" si="4"/>
        <v>1.0556999999999999</v>
      </c>
      <c r="H120">
        <f t="shared" si="4"/>
        <v>0.82799999999999996</v>
      </c>
      <c r="I120">
        <f t="shared" si="4"/>
        <v>0.65412000000000003</v>
      </c>
      <c r="J120">
        <f t="shared" si="2"/>
        <v>0.41399999999999998</v>
      </c>
      <c r="L120" s="32"/>
      <c r="M120" s="4">
        <v>17</v>
      </c>
      <c r="N120">
        <v>3</v>
      </c>
      <c r="O120">
        <v>3</v>
      </c>
      <c r="P120">
        <v>2</v>
      </c>
      <c r="Q120">
        <v>2</v>
      </c>
      <c r="R120">
        <f t="shared" si="5"/>
        <v>0.621</v>
      </c>
      <c r="S120">
        <f t="shared" si="5"/>
        <v>0.621</v>
      </c>
      <c r="T120">
        <f t="shared" si="5"/>
        <v>0.41399999999999998</v>
      </c>
      <c r="U120">
        <f t="shared" si="3"/>
        <v>0.41399999999999998</v>
      </c>
    </row>
    <row r="121" spans="1:21" x14ac:dyDescent="0.4">
      <c r="A121" s="32"/>
      <c r="B121" s="4">
        <v>18</v>
      </c>
      <c r="C121">
        <v>3</v>
      </c>
      <c r="D121">
        <v>4</v>
      </c>
      <c r="E121">
        <v>2</v>
      </c>
      <c r="F121">
        <v>2</v>
      </c>
      <c r="G121">
        <f t="shared" si="4"/>
        <v>0.621</v>
      </c>
      <c r="H121">
        <f t="shared" si="4"/>
        <v>0.82799999999999996</v>
      </c>
      <c r="I121">
        <f t="shared" si="4"/>
        <v>0.41399999999999998</v>
      </c>
      <c r="J121">
        <f t="shared" si="2"/>
        <v>0.41399999999999998</v>
      </c>
      <c r="L121" s="32"/>
      <c r="M121" s="4">
        <v>18</v>
      </c>
      <c r="N121">
        <v>3</v>
      </c>
      <c r="O121">
        <v>4</v>
      </c>
      <c r="P121">
        <v>4.24</v>
      </c>
      <c r="Q121">
        <v>2</v>
      </c>
      <c r="R121">
        <f t="shared" si="5"/>
        <v>0.621</v>
      </c>
      <c r="S121">
        <f t="shared" si="5"/>
        <v>0.82799999999999996</v>
      </c>
      <c r="T121">
        <f t="shared" si="5"/>
        <v>0.87768000000000002</v>
      </c>
      <c r="U121">
        <f t="shared" si="3"/>
        <v>0.41399999999999998</v>
      </c>
    </row>
    <row r="122" spans="1:21" x14ac:dyDescent="0.4">
      <c r="A122" s="32"/>
      <c r="B122" s="4">
        <v>19</v>
      </c>
      <c r="C122">
        <v>3.16</v>
      </c>
      <c r="D122">
        <v>5</v>
      </c>
      <c r="E122">
        <v>3.16</v>
      </c>
      <c r="F122">
        <v>2.83</v>
      </c>
      <c r="G122">
        <f t="shared" si="4"/>
        <v>0.65412000000000003</v>
      </c>
      <c r="H122">
        <f t="shared" si="4"/>
        <v>1.0349999999999999</v>
      </c>
      <c r="I122">
        <f t="shared" si="4"/>
        <v>0.65412000000000003</v>
      </c>
      <c r="J122">
        <f t="shared" si="2"/>
        <v>0.58580999999999994</v>
      </c>
      <c r="L122" s="32"/>
      <c r="M122" s="4">
        <v>19</v>
      </c>
      <c r="N122">
        <v>4</v>
      </c>
      <c r="O122">
        <v>4</v>
      </c>
      <c r="P122">
        <v>3</v>
      </c>
      <c r="Q122">
        <v>1</v>
      </c>
      <c r="R122">
        <f t="shared" si="5"/>
        <v>0.82799999999999996</v>
      </c>
      <c r="S122">
        <f t="shared" si="5"/>
        <v>0.82799999999999996</v>
      </c>
      <c r="T122">
        <f t="shared" si="5"/>
        <v>0.621</v>
      </c>
      <c r="U122">
        <f t="shared" si="3"/>
        <v>0.20699999999999999</v>
      </c>
    </row>
    <row r="123" spans="1:21" x14ac:dyDescent="0.4">
      <c r="A123" s="32"/>
      <c r="B123" s="4">
        <v>20</v>
      </c>
      <c r="C123">
        <v>4</v>
      </c>
      <c r="D123">
        <v>4</v>
      </c>
      <c r="E123">
        <v>3</v>
      </c>
      <c r="F123">
        <v>1</v>
      </c>
      <c r="G123">
        <f t="shared" si="4"/>
        <v>0.82799999999999996</v>
      </c>
      <c r="H123">
        <f t="shared" si="4"/>
        <v>0.82799999999999996</v>
      </c>
      <c r="I123">
        <f t="shared" si="4"/>
        <v>0.621</v>
      </c>
      <c r="J123">
        <f t="shared" si="2"/>
        <v>0.20699999999999999</v>
      </c>
      <c r="L123" s="32"/>
      <c r="M123" s="4">
        <v>20</v>
      </c>
      <c r="N123">
        <v>4</v>
      </c>
      <c r="O123">
        <v>3</v>
      </c>
      <c r="P123">
        <v>2</v>
      </c>
      <c r="Q123">
        <v>2</v>
      </c>
      <c r="R123">
        <f t="shared" si="5"/>
        <v>0.82799999999999996</v>
      </c>
      <c r="S123">
        <f t="shared" si="5"/>
        <v>0.621</v>
      </c>
      <c r="T123">
        <f t="shared" si="5"/>
        <v>0.41399999999999998</v>
      </c>
      <c r="U123">
        <f t="shared" si="3"/>
        <v>0.41399999999999998</v>
      </c>
    </row>
    <row r="124" spans="1:21" x14ac:dyDescent="0.4">
      <c r="A124" s="32"/>
      <c r="B124" s="4">
        <v>21</v>
      </c>
      <c r="C124">
        <v>5.19</v>
      </c>
      <c r="D124">
        <v>4.12</v>
      </c>
      <c r="E124">
        <v>2.83</v>
      </c>
      <c r="F124">
        <v>2</v>
      </c>
      <c r="G124">
        <f t="shared" si="4"/>
        <v>1.07433</v>
      </c>
      <c r="H124">
        <f t="shared" si="4"/>
        <v>0.85283999999999993</v>
      </c>
      <c r="I124">
        <f t="shared" si="4"/>
        <v>0.58580999999999994</v>
      </c>
      <c r="J124">
        <f t="shared" si="2"/>
        <v>0.41399999999999998</v>
      </c>
      <c r="L124" s="32"/>
      <c r="M124" s="4">
        <v>21</v>
      </c>
      <c r="N124">
        <v>4</v>
      </c>
      <c r="O124">
        <v>5.0999999999999996</v>
      </c>
      <c r="P124">
        <v>3</v>
      </c>
      <c r="Q124">
        <v>3</v>
      </c>
      <c r="R124">
        <f t="shared" si="5"/>
        <v>0.82799999999999996</v>
      </c>
      <c r="S124">
        <f t="shared" si="5"/>
        <v>1.0556999999999999</v>
      </c>
      <c r="T124">
        <f t="shared" si="5"/>
        <v>0.621</v>
      </c>
      <c r="U124">
        <f t="shared" si="3"/>
        <v>0.621</v>
      </c>
    </row>
    <row r="125" spans="1:21" x14ac:dyDescent="0.4">
      <c r="A125" s="32"/>
      <c r="B125" s="4">
        <v>22</v>
      </c>
      <c r="C125">
        <v>5.66</v>
      </c>
      <c r="D125">
        <v>5</v>
      </c>
      <c r="E125">
        <v>2</v>
      </c>
      <c r="F125">
        <v>2.2400000000000002</v>
      </c>
      <c r="G125">
        <f t="shared" si="4"/>
        <v>1.1716199999999999</v>
      </c>
      <c r="H125">
        <f t="shared" si="4"/>
        <v>1.0349999999999999</v>
      </c>
      <c r="I125">
        <f t="shared" si="4"/>
        <v>0.41399999999999998</v>
      </c>
      <c r="J125">
        <f t="shared" si="2"/>
        <v>0.46368000000000004</v>
      </c>
      <c r="L125" s="32"/>
      <c r="M125" s="4">
        <v>22</v>
      </c>
      <c r="N125">
        <v>5</v>
      </c>
      <c r="O125">
        <v>4</v>
      </c>
      <c r="P125">
        <v>3</v>
      </c>
      <c r="Q125">
        <v>1</v>
      </c>
      <c r="R125">
        <f t="shared" si="5"/>
        <v>1.0349999999999999</v>
      </c>
      <c r="S125">
        <f t="shared" si="5"/>
        <v>0.82799999999999996</v>
      </c>
      <c r="T125">
        <f t="shared" si="5"/>
        <v>0.621</v>
      </c>
      <c r="U125">
        <f t="shared" si="3"/>
        <v>0.20699999999999999</v>
      </c>
    </row>
    <row r="126" spans="1:21" x14ac:dyDescent="0.4">
      <c r="A126" s="32"/>
      <c r="B126" s="4">
        <v>23</v>
      </c>
      <c r="C126">
        <v>5</v>
      </c>
      <c r="D126">
        <v>4</v>
      </c>
      <c r="E126">
        <v>3.16</v>
      </c>
      <c r="F126">
        <v>3.16</v>
      </c>
      <c r="G126">
        <f t="shared" si="4"/>
        <v>1.0349999999999999</v>
      </c>
      <c r="H126">
        <f t="shared" si="4"/>
        <v>0.82799999999999996</v>
      </c>
      <c r="I126">
        <f t="shared" si="4"/>
        <v>0.65412000000000003</v>
      </c>
      <c r="J126">
        <f t="shared" si="2"/>
        <v>0.65412000000000003</v>
      </c>
      <c r="L126" s="32"/>
      <c r="M126" s="4">
        <v>23</v>
      </c>
      <c r="N126">
        <v>4</v>
      </c>
      <c r="O126">
        <v>4</v>
      </c>
      <c r="P126">
        <v>3</v>
      </c>
      <c r="Q126">
        <v>2</v>
      </c>
      <c r="R126">
        <f t="shared" si="5"/>
        <v>0.82799999999999996</v>
      </c>
      <c r="S126">
        <f t="shared" si="5"/>
        <v>0.82799999999999996</v>
      </c>
      <c r="T126">
        <f t="shared" si="5"/>
        <v>0.621</v>
      </c>
      <c r="U126">
        <f t="shared" si="3"/>
        <v>0.41399999999999998</v>
      </c>
    </row>
    <row r="127" spans="1:21" x14ac:dyDescent="0.4">
      <c r="A127" s="32"/>
      <c r="B127" s="4">
        <v>24</v>
      </c>
      <c r="C127">
        <v>4.47</v>
      </c>
      <c r="D127">
        <v>4</v>
      </c>
      <c r="E127">
        <v>2</v>
      </c>
      <c r="F127">
        <v>1.41</v>
      </c>
      <c r="G127">
        <f t="shared" si="4"/>
        <v>0.92528999999999995</v>
      </c>
      <c r="H127">
        <f t="shared" si="4"/>
        <v>0.82799999999999996</v>
      </c>
      <c r="I127">
        <f t="shared" si="4"/>
        <v>0.41399999999999998</v>
      </c>
      <c r="J127">
        <f t="shared" si="2"/>
        <v>0.29186999999999996</v>
      </c>
      <c r="L127" s="32"/>
      <c r="M127" s="4">
        <v>24</v>
      </c>
      <c r="N127">
        <v>4</v>
      </c>
      <c r="O127">
        <v>4</v>
      </c>
      <c r="P127">
        <v>2</v>
      </c>
      <c r="Q127">
        <v>2</v>
      </c>
      <c r="R127">
        <f t="shared" si="5"/>
        <v>0.82799999999999996</v>
      </c>
      <c r="S127">
        <f t="shared" si="5"/>
        <v>0.82799999999999996</v>
      </c>
      <c r="T127">
        <f t="shared" si="5"/>
        <v>0.41399999999999998</v>
      </c>
      <c r="U127">
        <f t="shared" si="3"/>
        <v>0.41399999999999998</v>
      </c>
    </row>
    <row r="128" spans="1:21" x14ac:dyDescent="0.4">
      <c r="A128" s="32"/>
      <c r="B128" s="4">
        <v>25</v>
      </c>
      <c r="C128">
        <v>4.12</v>
      </c>
      <c r="D128">
        <v>3</v>
      </c>
      <c r="E128">
        <v>3</v>
      </c>
      <c r="F128">
        <v>2</v>
      </c>
      <c r="G128">
        <f t="shared" si="4"/>
        <v>0.85283999999999993</v>
      </c>
      <c r="H128">
        <f t="shared" si="4"/>
        <v>0.621</v>
      </c>
      <c r="I128">
        <f t="shared" si="4"/>
        <v>0.621</v>
      </c>
      <c r="J128">
        <f t="shared" si="2"/>
        <v>0.41399999999999998</v>
      </c>
      <c r="L128" s="32"/>
      <c r="M128" s="4">
        <v>25</v>
      </c>
      <c r="N128">
        <v>4</v>
      </c>
      <c r="O128">
        <v>3</v>
      </c>
      <c r="P128">
        <v>4.24</v>
      </c>
      <c r="Q128">
        <v>3</v>
      </c>
      <c r="R128">
        <f t="shared" si="5"/>
        <v>0.82799999999999996</v>
      </c>
      <c r="S128">
        <f t="shared" si="5"/>
        <v>0.621</v>
      </c>
      <c r="T128">
        <f t="shared" si="5"/>
        <v>0.87768000000000002</v>
      </c>
      <c r="U128">
        <f t="shared" si="3"/>
        <v>0.621</v>
      </c>
    </row>
    <row r="129" spans="1:21" x14ac:dyDescent="0.4">
      <c r="A129" s="32"/>
      <c r="B129" s="4">
        <v>26</v>
      </c>
      <c r="C129">
        <v>3</v>
      </c>
      <c r="D129">
        <v>3</v>
      </c>
      <c r="E129">
        <v>4.12</v>
      </c>
      <c r="F129">
        <v>2.2400000000000002</v>
      </c>
      <c r="G129">
        <f t="shared" si="4"/>
        <v>0.621</v>
      </c>
      <c r="H129">
        <f t="shared" si="4"/>
        <v>0.621</v>
      </c>
      <c r="I129">
        <f t="shared" si="4"/>
        <v>0.85283999999999993</v>
      </c>
      <c r="J129">
        <f t="shared" si="2"/>
        <v>0.46368000000000004</v>
      </c>
      <c r="L129" s="32"/>
      <c r="M129" s="4">
        <v>26</v>
      </c>
      <c r="N129">
        <v>4</v>
      </c>
      <c r="O129">
        <v>3</v>
      </c>
      <c r="P129">
        <v>2</v>
      </c>
      <c r="Q129">
        <v>2</v>
      </c>
      <c r="R129">
        <f t="shared" si="5"/>
        <v>0.82799999999999996</v>
      </c>
      <c r="S129">
        <f t="shared" si="5"/>
        <v>0.621</v>
      </c>
      <c r="T129">
        <f t="shared" si="5"/>
        <v>0.41399999999999998</v>
      </c>
      <c r="U129">
        <f t="shared" si="3"/>
        <v>0.41399999999999998</v>
      </c>
    </row>
    <row r="130" spans="1:21" x14ac:dyDescent="0.4">
      <c r="A130" s="32"/>
      <c r="B130" s="4">
        <v>27</v>
      </c>
      <c r="C130">
        <v>4</v>
      </c>
      <c r="D130">
        <v>4</v>
      </c>
      <c r="E130">
        <v>3</v>
      </c>
      <c r="F130">
        <v>2</v>
      </c>
      <c r="G130">
        <f t="shared" si="4"/>
        <v>0.82799999999999996</v>
      </c>
      <c r="H130">
        <f t="shared" si="4"/>
        <v>0.82799999999999996</v>
      </c>
      <c r="I130">
        <f t="shared" si="4"/>
        <v>0.621</v>
      </c>
      <c r="J130">
        <f t="shared" si="2"/>
        <v>0.41399999999999998</v>
      </c>
      <c r="L130" s="32"/>
      <c r="M130" s="4">
        <v>27</v>
      </c>
      <c r="N130">
        <v>3</v>
      </c>
      <c r="O130">
        <v>4.47</v>
      </c>
      <c r="P130">
        <v>2</v>
      </c>
      <c r="Q130">
        <v>2</v>
      </c>
      <c r="R130">
        <f t="shared" si="5"/>
        <v>0.621</v>
      </c>
      <c r="S130">
        <f t="shared" si="5"/>
        <v>0.92528999999999995</v>
      </c>
      <c r="T130">
        <f t="shared" si="5"/>
        <v>0.41399999999999998</v>
      </c>
      <c r="U130">
        <f t="shared" si="3"/>
        <v>0.41399999999999998</v>
      </c>
    </row>
    <row r="131" spans="1:21" x14ac:dyDescent="0.4">
      <c r="A131" s="32"/>
      <c r="B131" s="4">
        <v>28</v>
      </c>
      <c r="C131">
        <v>3</v>
      </c>
      <c r="D131">
        <v>5</v>
      </c>
      <c r="E131">
        <v>3</v>
      </c>
      <c r="F131">
        <v>2.2400000000000002</v>
      </c>
      <c r="G131">
        <f t="shared" si="4"/>
        <v>0.621</v>
      </c>
      <c r="H131">
        <f t="shared" si="4"/>
        <v>1.0349999999999999</v>
      </c>
      <c r="I131">
        <f t="shared" si="4"/>
        <v>0.621</v>
      </c>
      <c r="J131">
        <f t="shared" si="2"/>
        <v>0.46368000000000004</v>
      </c>
      <c r="L131" s="32"/>
      <c r="M131" s="4">
        <v>28</v>
      </c>
      <c r="N131">
        <v>3</v>
      </c>
      <c r="O131">
        <v>3.61</v>
      </c>
      <c r="P131">
        <v>3</v>
      </c>
      <c r="Q131">
        <v>2</v>
      </c>
      <c r="R131">
        <f t="shared" si="5"/>
        <v>0.621</v>
      </c>
      <c r="S131">
        <f t="shared" si="5"/>
        <v>0.74726999999999999</v>
      </c>
      <c r="T131">
        <f t="shared" si="5"/>
        <v>0.621</v>
      </c>
      <c r="U131">
        <f t="shared" si="3"/>
        <v>0.41399999999999998</v>
      </c>
    </row>
    <row r="132" spans="1:21" x14ac:dyDescent="0.4">
      <c r="A132" s="32"/>
      <c r="B132" s="4">
        <v>29</v>
      </c>
      <c r="C132">
        <v>4.12</v>
      </c>
      <c r="D132">
        <v>3</v>
      </c>
      <c r="E132">
        <v>3</v>
      </c>
      <c r="F132">
        <v>2</v>
      </c>
      <c r="G132">
        <f t="shared" si="4"/>
        <v>0.85283999999999993</v>
      </c>
      <c r="H132">
        <f t="shared" si="4"/>
        <v>0.621</v>
      </c>
      <c r="I132">
        <f t="shared" si="4"/>
        <v>0.621</v>
      </c>
      <c r="J132">
        <f t="shared" si="4"/>
        <v>0.41399999999999998</v>
      </c>
      <c r="L132" s="32"/>
      <c r="M132" s="4">
        <v>29</v>
      </c>
      <c r="N132">
        <v>3</v>
      </c>
      <c r="O132">
        <v>3.61</v>
      </c>
      <c r="P132">
        <v>2</v>
      </c>
      <c r="Q132">
        <v>2</v>
      </c>
      <c r="R132">
        <f t="shared" si="5"/>
        <v>0.621</v>
      </c>
      <c r="S132">
        <f t="shared" si="5"/>
        <v>0.74726999999999999</v>
      </c>
      <c r="T132">
        <f t="shared" si="5"/>
        <v>0.41399999999999998</v>
      </c>
      <c r="U132">
        <f t="shared" si="5"/>
        <v>0.41399999999999998</v>
      </c>
    </row>
    <row r="133" spans="1:21" x14ac:dyDescent="0.4">
      <c r="A133" s="32"/>
      <c r="B133" s="4">
        <v>30</v>
      </c>
      <c r="C133">
        <v>3</v>
      </c>
      <c r="D133">
        <v>3.16</v>
      </c>
      <c r="E133">
        <v>2</v>
      </c>
      <c r="F133">
        <v>3.61</v>
      </c>
      <c r="G133">
        <f t="shared" ref="G133:J153" si="6">(C133)*0.207</f>
        <v>0.621</v>
      </c>
      <c r="H133">
        <f t="shared" si="6"/>
        <v>0.65412000000000003</v>
      </c>
      <c r="I133">
        <f t="shared" si="6"/>
        <v>0.41399999999999998</v>
      </c>
      <c r="J133">
        <f t="shared" si="6"/>
        <v>0.74726999999999999</v>
      </c>
      <c r="L133" s="32"/>
      <c r="M133" s="4">
        <v>30</v>
      </c>
      <c r="N133">
        <v>3</v>
      </c>
      <c r="O133">
        <v>3</v>
      </c>
      <c r="P133">
        <v>2.83</v>
      </c>
      <c r="Q133">
        <v>2</v>
      </c>
      <c r="R133">
        <f t="shared" ref="R133:U153" si="7">(N133)*0.207</f>
        <v>0.621</v>
      </c>
      <c r="S133">
        <f t="shared" si="7"/>
        <v>0.621</v>
      </c>
      <c r="T133">
        <f t="shared" si="7"/>
        <v>0.58580999999999994</v>
      </c>
      <c r="U133">
        <f t="shared" si="7"/>
        <v>0.41399999999999998</v>
      </c>
    </row>
    <row r="134" spans="1:21" x14ac:dyDescent="0.4">
      <c r="A134" s="32"/>
      <c r="B134" s="4">
        <v>31</v>
      </c>
      <c r="C134">
        <v>4</v>
      </c>
      <c r="D134">
        <v>5</v>
      </c>
      <c r="E134">
        <v>3.61</v>
      </c>
      <c r="F134">
        <v>2</v>
      </c>
      <c r="G134">
        <f t="shared" si="6"/>
        <v>0.82799999999999996</v>
      </c>
      <c r="H134">
        <f t="shared" si="6"/>
        <v>1.0349999999999999</v>
      </c>
      <c r="I134">
        <f t="shared" si="6"/>
        <v>0.74726999999999999</v>
      </c>
      <c r="J134">
        <f t="shared" si="6"/>
        <v>0.41399999999999998</v>
      </c>
      <c r="L134" s="32"/>
      <c r="M134" s="4">
        <v>31</v>
      </c>
      <c r="N134">
        <v>5</v>
      </c>
      <c r="O134">
        <v>3</v>
      </c>
      <c r="P134">
        <v>3.61</v>
      </c>
      <c r="Q134">
        <v>3</v>
      </c>
      <c r="R134">
        <f t="shared" si="7"/>
        <v>1.0349999999999999</v>
      </c>
      <c r="S134">
        <f t="shared" si="7"/>
        <v>0.621</v>
      </c>
      <c r="T134">
        <f t="shared" si="7"/>
        <v>0.74726999999999999</v>
      </c>
      <c r="U134">
        <f t="shared" si="7"/>
        <v>0.621</v>
      </c>
    </row>
    <row r="135" spans="1:21" x14ac:dyDescent="0.4">
      <c r="A135" s="32"/>
      <c r="B135" s="4">
        <v>32</v>
      </c>
      <c r="C135">
        <v>4.12</v>
      </c>
      <c r="D135">
        <v>4</v>
      </c>
      <c r="E135">
        <v>4.47</v>
      </c>
      <c r="F135">
        <v>2.83</v>
      </c>
      <c r="G135">
        <f t="shared" si="6"/>
        <v>0.85283999999999993</v>
      </c>
      <c r="H135">
        <f t="shared" si="6"/>
        <v>0.82799999999999996</v>
      </c>
      <c r="I135">
        <f t="shared" si="6"/>
        <v>0.92528999999999995</v>
      </c>
      <c r="J135">
        <f t="shared" si="6"/>
        <v>0.58580999999999994</v>
      </c>
      <c r="L135" s="32"/>
      <c r="M135" s="4">
        <v>32</v>
      </c>
      <c r="N135">
        <v>4</v>
      </c>
      <c r="O135">
        <v>3</v>
      </c>
      <c r="P135">
        <v>2</v>
      </c>
      <c r="Q135">
        <v>1</v>
      </c>
      <c r="R135">
        <f t="shared" si="7"/>
        <v>0.82799999999999996</v>
      </c>
      <c r="S135">
        <f t="shared" si="7"/>
        <v>0.621</v>
      </c>
      <c r="T135">
        <f t="shared" si="7"/>
        <v>0.41399999999999998</v>
      </c>
      <c r="U135">
        <f t="shared" si="7"/>
        <v>0.20699999999999999</v>
      </c>
    </row>
    <row r="136" spans="1:21" x14ac:dyDescent="0.4">
      <c r="A136" s="32"/>
      <c r="B136" s="4">
        <v>33</v>
      </c>
      <c r="C136">
        <v>5</v>
      </c>
      <c r="D136">
        <v>3.16</v>
      </c>
      <c r="E136">
        <v>3.16</v>
      </c>
      <c r="F136">
        <v>2.83</v>
      </c>
      <c r="G136">
        <f t="shared" si="6"/>
        <v>1.0349999999999999</v>
      </c>
      <c r="H136">
        <f t="shared" si="6"/>
        <v>0.65412000000000003</v>
      </c>
      <c r="I136">
        <f t="shared" si="6"/>
        <v>0.65412000000000003</v>
      </c>
      <c r="J136">
        <f t="shared" si="6"/>
        <v>0.58580999999999994</v>
      </c>
      <c r="L136" s="32"/>
      <c r="M136" s="4">
        <v>33</v>
      </c>
      <c r="N136">
        <v>4</v>
      </c>
      <c r="O136">
        <v>4.24</v>
      </c>
      <c r="P136">
        <v>2.83</v>
      </c>
      <c r="Q136">
        <v>2</v>
      </c>
      <c r="R136">
        <f t="shared" si="7"/>
        <v>0.82799999999999996</v>
      </c>
      <c r="S136">
        <f t="shared" si="7"/>
        <v>0.87768000000000002</v>
      </c>
      <c r="T136">
        <f t="shared" si="7"/>
        <v>0.58580999999999994</v>
      </c>
      <c r="U136">
        <f t="shared" si="7"/>
        <v>0.41399999999999998</v>
      </c>
    </row>
    <row r="137" spans="1:21" x14ac:dyDescent="0.4">
      <c r="A137" s="32"/>
      <c r="B137" s="4">
        <v>34</v>
      </c>
      <c r="C137">
        <v>4</v>
      </c>
      <c r="D137">
        <v>3</v>
      </c>
      <c r="E137">
        <v>2.83</v>
      </c>
      <c r="F137">
        <v>2.2400000000000002</v>
      </c>
      <c r="G137">
        <f t="shared" si="6"/>
        <v>0.82799999999999996</v>
      </c>
      <c r="H137">
        <f t="shared" si="6"/>
        <v>0.621</v>
      </c>
      <c r="I137">
        <f t="shared" si="6"/>
        <v>0.58580999999999994</v>
      </c>
      <c r="J137">
        <f t="shared" si="6"/>
        <v>0.46368000000000004</v>
      </c>
      <c r="L137" s="32"/>
      <c r="M137" s="4">
        <v>34</v>
      </c>
      <c r="N137">
        <v>4</v>
      </c>
      <c r="O137">
        <v>6</v>
      </c>
      <c r="P137">
        <v>3</v>
      </c>
      <c r="Q137">
        <v>2</v>
      </c>
      <c r="R137">
        <f t="shared" si="7"/>
        <v>0.82799999999999996</v>
      </c>
      <c r="S137">
        <f t="shared" si="7"/>
        <v>1.242</v>
      </c>
      <c r="T137">
        <f t="shared" si="7"/>
        <v>0.621</v>
      </c>
      <c r="U137">
        <f t="shared" si="7"/>
        <v>0.41399999999999998</v>
      </c>
    </row>
    <row r="138" spans="1:21" x14ac:dyDescent="0.4">
      <c r="A138" s="32"/>
      <c r="B138" s="4">
        <v>35</v>
      </c>
      <c r="C138">
        <v>3.61</v>
      </c>
      <c r="D138">
        <v>5</v>
      </c>
      <c r="E138">
        <v>2</v>
      </c>
      <c r="F138">
        <v>2</v>
      </c>
      <c r="G138">
        <f t="shared" si="6"/>
        <v>0.74726999999999999</v>
      </c>
      <c r="H138">
        <f t="shared" si="6"/>
        <v>1.0349999999999999</v>
      </c>
      <c r="I138">
        <f t="shared" si="6"/>
        <v>0.41399999999999998</v>
      </c>
      <c r="J138">
        <f t="shared" si="6"/>
        <v>0.41399999999999998</v>
      </c>
      <c r="L138" s="32"/>
      <c r="M138" s="4">
        <v>35</v>
      </c>
      <c r="N138">
        <v>4</v>
      </c>
      <c r="O138">
        <v>4</v>
      </c>
      <c r="P138">
        <v>3</v>
      </c>
      <c r="Q138">
        <v>3.61</v>
      </c>
      <c r="R138">
        <f t="shared" si="7"/>
        <v>0.82799999999999996</v>
      </c>
      <c r="S138">
        <f t="shared" si="7"/>
        <v>0.82799999999999996</v>
      </c>
      <c r="T138">
        <f t="shared" si="7"/>
        <v>0.621</v>
      </c>
      <c r="U138">
        <f t="shared" si="7"/>
        <v>0.74726999999999999</v>
      </c>
    </row>
    <row r="139" spans="1:21" x14ac:dyDescent="0.4">
      <c r="A139" s="32"/>
      <c r="B139" s="4">
        <v>36</v>
      </c>
      <c r="C139" s="7">
        <v>3</v>
      </c>
      <c r="D139" s="7">
        <v>3.16</v>
      </c>
      <c r="E139" s="7">
        <v>3.61</v>
      </c>
      <c r="F139" s="7">
        <v>2</v>
      </c>
      <c r="G139">
        <f t="shared" si="6"/>
        <v>0.621</v>
      </c>
      <c r="H139">
        <f t="shared" si="6"/>
        <v>0.65412000000000003</v>
      </c>
      <c r="I139">
        <f t="shared" si="6"/>
        <v>0.74726999999999999</v>
      </c>
      <c r="J139">
        <f t="shared" si="6"/>
        <v>0.41399999999999998</v>
      </c>
      <c r="L139" s="32"/>
      <c r="M139" s="4">
        <v>36</v>
      </c>
      <c r="N139" s="7">
        <v>4.47</v>
      </c>
      <c r="O139" s="7">
        <v>3.16</v>
      </c>
      <c r="P139" s="7">
        <v>4.24</v>
      </c>
      <c r="Q139" s="7">
        <v>1</v>
      </c>
      <c r="R139">
        <f t="shared" si="7"/>
        <v>0.92528999999999995</v>
      </c>
      <c r="S139">
        <f t="shared" si="7"/>
        <v>0.65412000000000003</v>
      </c>
      <c r="T139">
        <f t="shared" si="7"/>
        <v>0.87768000000000002</v>
      </c>
      <c r="U139">
        <f t="shared" si="7"/>
        <v>0.20699999999999999</v>
      </c>
    </row>
    <row r="140" spans="1:21" x14ac:dyDescent="0.4">
      <c r="A140" s="32"/>
      <c r="B140" s="4">
        <v>37</v>
      </c>
      <c r="C140">
        <v>4.12</v>
      </c>
      <c r="D140">
        <v>4.47</v>
      </c>
      <c r="E140">
        <v>4.12</v>
      </c>
      <c r="F140">
        <v>1</v>
      </c>
      <c r="G140">
        <f t="shared" si="6"/>
        <v>0.85283999999999993</v>
      </c>
      <c r="H140">
        <f t="shared" si="6"/>
        <v>0.92528999999999995</v>
      </c>
      <c r="I140">
        <f t="shared" si="6"/>
        <v>0.85283999999999993</v>
      </c>
      <c r="J140">
        <f t="shared" si="6"/>
        <v>0.20699999999999999</v>
      </c>
      <c r="L140" s="32"/>
      <c r="M140" s="4">
        <v>37</v>
      </c>
      <c r="N140">
        <v>3</v>
      </c>
      <c r="O140">
        <v>4</v>
      </c>
      <c r="P140">
        <v>2</v>
      </c>
      <c r="Q140">
        <v>2.83</v>
      </c>
      <c r="R140">
        <f t="shared" si="7"/>
        <v>0.621</v>
      </c>
      <c r="S140">
        <f t="shared" si="7"/>
        <v>0.82799999999999996</v>
      </c>
      <c r="T140">
        <f t="shared" si="7"/>
        <v>0.41399999999999998</v>
      </c>
      <c r="U140">
        <f t="shared" si="7"/>
        <v>0.58580999999999994</v>
      </c>
    </row>
    <row r="141" spans="1:21" x14ac:dyDescent="0.4">
      <c r="A141" s="32"/>
      <c r="B141" s="4">
        <v>38</v>
      </c>
      <c r="C141">
        <v>3.61</v>
      </c>
      <c r="D141">
        <v>3</v>
      </c>
      <c r="E141">
        <v>3</v>
      </c>
      <c r="F141">
        <v>2.2400000000000002</v>
      </c>
      <c r="G141">
        <f t="shared" si="6"/>
        <v>0.74726999999999999</v>
      </c>
      <c r="H141">
        <f t="shared" si="6"/>
        <v>0.621</v>
      </c>
      <c r="I141">
        <f t="shared" si="6"/>
        <v>0.621</v>
      </c>
      <c r="J141">
        <f t="shared" si="6"/>
        <v>0.46368000000000004</v>
      </c>
      <c r="L141" s="32"/>
      <c r="M141" s="4">
        <v>38</v>
      </c>
      <c r="N141">
        <v>2.2400000000000002</v>
      </c>
      <c r="O141">
        <v>4</v>
      </c>
      <c r="P141">
        <v>2</v>
      </c>
      <c r="Q141">
        <v>2</v>
      </c>
      <c r="R141">
        <f t="shared" si="7"/>
        <v>0.46368000000000004</v>
      </c>
      <c r="S141">
        <f t="shared" si="7"/>
        <v>0.82799999999999996</v>
      </c>
      <c r="T141">
        <f t="shared" si="7"/>
        <v>0.41399999999999998</v>
      </c>
      <c r="U141">
        <f t="shared" si="7"/>
        <v>0.41399999999999998</v>
      </c>
    </row>
    <row r="142" spans="1:21" x14ac:dyDescent="0.4">
      <c r="A142" s="32"/>
      <c r="B142" s="4">
        <v>39</v>
      </c>
      <c r="C142">
        <v>4</v>
      </c>
      <c r="D142">
        <v>3</v>
      </c>
      <c r="E142">
        <v>2.83</v>
      </c>
      <c r="F142">
        <v>2</v>
      </c>
      <c r="G142">
        <f t="shared" si="6"/>
        <v>0.82799999999999996</v>
      </c>
      <c r="H142">
        <f t="shared" si="6"/>
        <v>0.621</v>
      </c>
      <c r="I142">
        <f t="shared" si="6"/>
        <v>0.58580999999999994</v>
      </c>
      <c r="J142">
        <f t="shared" si="6"/>
        <v>0.41399999999999998</v>
      </c>
      <c r="L142" s="32"/>
      <c r="M142" s="4">
        <v>39</v>
      </c>
      <c r="N142">
        <v>3</v>
      </c>
      <c r="O142">
        <v>2.2400000000000002</v>
      </c>
      <c r="P142">
        <v>3</v>
      </c>
      <c r="Q142">
        <v>2</v>
      </c>
      <c r="R142">
        <f t="shared" si="7"/>
        <v>0.621</v>
      </c>
      <c r="S142">
        <f t="shared" si="7"/>
        <v>0.46368000000000004</v>
      </c>
      <c r="T142">
        <f t="shared" si="7"/>
        <v>0.621</v>
      </c>
      <c r="U142">
        <f t="shared" si="7"/>
        <v>0.41399999999999998</v>
      </c>
    </row>
    <row r="143" spans="1:21" x14ac:dyDescent="0.4">
      <c r="A143" s="32"/>
      <c r="B143" s="4">
        <v>40</v>
      </c>
      <c r="C143">
        <v>5</v>
      </c>
      <c r="D143">
        <v>3.61</v>
      </c>
      <c r="E143">
        <v>4.47</v>
      </c>
      <c r="F143">
        <v>2</v>
      </c>
      <c r="G143">
        <f t="shared" si="6"/>
        <v>1.0349999999999999</v>
      </c>
      <c r="H143">
        <f t="shared" si="6"/>
        <v>0.74726999999999999</v>
      </c>
      <c r="I143">
        <f t="shared" si="6"/>
        <v>0.92528999999999995</v>
      </c>
      <c r="J143">
        <f t="shared" si="6"/>
        <v>0.41399999999999998</v>
      </c>
      <c r="L143" s="32"/>
      <c r="M143" s="4">
        <v>40</v>
      </c>
      <c r="N143">
        <v>2.2400000000000002</v>
      </c>
      <c r="O143">
        <v>4</v>
      </c>
      <c r="P143">
        <v>3</v>
      </c>
      <c r="Q143">
        <v>2</v>
      </c>
      <c r="R143">
        <f t="shared" si="7"/>
        <v>0.46368000000000004</v>
      </c>
      <c r="S143">
        <f t="shared" si="7"/>
        <v>0.82799999999999996</v>
      </c>
      <c r="T143">
        <f t="shared" si="7"/>
        <v>0.621</v>
      </c>
      <c r="U143">
        <f t="shared" si="7"/>
        <v>0.41399999999999998</v>
      </c>
    </row>
    <row r="144" spans="1:21" x14ac:dyDescent="0.4">
      <c r="A144" s="32"/>
      <c r="B144" s="4">
        <v>41</v>
      </c>
      <c r="C144">
        <v>6</v>
      </c>
      <c r="D144">
        <v>4.12</v>
      </c>
      <c r="E144">
        <v>2.83</v>
      </c>
      <c r="F144">
        <v>2</v>
      </c>
      <c r="G144">
        <f t="shared" si="6"/>
        <v>1.242</v>
      </c>
      <c r="H144">
        <f t="shared" si="6"/>
        <v>0.85283999999999993</v>
      </c>
      <c r="I144">
        <f t="shared" si="6"/>
        <v>0.58580999999999994</v>
      </c>
      <c r="J144">
        <f t="shared" si="6"/>
        <v>0.41399999999999998</v>
      </c>
      <c r="L144" s="32"/>
      <c r="M144" s="4">
        <v>41</v>
      </c>
      <c r="N144">
        <v>5</v>
      </c>
      <c r="O144">
        <v>5</v>
      </c>
      <c r="P144">
        <v>3</v>
      </c>
      <c r="Q144">
        <v>2</v>
      </c>
      <c r="R144">
        <f t="shared" si="7"/>
        <v>1.0349999999999999</v>
      </c>
      <c r="S144">
        <f t="shared" si="7"/>
        <v>1.0349999999999999</v>
      </c>
      <c r="T144">
        <f t="shared" si="7"/>
        <v>0.621</v>
      </c>
      <c r="U144">
        <f t="shared" si="7"/>
        <v>0.41399999999999998</v>
      </c>
    </row>
    <row r="145" spans="1:21" x14ac:dyDescent="0.4">
      <c r="A145" s="32"/>
      <c r="B145" s="4">
        <v>42</v>
      </c>
      <c r="C145">
        <v>4.12</v>
      </c>
      <c r="D145">
        <v>4.12</v>
      </c>
      <c r="E145">
        <v>2</v>
      </c>
      <c r="F145">
        <v>2</v>
      </c>
      <c r="G145">
        <f t="shared" si="6"/>
        <v>0.85283999999999993</v>
      </c>
      <c r="H145">
        <f t="shared" si="6"/>
        <v>0.85283999999999993</v>
      </c>
      <c r="I145">
        <f t="shared" si="6"/>
        <v>0.41399999999999998</v>
      </c>
      <c r="J145">
        <f t="shared" si="6"/>
        <v>0.41399999999999998</v>
      </c>
      <c r="L145" s="32"/>
      <c r="M145" s="4">
        <v>42</v>
      </c>
      <c r="N145">
        <v>4</v>
      </c>
      <c r="O145">
        <v>4.12</v>
      </c>
      <c r="P145">
        <v>3</v>
      </c>
      <c r="Q145">
        <v>1</v>
      </c>
      <c r="R145">
        <f t="shared" si="7"/>
        <v>0.82799999999999996</v>
      </c>
      <c r="S145">
        <f t="shared" si="7"/>
        <v>0.85283999999999993</v>
      </c>
      <c r="T145">
        <f t="shared" si="7"/>
        <v>0.621</v>
      </c>
      <c r="U145">
        <f t="shared" si="7"/>
        <v>0.20699999999999999</v>
      </c>
    </row>
    <row r="146" spans="1:21" x14ac:dyDescent="0.4">
      <c r="A146" s="32"/>
      <c r="B146" s="4">
        <v>43</v>
      </c>
      <c r="C146">
        <v>4</v>
      </c>
      <c r="D146">
        <v>4</v>
      </c>
      <c r="E146">
        <v>2.2400000000000002</v>
      </c>
      <c r="F146">
        <v>2.2400000000000002</v>
      </c>
      <c r="G146">
        <f t="shared" si="6"/>
        <v>0.82799999999999996</v>
      </c>
      <c r="H146">
        <f t="shared" si="6"/>
        <v>0.82799999999999996</v>
      </c>
      <c r="I146">
        <f t="shared" si="6"/>
        <v>0.46368000000000004</v>
      </c>
      <c r="J146">
        <f t="shared" si="6"/>
        <v>0.46368000000000004</v>
      </c>
      <c r="L146" s="32"/>
      <c r="M146" s="4">
        <v>43</v>
      </c>
      <c r="N146">
        <v>4</v>
      </c>
      <c r="O146">
        <v>4</v>
      </c>
      <c r="P146">
        <v>2</v>
      </c>
      <c r="Q146">
        <v>1</v>
      </c>
      <c r="R146">
        <f t="shared" si="7"/>
        <v>0.82799999999999996</v>
      </c>
      <c r="S146">
        <f t="shared" si="7"/>
        <v>0.82799999999999996</v>
      </c>
      <c r="T146">
        <f t="shared" si="7"/>
        <v>0.41399999999999998</v>
      </c>
      <c r="U146">
        <f t="shared" si="7"/>
        <v>0.20699999999999999</v>
      </c>
    </row>
    <row r="147" spans="1:21" x14ac:dyDescent="0.4">
      <c r="A147" s="32"/>
      <c r="B147" s="4">
        <v>44</v>
      </c>
      <c r="C147">
        <v>5</v>
      </c>
      <c r="D147">
        <v>5.83</v>
      </c>
      <c r="E147">
        <v>3</v>
      </c>
      <c r="F147">
        <v>2</v>
      </c>
      <c r="G147">
        <f t="shared" si="6"/>
        <v>1.0349999999999999</v>
      </c>
      <c r="H147">
        <f t="shared" si="6"/>
        <v>1.2068099999999999</v>
      </c>
      <c r="I147">
        <f t="shared" si="6"/>
        <v>0.621</v>
      </c>
      <c r="J147">
        <f t="shared" si="6"/>
        <v>0.41399999999999998</v>
      </c>
      <c r="L147" s="32"/>
      <c r="M147" s="4">
        <v>44</v>
      </c>
      <c r="N147">
        <v>4</v>
      </c>
      <c r="O147">
        <v>4.12</v>
      </c>
      <c r="P147">
        <v>2</v>
      </c>
      <c r="Q147">
        <v>4.47</v>
      </c>
      <c r="R147">
        <f t="shared" si="7"/>
        <v>0.82799999999999996</v>
      </c>
      <c r="S147">
        <f t="shared" si="7"/>
        <v>0.85283999999999993</v>
      </c>
      <c r="T147">
        <f t="shared" si="7"/>
        <v>0.41399999999999998</v>
      </c>
      <c r="U147">
        <f t="shared" si="7"/>
        <v>0.92528999999999995</v>
      </c>
    </row>
    <row r="148" spans="1:21" x14ac:dyDescent="0.4">
      <c r="A148" s="32"/>
      <c r="B148" s="4">
        <v>45</v>
      </c>
      <c r="C148">
        <v>3</v>
      </c>
      <c r="D148">
        <v>4</v>
      </c>
      <c r="E148">
        <v>3</v>
      </c>
      <c r="F148">
        <v>2</v>
      </c>
      <c r="G148">
        <f t="shared" si="6"/>
        <v>0.621</v>
      </c>
      <c r="H148">
        <f t="shared" si="6"/>
        <v>0.82799999999999996</v>
      </c>
      <c r="I148">
        <f t="shared" si="6"/>
        <v>0.621</v>
      </c>
      <c r="J148">
        <f t="shared" si="6"/>
        <v>0.41399999999999998</v>
      </c>
      <c r="L148" s="32"/>
      <c r="M148" s="4">
        <v>45</v>
      </c>
      <c r="N148">
        <v>5</v>
      </c>
      <c r="O148">
        <v>3</v>
      </c>
      <c r="P148">
        <v>3</v>
      </c>
      <c r="Q148">
        <v>1</v>
      </c>
      <c r="R148">
        <f t="shared" si="7"/>
        <v>1.0349999999999999</v>
      </c>
      <c r="S148">
        <f t="shared" si="7"/>
        <v>0.621</v>
      </c>
      <c r="T148">
        <f t="shared" si="7"/>
        <v>0.621</v>
      </c>
      <c r="U148">
        <f t="shared" si="7"/>
        <v>0.20699999999999999</v>
      </c>
    </row>
    <row r="149" spans="1:21" x14ac:dyDescent="0.4">
      <c r="A149" s="32"/>
      <c r="B149" s="4">
        <v>46</v>
      </c>
      <c r="C149">
        <v>3</v>
      </c>
      <c r="D149">
        <v>3.61</v>
      </c>
      <c r="E149">
        <v>2.83</v>
      </c>
      <c r="F149">
        <v>2.83</v>
      </c>
      <c r="G149">
        <f t="shared" si="6"/>
        <v>0.621</v>
      </c>
      <c r="H149">
        <f t="shared" si="6"/>
        <v>0.74726999999999999</v>
      </c>
      <c r="I149">
        <f t="shared" si="6"/>
        <v>0.58580999999999994</v>
      </c>
      <c r="J149">
        <f t="shared" si="6"/>
        <v>0.58580999999999994</v>
      </c>
      <c r="L149" s="32"/>
      <c r="M149" s="4">
        <v>46</v>
      </c>
      <c r="N149">
        <v>5.49</v>
      </c>
      <c r="O149">
        <v>4</v>
      </c>
      <c r="P149">
        <v>3</v>
      </c>
      <c r="Q149">
        <v>2</v>
      </c>
      <c r="R149">
        <f t="shared" si="7"/>
        <v>1.1364300000000001</v>
      </c>
      <c r="S149">
        <f t="shared" si="7"/>
        <v>0.82799999999999996</v>
      </c>
      <c r="T149">
        <f t="shared" si="7"/>
        <v>0.621</v>
      </c>
      <c r="U149">
        <f t="shared" si="7"/>
        <v>0.41399999999999998</v>
      </c>
    </row>
    <row r="150" spans="1:21" x14ac:dyDescent="0.4">
      <c r="A150" s="32"/>
      <c r="B150" s="4">
        <v>47</v>
      </c>
      <c r="C150">
        <v>5</v>
      </c>
      <c r="D150">
        <v>4</v>
      </c>
      <c r="E150">
        <v>2.83</v>
      </c>
      <c r="F150">
        <v>2</v>
      </c>
      <c r="G150">
        <f t="shared" si="6"/>
        <v>1.0349999999999999</v>
      </c>
      <c r="H150">
        <f t="shared" si="6"/>
        <v>0.82799999999999996</v>
      </c>
      <c r="I150">
        <f t="shared" si="6"/>
        <v>0.58580999999999994</v>
      </c>
      <c r="J150">
        <f t="shared" si="6"/>
        <v>0.41399999999999998</v>
      </c>
      <c r="L150" s="32"/>
      <c r="M150" s="4">
        <v>47</v>
      </c>
      <c r="N150">
        <v>4</v>
      </c>
      <c r="O150">
        <v>3</v>
      </c>
      <c r="P150">
        <v>2</v>
      </c>
      <c r="Q150">
        <v>2</v>
      </c>
      <c r="R150">
        <f t="shared" si="7"/>
        <v>0.82799999999999996</v>
      </c>
      <c r="S150">
        <f t="shared" si="7"/>
        <v>0.621</v>
      </c>
      <c r="T150">
        <f t="shared" si="7"/>
        <v>0.41399999999999998</v>
      </c>
      <c r="U150">
        <f t="shared" si="7"/>
        <v>0.41399999999999998</v>
      </c>
    </row>
    <row r="151" spans="1:21" x14ac:dyDescent="0.4">
      <c r="A151" s="32"/>
      <c r="B151" s="4">
        <v>48</v>
      </c>
      <c r="C151">
        <v>3.61</v>
      </c>
      <c r="D151">
        <v>2</v>
      </c>
      <c r="E151">
        <v>3</v>
      </c>
      <c r="F151">
        <v>3.62</v>
      </c>
      <c r="G151">
        <f t="shared" si="6"/>
        <v>0.74726999999999999</v>
      </c>
      <c r="H151">
        <f t="shared" si="6"/>
        <v>0.41399999999999998</v>
      </c>
      <c r="I151">
        <f t="shared" si="6"/>
        <v>0.621</v>
      </c>
      <c r="J151">
        <f t="shared" si="6"/>
        <v>0.74934000000000001</v>
      </c>
      <c r="L151" s="32"/>
      <c r="M151" s="4">
        <v>48</v>
      </c>
      <c r="N151">
        <v>4</v>
      </c>
      <c r="O151">
        <v>5.39</v>
      </c>
      <c r="P151">
        <v>3</v>
      </c>
      <c r="Q151">
        <v>2</v>
      </c>
      <c r="R151">
        <f t="shared" si="7"/>
        <v>0.82799999999999996</v>
      </c>
      <c r="S151">
        <f t="shared" si="7"/>
        <v>1.1157299999999999</v>
      </c>
      <c r="T151">
        <f t="shared" si="7"/>
        <v>0.621</v>
      </c>
      <c r="U151">
        <f t="shared" si="7"/>
        <v>0.41399999999999998</v>
      </c>
    </row>
    <row r="152" spans="1:21" x14ac:dyDescent="0.4">
      <c r="A152" s="32"/>
      <c r="B152" s="4">
        <v>49</v>
      </c>
      <c r="C152">
        <v>3</v>
      </c>
      <c r="D152">
        <v>3</v>
      </c>
      <c r="E152">
        <v>3.61</v>
      </c>
      <c r="F152">
        <v>2</v>
      </c>
      <c r="G152">
        <f t="shared" si="6"/>
        <v>0.621</v>
      </c>
      <c r="H152">
        <f t="shared" si="6"/>
        <v>0.621</v>
      </c>
      <c r="I152">
        <f t="shared" si="6"/>
        <v>0.74726999999999999</v>
      </c>
      <c r="J152">
        <f t="shared" si="6"/>
        <v>0.41399999999999998</v>
      </c>
      <c r="L152" s="32"/>
      <c r="M152" s="4">
        <v>49</v>
      </c>
      <c r="N152">
        <v>4</v>
      </c>
      <c r="O152">
        <v>3</v>
      </c>
      <c r="P152">
        <v>3.61</v>
      </c>
      <c r="Q152">
        <v>2</v>
      </c>
      <c r="R152">
        <f t="shared" si="7"/>
        <v>0.82799999999999996</v>
      </c>
      <c r="S152">
        <f t="shared" si="7"/>
        <v>0.621</v>
      </c>
      <c r="T152">
        <f t="shared" si="7"/>
        <v>0.74726999999999999</v>
      </c>
      <c r="U152">
        <f t="shared" si="7"/>
        <v>0.41399999999999998</v>
      </c>
    </row>
    <row r="153" spans="1:21" x14ac:dyDescent="0.4">
      <c r="A153" s="32"/>
      <c r="B153" s="4">
        <v>50</v>
      </c>
      <c r="C153">
        <v>4.12</v>
      </c>
      <c r="D153">
        <v>3</v>
      </c>
      <c r="E153">
        <v>3.61</v>
      </c>
      <c r="F153">
        <v>2</v>
      </c>
      <c r="G153">
        <f t="shared" si="6"/>
        <v>0.85283999999999993</v>
      </c>
      <c r="H153">
        <f t="shared" si="6"/>
        <v>0.621</v>
      </c>
      <c r="I153">
        <f t="shared" si="6"/>
        <v>0.74726999999999999</v>
      </c>
      <c r="J153">
        <f t="shared" si="6"/>
        <v>0.41399999999999998</v>
      </c>
      <c r="L153" s="32"/>
      <c r="M153" s="4">
        <v>50</v>
      </c>
      <c r="N153">
        <v>4</v>
      </c>
      <c r="O153">
        <v>3.61</v>
      </c>
      <c r="P153">
        <v>3</v>
      </c>
      <c r="Q153">
        <v>1</v>
      </c>
      <c r="R153">
        <f t="shared" si="7"/>
        <v>0.82799999999999996</v>
      </c>
      <c r="S153">
        <f t="shared" si="7"/>
        <v>0.74726999999999999</v>
      </c>
      <c r="T153">
        <f t="shared" si="7"/>
        <v>0.621</v>
      </c>
      <c r="U153">
        <f t="shared" si="7"/>
        <v>0.20699999999999999</v>
      </c>
    </row>
    <row r="154" spans="1:21" x14ac:dyDescent="0.4">
      <c r="A154" s="32" t="s">
        <v>35</v>
      </c>
      <c r="B154" s="32"/>
      <c r="G154">
        <f>AVERAGE(G4:G153)</f>
        <v>0.84523619999999999</v>
      </c>
      <c r="H154">
        <f t="shared" ref="H154:J154" si="8">AVERAGE(H4:H153)</f>
        <v>0.82648200000000016</v>
      </c>
      <c r="I154">
        <f t="shared" si="8"/>
        <v>0.62193839999999989</v>
      </c>
      <c r="J154">
        <f t="shared" si="8"/>
        <v>0.46478400000000053</v>
      </c>
      <c r="L154" s="32" t="s">
        <v>35</v>
      </c>
      <c r="M154" s="32"/>
      <c r="R154">
        <f>AVERAGE(R4:R153)</f>
        <v>0.82328040000000002</v>
      </c>
      <c r="S154">
        <f t="shared" ref="S154:U154" si="9">AVERAGE(S4:S153)</f>
        <v>0.78687600000000002</v>
      </c>
      <c r="T154">
        <f t="shared" si="9"/>
        <v>0.59620139999999988</v>
      </c>
      <c r="U154">
        <f t="shared" si="9"/>
        <v>0.41947860000000087</v>
      </c>
    </row>
    <row r="155" spans="1:21" x14ac:dyDescent="0.4">
      <c r="A155" s="32" t="s">
        <v>36</v>
      </c>
      <c r="B155" s="32"/>
      <c r="G155">
        <f>_xlfn.STDEV.P(G4:G153)</f>
        <v>0.20490943789772303</v>
      </c>
      <c r="H155">
        <f t="shared" ref="H155:J155" si="10">_xlfn.STDEV.P(H4:H153)</f>
        <v>0.18635682688863614</v>
      </c>
      <c r="I155">
        <f t="shared" si="10"/>
        <v>0.13843572056893552</v>
      </c>
      <c r="J155">
        <f t="shared" si="10"/>
        <v>0.11752148384018961</v>
      </c>
      <c r="L155" s="32" t="s">
        <v>36</v>
      </c>
      <c r="M155" s="32"/>
      <c r="R155">
        <f>_xlfn.STDEV.P(R4:R153)</f>
        <v>0.18689293483660915</v>
      </c>
      <c r="S155">
        <f t="shared" ref="S155:U155" si="11">_xlfn.STDEV.P(S4:S153)</f>
        <v>0.16424371341394076</v>
      </c>
      <c r="T155">
        <f t="shared" si="11"/>
        <v>0.1450118295038044</v>
      </c>
      <c r="U155">
        <f t="shared" si="11"/>
        <v>0.13851092447904489</v>
      </c>
    </row>
  </sheetData>
  <mergeCells count="16">
    <mergeCell ref="B1:J1"/>
    <mergeCell ref="M1:U1"/>
    <mergeCell ref="C2:F2"/>
    <mergeCell ref="G2:J2"/>
    <mergeCell ref="N2:Q2"/>
    <mergeCell ref="R2:U2"/>
    <mergeCell ref="A154:B154"/>
    <mergeCell ref="L154:M154"/>
    <mergeCell ref="A155:B155"/>
    <mergeCell ref="L155:M155"/>
    <mergeCell ref="A4:A53"/>
    <mergeCell ref="L4:L53"/>
    <mergeCell ref="A54:A103"/>
    <mergeCell ref="L54:L103"/>
    <mergeCell ref="A104:A153"/>
    <mergeCell ref="L104:L153"/>
  </mergeCells>
  <phoneticPr fontId="1"/>
  <pageMargins left="0.7" right="0.7" top="0.75" bottom="0.75" header="0.3" footer="0.3"/>
  <pageSetup paperSize="9" orientation="portrait" horizontalDpi="24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3512-8E66-4913-B988-BE986CE0A2A0}">
  <dimension ref="A1:U63"/>
  <sheetViews>
    <sheetView zoomScale="60" zoomScaleNormal="60" workbookViewId="0">
      <selection activeCell="A3" sqref="A3"/>
    </sheetView>
  </sheetViews>
  <sheetFormatPr defaultRowHeight="18.75" x14ac:dyDescent="0.4"/>
  <cols>
    <col min="11" max="11" width="1.625" customWidth="1"/>
  </cols>
  <sheetData>
    <row r="1" spans="1:21" x14ac:dyDescent="0.4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L1" s="32" t="s">
        <v>12</v>
      </c>
      <c r="M1" s="32"/>
      <c r="N1" s="32"/>
      <c r="O1" s="32"/>
      <c r="P1" s="32"/>
      <c r="Q1" s="32"/>
      <c r="R1" s="32"/>
      <c r="S1" s="32"/>
      <c r="T1" s="32"/>
      <c r="U1" s="32"/>
    </row>
    <row r="2" spans="1:21" ht="20.25" x14ac:dyDescent="0.4">
      <c r="C2" s="32" t="s">
        <v>10</v>
      </c>
      <c r="D2" s="32"/>
      <c r="E2" s="32"/>
      <c r="F2" s="32"/>
      <c r="G2" s="32" t="s">
        <v>16</v>
      </c>
      <c r="H2" s="32"/>
      <c r="I2" s="32"/>
      <c r="J2" s="32"/>
      <c r="K2" s="1"/>
      <c r="L2" s="1"/>
      <c r="N2" s="32" t="s">
        <v>10</v>
      </c>
      <c r="O2" s="32"/>
      <c r="P2" s="32"/>
      <c r="Q2" s="32"/>
      <c r="R2" s="32" t="s">
        <v>16</v>
      </c>
      <c r="S2" s="32"/>
      <c r="T2" s="32"/>
      <c r="U2" s="32"/>
    </row>
    <row r="3" spans="1:21" ht="37.5" x14ac:dyDescent="0.4">
      <c r="A3" s="20" t="s">
        <v>87</v>
      </c>
      <c r="B3" s="1" t="s">
        <v>0</v>
      </c>
      <c r="C3" s="1" t="s">
        <v>1</v>
      </c>
      <c r="D3" s="1" t="s">
        <v>13</v>
      </c>
      <c r="E3" s="1" t="s">
        <v>14</v>
      </c>
      <c r="F3" s="1" t="s">
        <v>15</v>
      </c>
      <c r="G3" s="1" t="s">
        <v>1</v>
      </c>
      <c r="H3" s="1" t="s">
        <v>13</v>
      </c>
      <c r="I3" s="1" t="s">
        <v>14</v>
      </c>
      <c r="J3" s="1" t="s">
        <v>15</v>
      </c>
      <c r="K3" s="1"/>
      <c r="L3" s="20" t="s">
        <v>87</v>
      </c>
      <c r="M3" s="1" t="s">
        <v>0</v>
      </c>
      <c r="N3" s="1" t="s">
        <v>1</v>
      </c>
      <c r="O3" s="1" t="s">
        <v>13</v>
      </c>
      <c r="P3" s="1" t="s">
        <v>14</v>
      </c>
      <c r="Q3" s="1" t="s">
        <v>15</v>
      </c>
      <c r="R3" s="1" t="s">
        <v>1</v>
      </c>
      <c r="S3" s="1" t="s">
        <v>13</v>
      </c>
      <c r="T3" s="1" t="s">
        <v>14</v>
      </c>
      <c r="U3" s="1" t="s">
        <v>15</v>
      </c>
    </row>
    <row r="4" spans="1:21" x14ac:dyDescent="0.4">
      <c r="A4" s="32" t="s">
        <v>17</v>
      </c>
      <c r="B4" s="1">
        <v>1</v>
      </c>
      <c r="C4">
        <v>1.0892579890789318</v>
      </c>
      <c r="D4">
        <v>3.7183437257597554</v>
      </c>
      <c r="E4">
        <v>8.0944474849723829</v>
      </c>
      <c r="F4">
        <v>9.2275017086517988</v>
      </c>
      <c r="G4">
        <v>0.67031260866395803</v>
      </c>
      <c r="H4">
        <v>3.7183437257597554</v>
      </c>
      <c r="I4" s="6">
        <v>8.6463416316750443</v>
      </c>
      <c r="J4" s="6">
        <v>11.026082550168676</v>
      </c>
      <c r="L4" s="32">
        <v>22.122800000000002</v>
      </c>
      <c r="M4" s="1">
        <v>1</v>
      </c>
      <c r="N4">
        <v>0</v>
      </c>
      <c r="O4">
        <v>5.573326061469805</v>
      </c>
      <c r="P4">
        <v>7.0962998080979345</v>
      </c>
      <c r="Q4">
        <v>5.7538502848155888</v>
      </c>
      <c r="R4">
        <v>0</v>
      </c>
      <c r="S4">
        <v>6.6219596100195552E-2</v>
      </c>
      <c r="T4">
        <v>1.0568957160996924</v>
      </c>
      <c r="U4">
        <v>5.1637117940652715</v>
      </c>
    </row>
    <row r="5" spans="1:21" x14ac:dyDescent="0.4">
      <c r="A5" s="32"/>
      <c r="B5" s="1">
        <v>2</v>
      </c>
      <c r="C5">
        <v>1.4363915545922157</v>
      </c>
      <c r="D5">
        <v>19.033219057886111</v>
      </c>
      <c r="E5">
        <v>14.111045062633954</v>
      </c>
      <c r="F5">
        <v>8.0780209756252503</v>
      </c>
      <c r="G5">
        <v>0.35909788864805392</v>
      </c>
      <c r="H5">
        <v>3.8827766878087666</v>
      </c>
      <c r="I5" s="6">
        <v>7.8394694792410844</v>
      </c>
      <c r="J5" s="6">
        <v>9.2579566237502888</v>
      </c>
      <c r="L5" s="32"/>
      <c r="M5" s="1">
        <v>2</v>
      </c>
      <c r="N5">
        <v>0.16258153463962174</v>
      </c>
      <c r="O5">
        <v>3.1633241850778968</v>
      </c>
      <c r="P5">
        <v>8.1418471137151975</v>
      </c>
      <c r="Q5">
        <v>5.550350073724716</v>
      </c>
      <c r="R5">
        <v>0</v>
      </c>
      <c r="S5">
        <v>0</v>
      </c>
      <c r="T5">
        <v>0.14669994799486843</v>
      </c>
      <c r="U5">
        <v>5.9155046838381846</v>
      </c>
    </row>
    <row r="6" spans="1:21" x14ac:dyDescent="0.4">
      <c r="A6" s="32"/>
      <c r="B6" s="1">
        <v>3</v>
      </c>
      <c r="C6">
        <v>2.0700076590283385</v>
      </c>
      <c r="D6">
        <v>20.896603605360674</v>
      </c>
      <c r="E6">
        <v>8.964213180194692</v>
      </c>
      <c r="F6">
        <v>7.73436863382046</v>
      </c>
      <c r="G6">
        <v>1.1290950867427301</v>
      </c>
      <c r="H6">
        <v>4.7151310699275371</v>
      </c>
      <c r="I6" s="6">
        <v>7.4701776501622437</v>
      </c>
      <c r="J6" s="6">
        <v>13.3279745207799</v>
      </c>
      <c r="L6" s="32"/>
      <c r="M6" s="1">
        <v>3</v>
      </c>
      <c r="N6">
        <v>0.25738535091275277</v>
      </c>
      <c r="O6">
        <v>1.8411651383973149</v>
      </c>
      <c r="P6">
        <v>3.7067190902652292</v>
      </c>
      <c r="Q6">
        <v>3.609369924323544</v>
      </c>
      <c r="R6">
        <v>0</v>
      </c>
      <c r="S6">
        <v>0</v>
      </c>
      <c r="T6">
        <v>6.6191412326164809E-2</v>
      </c>
      <c r="U6">
        <v>4.8124932324313914</v>
      </c>
    </row>
    <row r="7" spans="1:21" x14ac:dyDescent="0.4">
      <c r="A7" s="32"/>
      <c r="B7" s="1">
        <v>4</v>
      </c>
      <c r="C7">
        <v>0.94209110890645686</v>
      </c>
      <c r="D7">
        <v>8.6312446881301597</v>
      </c>
      <c r="E7">
        <v>6.2263364877052743</v>
      </c>
      <c r="F7">
        <v>3.2837278573463879</v>
      </c>
      <c r="G7">
        <v>0.28987418735583287</v>
      </c>
      <c r="H7">
        <v>4.8724768400734764</v>
      </c>
      <c r="I7" s="6">
        <v>4.8528799095349937</v>
      </c>
      <c r="J7" s="6">
        <v>9.2156233415850242</v>
      </c>
      <c r="L7" s="32"/>
      <c r="M7" s="1">
        <v>4</v>
      </c>
      <c r="N7">
        <v>0.12373886891537314</v>
      </c>
      <c r="O7">
        <v>5.4471973291161486</v>
      </c>
      <c r="P7">
        <v>8.8609070770665745</v>
      </c>
      <c r="Q7">
        <v>6.3623138940343367</v>
      </c>
      <c r="R7">
        <v>0</v>
      </c>
      <c r="S7">
        <v>0</v>
      </c>
      <c r="T7">
        <v>0.37309082429753992</v>
      </c>
      <c r="U7">
        <v>5.4344764511543291</v>
      </c>
    </row>
    <row r="8" spans="1:21" x14ac:dyDescent="0.4">
      <c r="A8" s="32"/>
      <c r="B8" s="1">
        <v>5</v>
      </c>
      <c r="C8">
        <v>1.5727845363824382</v>
      </c>
      <c r="D8">
        <v>10.651114461609835</v>
      </c>
      <c r="E8">
        <v>11.887154017209046</v>
      </c>
      <c r="F8">
        <v>9.1759619160876635</v>
      </c>
      <c r="G8">
        <v>0.62911381455297521</v>
      </c>
      <c r="H8">
        <v>2.1302228923219668</v>
      </c>
      <c r="I8" s="6">
        <v>2.8693130386366663</v>
      </c>
      <c r="J8" s="6">
        <v>8.1482541814858447</v>
      </c>
      <c r="L8" s="32"/>
      <c r="M8" s="1">
        <v>5</v>
      </c>
      <c r="N8">
        <v>0.69634973469075112</v>
      </c>
      <c r="O8">
        <v>3.9251321769745822</v>
      </c>
      <c r="P8">
        <v>6.6535765805429605</v>
      </c>
      <c r="Q8">
        <v>3.8758037448015781</v>
      </c>
      <c r="R8">
        <v>0</v>
      </c>
      <c r="S8">
        <v>0</v>
      </c>
      <c r="T8">
        <v>0.77861002538268687</v>
      </c>
      <c r="U8">
        <v>6.4338342163706193</v>
      </c>
    </row>
    <row r="9" spans="1:21" x14ac:dyDescent="0.4">
      <c r="A9" s="32"/>
      <c r="B9" s="1">
        <v>6</v>
      </c>
      <c r="C9">
        <v>1.6947354612097021</v>
      </c>
      <c r="D9">
        <v>3.1951752853191682</v>
      </c>
      <c r="E9">
        <v>12.765222036308218</v>
      </c>
      <c r="F9">
        <v>11.223329380377564</v>
      </c>
      <c r="G9">
        <v>1.1925916208512717</v>
      </c>
      <c r="H9">
        <v>3.2950245129853921</v>
      </c>
      <c r="I9" s="6">
        <v>6.7753870808097467</v>
      </c>
      <c r="J9" s="6">
        <v>9.1950168417551126</v>
      </c>
      <c r="L9" s="32"/>
      <c r="M9" s="1">
        <v>6</v>
      </c>
      <c r="N9">
        <v>0.27005058047372271</v>
      </c>
      <c r="O9">
        <v>6.9011296503808284</v>
      </c>
      <c r="P9">
        <v>7.3422953335175789</v>
      </c>
      <c r="Q9">
        <v>6.331618519984171</v>
      </c>
      <c r="R9">
        <v>0</v>
      </c>
      <c r="S9">
        <v>4.9551509289421446E-2</v>
      </c>
      <c r="T9">
        <v>0.98997240451922408</v>
      </c>
      <c r="U9">
        <v>6.8352699931647303</v>
      </c>
    </row>
    <row r="10" spans="1:21" x14ac:dyDescent="0.4">
      <c r="A10" s="32"/>
      <c r="B10" s="1">
        <v>7</v>
      </c>
      <c r="C10">
        <v>0.4416824568144978</v>
      </c>
      <c r="D10">
        <v>11.748041993001165</v>
      </c>
      <c r="E10">
        <v>10.053649931909373</v>
      </c>
      <c r="F10">
        <v>9.995599702477346</v>
      </c>
      <c r="G10">
        <v>1.0305923992338282</v>
      </c>
      <c r="H10">
        <v>2.3329445092484589</v>
      </c>
      <c r="I10" s="6">
        <v>4.6529288941068172</v>
      </c>
      <c r="J10" s="6">
        <v>10.386489076317241</v>
      </c>
      <c r="L10" s="32"/>
      <c r="M10" s="1">
        <v>7</v>
      </c>
      <c r="N10">
        <v>0.15634600621944411</v>
      </c>
      <c r="O10">
        <v>4.7432196325109377</v>
      </c>
      <c r="P10">
        <v>11.098767513279256</v>
      </c>
      <c r="Q10">
        <v>3.5936275526576766</v>
      </c>
      <c r="R10">
        <v>0</v>
      </c>
      <c r="S10">
        <v>6.4848740313219425E-2</v>
      </c>
      <c r="T10">
        <v>0.62823212339316536</v>
      </c>
      <c r="U10">
        <v>5.0436877932037563</v>
      </c>
    </row>
    <row r="11" spans="1:21" x14ac:dyDescent="0.4">
      <c r="A11" s="32"/>
      <c r="B11" s="1">
        <v>8</v>
      </c>
      <c r="C11">
        <v>1.431626282247382</v>
      </c>
      <c r="D11">
        <v>8.0956949696339144</v>
      </c>
      <c r="E11">
        <v>14.872274099524791</v>
      </c>
      <c r="F11">
        <v>10.727862123650272</v>
      </c>
      <c r="G11">
        <v>0.52744126188061446</v>
      </c>
      <c r="H11">
        <v>1.6384144581401971</v>
      </c>
      <c r="I11" s="6">
        <v>4.3328672573418681</v>
      </c>
      <c r="J11" s="6">
        <v>11.349767174296666</v>
      </c>
      <c r="L11" s="32"/>
      <c r="M11" s="1">
        <v>8</v>
      </c>
      <c r="N11">
        <v>0.42951636457349024</v>
      </c>
      <c r="O11">
        <v>3.8922661177728961</v>
      </c>
      <c r="P11">
        <v>9.1354015221420184</v>
      </c>
      <c r="Q11">
        <v>4.5874602394282284</v>
      </c>
      <c r="R11">
        <v>0</v>
      </c>
      <c r="S11">
        <v>0.15135065322941932</v>
      </c>
      <c r="T11">
        <v>1.4871583873254448</v>
      </c>
      <c r="U11">
        <v>7.6870955363391946</v>
      </c>
    </row>
    <row r="12" spans="1:21" x14ac:dyDescent="0.4">
      <c r="A12" s="32"/>
      <c r="B12" s="1">
        <v>9</v>
      </c>
      <c r="C12">
        <v>0.41349695407806203</v>
      </c>
      <c r="D12">
        <v>14.113730285295208</v>
      </c>
      <c r="E12">
        <v>6.2550417793652642</v>
      </c>
      <c r="F12">
        <v>10.437190478726237</v>
      </c>
      <c r="G12">
        <v>0.20674847703903101</v>
      </c>
      <c r="H12">
        <v>3.6933125980211763</v>
      </c>
      <c r="I12" s="6">
        <v>7.9805705460867165</v>
      </c>
      <c r="J12" s="6">
        <v>12.354225464614728</v>
      </c>
      <c r="L12" s="32"/>
      <c r="M12" s="1">
        <v>9</v>
      </c>
      <c r="N12">
        <v>0</v>
      </c>
      <c r="O12">
        <v>2.4691462113962541</v>
      </c>
      <c r="P12">
        <v>3.6352612951881462</v>
      </c>
      <c r="Q12">
        <v>4.198546176583684</v>
      </c>
      <c r="R12">
        <v>0</v>
      </c>
      <c r="S12">
        <v>0</v>
      </c>
      <c r="T12">
        <v>1.2322919644705581</v>
      </c>
      <c r="U12">
        <v>5.273783612050237</v>
      </c>
    </row>
    <row r="13" spans="1:21" x14ac:dyDescent="0.4">
      <c r="A13" s="32"/>
      <c r="B13" s="1">
        <v>10</v>
      </c>
      <c r="C13">
        <v>0.52078722196472182</v>
      </c>
      <c r="D13">
        <v>18.379321375846196</v>
      </c>
      <c r="E13">
        <v>10.29323937893167</v>
      </c>
      <c r="F13">
        <v>14.400627400307279</v>
      </c>
      <c r="G13">
        <v>0.13019680549118046</v>
      </c>
      <c r="H13">
        <v>5.2654272049721529</v>
      </c>
      <c r="I13" s="6">
        <v>2.466088601202379</v>
      </c>
      <c r="J13" s="6">
        <v>11.870787451604649</v>
      </c>
      <c r="L13" s="32"/>
      <c r="M13" s="1">
        <v>10</v>
      </c>
      <c r="N13">
        <v>0.33388312755003241</v>
      </c>
      <c r="O13">
        <v>8.4750757277240663</v>
      </c>
      <c r="P13">
        <v>5.768230859222669</v>
      </c>
      <c r="Q13">
        <v>3.0156209163466756</v>
      </c>
      <c r="R13">
        <v>0</v>
      </c>
      <c r="S13">
        <v>4.8612242020908129E-2</v>
      </c>
      <c r="T13">
        <v>0.73118419342259189</v>
      </c>
      <c r="U13">
        <v>6.282543575722241</v>
      </c>
    </row>
    <row r="14" spans="1:21" x14ac:dyDescent="0.4">
      <c r="A14" s="32"/>
      <c r="B14" s="1">
        <v>11</v>
      </c>
      <c r="C14">
        <v>1.2722754221833943</v>
      </c>
      <c r="D14">
        <v>9.5858532986056364</v>
      </c>
      <c r="E14">
        <v>9.2665983806619323</v>
      </c>
      <c r="F14">
        <v>6.2894423847768541</v>
      </c>
      <c r="G14">
        <v>0.1060229518486162</v>
      </c>
      <c r="H14">
        <v>1.1351668379927726</v>
      </c>
      <c r="I14" s="6">
        <v>3.3922369072066001</v>
      </c>
      <c r="J14" s="6">
        <v>9.5464750483220104</v>
      </c>
      <c r="L14" s="32"/>
      <c r="M14" s="1">
        <v>11</v>
      </c>
      <c r="N14">
        <v>0.16242880880667346</v>
      </c>
      <c r="O14">
        <v>5.1585797570165637</v>
      </c>
      <c r="P14">
        <v>10.609407907115513</v>
      </c>
      <c r="Q14">
        <v>5.2836605200082616</v>
      </c>
      <c r="R14">
        <v>0</v>
      </c>
      <c r="S14">
        <v>7.1507075982703866E-2</v>
      </c>
      <c r="T14">
        <v>0.29307756649490369</v>
      </c>
      <c r="U14">
        <v>3.0421075721259689</v>
      </c>
    </row>
    <row r="15" spans="1:21" x14ac:dyDescent="0.4">
      <c r="A15" s="32"/>
      <c r="B15" s="1">
        <v>12</v>
      </c>
      <c r="C15">
        <v>0.55065290915438436</v>
      </c>
      <c r="D15">
        <v>13.418015922712229</v>
      </c>
      <c r="E15">
        <v>6.5274563765879092</v>
      </c>
      <c r="F15">
        <v>7.2930518939435087</v>
      </c>
      <c r="G15">
        <v>0.44052232732350749</v>
      </c>
      <c r="H15">
        <v>1.1181679935593523</v>
      </c>
      <c r="I15" s="6">
        <v>7.2644272578155773</v>
      </c>
      <c r="J15" s="6">
        <v>13.810247203424941</v>
      </c>
      <c r="L15" s="32"/>
      <c r="M15" s="1">
        <v>12</v>
      </c>
      <c r="N15">
        <v>0.11638916579811251</v>
      </c>
      <c r="O15">
        <v>6.1858640296243577</v>
      </c>
      <c r="P15">
        <v>8.8038533872150779</v>
      </c>
      <c r="Q15">
        <v>9.7014417500821715</v>
      </c>
      <c r="R15">
        <v>5.8194582899056255E-2</v>
      </c>
      <c r="S15">
        <v>0</v>
      </c>
      <c r="T15">
        <v>0.3780795933159849</v>
      </c>
      <c r="U15">
        <v>5.7195067034066538</v>
      </c>
    </row>
    <row r="16" spans="1:21" x14ac:dyDescent="0.4">
      <c r="A16" s="32"/>
      <c r="B16" s="1">
        <v>13</v>
      </c>
      <c r="C16">
        <v>0.70174699915439487</v>
      </c>
      <c r="D16">
        <v>6.933214406844769</v>
      </c>
      <c r="E16">
        <v>11.02886394488384</v>
      </c>
      <c r="F16">
        <v>4.9140303324988102</v>
      </c>
      <c r="G16">
        <v>0.11695783319239915</v>
      </c>
      <c r="H16">
        <v>1.6864575584217005</v>
      </c>
      <c r="I16" s="6">
        <v>9.1516105074568035</v>
      </c>
      <c r="J16" s="6">
        <v>13.448925120523059</v>
      </c>
      <c r="L16" s="32"/>
      <c r="M16" s="1">
        <v>13</v>
      </c>
      <c r="N16">
        <v>6.8678865864680666E-2</v>
      </c>
      <c r="O16">
        <v>10.64552337065907</v>
      </c>
      <c r="P16">
        <v>5.8018066584192374</v>
      </c>
      <c r="Q16">
        <v>4.9173232794717521</v>
      </c>
      <c r="R16">
        <v>0</v>
      </c>
      <c r="S16">
        <v>0.18639896461588457</v>
      </c>
      <c r="T16">
        <v>1.8735000667812121</v>
      </c>
      <c r="U16">
        <v>3.0404823331084878</v>
      </c>
    </row>
    <row r="17" spans="1:21" x14ac:dyDescent="0.4">
      <c r="A17" s="32"/>
      <c r="B17" s="1">
        <v>14</v>
      </c>
      <c r="C17">
        <v>1.3335867148091471</v>
      </c>
      <c r="D17">
        <v>12.474162313800026</v>
      </c>
      <c r="E17">
        <v>4.4905314780348018</v>
      </c>
      <c r="F17">
        <v>7.2433025320516125</v>
      </c>
      <c r="G17">
        <v>0.22226445246819118</v>
      </c>
      <c r="H17">
        <v>1.8480240464888928</v>
      </c>
      <c r="I17" s="6">
        <v>5.4359065260421282</v>
      </c>
      <c r="J17" s="6">
        <v>12.576283517188516</v>
      </c>
      <c r="L17" s="32"/>
      <c r="M17" s="1">
        <v>14</v>
      </c>
      <c r="N17">
        <v>0.11133371669243114</v>
      </c>
      <c r="O17">
        <v>6.9799094938402302</v>
      </c>
      <c r="P17">
        <v>8.084435100097382</v>
      </c>
      <c r="Q17">
        <v>5.0580991663332915</v>
      </c>
      <c r="R17">
        <v>0</v>
      </c>
      <c r="S17">
        <v>0.14513082455352316</v>
      </c>
      <c r="T17">
        <v>0.57745965000695576</v>
      </c>
      <c r="U17">
        <v>3.6275256647440779</v>
      </c>
    </row>
    <row r="18" spans="1:21" x14ac:dyDescent="0.4">
      <c r="A18" s="32"/>
      <c r="B18" s="1">
        <v>15</v>
      </c>
      <c r="C18">
        <v>0.27701700699744963</v>
      </c>
      <c r="D18">
        <v>9.3377169933419903</v>
      </c>
      <c r="E18">
        <v>8.6632006363514655</v>
      </c>
      <c r="F18">
        <v>9.5699415497416105</v>
      </c>
      <c r="G18">
        <v>0.18467800466496639</v>
      </c>
      <c r="H18">
        <v>3.9088117646547871</v>
      </c>
      <c r="I18" s="6">
        <v>5.2879276611495953</v>
      </c>
      <c r="J18" s="6">
        <v>13.0666509621472</v>
      </c>
      <c r="L18" s="32"/>
      <c r="M18" s="1">
        <v>15</v>
      </c>
      <c r="N18">
        <v>0.11010978496109546</v>
      </c>
      <c r="O18">
        <v>8.7076596490143352</v>
      </c>
      <c r="P18">
        <v>8.9257935030424207</v>
      </c>
      <c r="Q18">
        <v>4.3690631287790653</v>
      </c>
      <c r="R18">
        <v>0</v>
      </c>
      <c r="S18">
        <v>0</v>
      </c>
      <c r="T18">
        <v>0.5738010109098699</v>
      </c>
      <c r="U18">
        <v>2.5563667242856232</v>
      </c>
    </row>
    <row r="19" spans="1:21" x14ac:dyDescent="0.4">
      <c r="A19" s="32">
        <v>23.0123</v>
      </c>
      <c r="B19" s="1">
        <v>1</v>
      </c>
      <c r="C19">
        <v>0.37470831299760093</v>
      </c>
      <c r="D19">
        <v>14.489853204141889</v>
      </c>
      <c r="E19">
        <v>13.849971613281319</v>
      </c>
      <c r="F19">
        <v>12.965918284520203</v>
      </c>
      <c r="G19">
        <v>0</v>
      </c>
      <c r="H19" s="5">
        <v>1.6244230049486421</v>
      </c>
      <c r="I19" s="6">
        <v>10.301631778473711</v>
      </c>
      <c r="J19" s="6">
        <v>13.23234126296925</v>
      </c>
      <c r="L19" s="32">
        <v>23.0123</v>
      </c>
      <c r="M19" s="1">
        <v>1</v>
      </c>
      <c r="N19">
        <v>6.5538959634554764E-2</v>
      </c>
      <c r="O19">
        <v>12.90058737164135</v>
      </c>
      <c r="P19">
        <v>5.1840269280059221</v>
      </c>
      <c r="Q19">
        <v>6.5821440483735811</v>
      </c>
      <c r="R19">
        <v>5.3658662225160338E-2</v>
      </c>
      <c r="S19">
        <v>0.35103639106507073</v>
      </c>
      <c r="T19">
        <v>0.98043578107924867</v>
      </c>
      <c r="U19">
        <v>3.2402101180961291</v>
      </c>
    </row>
    <row r="20" spans="1:21" x14ac:dyDescent="0.4">
      <c r="A20" s="32"/>
      <c r="B20" s="1">
        <v>2</v>
      </c>
      <c r="C20">
        <v>1.0726002914791291</v>
      </c>
      <c r="D20">
        <v>20.483702878499301</v>
      </c>
      <c r="E20">
        <v>15.405917633047391</v>
      </c>
      <c r="F20">
        <v>11.077468429214976</v>
      </c>
      <c r="G20">
        <v>0</v>
      </c>
      <c r="H20" s="5">
        <v>4.0967405756998598</v>
      </c>
      <c r="I20" s="6">
        <v>11.444395955978063</v>
      </c>
      <c r="J20" s="6">
        <v>13.16987913251114</v>
      </c>
      <c r="L20" s="32"/>
      <c r="M20" s="1">
        <v>2</v>
      </c>
      <c r="N20">
        <v>0.8585385956025654</v>
      </c>
      <c r="O20">
        <v>15.855421109414383</v>
      </c>
      <c r="P20">
        <v>8.4091222761797084</v>
      </c>
      <c r="Q20">
        <v>7.2428226169207592</v>
      </c>
      <c r="R20">
        <v>0.14743681104006839</v>
      </c>
      <c r="S20">
        <v>0.35234269132031965</v>
      </c>
      <c r="T20">
        <v>1.4050721165376503</v>
      </c>
      <c r="U20">
        <v>5.1920220442721456</v>
      </c>
    </row>
    <row r="21" spans="1:21" x14ac:dyDescent="0.4">
      <c r="A21" s="32"/>
      <c r="B21" s="1">
        <v>3</v>
      </c>
      <c r="C21">
        <v>0.50215760383782315</v>
      </c>
      <c r="D21">
        <v>22.801106687861193</v>
      </c>
      <c r="E21">
        <v>17.233423156023722</v>
      </c>
      <c r="F21">
        <v>10.612584144402556</v>
      </c>
      <c r="G21">
        <v>0</v>
      </c>
      <c r="H21" s="5">
        <v>1.853748511208227</v>
      </c>
      <c r="I21" s="6">
        <v>5.127299451378958</v>
      </c>
      <c r="J21" s="6">
        <v>13.786441084784629</v>
      </c>
      <c r="L21" s="32"/>
      <c r="M21" s="1">
        <v>3</v>
      </c>
      <c r="N21">
        <v>0.73718405520034203</v>
      </c>
      <c r="O21">
        <v>11.092476923686402</v>
      </c>
      <c r="P21">
        <v>10.271561679516616</v>
      </c>
      <c r="Q21">
        <v>4.1385682961589572</v>
      </c>
      <c r="R21">
        <v>0</v>
      </c>
      <c r="S21">
        <v>0.39615989013165709</v>
      </c>
      <c r="T21">
        <v>1.0066150716045565</v>
      </c>
      <c r="U21">
        <v>3.1820971318914322</v>
      </c>
    </row>
    <row r="22" spans="1:21" x14ac:dyDescent="0.4">
      <c r="A22" s="32"/>
      <c r="B22" s="1">
        <v>4</v>
      </c>
      <c r="C22">
        <v>1.4309454351886652</v>
      </c>
      <c r="D22">
        <v>15.789714833520719</v>
      </c>
      <c r="E22">
        <v>16.194786574306001</v>
      </c>
      <c r="F22">
        <v>12.294452128477024</v>
      </c>
      <c r="G22">
        <v>0</v>
      </c>
      <c r="H22" s="5">
        <v>2.3261633460097486</v>
      </c>
      <c r="I22" s="6">
        <v>11.876176821157733</v>
      </c>
      <c r="J22" s="6">
        <v>13.801125183437444</v>
      </c>
      <c r="L22" s="32"/>
      <c r="M22" s="1">
        <v>4</v>
      </c>
      <c r="N22">
        <v>1.0720973559696763</v>
      </c>
      <c r="O22">
        <v>8.7074090482419173</v>
      </c>
      <c r="P22">
        <v>7.4489515298737183</v>
      </c>
      <c r="Q22">
        <v>5.8446682014332421</v>
      </c>
      <c r="R22">
        <v>0</v>
      </c>
      <c r="S22">
        <v>0.19137162743388828</v>
      </c>
      <c r="T22">
        <v>1.7209688098305567</v>
      </c>
      <c r="U22">
        <v>4.130887460080209</v>
      </c>
    </row>
    <row r="23" spans="1:21" x14ac:dyDescent="0.4">
      <c r="A23" s="32"/>
      <c r="B23" s="1">
        <v>5</v>
      </c>
      <c r="C23">
        <v>0.59898038563854683</v>
      </c>
      <c r="D23">
        <v>12.275079187603238</v>
      </c>
      <c r="E23">
        <v>15.317977214970277</v>
      </c>
      <c r="F23">
        <v>10.321497442849008</v>
      </c>
      <c r="G23">
        <v>0</v>
      </c>
      <c r="H23" s="5">
        <v>2.4905957771948599</v>
      </c>
      <c r="I23" s="6">
        <v>9.9659128868481321</v>
      </c>
      <c r="J23" s="6">
        <v>14.966171292131062</v>
      </c>
      <c r="L23" s="32"/>
      <c r="M23" s="1">
        <v>5</v>
      </c>
      <c r="N23">
        <v>0.54999087015155557</v>
      </c>
      <c r="O23">
        <v>9.2060329556598699</v>
      </c>
      <c r="P23">
        <v>4.8282736053579498</v>
      </c>
      <c r="Q23">
        <v>5.9926958927924154</v>
      </c>
      <c r="R23">
        <v>0</v>
      </c>
      <c r="S23">
        <v>0.29071683017873273</v>
      </c>
      <c r="T23">
        <v>1.4775530855993351</v>
      </c>
      <c r="U23">
        <v>6.0161356908287118</v>
      </c>
    </row>
    <row r="24" spans="1:21" x14ac:dyDescent="0.4">
      <c r="A24" s="32"/>
      <c r="B24" s="1">
        <v>6</v>
      </c>
      <c r="C24">
        <v>1.717456349006758</v>
      </c>
      <c r="D24">
        <v>7.9980103579712232</v>
      </c>
      <c r="E24">
        <v>21.181804039308506</v>
      </c>
      <c r="F24">
        <v>9.7770267572779783</v>
      </c>
      <c r="G24">
        <v>0.49070181400193097</v>
      </c>
      <c r="H24" s="5">
        <v>2.848606428866463</v>
      </c>
      <c r="I24" s="6">
        <v>12.304782429473821</v>
      </c>
      <c r="J24" s="6">
        <v>15.561767588667449</v>
      </c>
      <c r="L24" s="32"/>
      <c r="M24" s="1">
        <v>6</v>
      </c>
      <c r="N24">
        <v>0.36499480794885697</v>
      </c>
      <c r="O24">
        <v>8.6642698379609957</v>
      </c>
      <c r="P24">
        <v>6.4147426643093084</v>
      </c>
      <c r="Q24">
        <v>5.0480219014999532</v>
      </c>
      <c r="R24">
        <v>0</v>
      </c>
      <c r="S24">
        <v>0.34313939952320777</v>
      </c>
      <c r="T24">
        <v>0.91068875390457815</v>
      </c>
      <c r="U24">
        <v>2.8809245645065547</v>
      </c>
    </row>
    <row r="25" spans="1:21" x14ac:dyDescent="0.4">
      <c r="A25" s="32"/>
      <c r="B25" s="1">
        <v>7</v>
      </c>
      <c r="C25">
        <v>1.8024337361522398</v>
      </c>
      <c r="D25">
        <v>18.76654482289954</v>
      </c>
      <c r="E25">
        <v>13.594456381411177</v>
      </c>
      <c r="F25">
        <v>11.778103273422506</v>
      </c>
      <c r="G25">
        <v>0.37550702836504996</v>
      </c>
      <c r="H25" s="5">
        <v>3.2665316927231283</v>
      </c>
      <c r="I25" s="6">
        <v>13.411980456828477</v>
      </c>
      <c r="J25" s="6">
        <v>14.380242368713523</v>
      </c>
      <c r="L25" s="32"/>
      <c r="M25" s="1">
        <v>7</v>
      </c>
      <c r="N25">
        <v>0.80809459375737958</v>
      </c>
      <c r="O25">
        <v>10.548019581565613</v>
      </c>
      <c r="P25">
        <v>4.9177192710847217</v>
      </c>
      <c r="Q25">
        <v>7.5055666285828657</v>
      </c>
      <c r="R25">
        <v>7.2542881911069682E-2</v>
      </c>
      <c r="S25">
        <v>0.16654767760366759</v>
      </c>
      <c r="T25">
        <v>0.79705475682278881</v>
      </c>
      <c r="U25">
        <v>1.9676244753965919</v>
      </c>
    </row>
    <row r="26" spans="1:21" x14ac:dyDescent="0.4">
      <c r="A26" s="32"/>
      <c r="B26" s="1">
        <v>8</v>
      </c>
      <c r="C26">
        <v>0.53997604666257004</v>
      </c>
      <c r="D26">
        <v>19.43919921224321</v>
      </c>
      <c r="E26">
        <v>7.2469019494166247</v>
      </c>
      <c r="F26">
        <v>10.88364112213741</v>
      </c>
      <c r="G26">
        <v>0.43198083733005604</v>
      </c>
      <c r="H26" s="5">
        <v>3.0164274639687743</v>
      </c>
      <c r="I26" s="6">
        <v>9.0244439370093819</v>
      </c>
      <c r="J26" s="6">
        <v>17.515859930939897</v>
      </c>
      <c r="L26" s="32"/>
      <c r="M26" s="1">
        <v>8</v>
      </c>
      <c r="N26">
        <v>0.50780017337748784</v>
      </c>
      <c r="O26">
        <v>10.880287167645443</v>
      </c>
      <c r="P26">
        <v>5.5793832977595219</v>
      </c>
      <c r="Q26">
        <v>5.7871308099899768</v>
      </c>
      <c r="R26">
        <v>4.9116637278545358E-2</v>
      </c>
      <c r="S26">
        <v>0.5395183719493607</v>
      </c>
      <c r="T26">
        <v>2.2043425548330213</v>
      </c>
      <c r="U26">
        <v>2.7017823320321623</v>
      </c>
    </row>
    <row r="27" spans="1:21" x14ac:dyDescent="0.4">
      <c r="A27" s="32"/>
      <c r="B27" s="1">
        <v>9</v>
      </c>
      <c r="C27">
        <v>1.4707218216187457</v>
      </c>
      <c r="D27">
        <v>16.687711725342517</v>
      </c>
      <c r="E27">
        <v>14.858350392920821</v>
      </c>
      <c r="F27">
        <v>9.4217263489974599</v>
      </c>
      <c r="G27">
        <v>0.17302609666102889</v>
      </c>
      <c r="H27" s="5">
        <v>2.5031567588013774</v>
      </c>
      <c r="I27" s="6">
        <v>11.429500302246785</v>
      </c>
      <c r="J27" s="6">
        <v>18.387562713366009</v>
      </c>
      <c r="L27" s="32"/>
      <c r="M27" s="1">
        <v>9</v>
      </c>
      <c r="N27">
        <v>0.78586619645672573</v>
      </c>
      <c r="O27">
        <v>10.631849075757927</v>
      </c>
      <c r="P27">
        <v>4.4652067136361193</v>
      </c>
      <c r="Q27">
        <v>4.3903962895522639</v>
      </c>
      <c r="R27">
        <v>0</v>
      </c>
      <c r="S27">
        <v>0.17148143670577298</v>
      </c>
      <c r="T27">
        <v>2.1272754064133719</v>
      </c>
      <c r="U27">
        <v>4.6781815388560517</v>
      </c>
    </row>
    <row r="28" spans="1:21" x14ac:dyDescent="0.4">
      <c r="A28" s="32"/>
      <c r="B28" s="1">
        <v>10</v>
      </c>
      <c r="C28">
        <v>1.0911878398027133</v>
      </c>
      <c r="D28">
        <v>12.246977865514481</v>
      </c>
      <c r="E28">
        <v>12.308949714247731</v>
      </c>
      <c r="F28">
        <v>8.0581687343053119</v>
      </c>
      <c r="G28">
        <v>0.27279695995067832</v>
      </c>
      <c r="H28" s="5">
        <v>1.7985072389916372</v>
      </c>
      <c r="I28" s="6">
        <v>11.324233737107914</v>
      </c>
      <c r="J28" s="6">
        <v>14.898242194820286</v>
      </c>
      <c r="L28" s="32"/>
      <c r="M28" s="1">
        <v>10</v>
      </c>
      <c r="N28">
        <v>0.76448933155137822</v>
      </c>
      <c r="O28">
        <v>10.00840478538227</v>
      </c>
      <c r="P28">
        <v>4.9290527709578136</v>
      </c>
      <c r="Q28">
        <v>4.9669581770570428</v>
      </c>
      <c r="R28">
        <v>8.2793245395867632E-2</v>
      </c>
      <c r="S28">
        <v>0</v>
      </c>
      <c r="T28">
        <v>0.72361719537107649</v>
      </c>
      <c r="U28">
        <v>3.7538370743311971</v>
      </c>
    </row>
    <row r="29" spans="1:21" x14ac:dyDescent="0.4">
      <c r="A29" s="32"/>
      <c r="B29" s="1">
        <v>11</v>
      </c>
      <c r="C29">
        <v>1.3023311727993108</v>
      </c>
      <c r="D29">
        <v>21.533792553329654</v>
      </c>
      <c r="E29">
        <v>7.0136063964090329</v>
      </c>
      <c r="F29">
        <v>6.9367017505866588</v>
      </c>
      <c r="G29">
        <v>0.10017932098456236</v>
      </c>
      <c r="H29" s="6">
        <v>2.1785159781578636</v>
      </c>
      <c r="I29" s="6">
        <v>11.869180055461442</v>
      </c>
      <c r="J29" s="6">
        <v>16.411221214802584</v>
      </c>
      <c r="L29" s="32"/>
      <c r="M29" s="1">
        <v>11</v>
      </c>
      <c r="N29">
        <v>1.2418986809380144</v>
      </c>
      <c r="O29">
        <v>9.0825336597248079</v>
      </c>
      <c r="P29">
        <v>3.8964002827673352</v>
      </c>
      <c r="Q29">
        <v>6.2999178725732259</v>
      </c>
      <c r="R29">
        <v>0.27069264834859436</v>
      </c>
      <c r="S29">
        <v>0</v>
      </c>
      <c r="T29">
        <v>0.79709789243121998</v>
      </c>
      <c r="U29">
        <v>1.920059996227647</v>
      </c>
    </row>
    <row r="30" spans="1:21" x14ac:dyDescent="0.4">
      <c r="A30" s="32"/>
      <c r="B30" s="1">
        <v>12</v>
      </c>
      <c r="C30">
        <v>1.4132247396948741</v>
      </c>
      <c r="D30">
        <v>2.7969275233206781</v>
      </c>
      <c r="E30">
        <v>11.624139119342876</v>
      </c>
      <c r="F30">
        <v>11.727100323667969</v>
      </c>
      <c r="G30">
        <v>0.2174191907222883</v>
      </c>
      <c r="H30" s="5">
        <v>2.3825678902361331</v>
      </c>
      <c r="I30" s="6">
        <v>12.65282399716083</v>
      </c>
      <c r="J30" s="6">
        <v>17.758180490125781</v>
      </c>
      <c r="L30" s="32"/>
      <c r="M30" s="1">
        <v>12</v>
      </c>
      <c r="N30">
        <v>0.94742426922008027</v>
      </c>
      <c r="O30">
        <v>9.5715494330841295</v>
      </c>
      <c r="P30">
        <v>9.2715070645947151</v>
      </c>
      <c r="Q30">
        <v>7.0590441037781133</v>
      </c>
      <c r="R30">
        <v>0.39114208459732752</v>
      </c>
      <c r="S30">
        <v>0</v>
      </c>
      <c r="T30">
        <v>1.4916195839707245</v>
      </c>
      <c r="U30">
        <v>1.4138030772602146</v>
      </c>
    </row>
    <row r="31" spans="1:21" x14ac:dyDescent="0.4">
      <c r="A31" s="32"/>
      <c r="B31" s="1">
        <v>13</v>
      </c>
      <c r="C31">
        <v>2.0088058744788517</v>
      </c>
      <c r="D31">
        <v>6.9525494200889923</v>
      </c>
      <c r="E31">
        <v>14.153379278687689</v>
      </c>
      <c r="F31">
        <v>11.494497206286072</v>
      </c>
      <c r="G31">
        <v>0.45654678965428447</v>
      </c>
      <c r="H31" s="5">
        <v>1.0257859800131301</v>
      </c>
      <c r="I31" s="6">
        <v>9.6906020286510302</v>
      </c>
      <c r="J31" s="6">
        <v>13.462733029280264</v>
      </c>
      <c r="L31" s="32"/>
      <c r="M31" s="1">
        <v>13</v>
      </c>
      <c r="N31">
        <v>0.83816160985141619</v>
      </c>
      <c r="O31">
        <v>8.7882112905699543</v>
      </c>
      <c r="P31">
        <v>8.7839819944942672</v>
      </c>
      <c r="Q31">
        <v>3.7701415393605719</v>
      </c>
      <c r="R31">
        <v>4.6340040436319285E-2</v>
      </c>
      <c r="S31">
        <v>4.2251015820047859E-2</v>
      </c>
      <c r="T31">
        <v>1.2400515670674737</v>
      </c>
      <c r="U31">
        <v>3.0836797063038524</v>
      </c>
    </row>
    <row r="32" spans="1:21" x14ac:dyDescent="0.4">
      <c r="A32" s="32"/>
      <c r="B32" s="1">
        <v>14</v>
      </c>
      <c r="C32">
        <v>1.9071257027417656</v>
      </c>
      <c r="D32">
        <v>6.0438176781667092</v>
      </c>
      <c r="E32">
        <v>8.8191198518387868</v>
      </c>
      <c r="F32">
        <v>17.440102935363104</v>
      </c>
      <c r="G32">
        <v>0.13622326448155467</v>
      </c>
      <c r="H32" s="5">
        <v>0.79145231499802138</v>
      </c>
      <c r="I32" s="6">
        <v>9.8721490878792402</v>
      </c>
      <c r="J32" s="6">
        <v>13.661413966034431</v>
      </c>
      <c r="L32" s="32"/>
      <c r="M32" s="1">
        <v>14</v>
      </c>
      <c r="N32">
        <v>0.69510060654478933</v>
      </c>
      <c r="O32">
        <v>6.5503160128066673</v>
      </c>
      <c r="P32">
        <v>10.254272573827187</v>
      </c>
      <c r="Q32">
        <v>5.5181636849647884</v>
      </c>
      <c r="R32">
        <v>0.32271259297148114</v>
      </c>
      <c r="S32">
        <v>5.3254601730135506E-2</v>
      </c>
      <c r="T32">
        <v>1.6446334976420593</v>
      </c>
      <c r="U32">
        <v>2.1532407619242435</v>
      </c>
    </row>
    <row r="33" spans="1:21" x14ac:dyDescent="0.4">
      <c r="A33" s="32"/>
      <c r="B33" s="1">
        <v>15</v>
      </c>
      <c r="C33">
        <v>1.1175556822118662</v>
      </c>
      <c r="D33">
        <v>15.562244317917084</v>
      </c>
      <c r="E33">
        <v>15.564991831853616</v>
      </c>
      <c r="F33">
        <v>4.3151153826865905</v>
      </c>
      <c r="G33">
        <v>0</v>
      </c>
      <c r="H33" s="5">
        <v>3.0751740268937948</v>
      </c>
      <c r="I33" s="6">
        <v>10.145039318976018</v>
      </c>
      <c r="J33" s="6">
        <v>15.277840949511983</v>
      </c>
      <c r="L33" s="32"/>
      <c r="M33" s="1">
        <v>15</v>
      </c>
      <c r="N33">
        <v>1.1294940754001839</v>
      </c>
      <c r="O33">
        <v>2.9984511448913627</v>
      </c>
      <c r="P33">
        <v>7.1689152461320527</v>
      </c>
      <c r="Q33">
        <v>7.3344763453044539</v>
      </c>
      <c r="R33">
        <v>0.15576687928845689</v>
      </c>
      <c r="S33">
        <v>5.1697433532609707E-2</v>
      </c>
      <c r="T33">
        <v>0.90193121511781027</v>
      </c>
      <c r="U33">
        <v>2.2301483345995621</v>
      </c>
    </row>
    <row r="34" spans="1:21" x14ac:dyDescent="0.4">
      <c r="A34" s="32">
        <v>23.013100000000001</v>
      </c>
      <c r="B34" s="1">
        <v>1</v>
      </c>
      <c r="C34">
        <v>1.123628789821149</v>
      </c>
      <c r="D34">
        <v>15.17391408860364</v>
      </c>
      <c r="E34">
        <v>9.7999011843297232</v>
      </c>
      <c r="F34">
        <v>7.5038572123170457</v>
      </c>
      <c r="G34">
        <v>2.9622940822557564</v>
      </c>
      <c r="H34">
        <v>2.2535515973173723</v>
      </c>
      <c r="I34">
        <v>2.4499752960824308</v>
      </c>
      <c r="J34">
        <v>8.2695569278596022</v>
      </c>
      <c r="L34" s="32">
        <v>23.013100000000001</v>
      </c>
      <c r="M34" s="1">
        <v>1</v>
      </c>
      <c r="N34">
        <v>1.2500423191410126</v>
      </c>
      <c r="O34">
        <v>7.4219060856743599</v>
      </c>
      <c r="P34">
        <v>7.9120401298675382</v>
      </c>
      <c r="Q34">
        <v>6.2795018847924906</v>
      </c>
      <c r="R34">
        <v>0</v>
      </c>
      <c r="S34">
        <v>0</v>
      </c>
      <c r="T34">
        <v>0</v>
      </c>
      <c r="U34">
        <v>4.5212413570505934</v>
      </c>
    </row>
    <row r="35" spans="1:21" x14ac:dyDescent="0.4">
      <c r="A35" s="32"/>
      <c r="B35" s="1">
        <v>2</v>
      </c>
      <c r="C35">
        <v>1.761340833290348</v>
      </c>
      <c r="D35">
        <v>9.0210959287986014</v>
      </c>
      <c r="E35">
        <v>20.397736243541125</v>
      </c>
      <c r="F35">
        <v>13.597864089348427</v>
      </c>
      <c r="G35">
        <v>4.2775420237051307</v>
      </c>
      <c r="H35">
        <v>1.9833615162606855</v>
      </c>
      <c r="I35">
        <v>17.063490896039209</v>
      </c>
      <c r="J35">
        <v>14.905351021016545</v>
      </c>
      <c r="L35" s="32"/>
      <c r="M35" s="1">
        <v>2</v>
      </c>
      <c r="N35">
        <v>1.0939032831975581</v>
      </c>
      <c r="O35">
        <v>5.7487574679270272</v>
      </c>
      <c r="P35">
        <v>5.4287035916529165</v>
      </c>
      <c r="Q35">
        <v>4.732369527374062</v>
      </c>
      <c r="R35">
        <v>0</v>
      </c>
      <c r="S35">
        <v>7.2769081872494007E-2</v>
      </c>
      <c r="T35">
        <v>5.6548995746384535E-2</v>
      </c>
      <c r="U35">
        <v>2.5159432930343115</v>
      </c>
    </row>
    <row r="36" spans="1:21" x14ac:dyDescent="0.4">
      <c r="A36" s="32"/>
      <c r="B36" s="1">
        <v>3</v>
      </c>
      <c r="C36">
        <v>2.234759797702667</v>
      </c>
      <c r="D36">
        <v>11.005669355240039</v>
      </c>
      <c r="E36">
        <v>18.522035360675609</v>
      </c>
      <c r="F36">
        <v>11.135081286093389</v>
      </c>
      <c r="G36">
        <v>6.1885655936381543</v>
      </c>
      <c r="H36">
        <v>2.4882382890107917</v>
      </c>
      <c r="I36">
        <v>12.6606317655251</v>
      </c>
      <c r="J36">
        <v>15.895116034347051</v>
      </c>
      <c r="L36" s="32"/>
      <c r="M36" s="1">
        <v>3</v>
      </c>
      <c r="N36">
        <v>0.56999251599826495</v>
      </c>
      <c r="O36">
        <v>3.1557421884861694</v>
      </c>
      <c r="P36">
        <v>8.5305792832038581</v>
      </c>
      <c r="Q36">
        <v>11.507130078335329</v>
      </c>
      <c r="R36">
        <v>0</v>
      </c>
      <c r="S36">
        <v>0</v>
      </c>
      <c r="T36">
        <v>0.50551580937504348</v>
      </c>
      <c r="U36">
        <v>2.9310614350476785</v>
      </c>
    </row>
    <row r="37" spans="1:21" x14ac:dyDescent="0.4">
      <c r="A37" s="32"/>
      <c r="B37" s="1">
        <v>4</v>
      </c>
      <c r="C37">
        <v>1.692880450193341</v>
      </c>
      <c r="D37">
        <v>23.487974257986668</v>
      </c>
      <c r="E37">
        <v>24.192078087820747</v>
      </c>
      <c r="F37">
        <v>12.74032348934486</v>
      </c>
      <c r="G37">
        <v>3.9500543837844626</v>
      </c>
      <c r="H37">
        <v>2.721782424745236</v>
      </c>
      <c r="I37">
        <v>14.25813297929532</v>
      </c>
      <c r="J37">
        <v>11.748249119272923</v>
      </c>
      <c r="L37" s="32"/>
      <c r="M37" s="1">
        <v>4</v>
      </c>
      <c r="N37">
        <v>1.8090515896287074</v>
      </c>
      <c r="O37">
        <v>5.4956426569444465</v>
      </c>
      <c r="P37">
        <v>8.4391071133670348</v>
      </c>
      <c r="Q37">
        <v>6.9826426564163295</v>
      </c>
      <c r="R37">
        <v>0</v>
      </c>
      <c r="S37">
        <v>0</v>
      </c>
      <c r="T37">
        <v>0.5820073871287611</v>
      </c>
      <c r="U37">
        <v>5.2027533518396183</v>
      </c>
    </row>
    <row r="38" spans="1:21" x14ac:dyDescent="0.4">
      <c r="A38" s="32"/>
      <c r="B38" s="1">
        <v>5</v>
      </c>
      <c r="C38">
        <v>0.34550588972373347</v>
      </c>
      <c r="D38">
        <v>15.125075343192474</v>
      </c>
      <c r="E38">
        <v>18.609736381453072</v>
      </c>
      <c r="F38">
        <v>13.219458175584744</v>
      </c>
      <c r="G38">
        <v>1.497192188802845</v>
      </c>
      <c r="H38">
        <v>2.7089687181837268</v>
      </c>
      <c r="I38">
        <v>15.004099957546538</v>
      </c>
      <c r="J38">
        <v>16.470144612203942</v>
      </c>
      <c r="L38" s="32"/>
      <c r="M38" s="1">
        <v>5</v>
      </c>
      <c r="N38">
        <v>0.9872411422873637</v>
      </c>
      <c r="O38">
        <v>7.0492655546450251</v>
      </c>
      <c r="P38">
        <v>5.4747784344132402</v>
      </c>
      <c r="Q38">
        <v>7.438477337541503</v>
      </c>
      <c r="R38">
        <v>0</v>
      </c>
      <c r="S38">
        <v>0.11748775924408375</v>
      </c>
      <c r="T38">
        <v>0.30415435746740221</v>
      </c>
      <c r="U38">
        <v>3.2581760238818154</v>
      </c>
    </row>
    <row r="39" spans="1:21" x14ac:dyDescent="0.4">
      <c r="A39" s="32"/>
      <c r="B39" s="1">
        <v>6</v>
      </c>
      <c r="C39">
        <v>2.4263509175339317</v>
      </c>
      <c r="D39">
        <v>14.491394668871632</v>
      </c>
      <c r="E39">
        <v>11.338004445805975</v>
      </c>
      <c r="F39">
        <v>2.6792078516989917</v>
      </c>
      <c r="G39">
        <v>5.8792349155629884</v>
      </c>
      <c r="H39">
        <v>3.5991699177589673</v>
      </c>
      <c r="I39">
        <v>8.6125226078718455</v>
      </c>
      <c r="J39">
        <v>14.455260967306188</v>
      </c>
      <c r="L39" s="32"/>
      <c r="M39" s="1">
        <v>6</v>
      </c>
      <c r="N39">
        <v>1.296062684997519</v>
      </c>
      <c r="O39">
        <v>8.1448586318409948</v>
      </c>
      <c r="P39">
        <v>8.4579994054152667</v>
      </c>
      <c r="Q39">
        <v>7.4182362005970202</v>
      </c>
      <c r="R39">
        <v>0</v>
      </c>
      <c r="S39">
        <v>4.2201340061352309E-2</v>
      </c>
      <c r="T39">
        <v>0.18935819564362535</v>
      </c>
      <c r="U39">
        <v>3.9563926403184104</v>
      </c>
    </row>
    <row r="40" spans="1:21" x14ac:dyDescent="0.4">
      <c r="A40" s="32"/>
      <c r="B40" s="1">
        <v>7</v>
      </c>
      <c r="C40">
        <v>0.93639973031687773</v>
      </c>
      <c r="D40">
        <v>13.976955494628232</v>
      </c>
      <c r="E40">
        <v>14.10389273014013</v>
      </c>
      <c r="F40">
        <v>9.6714957961018104</v>
      </c>
      <c r="G40">
        <v>2.0065708506790236</v>
      </c>
      <c r="H40">
        <v>0.37438273646325626</v>
      </c>
      <c r="I40">
        <v>3.5677831412212186</v>
      </c>
      <c r="J40">
        <v>11.91323323228435</v>
      </c>
      <c r="L40" s="32"/>
      <c r="M40" s="1">
        <v>7</v>
      </c>
      <c r="N40">
        <v>1.1982717497734696</v>
      </c>
      <c r="O40">
        <v>5.336786827386967</v>
      </c>
      <c r="P40">
        <v>6.7027154204859603</v>
      </c>
      <c r="Q40">
        <v>4.9106294666997936</v>
      </c>
      <c r="R40">
        <v>0</v>
      </c>
      <c r="S40">
        <v>0</v>
      </c>
      <c r="T40">
        <v>0.61555549779973107</v>
      </c>
      <c r="U40">
        <v>5.4367683381319143</v>
      </c>
    </row>
    <row r="41" spans="1:21" x14ac:dyDescent="0.4">
      <c r="A41" s="32"/>
      <c r="B41" s="1">
        <v>8</v>
      </c>
      <c r="C41">
        <v>2.7607785395481521</v>
      </c>
      <c r="D41">
        <v>21.658683217692737</v>
      </c>
      <c r="E41">
        <v>13.800445557242277</v>
      </c>
      <c r="F41">
        <v>13.771612041169151</v>
      </c>
      <c r="G41">
        <v>3.865089955367413</v>
      </c>
      <c r="H41">
        <v>2.7346822244561539</v>
      </c>
      <c r="I41">
        <v>9.3880582022056309</v>
      </c>
      <c r="J41">
        <v>12.519647310153776</v>
      </c>
      <c r="L41" s="32"/>
      <c r="M41" s="1">
        <v>8</v>
      </c>
      <c r="N41">
        <v>0.73574313735588637</v>
      </c>
      <c r="O41">
        <v>5.3407009312090192</v>
      </c>
      <c r="P41">
        <v>3.8803620667387526</v>
      </c>
      <c r="Q41">
        <v>5.126675490762663</v>
      </c>
      <c r="R41">
        <v>0</v>
      </c>
      <c r="S41">
        <v>0</v>
      </c>
      <c r="T41">
        <v>0.11583170348473887</v>
      </c>
      <c r="U41">
        <v>3.8320604678427981</v>
      </c>
    </row>
    <row r="42" spans="1:21" x14ac:dyDescent="0.4">
      <c r="A42" s="32"/>
      <c r="B42" s="1">
        <v>9</v>
      </c>
      <c r="C42">
        <v>0.57166377023689741</v>
      </c>
      <c r="D42">
        <v>18.031282956567477</v>
      </c>
      <c r="E42">
        <v>14.066232016405436</v>
      </c>
      <c r="F42">
        <v>10.668525895217044</v>
      </c>
      <c r="G42">
        <v>2.7766525982935018</v>
      </c>
      <c r="H42">
        <v>2.8146392907812645</v>
      </c>
      <c r="I42">
        <v>2.2151546482528244</v>
      </c>
      <c r="J42">
        <v>11.870613320030232</v>
      </c>
      <c r="L42" s="32"/>
      <c r="M42" s="1">
        <v>9</v>
      </c>
      <c r="N42">
        <v>0.6929778818784551</v>
      </c>
      <c r="O42">
        <v>7.1014615399637719</v>
      </c>
      <c r="P42">
        <v>12.564621673161765</v>
      </c>
      <c r="Q42">
        <v>5.1535563740249559</v>
      </c>
      <c r="R42">
        <v>0</v>
      </c>
      <c r="S42">
        <v>0.35507307699818857</v>
      </c>
      <c r="T42">
        <v>0.74306902368160976</v>
      </c>
      <c r="U42">
        <v>3.7531334463007826</v>
      </c>
    </row>
    <row r="43" spans="1:21" x14ac:dyDescent="0.4">
      <c r="A43" s="32"/>
      <c r="B43" s="1">
        <v>10</v>
      </c>
      <c r="C43">
        <v>2.19856458161316</v>
      </c>
      <c r="D43">
        <v>18.120252078987701</v>
      </c>
      <c r="E43">
        <v>20.517578795016973</v>
      </c>
      <c r="F43">
        <v>7.0940446586482135</v>
      </c>
      <c r="G43">
        <v>5.7406964075454736</v>
      </c>
      <c r="H43">
        <v>1.6598704194492548</v>
      </c>
      <c r="I43">
        <v>7.3837146619010126</v>
      </c>
      <c r="J43">
        <v>14.406367614485605</v>
      </c>
      <c r="L43" s="32"/>
      <c r="M43" s="1">
        <v>10</v>
      </c>
      <c r="N43">
        <v>0.59714524761954679</v>
      </c>
      <c r="O43">
        <v>4.7673346663392362</v>
      </c>
      <c r="P43">
        <v>2.4934950106512672</v>
      </c>
      <c r="Q43">
        <v>4.6242083378680157</v>
      </c>
      <c r="R43">
        <v>0</v>
      </c>
      <c r="S43">
        <v>0.16630237208160126</v>
      </c>
      <c r="T43">
        <v>0.74130932749091727</v>
      </c>
      <c r="U43">
        <v>4.2972441119581557</v>
      </c>
    </row>
    <row r="44" spans="1:21" x14ac:dyDescent="0.4">
      <c r="A44" s="32"/>
      <c r="B44" s="1">
        <v>11</v>
      </c>
      <c r="C44">
        <v>2.5212287460416709</v>
      </c>
      <c r="D44">
        <v>12.997973414567616</v>
      </c>
      <c r="E44">
        <v>12.280011433474474</v>
      </c>
      <c r="F44">
        <v>5.6393714254075213</v>
      </c>
      <c r="G44">
        <v>4.9163960547812575</v>
      </c>
      <c r="H44">
        <v>6.9566618275150622</v>
      </c>
      <c r="I44">
        <v>4.180429424161523</v>
      </c>
      <c r="J44">
        <v>7.9976540214870315</v>
      </c>
      <c r="L44" s="32"/>
      <c r="M44" s="1">
        <v>11</v>
      </c>
      <c r="N44">
        <v>1.062187002574033</v>
      </c>
      <c r="O44">
        <v>9.4155990013311062</v>
      </c>
      <c r="P44">
        <v>14.910255448570892</v>
      </c>
      <c r="Q44">
        <v>8.3625393448044747</v>
      </c>
      <c r="R44">
        <v>0</v>
      </c>
      <c r="S44">
        <v>0.18461958826139427</v>
      </c>
      <c r="T44">
        <v>0.78232821798057151</v>
      </c>
      <c r="U44">
        <v>5.0929750896929509</v>
      </c>
    </row>
    <row r="45" spans="1:21" x14ac:dyDescent="0.4">
      <c r="A45" s="32"/>
      <c r="B45" s="1">
        <v>12</v>
      </c>
      <c r="C45">
        <v>0.7915128713184757</v>
      </c>
      <c r="D45">
        <v>11.395008986064104</v>
      </c>
      <c r="E45">
        <v>16.644102754170035</v>
      </c>
      <c r="F45">
        <v>12.675338237617186</v>
      </c>
      <c r="G45">
        <v>1.8468633664097769</v>
      </c>
      <c r="H45">
        <v>2.7987741369280257</v>
      </c>
      <c r="I45">
        <v>3.7749511401210389</v>
      </c>
      <c r="J45">
        <v>17.121165828423216</v>
      </c>
      <c r="L45" s="32"/>
      <c r="M45" s="1">
        <v>12</v>
      </c>
      <c r="N45">
        <v>1.8339352646147251</v>
      </c>
      <c r="O45">
        <v>6.4269770008276685</v>
      </c>
      <c r="P45">
        <v>10.543508078963065</v>
      </c>
      <c r="Q45">
        <v>7.2424724923213324</v>
      </c>
      <c r="R45">
        <v>0</v>
      </c>
      <c r="S45">
        <v>7.8377768302776443E-2</v>
      </c>
      <c r="T45">
        <v>1.5620011968834171</v>
      </c>
      <c r="U45">
        <v>3.950439541266181</v>
      </c>
    </row>
    <row r="46" spans="1:21" x14ac:dyDescent="0.4">
      <c r="A46" s="32"/>
      <c r="B46" s="1">
        <v>13</v>
      </c>
      <c r="C46">
        <v>0.93895655635805042</v>
      </c>
      <c r="D46">
        <v>11.868408416154843</v>
      </c>
      <c r="E46">
        <v>8.6690357214841107</v>
      </c>
      <c r="F46">
        <v>1.8644303968881677</v>
      </c>
      <c r="G46">
        <v>2.9107653247099563</v>
      </c>
      <c r="H46">
        <v>2.6643365832184336</v>
      </c>
      <c r="I46">
        <v>1.9505330373339247</v>
      </c>
      <c r="J46">
        <v>16.485489825116428</v>
      </c>
      <c r="L46" s="32"/>
      <c r="M46" s="1">
        <v>13</v>
      </c>
      <c r="N46">
        <v>0.65654434449717358</v>
      </c>
      <c r="O46">
        <v>8.7197832261889978</v>
      </c>
      <c r="P46">
        <v>12.100449270809165</v>
      </c>
      <c r="Q46">
        <v>4.1785819564272666</v>
      </c>
      <c r="R46">
        <v>0</v>
      </c>
      <c r="S46">
        <v>0</v>
      </c>
      <c r="T46">
        <v>0.66607977637481641</v>
      </c>
      <c r="U46">
        <v>0.68376795650627997</v>
      </c>
    </row>
    <row r="47" spans="1:21" x14ac:dyDescent="0.4">
      <c r="A47" s="32"/>
      <c r="B47" s="1">
        <v>14</v>
      </c>
      <c r="C47">
        <v>1.5490644019836877</v>
      </c>
      <c r="D47">
        <v>10.126504884605611</v>
      </c>
      <c r="E47">
        <v>7.8654371664490048</v>
      </c>
      <c r="F47">
        <v>11.047376248141067</v>
      </c>
      <c r="G47">
        <v>4.647193205951063</v>
      </c>
      <c r="H47">
        <v>5.0632524423028054</v>
      </c>
      <c r="I47">
        <v>3.5044026979228238</v>
      </c>
      <c r="J47">
        <v>17.382235355466712</v>
      </c>
      <c r="L47" s="32"/>
      <c r="M47" s="1">
        <v>14</v>
      </c>
      <c r="N47">
        <v>1.4528071392206132</v>
      </c>
      <c r="O47">
        <v>9.4047493206817432</v>
      </c>
      <c r="P47">
        <v>9.5386623600154312</v>
      </c>
      <c r="Q47">
        <v>5.4504328552092511</v>
      </c>
      <c r="R47">
        <v>0</v>
      </c>
      <c r="S47">
        <v>0.15545040199473956</v>
      </c>
      <c r="T47">
        <v>1.1277236287702972</v>
      </c>
      <c r="U47">
        <v>1.4864816877843412</v>
      </c>
    </row>
    <row r="48" spans="1:21" x14ac:dyDescent="0.4">
      <c r="A48" s="32"/>
      <c r="B48" s="1">
        <v>15</v>
      </c>
      <c r="C48">
        <v>2.0661014731303502</v>
      </c>
      <c r="D48">
        <v>17.210478748663036</v>
      </c>
      <c r="E48">
        <v>16.487892628213903</v>
      </c>
      <c r="F48">
        <v>11.597044285392318</v>
      </c>
      <c r="G48">
        <v>4.2469863614346091</v>
      </c>
      <c r="H48">
        <v>1.4417154972702018</v>
      </c>
      <c r="I48">
        <v>1.6980886095502694</v>
      </c>
      <c r="J48">
        <v>14.514539703101079</v>
      </c>
      <c r="L48" s="32"/>
      <c r="M48" s="1">
        <v>15</v>
      </c>
      <c r="N48">
        <v>0.56063357199971686</v>
      </c>
      <c r="O48">
        <v>3.2963760323908726</v>
      </c>
      <c r="P48">
        <v>4.6054041266360102</v>
      </c>
      <c r="Q48">
        <v>4.7041822061485545</v>
      </c>
      <c r="R48">
        <v>0</v>
      </c>
      <c r="S48">
        <v>0</v>
      </c>
      <c r="T48">
        <v>0.87260288715208612</v>
      </c>
      <c r="U48">
        <v>2.3834523177819342</v>
      </c>
    </row>
    <row r="49" spans="1:12" x14ac:dyDescent="0.4">
      <c r="A49" s="2"/>
      <c r="L49" s="2"/>
    </row>
    <row r="50" spans="1:12" x14ac:dyDescent="0.4">
      <c r="A50" s="2"/>
      <c r="L50" s="2"/>
    </row>
    <row r="51" spans="1:12" x14ac:dyDescent="0.4">
      <c r="A51" s="2"/>
      <c r="L51" s="2"/>
    </row>
    <row r="52" spans="1:12" x14ac:dyDescent="0.4">
      <c r="A52" s="2"/>
      <c r="L52" s="2"/>
    </row>
    <row r="53" spans="1:12" x14ac:dyDescent="0.4">
      <c r="A53" s="2"/>
      <c r="L53" s="2"/>
    </row>
    <row r="54" spans="1:12" x14ac:dyDescent="0.4">
      <c r="L54" s="2"/>
    </row>
    <row r="55" spans="1:12" x14ac:dyDescent="0.4">
      <c r="L55" s="2"/>
    </row>
    <row r="56" spans="1:12" x14ac:dyDescent="0.4">
      <c r="L56" s="2"/>
    </row>
    <row r="57" spans="1:12" x14ac:dyDescent="0.4">
      <c r="L57" s="2"/>
    </row>
    <row r="58" spans="1:12" x14ac:dyDescent="0.4">
      <c r="L58" s="2"/>
    </row>
    <row r="59" spans="1:12" x14ac:dyDescent="0.4">
      <c r="L59" s="2"/>
    </row>
    <row r="60" spans="1:12" x14ac:dyDescent="0.4">
      <c r="L60" s="2"/>
    </row>
    <row r="61" spans="1:12" x14ac:dyDescent="0.4">
      <c r="L61" s="2"/>
    </row>
    <row r="62" spans="1:12" x14ac:dyDescent="0.4">
      <c r="L62" s="2"/>
    </row>
    <row r="63" spans="1:12" x14ac:dyDescent="0.4">
      <c r="L63" s="2"/>
    </row>
  </sheetData>
  <mergeCells count="12">
    <mergeCell ref="A1:J1"/>
    <mergeCell ref="L1:U1"/>
    <mergeCell ref="L34:L48"/>
    <mergeCell ref="N2:Q2"/>
    <mergeCell ref="R2:U2"/>
    <mergeCell ref="L4:L18"/>
    <mergeCell ref="L19:L33"/>
    <mergeCell ref="C2:F2"/>
    <mergeCell ref="G2:J2"/>
    <mergeCell ref="A4:A18"/>
    <mergeCell ref="A19:A33"/>
    <mergeCell ref="A34:A48"/>
  </mergeCells>
  <phoneticPr fontId="1"/>
  <pageMargins left="0.7" right="0.7" top="0.75" bottom="0.75" header="0.3" footer="0.3"/>
  <pageSetup paperSize="9" orientation="portrait" horizontalDpi="24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0AB5F-A1AC-45A3-9B92-B2F5746E81B5}">
  <dimension ref="A1:G14"/>
  <sheetViews>
    <sheetView zoomScale="120" zoomScaleNormal="120" workbookViewId="0"/>
  </sheetViews>
  <sheetFormatPr defaultColWidth="5.625" defaultRowHeight="18.75" x14ac:dyDescent="0.4"/>
  <cols>
    <col min="1" max="1" width="14.75" style="3" customWidth="1"/>
  </cols>
  <sheetData>
    <row r="1" spans="1:7" x14ac:dyDescent="0.4">
      <c r="B1" s="32" t="s">
        <v>33</v>
      </c>
      <c r="C1" s="32"/>
      <c r="D1" s="32"/>
      <c r="E1" s="32"/>
      <c r="F1" s="32"/>
      <c r="G1" s="32"/>
    </row>
    <row r="2" spans="1:7" x14ac:dyDescent="0.4">
      <c r="A2" s="3" t="s">
        <v>34</v>
      </c>
      <c r="B2" s="3">
        <v>2</v>
      </c>
      <c r="C2" s="3">
        <v>4</v>
      </c>
      <c r="D2" s="3">
        <v>6</v>
      </c>
      <c r="E2" s="3">
        <v>8</v>
      </c>
      <c r="F2" s="3">
        <v>10</v>
      </c>
      <c r="G2" s="3">
        <v>12</v>
      </c>
    </row>
    <row r="3" spans="1:7" x14ac:dyDescent="0.4">
      <c r="A3" s="3">
        <v>1</v>
      </c>
      <c r="B3">
        <v>36.28</v>
      </c>
      <c r="C3">
        <v>26.64</v>
      </c>
      <c r="D3">
        <v>24.4</v>
      </c>
      <c r="E3">
        <v>23.6</v>
      </c>
      <c r="F3">
        <v>24.6</v>
      </c>
      <c r="G3">
        <v>22.32</v>
      </c>
    </row>
    <row r="4" spans="1:7" x14ac:dyDescent="0.4">
      <c r="A4" s="3">
        <v>2</v>
      </c>
      <c r="B4">
        <v>32.6</v>
      </c>
      <c r="C4">
        <v>28.88</v>
      </c>
      <c r="D4">
        <v>29.96</v>
      </c>
      <c r="E4">
        <v>26.28</v>
      </c>
      <c r="F4">
        <v>27</v>
      </c>
      <c r="G4">
        <v>23.76</v>
      </c>
    </row>
    <row r="5" spans="1:7" x14ac:dyDescent="0.4">
      <c r="A5" s="3">
        <v>3</v>
      </c>
      <c r="B5">
        <v>30.72</v>
      </c>
      <c r="C5">
        <v>31</v>
      </c>
      <c r="D5">
        <v>28.04</v>
      </c>
      <c r="E5">
        <v>27.44</v>
      </c>
      <c r="F5">
        <v>27.36</v>
      </c>
      <c r="G5">
        <v>25.88</v>
      </c>
    </row>
    <row r="6" spans="1:7" x14ac:dyDescent="0.4">
      <c r="A6" s="3">
        <v>4</v>
      </c>
      <c r="B6">
        <v>36.24</v>
      </c>
      <c r="C6">
        <v>34.76</v>
      </c>
      <c r="D6">
        <v>29.36</v>
      </c>
      <c r="E6">
        <v>24.76</v>
      </c>
      <c r="F6">
        <v>24.88</v>
      </c>
      <c r="G6">
        <v>26.92</v>
      </c>
    </row>
    <row r="7" spans="1:7" x14ac:dyDescent="0.4">
      <c r="A7" s="3">
        <v>5</v>
      </c>
      <c r="B7">
        <v>34.96</v>
      </c>
      <c r="C7">
        <v>34.64</v>
      </c>
      <c r="D7">
        <v>29.88</v>
      </c>
      <c r="E7">
        <v>28.28</v>
      </c>
      <c r="F7">
        <v>29.8</v>
      </c>
      <c r="G7">
        <v>28.08</v>
      </c>
    </row>
    <row r="8" spans="1:7" x14ac:dyDescent="0.4">
      <c r="A8" s="3">
        <v>6</v>
      </c>
      <c r="B8">
        <v>33.92</v>
      </c>
      <c r="C8">
        <v>31.12</v>
      </c>
      <c r="D8">
        <v>26.8</v>
      </c>
      <c r="E8">
        <v>25.96</v>
      </c>
      <c r="F8">
        <v>28.7</v>
      </c>
      <c r="G8">
        <v>29.4</v>
      </c>
    </row>
    <row r="9" spans="1:7" x14ac:dyDescent="0.4">
      <c r="A9" s="3">
        <v>7</v>
      </c>
      <c r="B9">
        <v>39.520000000000003</v>
      </c>
      <c r="C9">
        <v>34.28</v>
      </c>
      <c r="D9">
        <v>25.28</v>
      </c>
      <c r="E9">
        <v>30.16</v>
      </c>
      <c r="F9">
        <v>30.04</v>
      </c>
      <c r="G9">
        <v>27.2</v>
      </c>
    </row>
    <row r="10" spans="1:7" x14ac:dyDescent="0.4">
      <c r="A10" s="3">
        <v>8</v>
      </c>
      <c r="B10">
        <v>38.200000000000003</v>
      </c>
      <c r="C10">
        <v>36.44</v>
      </c>
      <c r="D10">
        <v>28.96</v>
      </c>
      <c r="E10">
        <v>25.08</v>
      </c>
      <c r="F10">
        <v>27</v>
      </c>
      <c r="G10">
        <v>23.2</v>
      </c>
    </row>
    <row r="11" spans="1:7" x14ac:dyDescent="0.4">
      <c r="A11" s="3">
        <v>9</v>
      </c>
      <c r="B11">
        <v>37.36</v>
      </c>
      <c r="C11">
        <v>33.28</v>
      </c>
      <c r="D11">
        <v>31.2</v>
      </c>
      <c r="E11">
        <v>25.6</v>
      </c>
      <c r="F11">
        <v>26.96</v>
      </c>
      <c r="G11">
        <v>24.4</v>
      </c>
    </row>
    <row r="12" spans="1:7" x14ac:dyDescent="0.4">
      <c r="A12" s="3">
        <v>10</v>
      </c>
      <c r="B12">
        <v>38.08</v>
      </c>
      <c r="C12">
        <v>33.36</v>
      </c>
      <c r="D12">
        <v>32.6</v>
      </c>
      <c r="E12">
        <v>30.32</v>
      </c>
      <c r="F12">
        <v>27</v>
      </c>
      <c r="G12">
        <v>28.28</v>
      </c>
    </row>
    <row r="13" spans="1:7" x14ac:dyDescent="0.4">
      <c r="A13" s="3" t="s">
        <v>35</v>
      </c>
      <c r="B13">
        <v>35.788000000000004</v>
      </c>
      <c r="C13">
        <v>32.44</v>
      </c>
      <c r="D13">
        <v>28.648000000000003</v>
      </c>
      <c r="E13">
        <v>26.748000000000001</v>
      </c>
      <c r="F13">
        <v>27.334000000000003</v>
      </c>
      <c r="G13">
        <v>25.943999999999996</v>
      </c>
    </row>
    <row r="14" spans="1:7" x14ac:dyDescent="0.4">
      <c r="A14" s="3" t="s">
        <v>36</v>
      </c>
      <c r="B14">
        <f>_xlfn.STDEV.P(B3:B12)</f>
        <v>2.6065179838243977</v>
      </c>
      <c r="C14">
        <f t="shared" ref="C14:G14" si="0">_xlfn.STDEV.P(C3:C12)</f>
        <v>2.851133108081767</v>
      </c>
      <c r="D14">
        <f t="shared" si="0"/>
        <v>2.4320394733638682</v>
      </c>
      <c r="E14">
        <f t="shared" si="0"/>
        <v>2.1454360862071842</v>
      </c>
      <c r="F14">
        <f t="shared" si="0"/>
        <v>1.7100187133478977</v>
      </c>
      <c r="G14">
        <f t="shared" si="0"/>
        <v>2.2872306398787154</v>
      </c>
    </row>
  </sheetData>
  <mergeCells count="1">
    <mergeCell ref="B1:G1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8E65C-118E-4039-A055-D5973FE2DEAB}">
  <dimension ref="A1:K33"/>
  <sheetViews>
    <sheetView workbookViewId="0">
      <selection activeCell="A3" sqref="A3"/>
    </sheetView>
  </sheetViews>
  <sheetFormatPr defaultRowHeight="18.75" x14ac:dyDescent="0.4"/>
  <cols>
    <col min="6" max="6" width="1.875" customWidth="1"/>
  </cols>
  <sheetData>
    <row r="1" spans="1:11" x14ac:dyDescent="0.4">
      <c r="A1" s="32" t="s">
        <v>9</v>
      </c>
      <c r="B1" s="32"/>
      <c r="C1" s="32"/>
      <c r="D1" s="32"/>
      <c r="E1" s="32"/>
      <c r="G1" s="32" t="s">
        <v>12</v>
      </c>
      <c r="H1" s="32"/>
      <c r="I1" s="32"/>
      <c r="J1" s="32"/>
      <c r="K1" s="32"/>
    </row>
    <row r="2" spans="1:11" ht="20.25" x14ac:dyDescent="0.4">
      <c r="C2" s="32" t="s">
        <v>10</v>
      </c>
      <c r="D2" s="32"/>
      <c r="E2" s="32"/>
      <c r="F2" s="2"/>
      <c r="I2" s="32" t="s">
        <v>10</v>
      </c>
      <c r="J2" s="32"/>
      <c r="K2" s="32"/>
    </row>
    <row r="3" spans="1:11" ht="37.5" x14ac:dyDescent="0.4">
      <c r="A3" s="20" t="s">
        <v>87</v>
      </c>
      <c r="B3" s="1" t="s">
        <v>0</v>
      </c>
      <c r="C3" s="1" t="s">
        <v>1</v>
      </c>
      <c r="D3" s="1" t="s">
        <v>19</v>
      </c>
      <c r="E3" s="1" t="s">
        <v>13</v>
      </c>
      <c r="G3" s="20" t="s">
        <v>87</v>
      </c>
      <c r="H3" s="1" t="s">
        <v>0</v>
      </c>
      <c r="I3" s="1" t="s">
        <v>1</v>
      </c>
      <c r="J3" s="1" t="s">
        <v>19</v>
      </c>
      <c r="K3" s="1" t="s">
        <v>13</v>
      </c>
    </row>
    <row r="4" spans="1:11" x14ac:dyDescent="0.4">
      <c r="A4" s="32" t="s">
        <v>18</v>
      </c>
      <c r="B4" s="1">
        <v>1</v>
      </c>
      <c r="C4">
        <v>12.385846960038457</v>
      </c>
      <c r="D4">
        <v>7.0065517196334275</v>
      </c>
      <c r="E4">
        <v>1.5982140916454317</v>
      </c>
      <c r="G4" s="32" t="s">
        <v>18</v>
      </c>
      <c r="H4" s="1">
        <v>1</v>
      </c>
      <c r="I4">
        <v>5.1707228876056064</v>
      </c>
      <c r="J4">
        <v>0.21542229771576968</v>
      </c>
      <c r="K4">
        <v>9.7074843733770289E-2</v>
      </c>
    </row>
    <row r="5" spans="1:11" x14ac:dyDescent="0.4">
      <c r="A5" s="32"/>
      <c r="B5" s="1">
        <v>2</v>
      </c>
      <c r="C5">
        <v>14.427209012431153</v>
      </c>
      <c r="D5">
        <v>4.7889843619368282</v>
      </c>
      <c r="E5">
        <v>1.9270383414180341</v>
      </c>
      <c r="G5" s="32"/>
      <c r="H5" s="1">
        <v>2</v>
      </c>
      <c r="I5">
        <v>3.3624993011673139</v>
      </c>
      <c r="J5">
        <v>0.2987934719602246</v>
      </c>
      <c r="K5">
        <v>6.0124084084734068E-2</v>
      </c>
    </row>
    <row r="6" spans="1:11" x14ac:dyDescent="0.4">
      <c r="A6" s="32"/>
      <c r="B6" s="1">
        <v>3</v>
      </c>
      <c r="C6">
        <v>15.644612613923703</v>
      </c>
      <c r="D6">
        <v>6.8051180536757458</v>
      </c>
      <c r="E6">
        <v>2.5439450194774871</v>
      </c>
      <c r="G6" s="32"/>
      <c r="H6" s="1">
        <v>3</v>
      </c>
      <c r="I6">
        <v>5.8549560707347066</v>
      </c>
      <c r="J6">
        <v>0.24127547869054969</v>
      </c>
      <c r="K6">
        <v>0.20232716707570478</v>
      </c>
    </row>
    <row r="7" spans="1:11" x14ac:dyDescent="0.4">
      <c r="A7" s="32"/>
      <c r="B7" s="1">
        <v>4</v>
      </c>
      <c r="C7">
        <v>10.635764166019735</v>
      </c>
      <c r="D7">
        <v>8.1924524106291212</v>
      </c>
      <c r="E7">
        <v>1.6599163402164532</v>
      </c>
      <c r="G7" s="32"/>
      <c r="H7" s="1">
        <v>4</v>
      </c>
      <c r="I7">
        <v>7.7446312621607794</v>
      </c>
      <c r="J7">
        <v>0.15048852336898655</v>
      </c>
      <c r="K7">
        <v>0.32543735526173623</v>
      </c>
    </row>
    <row r="8" spans="1:11" x14ac:dyDescent="0.4">
      <c r="A8" s="32"/>
      <c r="B8" s="1">
        <v>5</v>
      </c>
      <c r="C8">
        <v>13.050318486792619</v>
      </c>
      <c r="D8">
        <v>8.3571154276494823</v>
      </c>
      <c r="E8">
        <v>2.9066522038699429</v>
      </c>
      <c r="G8" s="32"/>
      <c r="H8" s="1">
        <v>5</v>
      </c>
      <c r="I8">
        <v>3.3098949308959131</v>
      </c>
      <c r="J8">
        <v>7.3368432791580826E-2</v>
      </c>
      <c r="K8">
        <v>8.4274681525978515E-2</v>
      </c>
    </row>
    <row r="9" spans="1:11" x14ac:dyDescent="0.4">
      <c r="A9" s="32"/>
      <c r="B9" s="1">
        <v>6</v>
      </c>
      <c r="C9">
        <v>15.017215908764307</v>
      </c>
      <c r="D9">
        <v>5.0604767785331308</v>
      </c>
      <c r="E9">
        <v>2.6592941839266349</v>
      </c>
      <c r="G9" s="32"/>
      <c r="H9" s="1">
        <v>6</v>
      </c>
      <c r="I9">
        <v>4.2755526151755117</v>
      </c>
      <c r="J9">
        <v>0.32519246516050526</v>
      </c>
      <c r="K9">
        <v>0.13107179151546078</v>
      </c>
    </row>
    <row r="10" spans="1:11" x14ac:dyDescent="0.4">
      <c r="A10" s="32"/>
      <c r="B10" s="1">
        <v>7</v>
      </c>
      <c r="C10">
        <v>15.648631686922496</v>
      </c>
      <c r="D10">
        <v>5.1084524454161855</v>
      </c>
      <c r="E10">
        <v>3.1999169751271319</v>
      </c>
      <c r="G10" s="32"/>
      <c r="H10" s="1">
        <v>7</v>
      </c>
      <c r="I10">
        <v>5.7712376160654024</v>
      </c>
      <c r="J10">
        <v>0.60816337700959988</v>
      </c>
      <c r="K10">
        <v>0.22317413429637439</v>
      </c>
    </row>
    <row r="11" spans="1:11" x14ac:dyDescent="0.4">
      <c r="A11" s="32"/>
      <c r="B11" s="1">
        <v>8</v>
      </c>
      <c r="C11">
        <v>20.402202263617003</v>
      </c>
      <c r="D11">
        <v>8.4406595661241273</v>
      </c>
      <c r="E11">
        <v>2.0456765478526364</v>
      </c>
      <c r="G11" s="32"/>
      <c r="H11" s="1">
        <v>8</v>
      </c>
      <c r="I11">
        <v>5.0841316757993731</v>
      </c>
      <c r="J11">
        <v>0.4247423330975002</v>
      </c>
      <c r="K11">
        <v>0</v>
      </c>
    </row>
    <row r="12" spans="1:11" x14ac:dyDescent="0.4">
      <c r="A12" s="32"/>
      <c r="B12" s="1">
        <v>9</v>
      </c>
      <c r="C12">
        <v>17.125987245140902</v>
      </c>
      <c r="D12">
        <v>5.4292600923912611</v>
      </c>
      <c r="E12">
        <v>2.4909482155971925</v>
      </c>
      <c r="G12" s="32"/>
      <c r="H12" s="1">
        <v>9</v>
      </c>
      <c r="I12">
        <v>3.3452551304966724</v>
      </c>
      <c r="J12">
        <v>0.61226435475646313</v>
      </c>
      <c r="K12">
        <v>0.29742519012905277</v>
      </c>
    </row>
    <row r="13" spans="1:11" x14ac:dyDescent="0.4">
      <c r="A13" s="32"/>
      <c r="B13" s="1">
        <v>10</v>
      </c>
      <c r="C13">
        <v>15.253437397947851</v>
      </c>
      <c r="D13">
        <v>3.9142730705623832</v>
      </c>
      <c r="E13">
        <v>2.3051277896985813</v>
      </c>
      <c r="G13" s="32"/>
      <c r="H13" s="1">
        <v>10</v>
      </c>
      <c r="I13">
        <v>8.3351392801773727</v>
      </c>
      <c r="J13">
        <v>0.20283125386224513</v>
      </c>
      <c r="K13">
        <v>0.32472944624969963</v>
      </c>
    </row>
    <row r="14" spans="1:11" x14ac:dyDescent="0.4">
      <c r="A14" s="32">
        <v>23.031300000000002</v>
      </c>
      <c r="B14" s="1">
        <v>1</v>
      </c>
      <c r="C14">
        <v>4.8638777486436418</v>
      </c>
      <c r="D14">
        <v>2.1256946888337258</v>
      </c>
      <c r="E14">
        <v>1.7840063827783919</v>
      </c>
      <c r="G14" s="32">
        <v>23.031300000000002</v>
      </c>
      <c r="H14" s="1">
        <v>1</v>
      </c>
      <c r="I14">
        <v>9.1718151122163256</v>
      </c>
      <c r="J14">
        <v>2.7875001524414147</v>
      </c>
      <c r="K14">
        <v>2.5754013119094283</v>
      </c>
    </row>
    <row r="15" spans="1:11" x14ac:dyDescent="0.4">
      <c r="A15" s="32"/>
      <c r="B15" s="1">
        <v>2</v>
      </c>
      <c r="C15">
        <v>4.4225698481249305</v>
      </c>
      <c r="D15">
        <v>3.5632113696984504</v>
      </c>
      <c r="E15">
        <v>2.8418205986157585</v>
      </c>
      <c r="G15" s="32"/>
      <c r="H15" s="1">
        <v>2</v>
      </c>
      <c r="I15">
        <v>3.6367750695028125</v>
      </c>
      <c r="J15">
        <v>2.7722552692651941</v>
      </c>
      <c r="K15">
        <v>2.0272165078492699</v>
      </c>
    </row>
    <row r="16" spans="1:11" x14ac:dyDescent="0.4">
      <c r="A16" s="32"/>
      <c r="B16" s="1">
        <v>3</v>
      </c>
      <c r="C16">
        <v>11.14895721516201</v>
      </c>
      <c r="D16">
        <v>2.4368549949435261</v>
      </c>
      <c r="E16">
        <v>2.8652551590811286</v>
      </c>
      <c r="G16" s="32"/>
      <c r="H16" s="1">
        <v>3</v>
      </c>
      <c r="I16">
        <v>8.4944454439469208</v>
      </c>
      <c r="J16">
        <v>2.6554569331201554</v>
      </c>
      <c r="K16">
        <v>2.572783520743986</v>
      </c>
    </row>
    <row r="17" spans="1:11" x14ac:dyDescent="0.4">
      <c r="A17" s="32"/>
      <c r="B17" s="1">
        <v>4</v>
      </c>
      <c r="C17">
        <v>8.717275509169605</v>
      </c>
      <c r="D17">
        <v>3.2503857694689553</v>
      </c>
      <c r="E17">
        <v>1.8139097858014399</v>
      </c>
      <c r="G17" s="32"/>
      <c r="H17" s="1">
        <v>4</v>
      </c>
      <c r="I17">
        <v>7.0823341012419663</v>
      </c>
      <c r="J17">
        <v>2.1321179269466981</v>
      </c>
      <c r="K17">
        <v>2.4987568684579422</v>
      </c>
    </row>
    <row r="18" spans="1:11" x14ac:dyDescent="0.4">
      <c r="A18" s="32"/>
      <c r="B18" s="1">
        <v>5</v>
      </c>
      <c r="C18">
        <v>10.81876608242221</v>
      </c>
      <c r="D18">
        <v>4.7655104126402517</v>
      </c>
      <c r="E18">
        <v>2.7702183063940597</v>
      </c>
      <c r="G18" s="32"/>
      <c r="H18" s="1">
        <v>5</v>
      </c>
      <c r="I18">
        <v>6.9124966172888893</v>
      </c>
      <c r="J18">
        <v>1.0003077417346631</v>
      </c>
      <c r="K18">
        <v>1.6625293930001277</v>
      </c>
    </row>
    <row r="19" spans="1:11" x14ac:dyDescent="0.4">
      <c r="A19" s="32"/>
      <c r="B19" s="1">
        <v>6</v>
      </c>
      <c r="C19">
        <v>14.298708752756529</v>
      </c>
      <c r="D19">
        <v>2.1076560606402759</v>
      </c>
      <c r="E19">
        <v>1.9887561409948553</v>
      </c>
      <c r="G19" s="32"/>
      <c r="H19" s="1">
        <v>6</v>
      </c>
      <c r="I19">
        <v>3.6100782276182097</v>
      </c>
      <c r="J19">
        <v>1.0227833055925792</v>
      </c>
      <c r="K19">
        <v>1.8808370066650024</v>
      </c>
    </row>
    <row r="20" spans="1:11" x14ac:dyDescent="0.4">
      <c r="A20" s="32"/>
      <c r="B20" s="1">
        <v>7</v>
      </c>
      <c r="C20">
        <v>3.8736230480571359</v>
      </c>
      <c r="D20">
        <v>1.7722471548616829</v>
      </c>
      <c r="E20">
        <v>3.63011700644994</v>
      </c>
      <c r="G20" s="32"/>
      <c r="H20" s="1">
        <v>7</v>
      </c>
      <c r="I20">
        <v>3.0711200100469496</v>
      </c>
      <c r="J20">
        <v>1.2342748635176835</v>
      </c>
      <c r="K20">
        <v>1.4260493584203937</v>
      </c>
    </row>
    <row r="21" spans="1:11" x14ac:dyDescent="0.4">
      <c r="A21" s="32"/>
      <c r="B21" s="1">
        <v>8</v>
      </c>
      <c r="C21">
        <v>8.3063908092980459</v>
      </c>
      <c r="D21">
        <v>3.1889231212356561</v>
      </c>
      <c r="E21">
        <v>1.2902109010994209</v>
      </c>
      <c r="G21" s="32"/>
      <c r="H21" s="1">
        <v>8</v>
      </c>
      <c r="I21">
        <v>2.9233109242357536</v>
      </c>
      <c r="J21">
        <v>2.6181765818286546</v>
      </c>
      <c r="K21">
        <v>0.69338584575471851</v>
      </c>
    </row>
    <row r="22" spans="1:11" x14ac:dyDescent="0.4">
      <c r="A22" s="32"/>
      <c r="B22" s="1">
        <v>9</v>
      </c>
      <c r="C22">
        <v>8.2062878401050394</v>
      </c>
      <c r="D22">
        <v>2.4316193890382602</v>
      </c>
      <c r="E22">
        <v>1.0004401936852214</v>
      </c>
      <c r="G22" s="32"/>
      <c r="H22" s="1">
        <v>9</v>
      </c>
      <c r="I22">
        <v>1.5559225386646751</v>
      </c>
      <c r="J22">
        <v>1.1892289832092193</v>
      </c>
      <c r="K22">
        <v>1.1920206140098184</v>
      </c>
    </row>
    <row r="23" spans="1:11" x14ac:dyDescent="0.4">
      <c r="A23" s="32"/>
      <c r="B23" s="1">
        <v>10</v>
      </c>
      <c r="C23">
        <v>4.482775209597075</v>
      </c>
      <c r="D23">
        <v>2.7172839018220629</v>
      </c>
      <c r="E23">
        <v>1.4309631813173447</v>
      </c>
      <c r="G23" s="32"/>
      <c r="H23" s="1">
        <v>10</v>
      </c>
      <c r="I23">
        <v>0.49039212844350627</v>
      </c>
      <c r="J23">
        <v>1.0350566797037806</v>
      </c>
      <c r="K23">
        <v>1.1267023768725559</v>
      </c>
    </row>
    <row r="24" spans="1:11" x14ac:dyDescent="0.4">
      <c r="A24" s="32">
        <v>23.032900000000001</v>
      </c>
      <c r="B24" s="1">
        <v>1</v>
      </c>
      <c r="C24">
        <v>19.276417924557563</v>
      </c>
      <c r="D24">
        <v>9.4243731635481431</v>
      </c>
      <c r="E24">
        <v>4.1348477213112638</v>
      </c>
      <c r="G24" s="32">
        <v>23.032900000000001</v>
      </c>
      <c r="H24" s="1">
        <v>1</v>
      </c>
      <c r="I24">
        <v>11.072601807206794</v>
      </c>
      <c r="J24">
        <v>1.2680874759821474</v>
      </c>
      <c r="K24">
        <v>0.37590028117341034</v>
      </c>
    </row>
    <row r="25" spans="1:11" x14ac:dyDescent="0.4">
      <c r="A25" s="32"/>
      <c r="B25" s="1">
        <v>2</v>
      </c>
      <c r="C25">
        <v>23.211466300313727</v>
      </c>
      <c r="D25">
        <v>9.2301368260457295</v>
      </c>
      <c r="E25">
        <v>4.0726802637257542</v>
      </c>
      <c r="G25" s="32"/>
      <c r="H25" s="1">
        <v>2</v>
      </c>
      <c r="I25">
        <v>8.5947842709148006</v>
      </c>
      <c r="J25">
        <v>1.9271939175557453</v>
      </c>
      <c r="K25">
        <v>0.37425266421115333</v>
      </c>
    </row>
    <row r="26" spans="1:11" x14ac:dyDescent="0.4">
      <c r="A26" s="32"/>
      <c r="B26" s="1">
        <v>3</v>
      </c>
      <c r="C26">
        <v>27.588185635383507</v>
      </c>
      <c r="D26">
        <v>7.7103254107792685</v>
      </c>
      <c r="E26">
        <v>4.5669366630107389</v>
      </c>
      <c r="G26" s="32"/>
      <c r="H26" s="1">
        <v>3</v>
      </c>
      <c r="I26">
        <v>12.117625398855548</v>
      </c>
      <c r="J26">
        <v>2.342573832721488</v>
      </c>
      <c r="K26">
        <v>1.3367145847018744</v>
      </c>
    </row>
    <row r="27" spans="1:11" x14ac:dyDescent="0.4">
      <c r="A27" s="32"/>
      <c r="B27" s="1">
        <v>4</v>
      </c>
      <c r="C27">
        <v>18.21217180148733</v>
      </c>
      <c r="D27">
        <v>8.3786164478855554</v>
      </c>
      <c r="E27">
        <v>3.4947985747878572</v>
      </c>
      <c r="G27" s="32"/>
      <c r="H27" s="1">
        <v>4</v>
      </c>
      <c r="I27">
        <v>7.2088778841986567</v>
      </c>
      <c r="J27">
        <v>2.1265971460248378</v>
      </c>
      <c r="K27">
        <v>0.32423686800154988</v>
      </c>
    </row>
    <row r="28" spans="1:11" x14ac:dyDescent="0.4">
      <c r="A28" s="32"/>
      <c r="B28" s="1">
        <v>5</v>
      </c>
      <c r="C28">
        <v>16.403586820010911</v>
      </c>
      <c r="D28">
        <v>4.0622746707018598</v>
      </c>
      <c r="E28">
        <v>5.8840252021394059</v>
      </c>
      <c r="G28" s="32"/>
      <c r="H28" s="1">
        <v>5</v>
      </c>
      <c r="I28">
        <v>7.4944883583373656</v>
      </c>
      <c r="J28">
        <v>3.3210892329232751</v>
      </c>
      <c r="K28">
        <v>0.51633512214767863</v>
      </c>
    </row>
    <row r="29" spans="1:11" x14ac:dyDescent="0.4">
      <c r="A29" s="32"/>
      <c r="B29" s="1">
        <v>6</v>
      </c>
      <c r="C29">
        <v>15.763843079430368</v>
      </c>
      <c r="D29">
        <v>6.201925013088478</v>
      </c>
      <c r="E29">
        <v>3.852371058352777</v>
      </c>
      <c r="G29" s="32"/>
      <c r="H29" s="1">
        <v>6</v>
      </c>
      <c r="I29">
        <v>5.0532041142269124</v>
      </c>
      <c r="J29">
        <v>2.3395239170547222</v>
      </c>
      <c r="K29">
        <v>0.74138155526095939</v>
      </c>
    </row>
    <row r="30" spans="1:11" x14ac:dyDescent="0.4">
      <c r="A30" s="32"/>
      <c r="B30" s="1">
        <v>7</v>
      </c>
      <c r="C30">
        <v>18.740706753762975</v>
      </c>
      <c r="D30">
        <v>9.1652846685539089</v>
      </c>
      <c r="E30">
        <v>8.0072285439332376</v>
      </c>
      <c r="G30" s="32"/>
      <c r="H30" s="1">
        <v>7</v>
      </c>
      <c r="I30">
        <v>3.0145250501307888</v>
      </c>
      <c r="J30">
        <v>3.2325220919423128</v>
      </c>
      <c r="K30">
        <v>1.4872656723184472</v>
      </c>
    </row>
    <row r="31" spans="1:11" x14ac:dyDescent="0.4">
      <c r="A31" s="32"/>
      <c r="B31" s="1">
        <v>8</v>
      </c>
      <c r="C31">
        <v>12.304284967239841</v>
      </c>
      <c r="D31">
        <v>8.5134132590330509</v>
      </c>
      <c r="E31">
        <v>2.8025919413098137</v>
      </c>
      <c r="G31" s="32"/>
      <c r="H31" s="1">
        <v>8</v>
      </c>
      <c r="I31">
        <v>8.6891533945240766</v>
      </c>
      <c r="J31">
        <v>3.2565616252321168</v>
      </c>
      <c r="K31">
        <v>1.1195860381514209</v>
      </c>
    </row>
    <row r="32" spans="1:11" x14ac:dyDescent="0.4">
      <c r="A32" s="32"/>
      <c r="B32" s="1">
        <v>9</v>
      </c>
      <c r="C32">
        <v>16.832257974361614</v>
      </c>
      <c r="D32">
        <v>6.1740108644432361</v>
      </c>
      <c r="E32">
        <v>3.3722883735759748</v>
      </c>
      <c r="G32" s="32"/>
      <c r="H32" s="1">
        <v>9</v>
      </c>
      <c r="I32">
        <v>13.83930833114005</v>
      </c>
      <c r="J32">
        <v>1.8020052714660877</v>
      </c>
      <c r="K32">
        <v>1.1884035580802528</v>
      </c>
    </row>
    <row r="33" spans="1:11" x14ac:dyDescent="0.4">
      <c r="A33" s="32"/>
      <c r="B33" s="1">
        <v>10</v>
      </c>
      <c r="C33">
        <v>16.727041167250391</v>
      </c>
      <c r="D33">
        <v>9.2460476844568014</v>
      </c>
      <c r="E33">
        <v>3.9983199292569105</v>
      </c>
      <c r="G33" s="32"/>
      <c r="H33" s="1">
        <v>10</v>
      </c>
      <c r="I33">
        <v>3.8686905569175667</v>
      </c>
      <c r="J33">
        <v>2.848753832059487</v>
      </c>
      <c r="K33">
        <v>0.54591282863952284</v>
      </c>
    </row>
  </sheetData>
  <mergeCells count="10">
    <mergeCell ref="I2:K2"/>
    <mergeCell ref="G4:G13"/>
    <mergeCell ref="G14:G23"/>
    <mergeCell ref="G24:G33"/>
    <mergeCell ref="G1:K1"/>
    <mergeCell ref="A4:A13"/>
    <mergeCell ref="A14:A23"/>
    <mergeCell ref="A24:A33"/>
    <mergeCell ref="C2:E2"/>
    <mergeCell ref="A1:E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F378-DCEA-4E81-84FB-85E78D407213}">
  <dimension ref="A1:N33"/>
  <sheetViews>
    <sheetView workbookViewId="0">
      <selection activeCell="A3" sqref="A3"/>
    </sheetView>
  </sheetViews>
  <sheetFormatPr defaultRowHeight="18.75" x14ac:dyDescent="0.4"/>
  <sheetData>
    <row r="1" spans="1:14" x14ac:dyDescent="0.4">
      <c r="A1" s="32" t="s">
        <v>9</v>
      </c>
      <c r="B1" s="32"/>
      <c r="C1" s="32"/>
      <c r="D1" s="32"/>
      <c r="E1" s="32"/>
      <c r="F1" s="32"/>
      <c r="G1" s="32"/>
      <c r="H1" s="32" t="s">
        <v>12</v>
      </c>
      <c r="I1" s="32"/>
      <c r="J1" s="32"/>
      <c r="K1" s="32"/>
      <c r="L1" s="32"/>
      <c r="M1" s="32"/>
      <c r="N1" s="32"/>
    </row>
    <row r="2" spans="1:14" ht="20.25" x14ac:dyDescent="0.4">
      <c r="B2" s="32" t="s">
        <v>22</v>
      </c>
      <c r="C2" s="32"/>
      <c r="D2" s="32"/>
      <c r="E2" s="32"/>
      <c r="F2" s="32"/>
      <c r="G2" s="32"/>
      <c r="I2" s="32" t="s">
        <v>22</v>
      </c>
      <c r="J2" s="32"/>
      <c r="K2" s="32"/>
      <c r="L2" s="32"/>
      <c r="M2" s="32"/>
      <c r="N2" s="32"/>
    </row>
    <row r="3" spans="1:14" ht="37.5" x14ac:dyDescent="0.4">
      <c r="A3" s="20" t="s">
        <v>87</v>
      </c>
      <c r="B3" s="3" t="s">
        <v>0</v>
      </c>
      <c r="C3" s="3" t="s">
        <v>21</v>
      </c>
      <c r="D3" s="3" t="s">
        <v>2</v>
      </c>
      <c r="E3" s="3" t="s">
        <v>3</v>
      </c>
      <c r="F3" s="3" t="s">
        <v>4</v>
      </c>
      <c r="G3" s="3" t="s">
        <v>5</v>
      </c>
      <c r="H3" s="20" t="s">
        <v>87</v>
      </c>
      <c r="I3" s="1" t="s">
        <v>0</v>
      </c>
      <c r="J3" s="1" t="s">
        <v>21</v>
      </c>
      <c r="K3" s="1" t="s">
        <v>2</v>
      </c>
      <c r="L3" s="1" t="s">
        <v>3</v>
      </c>
      <c r="M3" s="1" t="s">
        <v>4</v>
      </c>
      <c r="N3" s="1" t="s">
        <v>5</v>
      </c>
    </row>
    <row r="4" spans="1:14" x14ac:dyDescent="0.4">
      <c r="A4" s="32">
        <v>20.120100000000001</v>
      </c>
      <c r="B4" s="3">
        <v>1</v>
      </c>
      <c r="C4">
        <v>0.36340334500665633</v>
      </c>
      <c r="D4">
        <v>8.6199911386491093E-2</v>
      </c>
      <c r="E4">
        <v>1.6947388044344049</v>
      </c>
      <c r="F4">
        <v>1.2896170353251899</v>
      </c>
      <c r="G4">
        <v>5.3444591538757402</v>
      </c>
      <c r="H4" s="32">
        <v>23.030100000000001</v>
      </c>
      <c r="I4" s="1">
        <v>1</v>
      </c>
      <c r="J4">
        <v>1.1647528321693084</v>
      </c>
      <c r="K4">
        <v>5.8509710856710889E-2</v>
      </c>
      <c r="L4">
        <v>0.68411439024095033</v>
      </c>
      <c r="M4">
        <v>2.2688709287947271</v>
      </c>
      <c r="N4">
        <v>0.215604598414875</v>
      </c>
    </row>
    <row r="5" spans="1:14" x14ac:dyDescent="0.4">
      <c r="A5" s="32"/>
      <c r="B5" s="3">
        <v>2</v>
      </c>
      <c r="C5">
        <v>0.16743996021626545</v>
      </c>
      <c r="D5">
        <v>0.47032971994687156</v>
      </c>
      <c r="E5">
        <v>0.77328556146975813</v>
      </c>
      <c r="F5">
        <v>1.7747346993466313</v>
      </c>
      <c r="G5">
        <v>3.9944002312947946</v>
      </c>
      <c r="H5" s="32"/>
      <c r="I5" s="1">
        <v>2</v>
      </c>
      <c r="J5">
        <v>0.57841215452165018</v>
      </c>
      <c r="K5">
        <v>0</v>
      </c>
      <c r="L5">
        <v>0.28373495069821497</v>
      </c>
      <c r="M5">
        <v>1.2162611069344365</v>
      </c>
      <c r="N5">
        <v>0.3506906501664378</v>
      </c>
    </row>
    <row r="6" spans="1:14" x14ac:dyDescent="0.4">
      <c r="A6" s="32"/>
      <c r="B6" s="3">
        <v>3</v>
      </c>
      <c r="C6">
        <v>0.72435074028645663</v>
      </c>
      <c r="D6">
        <v>0.29738479808563489</v>
      </c>
      <c r="E6">
        <v>1.4149517203578785</v>
      </c>
      <c r="F6">
        <v>2.015567741342192</v>
      </c>
      <c r="G6">
        <v>3.9001612514945014</v>
      </c>
      <c r="H6" s="32"/>
      <c r="I6" s="1">
        <v>3</v>
      </c>
      <c r="J6">
        <v>0.74433117378048785</v>
      </c>
      <c r="K6">
        <v>0.39760403806661054</v>
      </c>
      <c r="L6">
        <v>1.3351128244509596</v>
      </c>
      <c r="M6">
        <v>2.2224981185403858</v>
      </c>
      <c r="N6">
        <v>1.3466972250555513</v>
      </c>
    </row>
    <row r="7" spans="1:14" x14ac:dyDescent="0.4">
      <c r="A7" s="32"/>
      <c r="B7" s="3">
        <v>4</v>
      </c>
      <c r="C7">
        <v>0.62320439234455727</v>
      </c>
      <c r="D7">
        <v>0.11525955876335715</v>
      </c>
      <c r="E7">
        <v>1.9045007160922691</v>
      </c>
      <c r="F7">
        <v>4.8470117581412069</v>
      </c>
      <c r="G7">
        <v>3.1441062877876966</v>
      </c>
      <c r="H7" s="32"/>
      <c r="I7" s="1">
        <v>4</v>
      </c>
      <c r="J7">
        <v>0.83443146653897726</v>
      </c>
      <c r="K7">
        <v>0.17713677882081819</v>
      </c>
      <c r="L7">
        <v>0.81043297381626134</v>
      </c>
      <c r="M7">
        <v>0.63823235167879044</v>
      </c>
      <c r="N7">
        <v>0.61042777113398061</v>
      </c>
    </row>
    <row r="8" spans="1:14" x14ac:dyDescent="0.4">
      <c r="A8" s="32"/>
      <c r="B8" s="3">
        <v>5</v>
      </c>
      <c r="C8">
        <v>0.70581509291467515</v>
      </c>
      <c r="D8">
        <v>0.2444342325253967</v>
      </c>
      <c r="E8">
        <v>2.3530160821728581</v>
      </c>
      <c r="F8">
        <v>3.2989989134587452</v>
      </c>
      <c r="G8">
        <v>3.2014664545771363</v>
      </c>
      <c r="H8" s="32"/>
      <c r="I8" s="1">
        <v>5</v>
      </c>
      <c r="J8">
        <v>0.63333718027028008</v>
      </c>
      <c r="K8">
        <v>0.55509179296784095</v>
      </c>
      <c r="L8">
        <v>1.0062032429930523</v>
      </c>
      <c r="M8">
        <v>1.6061371093815064</v>
      </c>
      <c r="N8">
        <v>2.164021617774472</v>
      </c>
    </row>
    <row r="9" spans="1:14" x14ac:dyDescent="0.4">
      <c r="A9" s="32"/>
      <c r="B9" s="3">
        <v>6</v>
      </c>
      <c r="C9">
        <v>0.80709598792584392</v>
      </c>
      <c r="D9">
        <v>0.11748769022725644</v>
      </c>
      <c r="E9">
        <v>3.2351034037507507</v>
      </c>
      <c r="F9">
        <v>2.7005795920377382</v>
      </c>
      <c r="G9">
        <v>0.97642483268045088</v>
      </c>
      <c r="H9" s="32"/>
      <c r="I9" s="1">
        <v>6</v>
      </c>
      <c r="J9">
        <v>0.35461269556003627</v>
      </c>
      <c r="K9">
        <v>7.6364558292121923E-2</v>
      </c>
      <c r="L9">
        <v>0.97657799745357288</v>
      </c>
      <c r="M9">
        <v>1.8835967355008258</v>
      </c>
      <c r="N9">
        <v>1.0155686676754649</v>
      </c>
    </row>
    <row r="10" spans="1:14" x14ac:dyDescent="0.4">
      <c r="A10" s="32"/>
      <c r="B10" s="3">
        <v>7</v>
      </c>
      <c r="C10">
        <v>0</v>
      </c>
      <c r="D10">
        <v>0</v>
      </c>
      <c r="E10">
        <v>1.1277008435202309</v>
      </c>
      <c r="F10">
        <v>2.4524771245196213</v>
      </c>
      <c r="G10">
        <v>4.1675642582645436</v>
      </c>
      <c r="H10" s="32"/>
      <c r="I10" s="1">
        <v>7</v>
      </c>
      <c r="J10">
        <v>1.1617434560650755</v>
      </c>
      <c r="K10">
        <v>0.30553826293859065</v>
      </c>
      <c r="L10">
        <v>1.4736740023940074</v>
      </c>
      <c r="M10">
        <v>1.0194875036319242</v>
      </c>
      <c r="N10">
        <v>1.5976473815936698</v>
      </c>
    </row>
    <row r="11" spans="1:14" x14ac:dyDescent="0.4">
      <c r="A11" s="32"/>
      <c r="B11" s="3">
        <v>8</v>
      </c>
      <c r="C11">
        <v>0.48444730376008616</v>
      </c>
      <c r="D11">
        <v>8.4486717843087894E-2</v>
      </c>
      <c r="E11">
        <v>1.0976123554001262</v>
      </c>
      <c r="F11">
        <v>3.5456393767512426</v>
      </c>
      <c r="G11">
        <v>2.5476918821437731</v>
      </c>
      <c r="H11" s="32"/>
      <c r="I11" s="1">
        <v>8</v>
      </c>
      <c r="J11">
        <v>0.75830167998290376</v>
      </c>
      <c r="K11">
        <v>0.59231047730599429</v>
      </c>
      <c r="L11">
        <v>0.95367795439893488</v>
      </c>
      <c r="M11">
        <v>1.1495434283983208</v>
      </c>
      <c r="N11">
        <v>0.71199787621204924</v>
      </c>
    </row>
    <row r="12" spans="1:14" x14ac:dyDescent="0.4">
      <c r="A12" s="32"/>
      <c r="B12" s="3">
        <v>9</v>
      </c>
      <c r="C12">
        <v>1.0249346091719349</v>
      </c>
      <c r="D12">
        <v>0.27387455814904615</v>
      </c>
      <c r="E12">
        <v>0.5839259208219808</v>
      </c>
      <c r="F12">
        <v>2.6671735421786487</v>
      </c>
      <c r="G12">
        <v>5.2606580932970193</v>
      </c>
      <c r="H12" s="32"/>
      <c r="I12" s="1">
        <v>9</v>
      </c>
      <c r="J12">
        <v>0.48234729487578348</v>
      </c>
      <c r="K12">
        <v>0.23218771912715991</v>
      </c>
      <c r="L12">
        <v>0.14702812059834564</v>
      </c>
      <c r="M12">
        <v>1.1763896781759806</v>
      </c>
      <c r="N12">
        <v>0.77017571558951181</v>
      </c>
    </row>
    <row r="13" spans="1:14" x14ac:dyDescent="0.4">
      <c r="A13" s="32"/>
      <c r="B13" s="3">
        <v>10</v>
      </c>
      <c r="C13">
        <v>9.8111452647979047E-2</v>
      </c>
      <c r="D13">
        <v>0.27572971870054097</v>
      </c>
      <c r="E13">
        <v>0.69748247575279665</v>
      </c>
      <c r="F13">
        <v>3.1105013800803496</v>
      </c>
      <c r="G13">
        <v>4.1202341826126112</v>
      </c>
      <c r="H13" s="32"/>
      <c r="I13" s="1">
        <v>10</v>
      </c>
      <c r="J13">
        <v>0.59019876582880304</v>
      </c>
      <c r="K13">
        <v>0.45682274559606556</v>
      </c>
      <c r="L13">
        <v>0.63299329871094423</v>
      </c>
      <c r="M13">
        <v>1.3162584240539139</v>
      </c>
      <c r="N13">
        <v>1.3224630398029635</v>
      </c>
    </row>
    <row r="14" spans="1:14" x14ac:dyDescent="0.4">
      <c r="A14" s="32">
        <v>23.030100000000001</v>
      </c>
      <c r="B14" s="3">
        <v>1</v>
      </c>
      <c r="C14">
        <v>0.14127825741746172</v>
      </c>
      <c r="D14">
        <v>0.24447686026517593</v>
      </c>
      <c r="E14">
        <v>0.30506089930732871</v>
      </c>
      <c r="F14">
        <v>1.3027460957164778</v>
      </c>
      <c r="G14">
        <v>3.0153535340481872</v>
      </c>
      <c r="H14" s="32" t="s">
        <v>20</v>
      </c>
      <c r="I14" s="1">
        <v>1</v>
      </c>
      <c r="J14">
        <v>0.11157588666567736</v>
      </c>
      <c r="K14">
        <v>1.0093643780170531</v>
      </c>
      <c r="L14">
        <v>2.0928141422276494</v>
      </c>
      <c r="M14">
        <v>1.7416247443077171</v>
      </c>
      <c r="N14">
        <v>6.0386512639936001</v>
      </c>
    </row>
    <row r="15" spans="1:14" x14ac:dyDescent="0.4">
      <c r="A15" s="32"/>
      <c r="B15" s="3">
        <v>2</v>
      </c>
      <c r="C15">
        <v>0.1219637133560023</v>
      </c>
      <c r="D15">
        <v>0.12888092691162634</v>
      </c>
      <c r="E15">
        <v>1.7349351604128278</v>
      </c>
      <c r="F15">
        <v>2.9629382718106978</v>
      </c>
      <c r="G15">
        <v>1.6819333262941309</v>
      </c>
      <c r="H15" s="32"/>
      <c r="I15" s="1">
        <v>2</v>
      </c>
      <c r="J15">
        <v>0.2020541838602149</v>
      </c>
      <c r="K15">
        <v>1.2912395392303937</v>
      </c>
      <c r="L15">
        <v>0.58153348719047881</v>
      </c>
      <c r="M15">
        <v>3.7454432343820723</v>
      </c>
      <c r="N15">
        <v>5.8109640565459637</v>
      </c>
    </row>
    <row r="16" spans="1:14" x14ac:dyDescent="0.4">
      <c r="A16" s="32"/>
      <c r="B16" s="3">
        <v>3</v>
      </c>
      <c r="C16">
        <v>8.7351731354991316E-2</v>
      </c>
      <c r="D16">
        <v>0.16656755896908007</v>
      </c>
      <c r="E16">
        <v>1.2075209233187989</v>
      </c>
      <c r="F16">
        <v>0.96735331389201196</v>
      </c>
      <c r="G16">
        <v>1.4579278471508443</v>
      </c>
      <c r="H16" s="32"/>
      <c r="I16" s="1">
        <v>3</v>
      </c>
      <c r="J16">
        <v>0.11086824805440083</v>
      </c>
      <c r="K16">
        <v>1.0392176280652337</v>
      </c>
      <c r="L16">
        <v>2.1601618022908822</v>
      </c>
      <c r="M16">
        <v>4.2981944001690628</v>
      </c>
      <c r="N16">
        <v>3.2179636315335789</v>
      </c>
    </row>
    <row r="17" spans="1:14" x14ac:dyDescent="0.4">
      <c r="A17" s="32"/>
      <c r="B17" s="3">
        <v>4</v>
      </c>
      <c r="C17">
        <v>0.324428579886888</v>
      </c>
      <c r="D17">
        <v>0</v>
      </c>
      <c r="E17">
        <v>0.75788388713593158</v>
      </c>
      <c r="F17">
        <v>3.5281587005724937</v>
      </c>
      <c r="G17">
        <v>2.0256515001637401</v>
      </c>
      <c r="H17" s="32"/>
      <c r="I17" s="1">
        <v>4</v>
      </c>
      <c r="J17">
        <v>8.6497034449173907E-2</v>
      </c>
      <c r="K17">
        <v>1.3570439060247095</v>
      </c>
      <c r="L17">
        <v>2.5338700778552017</v>
      </c>
      <c r="M17">
        <v>4.2131504757520348</v>
      </c>
      <c r="N17">
        <v>3.9781622294557173</v>
      </c>
    </row>
    <row r="18" spans="1:14" x14ac:dyDescent="0.4">
      <c r="A18" s="32"/>
      <c r="B18" s="3">
        <v>5</v>
      </c>
      <c r="C18">
        <v>0.20781617412501596</v>
      </c>
      <c r="D18">
        <v>0.25766223058193016</v>
      </c>
      <c r="E18">
        <v>2.4931300416629729</v>
      </c>
      <c r="F18">
        <v>1.5998680724174128</v>
      </c>
      <c r="G18">
        <v>1.9678550871513822</v>
      </c>
      <c r="H18" s="32"/>
      <c r="I18" s="1">
        <v>5</v>
      </c>
      <c r="J18">
        <v>0.13717339586001548</v>
      </c>
      <c r="K18">
        <v>1.8565286627064717</v>
      </c>
      <c r="L18">
        <v>3.1421394891907197</v>
      </c>
      <c r="M18">
        <v>3.7582702370597034</v>
      </c>
      <c r="N18">
        <v>3.5789425247394404</v>
      </c>
    </row>
    <row r="19" spans="1:14" x14ac:dyDescent="0.4">
      <c r="A19" s="32"/>
      <c r="B19" s="3">
        <v>6</v>
      </c>
      <c r="C19">
        <v>0</v>
      </c>
      <c r="D19">
        <v>0</v>
      </c>
      <c r="E19">
        <v>0.86632257617381903</v>
      </c>
      <c r="F19">
        <v>4.1866842507405195</v>
      </c>
      <c r="G19">
        <v>2.2696785039531537</v>
      </c>
      <c r="H19" s="32"/>
      <c r="I19" s="1">
        <v>6</v>
      </c>
      <c r="J19">
        <v>1.0113300906896951</v>
      </c>
      <c r="K19">
        <v>1.0609774972913868</v>
      </c>
      <c r="L19">
        <v>2.1318039568717788</v>
      </c>
      <c r="M19">
        <v>3.8527059158941461</v>
      </c>
      <c r="N19">
        <v>4.3206453001591569</v>
      </c>
    </row>
    <row r="20" spans="1:14" x14ac:dyDescent="0.4">
      <c r="A20" s="32"/>
      <c r="B20" s="3">
        <v>7</v>
      </c>
      <c r="C20">
        <v>0</v>
      </c>
      <c r="D20">
        <v>8.1231337100301212E-2</v>
      </c>
      <c r="E20">
        <v>1.5674952247377618</v>
      </c>
      <c r="F20">
        <v>3.5717425707754531</v>
      </c>
      <c r="G20">
        <v>2.7689807698241227</v>
      </c>
      <c r="H20" s="32"/>
      <c r="I20" s="1">
        <v>7</v>
      </c>
      <c r="J20">
        <v>0.31720132006501356</v>
      </c>
      <c r="K20">
        <v>1.07004931954591</v>
      </c>
      <c r="L20">
        <v>2.4088171084664158</v>
      </c>
      <c r="M20">
        <v>4.200521859571027</v>
      </c>
      <c r="N20">
        <v>4.9792186019229634</v>
      </c>
    </row>
    <row r="21" spans="1:14" x14ac:dyDescent="0.4">
      <c r="A21" s="32"/>
      <c r="B21" s="3">
        <v>8</v>
      </c>
      <c r="C21">
        <v>0</v>
      </c>
      <c r="D21">
        <v>0.47023506110234387</v>
      </c>
      <c r="E21">
        <v>1.3783381627378808</v>
      </c>
      <c r="F21">
        <v>1.6929317981263476</v>
      </c>
      <c r="G21">
        <v>3.3788210551646101</v>
      </c>
      <c r="H21" s="32"/>
      <c r="I21" s="1">
        <v>8</v>
      </c>
      <c r="J21">
        <v>0.37878811792179162</v>
      </c>
      <c r="K21">
        <v>1.1460683171323844</v>
      </c>
      <c r="L21">
        <v>1.1379752890773336</v>
      </c>
      <c r="M21">
        <v>4.9590328783879842</v>
      </c>
      <c r="N21">
        <v>6.6966341042833344</v>
      </c>
    </row>
    <row r="22" spans="1:14" x14ac:dyDescent="0.4">
      <c r="A22" s="32"/>
      <c r="B22" s="3">
        <v>9</v>
      </c>
      <c r="C22">
        <v>0.13212046744221381</v>
      </c>
      <c r="D22">
        <v>0</v>
      </c>
      <c r="E22">
        <v>2.0130592644647458</v>
      </c>
      <c r="F22">
        <v>2.4597013922509809</v>
      </c>
      <c r="G22">
        <v>1.6289496939610766</v>
      </c>
      <c r="H22" s="32"/>
      <c r="I22" s="1">
        <v>9</v>
      </c>
      <c r="J22">
        <v>0.57395602779382071</v>
      </c>
      <c r="K22">
        <v>1.0449437262971932</v>
      </c>
      <c r="L22">
        <v>2.1448411208939695</v>
      </c>
      <c r="M22">
        <v>3.6804112095133532</v>
      </c>
      <c r="N22">
        <v>5.5186521244051354</v>
      </c>
    </row>
    <row r="23" spans="1:14" x14ac:dyDescent="0.4">
      <c r="A23" s="32"/>
      <c r="B23" s="3">
        <v>10</v>
      </c>
      <c r="C23">
        <v>0.67452975639839652</v>
      </c>
      <c r="D23">
        <v>0.16099455999381782</v>
      </c>
      <c r="E23">
        <v>2.5537271235476706</v>
      </c>
      <c r="F23">
        <v>1.7085921360979066</v>
      </c>
      <c r="G23">
        <v>1.5090695077415264</v>
      </c>
      <c r="H23" s="32"/>
      <c r="I23" s="1">
        <v>10</v>
      </c>
      <c r="J23">
        <v>0.37496402688867037</v>
      </c>
      <c r="K23">
        <v>0.58080638190052436</v>
      </c>
      <c r="L23">
        <v>2.2508040230052635</v>
      </c>
      <c r="M23">
        <v>3.4308713727112408</v>
      </c>
      <c r="N23">
        <v>5.0897269607762654</v>
      </c>
    </row>
    <row r="24" spans="1:14" x14ac:dyDescent="0.4">
      <c r="A24" s="32">
        <v>23.030999999999999</v>
      </c>
      <c r="B24" s="3">
        <v>1</v>
      </c>
      <c r="C24">
        <v>0.2142160175742821</v>
      </c>
      <c r="D24">
        <v>0.50286077494868298</v>
      </c>
      <c r="E24">
        <v>0.84457176833058567</v>
      </c>
      <c r="F24">
        <v>3.8029151367350273</v>
      </c>
      <c r="G24">
        <v>1.4140148449804648</v>
      </c>
      <c r="H24" s="32">
        <v>23.031300000000002</v>
      </c>
      <c r="I24" s="1">
        <v>1</v>
      </c>
      <c r="J24">
        <v>0.15851586875942839</v>
      </c>
      <c r="K24">
        <v>0.90846014869221481</v>
      </c>
      <c r="L24">
        <v>1.497797613425925</v>
      </c>
      <c r="M24">
        <v>2.1096601337524525</v>
      </c>
      <c r="N24">
        <v>2.1717930694375216</v>
      </c>
    </row>
    <row r="25" spans="1:14" x14ac:dyDescent="0.4">
      <c r="A25" s="32"/>
      <c r="B25" s="3">
        <v>2</v>
      </c>
      <c r="C25">
        <v>0.51390630460254494</v>
      </c>
      <c r="D25">
        <v>0.2788929622755435</v>
      </c>
      <c r="E25">
        <v>1.3540130237999384</v>
      </c>
      <c r="F25">
        <v>2.4789618768716162</v>
      </c>
      <c r="G25">
        <v>2.8387708582524986</v>
      </c>
      <c r="H25" s="32"/>
      <c r="I25" s="1">
        <v>2</v>
      </c>
      <c r="J25">
        <v>6.0330805874772554E-2</v>
      </c>
      <c r="K25">
        <v>0.60685871722204354</v>
      </c>
      <c r="L25">
        <v>1.3961187078674986</v>
      </c>
      <c r="M25">
        <v>2.3761269131315954</v>
      </c>
      <c r="N25">
        <v>2.3433265155795842</v>
      </c>
    </row>
    <row r="26" spans="1:14" x14ac:dyDescent="0.4">
      <c r="A26" s="32"/>
      <c r="B26" s="3">
        <v>3</v>
      </c>
      <c r="C26">
        <v>0.16872297796056102</v>
      </c>
      <c r="D26">
        <v>0.1800060122008075</v>
      </c>
      <c r="E26">
        <v>1.8006103448168811</v>
      </c>
      <c r="F26">
        <v>2.1512692488568255</v>
      </c>
      <c r="G26">
        <v>3.7512736178976893</v>
      </c>
      <c r="H26" s="32"/>
      <c r="I26" s="1">
        <v>3</v>
      </c>
      <c r="J26">
        <v>6.4577790406323457E-2</v>
      </c>
      <c r="K26">
        <v>0.75591998738117561</v>
      </c>
      <c r="L26">
        <v>1.9302528529645129</v>
      </c>
      <c r="M26">
        <v>2.1420282939778721</v>
      </c>
      <c r="N26">
        <v>3.4058371182725597</v>
      </c>
    </row>
    <row r="27" spans="1:14" x14ac:dyDescent="0.4">
      <c r="A27" s="32"/>
      <c r="B27" s="3">
        <v>4</v>
      </c>
      <c r="C27">
        <v>0.5798782255726298</v>
      </c>
      <c r="D27">
        <v>1.0767754344452385</v>
      </c>
      <c r="E27">
        <v>2.9143874402854157</v>
      </c>
      <c r="F27">
        <v>0.67146089747463555</v>
      </c>
      <c r="G27">
        <v>2.3527226573383277</v>
      </c>
      <c r="H27" s="32"/>
      <c r="I27" s="1">
        <v>4</v>
      </c>
      <c r="J27">
        <v>0.23198572823799882</v>
      </c>
      <c r="K27">
        <v>0.5272555152125199</v>
      </c>
      <c r="L27">
        <v>1.6100170661809015</v>
      </c>
      <c r="M27">
        <v>1.4257047436761083</v>
      </c>
      <c r="N27">
        <v>1.488029260121484</v>
      </c>
    </row>
    <row r="28" spans="1:14" x14ac:dyDescent="0.4">
      <c r="A28" s="32"/>
      <c r="B28" s="3">
        <v>5</v>
      </c>
      <c r="C28">
        <v>0.25503893169292297</v>
      </c>
      <c r="D28">
        <v>1.1415606561119871</v>
      </c>
      <c r="E28">
        <v>2.9042393093190877</v>
      </c>
      <c r="F28">
        <v>1.7650561613001219</v>
      </c>
      <c r="G28">
        <v>1.7046481208527333</v>
      </c>
      <c r="H28" s="32"/>
      <c r="I28" s="1">
        <v>5</v>
      </c>
      <c r="J28">
        <v>0</v>
      </c>
      <c r="K28">
        <v>0.34532692099610701</v>
      </c>
      <c r="L28">
        <v>0.61914346567243483</v>
      </c>
      <c r="M28">
        <v>3.2009404945162072</v>
      </c>
      <c r="N28">
        <v>2.2364153192907015</v>
      </c>
    </row>
    <row r="29" spans="1:14" x14ac:dyDescent="0.4">
      <c r="A29" s="32"/>
      <c r="B29" s="3">
        <v>6</v>
      </c>
      <c r="C29">
        <v>0.33314921286835475</v>
      </c>
      <c r="D29">
        <v>0.75220692137825795</v>
      </c>
      <c r="E29">
        <v>1.8075626293869278</v>
      </c>
      <c r="F29">
        <v>3.0615837572776394</v>
      </c>
      <c r="G29">
        <v>3.1786150485268561</v>
      </c>
      <c r="H29" s="32"/>
      <c r="I29" s="1">
        <v>6</v>
      </c>
      <c r="J29">
        <v>0</v>
      </c>
      <c r="K29">
        <v>0.2042097152091312</v>
      </c>
      <c r="L29">
        <v>1.5010620013659663</v>
      </c>
      <c r="M29">
        <v>2.0624907187917656</v>
      </c>
      <c r="N29">
        <v>2.0085548038277317</v>
      </c>
    </row>
    <row r="30" spans="1:14" x14ac:dyDescent="0.4">
      <c r="A30" s="32"/>
      <c r="B30" s="3">
        <v>7</v>
      </c>
      <c r="C30">
        <v>0.23391575757906549</v>
      </c>
      <c r="D30">
        <v>0.60151967931782857</v>
      </c>
      <c r="E30">
        <v>2.564173182357349</v>
      </c>
      <c r="F30">
        <v>2.906323384665463</v>
      </c>
      <c r="G30">
        <v>4.201219754135284</v>
      </c>
      <c r="H30" s="32"/>
      <c r="I30" s="1">
        <v>7</v>
      </c>
      <c r="J30">
        <v>7.6399563605692694E-2</v>
      </c>
      <c r="K30">
        <v>0.14906117545171127</v>
      </c>
      <c r="L30">
        <v>1.5908085529209997</v>
      </c>
      <c r="M30">
        <v>1.5507206256181345</v>
      </c>
      <c r="N30">
        <v>3.6889463830295206</v>
      </c>
    </row>
    <row r="31" spans="1:14" x14ac:dyDescent="0.4">
      <c r="A31" s="32"/>
      <c r="B31" s="3">
        <v>8</v>
      </c>
      <c r="C31">
        <v>8.4873864705967222E-2</v>
      </c>
      <c r="D31">
        <v>0.49917315532343215</v>
      </c>
      <c r="E31">
        <v>1.6825146605267824</v>
      </c>
      <c r="F31">
        <v>2.1380094388468875</v>
      </c>
      <c r="G31">
        <v>4.0403949710550595</v>
      </c>
      <c r="H31" s="32"/>
      <c r="I31" s="1">
        <v>8</v>
      </c>
      <c r="J31">
        <v>0</v>
      </c>
      <c r="K31">
        <v>0.42661897635336332</v>
      </c>
      <c r="L31">
        <v>0.41582699933519657</v>
      </c>
      <c r="M31">
        <v>1.3924188526960095</v>
      </c>
      <c r="N31">
        <v>2.0428604898651774</v>
      </c>
    </row>
    <row r="32" spans="1:14" x14ac:dyDescent="0.4">
      <c r="A32" s="32"/>
      <c r="B32" s="3">
        <v>9</v>
      </c>
      <c r="C32">
        <v>0.20501704033300236</v>
      </c>
      <c r="D32">
        <v>1.4238247297645381</v>
      </c>
      <c r="E32">
        <v>2.1058499272243041</v>
      </c>
      <c r="F32">
        <v>0.97047491807574238</v>
      </c>
      <c r="G32">
        <v>4.9829936466831004</v>
      </c>
      <c r="H32" s="32"/>
      <c r="I32" s="1">
        <v>9</v>
      </c>
      <c r="J32">
        <v>0.24574477561966082</v>
      </c>
      <c r="K32">
        <v>0.2272420840220031</v>
      </c>
      <c r="L32">
        <v>1.4331978519018271</v>
      </c>
      <c r="M32">
        <v>1.5684827815097211</v>
      </c>
      <c r="N32">
        <v>2.4037655266482565</v>
      </c>
    </row>
    <row r="33" spans="1:14" x14ac:dyDescent="0.4">
      <c r="A33" s="32"/>
      <c r="B33" s="3">
        <v>10</v>
      </c>
      <c r="C33">
        <v>0.21710230656727239</v>
      </c>
      <c r="D33">
        <v>1.2210595022295438</v>
      </c>
      <c r="E33">
        <v>0.82760716948567215</v>
      </c>
      <c r="F33">
        <v>0.16950732695420759</v>
      </c>
      <c r="G33">
        <v>2.5908771760129676</v>
      </c>
      <c r="H33" s="32"/>
      <c r="I33" s="1">
        <v>10</v>
      </c>
      <c r="J33">
        <v>0.20157578510408702</v>
      </c>
      <c r="K33">
        <v>0.4455627619706512</v>
      </c>
      <c r="L33">
        <v>2.4428919715169655</v>
      </c>
      <c r="M33">
        <v>0.40490401750265098</v>
      </c>
      <c r="N33">
        <v>1.2338484492423221</v>
      </c>
    </row>
  </sheetData>
  <mergeCells count="10">
    <mergeCell ref="A4:A13"/>
    <mergeCell ref="A14:A23"/>
    <mergeCell ref="A24:A33"/>
    <mergeCell ref="A1:G1"/>
    <mergeCell ref="B2:G2"/>
    <mergeCell ref="H4:H13"/>
    <mergeCell ref="H14:H23"/>
    <mergeCell ref="H24:H33"/>
    <mergeCell ref="I2:N2"/>
    <mergeCell ref="H1:N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B323-1CC8-4CA8-B920-7BDE63191893}">
  <dimension ref="A1:X19"/>
  <sheetViews>
    <sheetView zoomScale="70" zoomScaleNormal="70" workbookViewId="0">
      <selection sqref="A1:X1"/>
    </sheetView>
  </sheetViews>
  <sheetFormatPr defaultColWidth="5.625" defaultRowHeight="18.75" x14ac:dyDescent="0.4"/>
  <cols>
    <col min="14" max="14" width="1.25" customWidth="1"/>
    <col min="31" max="31" width="5.625" customWidth="1"/>
  </cols>
  <sheetData>
    <row r="1" spans="1:24" x14ac:dyDescent="0.4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x14ac:dyDescent="0.4">
      <c r="B2" s="32" t="s">
        <v>89</v>
      </c>
      <c r="C2" s="32"/>
      <c r="D2" s="32"/>
      <c r="E2" s="32" t="s">
        <v>90</v>
      </c>
      <c r="F2" s="32"/>
      <c r="G2" s="32"/>
      <c r="H2" s="32" t="s">
        <v>91</v>
      </c>
      <c r="I2" s="32"/>
      <c r="J2" s="32"/>
      <c r="K2" s="32" t="s">
        <v>92</v>
      </c>
      <c r="L2" s="32"/>
      <c r="M2" s="32"/>
      <c r="P2" s="32" t="s">
        <v>93</v>
      </c>
      <c r="Q2" s="32"/>
      <c r="R2" s="32"/>
      <c r="S2" s="32" t="s">
        <v>94</v>
      </c>
      <c r="T2" s="32"/>
      <c r="U2" s="32"/>
      <c r="V2" s="32" t="s">
        <v>95</v>
      </c>
      <c r="W2" s="32"/>
      <c r="X2" s="32"/>
    </row>
    <row r="3" spans="1:24" x14ac:dyDescent="0.4">
      <c r="B3" s="4">
        <v>1</v>
      </c>
      <c r="C3" s="4">
        <v>2</v>
      </c>
      <c r="D3" s="4">
        <v>3</v>
      </c>
      <c r="E3" s="4">
        <v>1</v>
      </c>
      <c r="F3" s="4">
        <v>2</v>
      </c>
      <c r="G3" s="4">
        <v>3</v>
      </c>
      <c r="H3" s="4">
        <v>1</v>
      </c>
      <c r="I3" s="4">
        <v>2</v>
      </c>
      <c r="J3" s="4">
        <v>3</v>
      </c>
      <c r="K3" s="4">
        <v>1</v>
      </c>
      <c r="L3" s="4">
        <v>2</v>
      </c>
      <c r="M3" s="4">
        <v>3</v>
      </c>
      <c r="N3" s="4"/>
      <c r="P3" s="4">
        <v>1</v>
      </c>
      <c r="Q3" s="4">
        <v>2</v>
      </c>
      <c r="R3" s="4">
        <v>3</v>
      </c>
      <c r="S3" s="4">
        <v>1</v>
      </c>
      <c r="T3" s="4">
        <v>2</v>
      </c>
      <c r="U3" s="4">
        <v>3</v>
      </c>
      <c r="V3" s="4">
        <v>1</v>
      </c>
      <c r="W3" s="4">
        <v>2</v>
      </c>
      <c r="X3" s="4">
        <v>3</v>
      </c>
    </row>
    <row r="4" spans="1:24" x14ac:dyDescent="0.4">
      <c r="A4">
        <v>0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O4">
        <v>0</v>
      </c>
      <c r="P4">
        <f t="shared" ref="P4:R9" si="0">(B4)/(K4)</f>
        <v>1</v>
      </c>
      <c r="Q4">
        <f t="shared" si="0"/>
        <v>1</v>
      </c>
      <c r="R4">
        <f t="shared" si="0"/>
        <v>1</v>
      </c>
      <c r="S4">
        <f t="shared" ref="S4:U9" si="1">(E4)/(K4)</f>
        <v>1</v>
      </c>
      <c r="T4">
        <f t="shared" si="1"/>
        <v>1</v>
      </c>
      <c r="U4">
        <f t="shared" si="1"/>
        <v>1</v>
      </c>
      <c r="V4">
        <v>1</v>
      </c>
      <c r="W4">
        <v>1</v>
      </c>
      <c r="X4">
        <f t="shared" ref="X4:X9" si="2">(J4)/(M4)</f>
        <v>1</v>
      </c>
    </row>
    <row r="5" spans="1:24" x14ac:dyDescent="0.4">
      <c r="A5">
        <v>0.1</v>
      </c>
      <c r="B5">
        <v>0.7399788788166437</v>
      </c>
      <c r="C5">
        <v>0.74955245462943032</v>
      </c>
      <c r="D5">
        <v>0.8706224310658377</v>
      </c>
      <c r="E5">
        <v>1.0999602689097638</v>
      </c>
      <c r="F5">
        <v>1.0056675847510652</v>
      </c>
      <c r="G5">
        <v>1.0049497285937006</v>
      </c>
      <c r="H5">
        <v>0.94331674310749603</v>
      </c>
      <c r="I5">
        <v>1.1867106144430193</v>
      </c>
      <c r="J5">
        <v>1.001964568829788</v>
      </c>
      <c r="K5">
        <v>0.87682256530328717</v>
      </c>
      <c r="L5">
        <v>1.0044201934284593</v>
      </c>
      <c r="M5">
        <v>1.0630632334564245</v>
      </c>
      <c r="O5">
        <v>0.1</v>
      </c>
      <c r="P5">
        <f t="shared" si="0"/>
        <v>0.84393229382810175</v>
      </c>
      <c r="Q5">
        <f t="shared" si="0"/>
        <v>0.74625386818531525</v>
      </c>
      <c r="R5">
        <f t="shared" si="0"/>
        <v>0.81897520642785449</v>
      </c>
      <c r="S5">
        <f t="shared" si="1"/>
        <v>1.2544844446713057</v>
      </c>
      <c r="T5">
        <f t="shared" si="1"/>
        <v>1.0012419018760943</v>
      </c>
      <c r="U5">
        <f t="shared" si="1"/>
        <v>0.94533391520486065</v>
      </c>
      <c r="V5">
        <v>1.0758353861265066</v>
      </c>
      <c r="W5">
        <v>1.1814882080300826</v>
      </c>
      <c r="X5">
        <f t="shared" si="2"/>
        <v>0.94252584163974762</v>
      </c>
    </row>
    <row r="6" spans="1:24" x14ac:dyDescent="0.4">
      <c r="A6">
        <v>0.2</v>
      </c>
      <c r="B6">
        <v>0.56035217252352332</v>
      </c>
      <c r="C6">
        <v>0.55644810447876747</v>
      </c>
      <c r="D6">
        <v>0.60582012664998297</v>
      </c>
      <c r="E6">
        <v>1.0571600300159294</v>
      </c>
      <c r="F6">
        <v>1.0086320272867213</v>
      </c>
      <c r="G6">
        <v>0.96480820965509306</v>
      </c>
      <c r="H6">
        <v>0.92021559129835273</v>
      </c>
      <c r="I6">
        <v>1.1538826538423244</v>
      </c>
      <c r="J6">
        <v>0.98528427223204418</v>
      </c>
      <c r="K6">
        <v>0.93990672756619309</v>
      </c>
      <c r="L6">
        <v>1.0268385696759277</v>
      </c>
      <c r="M6">
        <v>1.1359217507094082</v>
      </c>
      <c r="O6">
        <v>0.2</v>
      </c>
      <c r="P6">
        <f t="shared" si="0"/>
        <v>0.59617848887464253</v>
      </c>
      <c r="Q6">
        <f t="shared" si="0"/>
        <v>0.54190417161130167</v>
      </c>
      <c r="R6">
        <f t="shared" si="0"/>
        <v>0.53332910147343771</v>
      </c>
      <c r="S6">
        <f t="shared" si="1"/>
        <v>1.1247499342337441</v>
      </c>
      <c r="T6">
        <f t="shared" si="1"/>
        <v>0.98226932360463204</v>
      </c>
      <c r="U6">
        <f t="shared" si="1"/>
        <v>0.84936150668173149</v>
      </c>
      <c r="V6">
        <v>0.97904990389968927</v>
      </c>
      <c r="W6">
        <v>1.123723521805859</v>
      </c>
      <c r="X6">
        <f t="shared" si="2"/>
        <v>0.86738745130702222</v>
      </c>
    </row>
    <row r="7" spans="1:24" x14ac:dyDescent="0.4">
      <c r="A7">
        <v>0.4</v>
      </c>
      <c r="B7">
        <v>0.65139522534047323</v>
      </c>
      <c r="C7">
        <v>0.57257270747427824</v>
      </c>
      <c r="D7">
        <v>0.70214540139493864</v>
      </c>
      <c r="E7">
        <v>1.0391586935273216</v>
      </c>
      <c r="F7">
        <v>0.84106675431545752</v>
      </c>
      <c r="G7">
        <v>0.90720631510018668</v>
      </c>
      <c r="H7">
        <v>0.91012458575113186</v>
      </c>
      <c r="I7">
        <v>1.084439797398552</v>
      </c>
      <c r="J7">
        <v>0.9647589575820632</v>
      </c>
      <c r="K7">
        <v>0.95805835298106568</v>
      </c>
      <c r="L7">
        <v>1.0869650416709153</v>
      </c>
      <c r="M7">
        <v>1.1270065227253889</v>
      </c>
      <c r="O7">
        <v>0.4</v>
      </c>
      <c r="P7">
        <f t="shared" si="0"/>
        <v>0.67991184807648863</v>
      </c>
      <c r="Q7">
        <f t="shared" si="0"/>
        <v>0.52676276193216132</v>
      </c>
      <c r="R7">
        <f t="shared" si="0"/>
        <v>0.62301804580240772</v>
      </c>
      <c r="S7">
        <f t="shared" si="1"/>
        <v>1.0846507316531466</v>
      </c>
      <c r="T7">
        <f t="shared" si="1"/>
        <v>0.77377534885808696</v>
      </c>
      <c r="U7">
        <f t="shared" si="1"/>
        <v>0.80496988864477081</v>
      </c>
      <c r="V7">
        <v>0.9499677998936239</v>
      </c>
      <c r="W7">
        <v>0.99767679347950189</v>
      </c>
      <c r="X7">
        <f t="shared" si="2"/>
        <v>0.85603671152588379</v>
      </c>
    </row>
    <row r="8" spans="1:24" x14ac:dyDescent="0.4">
      <c r="A8">
        <v>0.6</v>
      </c>
      <c r="B8">
        <v>0.7897474414638217</v>
      </c>
      <c r="C8">
        <v>0.71759480174924828</v>
      </c>
      <c r="D8">
        <v>0.96555619112924596</v>
      </c>
      <c r="E8">
        <v>1.065969005861964</v>
      </c>
      <c r="F8">
        <v>0.94316249532539898</v>
      </c>
      <c r="G8">
        <v>1.0178957892305813</v>
      </c>
      <c r="H8">
        <v>0.88797990046570185</v>
      </c>
      <c r="I8">
        <v>1.1893011942515521</v>
      </c>
      <c r="J8">
        <v>1.0010407473285958</v>
      </c>
      <c r="K8">
        <v>0.95832750978834724</v>
      </c>
      <c r="L8">
        <v>0.99206966912645422</v>
      </c>
      <c r="M8">
        <v>1.1225658157473188</v>
      </c>
      <c r="O8">
        <v>0.6</v>
      </c>
      <c r="P8">
        <f t="shared" si="0"/>
        <v>0.82408929452337487</v>
      </c>
      <c r="Q8">
        <f t="shared" si="0"/>
        <v>0.72333105635727279</v>
      </c>
      <c r="R8">
        <f t="shared" si="0"/>
        <v>0.86013325685180619</v>
      </c>
      <c r="S8">
        <f t="shared" si="1"/>
        <v>1.1123222436736582</v>
      </c>
      <c r="T8">
        <f t="shared" si="1"/>
        <v>0.95070187576229459</v>
      </c>
      <c r="U8">
        <f t="shared" si="1"/>
        <v>0.9067582274033027</v>
      </c>
      <c r="V8">
        <v>0.92659335289437517</v>
      </c>
      <c r="W8">
        <v>1.1988081394513008</v>
      </c>
      <c r="X8">
        <f t="shared" si="2"/>
        <v>0.89174348023610461</v>
      </c>
    </row>
    <row r="9" spans="1:24" x14ac:dyDescent="0.4">
      <c r="A9">
        <v>0.8</v>
      </c>
      <c r="B9">
        <v>0.82073832567308369</v>
      </c>
      <c r="C9">
        <v>0.81367083651694239</v>
      </c>
      <c r="D9">
        <v>0.96542229626028053</v>
      </c>
      <c r="E9">
        <v>1.0264323595989724</v>
      </c>
      <c r="F9">
        <v>1.0575766573256717</v>
      </c>
      <c r="G9">
        <v>0.86119984663800764</v>
      </c>
      <c r="H9">
        <v>0.86188158437912166</v>
      </c>
      <c r="I9">
        <v>1.285902854283806</v>
      </c>
      <c r="J9">
        <v>1.0776712207606436</v>
      </c>
      <c r="K9">
        <v>1.1666115038668996</v>
      </c>
      <c r="L9">
        <v>1.084880033451419</v>
      </c>
      <c r="M9">
        <v>1.1899550164846593</v>
      </c>
      <c r="O9">
        <v>0.8</v>
      </c>
      <c r="P9">
        <f t="shared" si="0"/>
        <v>0.7035232577020113</v>
      </c>
      <c r="Q9">
        <f t="shared" si="0"/>
        <v>0.75000996555199173</v>
      </c>
      <c r="R9">
        <f t="shared" si="0"/>
        <v>0.81130990910254008</v>
      </c>
      <c r="S9">
        <f t="shared" si="1"/>
        <v>0.87984076635342312</v>
      </c>
      <c r="T9">
        <f t="shared" si="1"/>
        <v>0.97483281534928357</v>
      </c>
      <c r="U9">
        <f t="shared" si="1"/>
        <v>0.72372470783151666</v>
      </c>
      <c r="V9">
        <v>0.73879057554489447</v>
      </c>
      <c r="W9">
        <v>1.1852949769873231</v>
      </c>
      <c r="X9">
        <f t="shared" si="2"/>
        <v>0.90564030222274938</v>
      </c>
    </row>
    <row r="11" spans="1:24" x14ac:dyDescent="0.4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1:24" x14ac:dyDescent="0.4">
      <c r="B12" s="32" t="s">
        <v>89</v>
      </c>
      <c r="C12" s="32"/>
      <c r="D12" s="32"/>
      <c r="E12" s="32" t="s">
        <v>90</v>
      </c>
      <c r="F12" s="32"/>
      <c r="G12" s="32"/>
      <c r="H12" s="32" t="s">
        <v>91</v>
      </c>
      <c r="I12" s="32"/>
      <c r="J12" s="32"/>
      <c r="K12" s="32" t="s">
        <v>92</v>
      </c>
      <c r="L12" s="32"/>
      <c r="M12" s="32"/>
      <c r="P12" s="32" t="s">
        <v>93</v>
      </c>
      <c r="Q12" s="32"/>
      <c r="R12" s="32"/>
      <c r="S12" s="32" t="s">
        <v>94</v>
      </c>
      <c r="T12" s="32"/>
      <c r="U12" s="32"/>
      <c r="V12" s="32" t="s">
        <v>95</v>
      </c>
      <c r="W12" s="32"/>
      <c r="X12" s="32"/>
    </row>
    <row r="13" spans="1:24" x14ac:dyDescent="0.4">
      <c r="B13" s="4">
        <v>1</v>
      </c>
      <c r="C13" s="4">
        <v>2</v>
      </c>
      <c r="D13" s="4">
        <v>3</v>
      </c>
      <c r="E13" s="4">
        <v>1</v>
      </c>
      <c r="F13" s="4">
        <v>2</v>
      </c>
      <c r="G13" s="4">
        <v>3</v>
      </c>
      <c r="H13" s="4">
        <v>1</v>
      </c>
      <c r="I13" s="4">
        <v>2</v>
      </c>
      <c r="J13" s="4">
        <v>3</v>
      </c>
      <c r="K13" s="4">
        <v>1</v>
      </c>
      <c r="L13" s="4">
        <v>2</v>
      </c>
      <c r="M13" s="4">
        <v>3</v>
      </c>
      <c r="P13" s="4">
        <v>1</v>
      </c>
      <c r="Q13" s="4">
        <v>2</v>
      </c>
      <c r="R13" s="4">
        <v>3</v>
      </c>
      <c r="S13" s="4">
        <v>1</v>
      </c>
      <c r="T13" s="4">
        <v>2</v>
      </c>
      <c r="U13" s="4">
        <v>3</v>
      </c>
      <c r="V13" s="4">
        <v>1</v>
      </c>
      <c r="W13" s="4">
        <v>2</v>
      </c>
      <c r="X13" s="4">
        <v>3</v>
      </c>
    </row>
    <row r="14" spans="1:24" x14ac:dyDescent="0.4">
      <c r="A14">
        <v>0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O14">
        <v>0</v>
      </c>
      <c r="P14">
        <f t="shared" ref="P14:R19" si="3">(B14)/(K14)</f>
        <v>1</v>
      </c>
      <c r="Q14">
        <f t="shared" si="3"/>
        <v>1</v>
      </c>
      <c r="R14">
        <f t="shared" si="3"/>
        <v>1</v>
      </c>
      <c r="S14">
        <f t="shared" ref="S14:U19" si="4">(E14)/(K14)</f>
        <v>1</v>
      </c>
      <c r="T14">
        <f t="shared" si="4"/>
        <v>1</v>
      </c>
      <c r="U14">
        <f t="shared" si="4"/>
        <v>1</v>
      </c>
      <c r="V14">
        <f t="shared" ref="V14:X19" si="5">(H14)/(K14)</f>
        <v>1</v>
      </c>
      <c r="W14">
        <f t="shared" si="5"/>
        <v>1</v>
      </c>
      <c r="X14">
        <f t="shared" si="5"/>
        <v>1</v>
      </c>
    </row>
    <row r="15" spans="1:24" x14ac:dyDescent="0.4">
      <c r="A15">
        <v>0.1</v>
      </c>
      <c r="B15">
        <v>0.65960282558492844</v>
      </c>
      <c r="C15">
        <v>0.84862092117782129</v>
      </c>
      <c r="D15">
        <v>0.73215130136931295</v>
      </c>
      <c r="E15">
        <v>1.0105026381498323</v>
      </c>
      <c r="F15">
        <v>0.93687884582807746</v>
      </c>
      <c r="G15">
        <v>0.97506638505212806</v>
      </c>
      <c r="H15">
        <v>1.0156920951433575</v>
      </c>
      <c r="I15">
        <v>0.97377420212692045</v>
      </c>
      <c r="J15">
        <v>1.0706872132421401</v>
      </c>
      <c r="K15">
        <v>0.96644736460458824</v>
      </c>
      <c r="L15">
        <v>0.95200974989718168</v>
      </c>
      <c r="M15">
        <v>1.0345978158219689</v>
      </c>
      <c r="O15">
        <v>0.1</v>
      </c>
      <c r="P15">
        <f t="shared" si="3"/>
        <v>0.6825025860097389</v>
      </c>
      <c r="Q15">
        <f t="shared" si="3"/>
        <v>0.89139940139213225</v>
      </c>
      <c r="R15">
        <f t="shared" si="3"/>
        <v>0.70766754981754165</v>
      </c>
      <c r="S15">
        <f t="shared" si="4"/>
        <v>1.0455847624596388</v>
      </c>
      <c r="T15">
        <f t="shared" si="4"/>
        <v>0.98410635597929708</v>
      </c>
      <c r="U15">
        <f t="shared" si="4"/>
        <v>0.94245935003976</v>
      </c>
      <c r="V15">
        <f t="shared" si="5"/>
        <v>1.0509543844210463</v>
      </c>
      <c r="W15">
        <f t="shared" si="5"/>
        <v>1.0228615854323859</v>
      </c>
      <c r="X15">
        <f t="shared" si="5"/>
        <v>1.0348825378018982</v>
      </c>
    </row>
    <row r="16" spans="1:24" x14ac:dyDescent="0.4">
      <c r="A16">
        <v>0.2</v>
      </c>
      <c r="B16">
        <v>0.38552967686736994</v>
      </c>
      <c r="C16">
        <v>0.50368443821284281</v>
      </c>
      <c r="D16">
        <v>0.51593263035547166</v>
      </c>
      <c r="E16">
        <v>1.0854298659912922</v>
      </c>
      <c r="F16">
        <v>0.98472882725729483</v>
      </c>
      <c r="G16">
        <v>0.93898823439940915</v>
      </c>
      <c r="H16">
        <v>0.96745463743533133</v>
      </c>
      <c r="I16">
        <v>0.95017415484274048</v>
      </c>
      <c r="J16">
        <v>1.3767098558498998</v>
      </c>
      <c r="K16">
        <v>1.03326763990091</v>
      </c>
      <c r="L16">
        <v>0.89263507178107815</v>
      </c>
      <c r="M16">
        <v>0.97712848210201397</v>
      </c>
      <c r="O16">
        <v>0.2</v>
      </c>
      <c r="P16">
        <f t="shared" si="3"/>
        <v>0.37311695632347697</v>
      </c>
      <c r="Q16">
        <f t="shared" si="3"/>
        <v>0.56426691504271653</v>
      </c>
      <c r="R16">
        <f t="shared" si="3"/>
        <v>0.52800899759424613</v>
      </c>
      <c r="S16">
        <f t="shared" si="4"/>
        <v>1.0504827830429149</v>
      </c>
      <c r="T16">
        <f t="shared" si="4"/>
        <v>1.1031706667008521</v>
      </c>
      <c r="U16">
        <f t="shared" si="4"/>
        <v>0.96096700853447958</v>
      </c>
      <c r="V16">
        <f t="shared" si="5"/>
        <v>0.93630594830987823</v>
      </c>
      <c r="W16">
        <f t="shared" si="5"/>
        <v>1.0644598054464232</v>
      </c>
      <c r="X16">
        <f t="shared" si="5"/>
        <v>1.4089343224222675</v>
      </c>
    </row>
    <row r="17" spans="1:24" x14ac:dyDescent="0.4">
      <c r="A17">
        <v>0.4</v>
      </c>
      <c r="B17">
        <v>0.63518431267657804</v>
      </c>
      <c r="C17">
        <v>0.65755224648527411</v>
      </c>
      <c r="D17">
        <v>0.63550661776233563</v>
      </c>
      <c r="E17">
        <v>1.0902847232998776</v>
      </c>
      <c r="F17">
        <v>0.97429061533518768</v>
      </c>
      <c r="G17">
        <v>0.98169449491345739</v>
      </c>
      <c r="H17">
        <v>0.96092589448085519</v>
      </c>
      <c r="I17">
        <v>0.94642039499023034</v>
      </c>
      <c r="J17">
        <v>1.3579581227382216</v>
      </c>
      <c r="K17">
        <v>1.1305990541892919</v>
      </c>
      <c r="L17">
        <v>0.88541788533788301</v>
      </c>
      <c r="M17">
        <v>0.95732088696272388</v>
      </c>
      <c r="O17">
        <v>0.4</v>
      </c>
      <c r="P17">
        <f t="shared" si="3"/>
        <v>0.56181217410626949</v>
      </c>
      <c r="Q17">
        <f t="shared" si="3"/>
        <v>0.74264622092465027</v>
      </c>
      <c r="R17">
        <f t="shared" si="3"/>
        <v>0.66383866310344164</v>
      </c>
      <c r="S17">
        <f t="shared" si="4"/>
        <v>0.96434250432101931</v>
      </c>
      <c r="T17">
        <f t="shared" si="4"/>
        <v>1.1003737686678761</v>
      </c>
      <c r="U17">
        <f t="shared" si="4"/>
        <v>1.0254602278950198</v>
      </c>
      <c r="V17">
        <f t="shared" si="5"/>
        <v>0.84992632084757702</v>
      </c>
      <c r="W17">
        <f t="shared" si="5"/>
        <v>1.0688968572495781</v>
      </c>
      <c r="X17">
        <f t="shared" si="5"/>
        <v>1.4184983752382054</v>
      </c>
    </row>
    <row r="18" spans="1:24" x14ac:dyDescent="0.4">
      <c r="A18">
        <v>0.6</v>
      </c>
      <c r="B18">
        <v>0.7974222748711739</v>
      </c>
      <c r="C18">
        <v>0.84179726648024122</v>
      </c>
      <c r="D18">
        <v>0.79917144274546859</v>
      </c>
      <c r="E18">
        <v>1.0016142286094436</v>
      </c>
      <c r="F18">
        <v>0.90035957751996398</v>
      </c>
      <c r="G18">
        <v>0.96589201915074008</v>
      </c>
      <c r="H18">
        <v>1.0044237067353246</v>
      </c>
      <c r="I18">
        <v>0.86006932074429998</v>
      </c>
      <c r="J18">
        <v>1.4220736468385844</v>
      </c>
      <c r="K18">
        <v>1.1545226333321839</v>
      </c>
      <c r="L18">
        <v>0.88212079286560607</v>
      </c>
      <c r="M18">
        <v>0.91203938306223586</v>
      </c>
      <c r="O18">
        <v>0.6</v>
      </c>
      <c r="P18">
        <f t="shared" si="3"/>
        <v>0.69069436306298582</v>
      </c>
      <c r="Q18">
        <f t="shared" si="3"/>
        <v>0.95428797653168085</v>
      </c>
      <c r="R18">
        <f t="shared" si="3"/>
        <v>0.87624663757632337</v>
      </c>
      <c r="S18">
        <f t="shared" si="4"/>
        <v>0.86755703153136465</v>
      </c>
      <c r="T18">
        <f t="shared" si="4"/>
        <v>1.0206760625096576</v>
      </c>
      <c r="U18">
        <f t="shared" si="4"/>
        <v>1.0590463932683369</v>
      </c>
      <c r="V18">
        <f t="shared" si="5"/>
        <v>0.86999048588277239</v>
      </c>
      <c r="W18">
        <f t="shared" si="5"/>
        <v>0.97500175452199578</v>
      </c>
      <c r="X18">
        <f t="shared" si="5"/>
        <v>1.559223947176352</v>
      </c>
    </row>
    <row r="19" spans="1:24" x14ac:dyDescent="0.4">
      <c r="A19">
        <v>0.8</v>
      </c>
      <c r="B19">
        <v>0.7577283351397992</v>
      </c>
      <c r="C19">
        <v>0.83004058480738196</v>
      </c>
      <c r="D19">
        <v>0.57740148587767648</v>
      </c>
      <c r="E19">
        <v>1.0307560462653815</v>
      </c>
      <c r="F19">
        <v>0.87601539913088322</v>
      </c>
      <c r="G19">
        <v>0.96270437895233685</v>
      </c>
      <c r="H19">
        <v>1.1966928435024045</v>
      </c>
      <c r="I19">
        <v>0.93091431041886596</v>
      </c>
      <c r="J19">
        <v>1.083571163212208</v>
      </c>
      <c r="K19">
        <v>1.2567337251240915</v>
      </c>
      <c r="L19">
        <v>1.0728024879152875</v>
      </c>
      <c r="M19">
        <v>0.8319975203714286</v>
      </c>
      <c r="O19">
        <v>0.8</v>
      </c>
      <c r="P19">
        <f t="shared" si="3"/>
        <v>0.60293467103779685</v>
      </c>
      <c r="Q19">
        <f t="shared" si="3"/>
        <v>0.77371239734944108</v>
      </c>
      <c r="R19">
        <f t="shared" si="3"/>
        <v>0.69399423885290812</v>
      </c>
      <c r="S19">
        <f t="shared" si="4"/>
        <v>0.82018650861271614</v>
      </c>
      <c r="T19">
        <f t="shared" si="4"/>
        <v>0.81656727030265486</v>
      </c>
      <c r="U19">
        <f t="shared" si="4"/>
        <v>1.1571000578493993</v>
      </c>
      <c r="V19">
        <f t="shared" si="5"/>
        <v>0.95222465951110002</v>
      </c>
      <c r="W19">
        <f t="shared" si="5"/>
        <v>0.86774063343929753</v>
      </c>
      <c r="X19">
        <f t="shared" si="5"/>
        <v>1.3023730680452863</v>
      </c>
    </row>
  </sheetData>
  <mergeCells count="16">
    <mergeCell ref="A1:X1"/>
    <mergeCell ref="B2:D2"/>
    <mergeCell ref="E2:G2"/>
    <mergeCell ref="H2:J2"/>
    <mergeCell ref="K2:M2"/>
    <mergeCell ref="P2:R2"/>
    <mergeCell ref="S2:U2"/>
    <mergeCell ref="V2:X2"/>
    <mergeCell ref="A11:X11"/>
    <mergeCell ref="B12:D12"/>
    <mergeCell ref="E12:G12"/>
    <mergeCell ref="H12:J12"/>
    <mergeCell ref="K12:M12"/>
    <mergeCell ref="P12:R12"/>
    <mergeCell ref="S12:U12"/>
    <mergeCell ref="V12:X12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604D-3C07-4C6C-ABD8-CBB7CE3FF4F3}">
  <dimension ref="A1:Z58"/>
  <sheetViews>
    <sheetView zoomScale="70" zoomScaleNormal="70" workbookViewId="0">
      <selection activeCell="A2" sqref="A2"/>
    </sheetView>
  </sheetViews>
  <sheetFormatPr defaultRowHeight="18.75" x14ac:dyDescent="0.4"/>
  <cols>
    <col min="2" max="2" width="9" style="16"/>
    <col min="8" max="8" width="14.375" bestFit="1" customWidth="1"/>
    <col min="12" max="12" width="14.375" bestFit="1" customWidth="1"/>
  </cols>
  <sheetData>
    <row r="1" spans="1:26" x14ac:dyDescent="0.4">
      <c r="A1" s="16" t="s">
        <v>73</v>
      </c>
      <c r="B1" s="16" t="s">
        <v>74</v>
      </c>
      <c r="D1" t="s">
        <v>75</v>
      </c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x14ac:dyDescent="0.4">
      <c r="F2" s="27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37.5" x14ac:dyDescent="0.4">
      <c r="A3" s="20" t="s">
        <v>87</v>
      </c>
      <c r="C3" s="21" t="s">
        <v>76</v>
      </c>
      <c r="D3" s="21" t="s">
        <v>77</v>
      </c>
      <c r="E3" s="21" t="s">
        <v>78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x14ac:dyDescent="0.4">
      <c r="A4" s="31" t="s">
        <v>79</v>
      </c>
      <c r="B4" s="16" t="s">
        <v>49</v>
      </c>
      <c r="C4" s="6">
        <v>0.57799999999999996</v>
      </c>
      <c r="D4" s="6">
        <v>0.52300000000000002</v>
      </c>
      <c r="E4" s="6">
        <v>0.32100000000000001</v>
      </c>
      <c r="F4" s="26"/>
      <c r="G4" s="26"/>
      <c r="H4" s="26"/>
      <c r="I4" s="26"/>
      <c r="J4" s="26"/>
      <c r="K4" s="26"/>
      <c r="L4" s="26"/>
      <c r="M4" s="26"/>
      <c r="N4" s="28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x14ac:dyDescent="0.4">
      <c r="B5" s="16" t="s">
        <v>50</v>
      </c>
      <c r="C5" s="6">
        <v>0.248</v>
      </c>
      <c r="D5" s="6">
        <v>0.61</v>
      </c>
      <c r="E5" s="6">
        <v>0.223</v>
      </c>
      <c r="F5" s="26"/>
      <c r="G5" s="26"/>
      <c r="H5" s="26"/>
      <c r="I5" s="26"/>
      <c r="J5" s="26"/>
      <c r="K5" s="26"/>
      <c r="L5" s="26"/>
      <c r="M5" s="26"/>
      <c r="N5" s="28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x14ac:dyDescent="0.4">
      <c r="B6" s="16" t="s">
        <v>51</v>
      </c>
      <c r="C6" s="6">
        <v>0.57699999999999996</v>
      </c>
      <c r="D6" s="6">
        <v>0.38600000000000001</v>
      </c>
      <c r="E6" s="6">
        <v>0.17199999999999999</v>
      </c>
      <c r="F6" s="26"/>
      <c r="G6" s="26"/>
      <c r="H6" s="26"/>
      <c r="I6" s="26"/>
      <c r="J6" s="26"/>
      <c r="K6" s="26"/>
      <c r="L6" s="26"/>
      <c r="M6" s="26"/>
      <c r="N6" s="28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4">
      <c r="B7" s="16" t="s">
        <v>52</v>
      </c>
      <c r="C7" s="6">
        <v>0.50700000000000001</v>
      </c>
      <c r="D7" s="6">
        <v>0.46400000000000002</v>
      </c>
      <c r="E7" s="6">
        <v>0.157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4">
      <c r="B8" s="16" t="s">
        <v>53</v>
      </c>
      <c r="C8" s="6">
        <v>0.317</v>
      </c>
      <c r="D8" s="6">
        <v>0.48399999999999999</v>
      </c>
      <c r="E8" s="6">
        <v>0.11899999999999999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x14ac:dyDescent="0.4">
      <c r="B9" s="16" t="s">
        <v>54</v>
      </c>
      <c r="C9" s="6">
        <v>0.27200000000000002</v>
      </c>
      <c r="D9" s="6">
        <v>0.48599999999999999</v>
      </c>
      <c r="E9" s="6">
        <v>0.108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4">
      <c r="B10" s="16" t="s">
        <v>55</v>
      </c>
      <c r="C10" s="6">
        <v>8.5000000000000006E-2</v>
      </c>
      <c r="D10" s="6">
        <v>0.60799999999999998</v>
      </c>
      <c r="E10" s="6">
        <v>4.9000000000000002E-2</v>
      </c>
      <c r="F10" s="26"/>
      <c r="G10" s="26"/>
      <c r="H10" s="26"/>
      <c r="I10" s="26"/>
      <c r="J10" s="26"/>
      <c r="K10" s="26"/>
      <c r="L10" s="26"/>
      <c r="M10" s="26"/>
      <c r="N10" s="29"/>
      <c r="O10" s="29"/>
      <c r="P10" s="29"/>
      <c r="Q10" s="26"/>
      <c r="R10" s="29"/>
      <c r="S10" s="29"/>
      <c r="T10" s="29"/>
      <c r="U10" s="26"/>
      <c r="V10" s="29"/>
      <c r="W10" s="29"/>
      <c r="X10" s="29"/>
      <c r="Y10" s="26"/>
      <c r="Z10" s="26"/>
    </row>
    <row r="11" spans="1:26" x14ac:dyDescent="0.4">
      <c r="B11" s="16" t="s">
        <v>56</v>
      </c>
      <c r="C11" s="6">
        <v>0.20499999999999999</v>
      </c>
      <c r="D11" s="6">
        <v>0.27900000000000003</v>
      </c>
      <c r="E11" s="6">
        <v>8.7999999999999995E-2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4">
      <c r="B12" s="16" t="s">
        <v>57</v>
      </c>
      <c r="C12" s="6">
        <v>0.218</v>
      </c>
      <c r="D12" s="6">
        <v>0.314</v>
      </c>
      <c r="E12" s="6">
        <v>8.7999999999999995E-2</v>
      </c>
      <c r="F12" s="28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4">
      <c r="B13" s="16" t="s">
        <v>58</v>
      </c>
      <c r="C13" s="6">
        <v>0.29399999999999998</v>
      </c>
      <c r="D13" s="6">
        <v>0.34499999999999997</v>
      </c>
      <c r="E13" s="6">
        <v>0.13200000000000001</v>
      </c>
      <c r="F13" s="28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4">
      <c r="A14">
        <v>230301</v>
      </c>
      <c r="B14" s="16" t="s">
        <v>49</v>
      </c>
      <c r="C14" s="6">
        <v>0.25800000000000001</v>
      </c>
      <c r="D14" s="6">
        <v>0.29899999999999999</v>
      </c>
      <c r="E14" s="6">
        <v>0.187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4">
      <c r="B15" s="16" t="s">
        <v>50</v>
      </c>
      <c r="C15" s="6">
        <v>0.106</v>
      </c>
      <c r="D15" s="6">
        <v>0.24399999999999999</v>
      </c>
      <c r="E15" s="6">
        <v>0.11799999999999999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4">
      <c r="B16" s="16" t="s">
        <v>51</v>
      </c>
      <c r="C16" s="6">
        <v>0.36099999999999999</v>
      </c>
      <c r="D16" s="6">
        <v>0.46200000000000002</v>
      </c>
      <c r="E16" s="6">
        <v>0.23699999999999999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4">
      <c r="B17" s="16" t="s">
        <v>52</v>
      </c>
      <c r="C17" s="6">
        <v>0.29499999999999998</v>
      </c>
      <c r="D17" s="6">
        <v>0.34200000000000003</v>
      </c>
      <c r="E17" s="6">
        <v>0.105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5"/>
      <c r="X17" s="26"/>
      <c r="Y17" s="26"/>
      <c r="Z17" s="26"/>
    </row>
    <row r="18" spans="1:26" x14ac:dyDescent="0.4">
      <c r="B18" s="16" t="s">
        <v>53</v>
      </c>
      <c r="C18" s="6">
        <v>0.26800000000000002</v>
      </c>
      <c r="D18" s="6">
        <v>0.20499999999999999</v>
      </c>
      <c r="E18" s="6">
        <v>0.13400000000000001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4">
      <c r="B19" s="16" t="s">
        <v>54</v>
      </c>
      <c r="C19" s="6">
        <v>0.32500000000000001</v>
      </c>
      <c r="D19" s="6">
        <v>0.376</v>
      </c>
      <c r="E19" s="6">
        <v>0.109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4">
      <c r="B20" s="16" t="s">
        <v>55</v>
      </c>
      <c r="C20" s="6">
        <v>0.28899999999999998</v>
      </c>
      <c r="D20" s="6">
        <v>0.42799999999999999</v>
      </c>
      <c r="E20" s="6">
        <v>0.24099999999999999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4">
      <c r="B21" s="16" t="s">
        <v>56</v>
      </c>
      <c r="C21" s="6">
        <v>0.216</v>
      </c>
      <c r="D21" s="6">
        <v>0.14499999999999999</v>
      </c>
      <c r="E21" s="6">
        <v>5.7000000000000002E-2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4">
      <c r="B22" s="16" t="s">
        <v>57</v>
      </c>
      <c r="C22" s="6">
        <v>0.29099999999999998</v>
      </c>
      <c r="D22" s="6">
        <v>0.23200000000000001</v>
      </c>
      <c r="E22" s="6">
        <v>7.5999999999999998E-2</v>
      </c>
      <c r="F22" s="28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4">
      <c r="B23" s="16" t="s">
        <v>58</v>
      </c>
      <c r="C23" s="6">
        <v>0.14899999999999999</v>
      </c>
      <c r="D23" s="6">
        <v>0.16300000000000001</v>
      </c>
      <c r="E23" s="6">
        <v>0.154</v>
      </c>
      <c r="F23" s="28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4">
      <c r="A24">
        <v>230310</v>
      </c>
      <c r="B24" s="16" t="s">
        <v>49</v>
      </c>
      <c r="C24" s="6">
        <v>0.67400000000000004</v>
      </c>
      <c r="D24" s="6">
        <v>0.46300000000000002</v>
      </c>
      <c r="E24" s="6">
        <v>0.26</v>
      </c>
      <c r="F24" s="26"/>
      <c r="G24" s="26"/>
      <c r="H24" s="26"/>
      <c r="I24" s="26"/>
      <c r="J24" s="26"/>
      <c r="K24" s="26"/>
      <c r="L24" s="26"/>
      <c r="M24" s="26"/>
      <c r="N24" s="25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4">
      <c r="B25" s="16" t="s">
        <v>50</v>
      </c>
      <c r="C25" s="6">
        <v>0.58599999999999997</v>
      </c>
      <c r="D25" s="6">
        <v>0.45900000000000002</v>
      </c>
      <c r="E25" s="6">
        <v>0.254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4">
      <c r="B26" s="16" t="s">
        <v>51</v>
      </c>
      <c r="C26" s="6">
        <v>0.64100000000000001</v>
      </c>
      <c r="D26" s="6">
        <v>0.54200000000000004</v>
      </c>
      <c r="E26" s="6">
        <v>0.22</v>
      </c>
      <c r="F26" s="26"/>
      <c r="G26" s="26"/>
      <c r="H26" s="26"/>
      <c r="I26" s="26"/>
      <c r="J26" s="26"/>
      <c r="K26" s="26"/>
      <c r="L26" s="26"/>
      <c r="M26" s="26"/>
      <c r="N26" s="28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4">
      <c r="B27" s="16" t="s">
        <v>52</v>
      </c>
      <c r="C27" s="6">
        <v>0.32</v>
      </c>
      <c r="D27" s="6">
        <v>0.45200000000000001</v>
      </c>
      <c r="E27" s="6">
        <v>0.19500000000000001</v>
      </c>
      <c r="F27" s="26"/>
      <c r="G27" s="26"/>
      <c r="H27" s="26"/>
      <c r="I27" s="26"/>
      <c r="J27" s="26"/>
      <c r="K27" s="26"/>
      <c r="L27" s="26"/>
      <c r="M27" s="26"/>
      <c r="N27" s="28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4">
      <c r="B28" s="16" t="s">
        <v>53</v>
      </c>
      <c r="C28" s="6">
        <v>0.67900000000000005</v>
      </c>
      <c r="D28" s="6">
        <v>0.60799999999999998</v>
      </c>
      <c r="E28" s="6">
        <v>0.112</v>
      </c>
      <c r="F28" s="26"/>
      <c r="G28" s="26"/>
      <c r="H28" s="26"/>
      <c r="I28" s="26"/>
      <c r="J28" s="26"/>
      <c r="K28" s="26"/>
      <c r="L28" s="26"/>
      <c r="M28" s="26"/>
      <c r="N28" s="28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4">
      <c r="B29" s="16" t="s">
        <v>54</v>
      </c>
      <c r="C29" s="6">
        <v>0.498</v>
      </c>
      <c r="D29" s="6">
        <v>0.66900000000000004</v>
      </c>
      <c r="E29" s="6">
        <v>0.189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4">
      <c r="B30" s="16" t="s">
        <v>55</v>
      </c>
      <c r="C30" s="6">
        <v>0.57099999999999995</v>
      </c>
      <c r="D30" s="6">
        <v>0.59599999999999997</v>
      </c>
      <c r="E30" s="6">
        <v>0.248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4">
      <c r="B31" s="16" t="s">
        <v>56</v>
      </c>
      <c r="C31" s="6">
        <v>0.45100000000000001</v>
      </c>
      <c r="D31" s="6">
        <v>0.58799999999999997</v>
      </c>
      <c r="E31" s="6">
        <v>0.218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4">
      <c r="B32" s="16" t="s">
        <v>57</v>
      </c>
      <c r="C32" s="6">
        <v>0.502</v>
      </c>
      <c r="D32" s="6">
        <v>0.46500000000000002</v>
      </c>
      <c r="E32" s="6">
        <v>0.22700000000000001</v>
      </c>
      <c r="F32" s="28"/>
      <c r="G32" s="26"/>
      <c r="H32" s="26"/>
      <c r="I32" s="26"/>
      <c r="J32" s="26"/>
      <c r="K32" s="26"/>
      <c r="L32" s="26"/>
      <c r="M32" s="26"/>
      <c r="N32" s="29"/>
      <c r="O32" s="29"/>
      <c r="P32" s="29"/>
      <c r="Q32" s="26"/>
      <c r="R32" s="29"/>
      <c r="S32" s="29"/>
      <c r="T32" s="29"/>
      <c r="U32" s="26"/>
      <c r="V32" s="29"/>
      <c r="W32" s="29"/>
      <c r="X32" s="29"/>
      <c r="Y32" s="26"/>
      <c r="Z32" s="26"/>
    </row>
    <row r="33" spans="2:26" x14ac:dyDescent="0.4">
      <c r="B33" s="16" t="s">
        <v>58</v>
      </c>
      <c r="C33" s="6">
        <v>0.42399999999999999</v>
      </c>
      <c r="D33" s="6">
        <v>0.65300000000000002</v>
      </c>
      <c r="E33" s="6">
        <v>0.155</v>
      </c>
      <c r="F33" s="28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2:26" x14ac:dyDescent="0.4"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x14ac:dyDescent="0.4">
      <c r="B35" s="16" t="s">
        <v>80</v>
      </c>
      <c r="C35" s="17">
        <f>AVERAGE(C4:C33)</f>
        <v>0.37350000000000005</v>
      </c>
      <c r="D35" s="17">
        <f t="shared" ref="D35:E35" si="0">AVERAGE(D4:D33)</f>
        <v>0.4296666666666667</v>
      </c>
      <c r="E35" s="17">
        <f t="shared" si="0"/>
        <v>0.16510000000000005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2:26" x14ac:dyDescent="0.4">
      <c r="B36" s="16" t="s">
        <v>36</v>
      </c>
      <c r="C36">
        <f>STDEV(C4:C33)</f>
        <v>0.17110749797150607</v>
      </c>
      <c r="D36">
        <f t="shared" ref="D36:E36" si="1">STDEV(D4:D33)</f>
        <v>0.148368212352854</v>
      </c>
      <c r="E36">
        <f t="shared" si="1"/>
        <v>6.9116268856830226E-2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2:26" x14ac:dyDescent="0.4"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2:26" x14ac:dyDescent="0.4"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6" x14ac:dyDescent="0.4"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2:26" x14ac:dyDescent="0.4"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2:26" x14ac:dyDescent="0.4"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5"/>
      <c r="T41" s="26"/>
      <c r="U41" s="26"/>
      <c r="V41" s="26"/>
      <c r="W41" s="25"/>
      <c r="X41" s="26"/>
      <c r="Y41" s="26"/>
      <c r="Z41" s="26"/>
    </row>
    <row r="42" spans="2:26" x14ac:dyDescent="0.4"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2:26" x14ac:dyDescent="0.4"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2:26" x14ac:dyDescent="0.4"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2:26" x14ac:dyDescent="0.4"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2:26" x14ac:dyDescent="0.4"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2:26" x14ac:dyDescent="0.4"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2:26" x14ac:dyDescent="0.4">
      <c r="C48" s="29"/>
      <c r="D48" s="29"/>
      <c r="E48" s="29"/>
      <c r="F48" s="26"/>
      <c r="G48" s="29"/>
      <c r="H48" s="29"/>
      <c r="I48" s="29"/>
      <c r="J48" s="26"/>
      <c r="K48" s="29"/>
      <c r="L48" s="29"/>
      <c r="M48" s="29"/>
      <c r="N48" s="26"/>
    </row>
    <row r="49" spans="3:14" x14ac:dyDescent="0.4"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3:14" x14ac:dyDescent="0.4"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3:14" x14ac:dyDescent="0.4"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3:14" x14ac:dyDescent="0.4"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3:14" x14ac:dyDescent="0.4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3:14" x14ac:dyDescent="0.4"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3:14" x14ac:dyDescent="0.4">
      <c r="C55" s="26"/>
      <c r="D55" s="26"/>
      <c r="E55" s="26"/>
      <c r="F55" s="26"/>
      <c r="G55" s="26"/>
      <c r="H55" s="30"/>
      <c r="I55" s="26"/>
      <c r="J55" s="26"/>
      <c r="K55" s="26"/>
      <c r="L55" s="26"/>
      <c r="M55" s="26"/>
      <c r="N55" s="26"/>
    </row>
    <row r="56" spans="3:14" x14ac:dyDescent="0.4"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3:14" x14ac:dyDescent="0.4">
      <c r="C57" s="26"/>
      <c r="D57" s="26"/>
      <c r="E57" s="26"/>
      <c r="F57" s="26"/>
      <c r="G57" s="26"/>
      <c r="H57" s="25"/>
      <c r="I57" s="26"/>
      <c r="J57" s="26"/>
      <c r="K57" s="26"/>
      <c r="L57" s="25"/>
      <c r="M57" s="26"/>
      <c r="N57" s="26"/>
    </row>
    <row r="58" spans="3:14" x14ac:dyDescent="0.4"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72D2-20D2-4C31-BD79-1C5B0306CC49}">
  <dimension ref="A1:Z57"/>
  <sheetViews>
    <sheetView zoomScale="80" zoomScaleNormal="80" workbookViewId="0">
      <selection activeCell="A2" sqref="A2"/>
    </sheetView>
  </sheetViews>
  <sheetFormatPr defaultRowHeight="18.75" x14ac:dyDescent="0.4"/>
  <cols>
    <col min="2" max="2" width="9" style="16"/>
    <col min="7" max="7" width="14.5" bestFit="1" customWidth="1"/>
    <col min="11" max="11" width="14.5" bestFit="1" customWidth="1"/>
  </cols>
  <sheetData>
    <row r="1" spans="1:26" x14ac:dyDescent="0.4">
      <c r="A1" s="16" t="s">
        <v>73</v>
      </c>
      <c r="B1" s="16" t="s">
        <v>74</v>
      </c>
      <c r="D1" t="s">
        <v>75</v>
      </c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x14ac:dyDescent="0.4">
      <c r="F2" s="27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37.5" x14ac:dyDescent="0.4">
      <c r="A3" s="20" t="s">
        <v>87</v>
      </c>
      <c r="C3" s="21" t="s">
        <v>76</v>
      </c>
      <c r="D3" s="21" t="s">
        <v>77</v>
      </c>
      <c r="E3" s="21" t="s">
        <v>78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x14ac:dyDescent="0.4">
      <c r="A4" s="31">
        <v>201201</v>
      </c>
      <c r="B4" s="16" t="s">
        <v>49</v>
      </c>
      <c r="C4" s="6">
        <v>0.48499999999999999</v>
      </c>
      <c r="D4" s="6">
        <v>0.44600000000000001</v>
      </c>
      <c r="E4" s="6">
        <v>0.23200000000000001</v>
      </c>
      <c r="F4" s="26"/>
      <c r="G4" s="26"/>
      <c r="H4" s="26"/>
      <c r="I4" s="26"/>
      <c r="J4" s="26"/>
      <c r="K4" s="26"/>
      <c r="L4" s="26"/>
      <c r="M4" s="26"/>
      <c r="N4" s="28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x14ac:dyDescent="0.4">
      <c r="B5" s="16" t="s">
        <v>50</v>
      </c>
      <c r="C5" s="6">
        <v>0.497</v>
      </c>
      <c r="D5" s="6">
        <v>0.35699999999999998</v>
      </c>
      <c r="E5" s="6">
        <v>0.29399999999999998</v>
      </c>
      <c r="F5" s="26"/>
      <c r="G5" s="26"/>
      <c r="H5" s="26"/>
      <c r="I5" s="26"/>
      <c r="J5" s="26"/>
      <c r="K5" s="26"/>
      <c r="L5" s="26"/>
      <c r="M5" s="26"/>
      <c r="N5" s="28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x14ac:dyDescent="0.4">
      <c r="B6" s="16" t="s">
        <v>51</v>
      </c>
      <c r="C6" s="6">
        <v>0.69199999999999995</v>
      </c>
      <c r="D6" s="6">
        <v>0.33800000000000002</v>
      </c>
      <c r="E6" s="6">
        <v>0.25900000000000001</v>
      </c>
      <c r="F6" s="26"/>
      <c r="G6" s="26"/>
      <c r="H6" s="26"/>
      <c r="I6" s="26"/>
      <c r="J6" s="26"/>
      <c r="K6" s="26"/>
      <c r="L6" s="26"/>
      <c r="M6" s="26"/>
      <c r="N6" s="28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4">
      <c r="B7" s="16" t="s">
        <v>52</v>
      </c>
      <c r="C7" s="6">
        <v>0.69399999999999995</v>
      </c>
      <c r="D7" s="6">
        <v>0.61199999999999999</v>
      </c>
      <c r="E7" s="6">
        <v>0.41699999999999998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4">
      <c r="B8" s="16" t="s">
        <v>53</v>
      </c>
      <c r="C8" s="6">
        <v>0.39800000000000002</v>
      </c>
      <c r="D8" s="6">
        <v>0.49299999999999999</v>
      </c>
      <c r="E8" s="6">
        <v>0.44900000000000001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x14ac:dyDescent="0.4">
      <c r="B9" s="16" t="s">
        <v>54</v>
      </c>
      <c r="C9" s="6">
        <v>0.47799999999999998</v>
      </c>
      <c r="D9" s="6">
        <v>0.49099999999999999</v>
      </c>
      <c r="E9" s="6">
        <v>0.46400000000000002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4">
      <c r="B10" s="16" t="s">
        <v>55</v>
      </c>
      <c r="C10" s="6">
        <v>0.4</v>
      </c>
      <c r="D10" s="6">
        <v>0.57399999999999995</v>
      </c>
      <c r="E10" s="6">
        <v>0.27600000000000002</v>
      </c>
      <c r="F10" s="26"/>
      <c r="G10" s="26"/>
      <c r="H10" s="26"/>
      <c r="I10" s="26"/>
      <c r="J10" s="26"/>
      <c r="K10" s="26"/>
      <c r="L10" s="26"/>
      <c r="M10" s="26"/>
      <c r="N10" s="29"/>
      <c r="O10" s="29"/>
      <c r="P10" s="29"/>
      <c r="Q10" s="26"/>
      <c r="R10" s="29"/>
      <c r="S10" s="29"/>
      <c r="T10" s="29"/>
      <c r="U10" s="26"/>
      <c r="V10" s="29"/>
      <c r="W10" s="29"/>
      <c r="X10" s="29"/>
      <c r="Y10" s="26"/>
      <c r="Z10" s="26"/>
    </row>
    <row r="11" spans="1:26" x14ac:dyDescent="0.4">
      <c r="B11" s="16" t="s">
        <v>56</v>
      </c>
      <c r="C11" s="6">
        <v>0.50700000000000001</v>
      </c>
      <c r="D11" s="6">
        <v>0.55600000000000005</v>
      </c>
      <c r="E11" s="6">
        <v>0.442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4">
      <c r="B12" s="16" t="s">
        <v>57</v>
      </c>
      <c r="C12" s="6">
        <v>0.40699999999999997</v>
      </c>
      <c r="D12" s="6">
        <v>0.40799999999999997</v>
      </c>
      <c r="E12" s="6">
        <v>0.249</v>
      </c>
      <c r="F12" s="28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4">
      <c r="B13" s="16" t="s">
        <v>58</v>
      </c>
      <c r="C13" s="6">
        <v>0.39800000000000002</v>
      </c>
      <c r="D13" s="6">
        <v>0.61699999999999999</v>
      </c>
      <c r="E13" s="6">
        <v>0.28599999999999998</v>
      </c>
      <c r="F13" s="28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4">
      <c r="A14">
        <v>230301</v>
      </c>
      <c r="B14" s="16" t="s">
        <v>49</v>
      </c>
      <c r="C14" s="6">
        <v>0.66700000000000004</v>
      </c>
      <c r="D14" s="6">
        <v>0.38200000000000001</v>
      </c>
      <c r="E14" s="6">
        <v>0.33900000000000002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4">
      <c r="B15" s="16" t="s">
        <v>50</v>
      </c>
      <c r="C15" s="6">
        <v>0.81699999999999995</v>
      </c>
      <c r="D15" s="6">
        <v>0.55200000000000005</v>
      </c>
      <c r="E15" s="6">
        <v>0.13500000000000001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4">
      <c r="B16" s="16" t="s">
        <v>51</v>
      </c>
      <c r="C16" s="6">
        <v>0.59899999999999998</v>
      </c>
      <c r="D16" s="6">
        <v>0.68400000000000005</v>
      </c>
      <c r="E16" s="6">
        <v>0.35499999999999998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4">
      <c r="B17" s="16" t="s">
        <v>52</v>
      </c>
      <c r="C17" s="6">
        <v>0.745</v>
      </c>
      <c r="D17" s="6">
        <v>0.50900000000000001</v>
      </c>
      <c r="E17" s="6">
        <v>0.26600000000000001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5"/>
      <c r="T17" s="26"/>
      <c r="U17" s="26"/>
      <c r="V17" s="26"/>
      <c r="W17" s="25"/>
      <c r="X17" s="26"/>
      <c r="Y17" s="26"/>
      <c r="Z17" s="26"/>
    </row>
    <row r="18" spans="1:26" x14ac:dyDescent="0.4">
      <c r="B18" s="16" t="s">
        <v>53</v>
      </c>
      <c r="C18" s="6">
        <v>0.70399999999999996</v>
      </c>
      <c r="D18" s="6">
        <v>0.505</v>
      </c>
      <c r="E18" s="6">
        <v>0.19700000000000001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4">
      <c r="B19" s="16" t="s">
        <v>54</v>
      </c>
      <c r="C19" s="6">
        <v>0.38100000000000001</v>
      </c>
      <c r="D19" s="6">
        <v>0.58199999999999996</v>
      </c>
      <c r="E19" s="6">
        <v>0.311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4">
      <c r="B20" s="16" t="s">
        <v>55</v>
      </c>
      <c r="C20" s="6">
        <v>0.61199999999999999</v>
      </c>
      <c r="D20" s="6">
        <v>0.40500000000000003</v>
      </c>
      <c r="E20" s="6">
        <v>0.26400000000000001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4">
      <c r="B21" s="16" t="s">
        <v>56</v>
      </c>
      <c r="C21" s="6">
        <v>0.74199999999999999</v>
      </c>
      <c r="D21" s="6">
        <v>0.52800000000000002</v>
      </c>
      <c r="E21" s="6">
        <v>0.17699999999999999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4">
      <c r="B22" s="16" t="s">
        <v>57</v>
      </c>
      <c r="C22" s="6">
        <v>0.57499999999999996</v>
      </c>
      <c r="D22" s="6">
        <v>0.52800000000000002</v>
      </c>
      <c r="E22" s="6">
        <v>0.18</v>
      </c>
      <c r="F22" s="28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4">
      <c r="B23" s="16" t="s">
        <v>58</v>
      </c>
      <c r="C23" s="6">
        <v>0.64600000000000002</v>
      </c>
      <c r="D23" s="6">
        <v>0.36</v>
      </c>
      <c r="E23" s="6">
        <v>0.125</v>
      </c>
      <c r="F23" s="28"/>
      <c r="G23" s="26"/>
      <c r="H23" s="26"/>
      <c r="I23" s="26"/>
      <c r="J23" s="26"/>
      <c r="K23" s="26"/>
      <c r="L23" s="26"/>
      <c r="M23" s="26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4">
      <c r="A24">
        <v>230310</v>
      </c>
      <c r="B24" s="16" t="s">
        <v>49</v>
      </c>
      <c r="C24" s="6">
        <v>0.23100000000000001</v>
      </c>
      <c r="D24" s="6">
        <v>0.42899999999999999</v>
      </c>
      <c r="E24" s="6">
        <v>0.215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4">
      <c r="B25" s="16" t="s">
        <v>50</v>
      </c>
      <c r="C25" s="6">
        <v>0.125</v>
      </c>
      <c r="D25" s="6">
        <v>0.40500000000000003</v>
      </c>
      <c r="E25" s="6">
        <v>0.193</v>
      </c>
      <c r="F25" s="26"/>
      <c r="G25" s="26"/>
      <c r="H25" s="26"/>
      <c r="I25" s="26"/>
      <c r="J25" s="26"/>
      <c r="K25" s="26"/>
      <c r="L25" s="26"/>
      <c r="M25" s="26"/>
      <c r="N25" s="28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4">
      <c r="B26" s="16" t="s">
        <v>51</v>
      </c>
      <c r="C26" s="6">
        <v>0.43</v>
      </c>
      <c r="D26" s="6">
        <v>0.35299999999999998</v>
      </c>
      <c r="E26" s="6">
        <v>0.16600000000000001</v>
      </c>
      <c r="F26" s="26"/>
      <c r="G26" s="26"/>
      <c r="H26" s="26"/>
      <c r="I26" s="26"/>
      <c r="J26" s="26"/>
      <c r="K26" s="26"/>
      <c r="L26" s="26"/>
      <c r="M26" s="26"/>
      <c r="N26" s="28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4">
      <c r="B27" s="16" t="s">
        <v>52</v>
      </c>
      <c r="C27" s="6">
        <v>0.46100000000000002</v>
      </c>
      <c r="D27" s="6">
        <v>0.25700000000000001</v>
      </c>
      <c r="E27" s="6">
        <v>0.14099999999999999</v>
      </c>
      <c r="F27" s="26"/>
      <c r="G27" s="26"/>
      <c r="H27" s="26"/>
      <c r="I27" s="26"/>
      <c r="J27" s="26"/>
      <c r="K27" s="26"/>
      <c r="L27" s="26"/>
      <c r="M27" s="26"/>
      <c r="N27" s="28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4">
      <c r="B28" s="16" t="s">
        <v>53</v>
      </c>
      <c r="C28" s="6">
        <v>0.50800000000000001</v>
      </c>
      <c r="D28" s="6">
        <v>0.19700000000000001</v>
      </c>
      <c r="E28" s="6">
        <v>0.17699999999999999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4">
      <c r="B29" s="16" t="s">
        <v>54</v>
      </c>
      <c r="C29" s="6">
        <v>0.33500000000000002</v>
      </c>
      <c r="D29" s="6">
        <v>0.33600000000000002</v>
      </c>
      <c r="E29" s="6">
        <v>0.12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4">
      <c r="B30" s="16" t="s">
        <v>55</v>
      </c>
      <c r="C30" s="6">
        <v>0.39900000000000002</v>
      </c>
      <c r="D30" s="6">
        <v>0.57699999999999996</v>
      </c>
      <c r="E30" s="6">
        <v>0.16900000000000001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4">
      <c r="B31" s="16" t="s">
        <v>56</v>
      </c>
      <c r="C31" s="6">
        <v>0.245</v>
      </c>
      <c r="D31" s="6">
        <v>0.315</v>
      </c>
      <c r="E31" s="6">
        <v>8.4000000000000005E-2</v>
      </c>
      <c r="F31" s="26"/>
      <c r="G31" s="26"/>
      <c r="H31" s="26"/>
      <c r="I31" s="26"/>
      <c r="J31" s="26"/>
      <c r="K31" s="26"/>
      <c r="L31" s="26"/>
      <c r="M31" s="26"/>
      <c r="N31" s="29"/>
      <c r="O31" s="29"/>
      <c r="P31" s="29"/>
      <c r="Q31" s="26"/>
      <c r="R31" s="29"/>
      <c r="S31" s="29"/>
      <c r="T31" s="29"/>
      <c r="U31" s="26"/>
      <c r="V31" s="29"/>
      <c r="W31" s="29"/>
      <c r="X31" s="29"/>
      <c r="Y31" s="26"/>
      <c r="Z31" s="26"/>
    </row>
    <row r="32" spans="1:26" x14ac:dyDescent="0.4">
      <c r="B32" s="16" t="s">
        <v>57</v>
      </c>
      <c r="C32" s="6">
        <v>0.35599999999999998</v>
      </c>
      <c r="D32" s="6">
        <v>0.27800000000000002</v>
      </c>
      <c r="E32" s="6">
        <v>0.192</v>
      </c>
      <c r="F32" s="28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2:26" x14ac:dyDescent="0.4">
      <c r="B33" s="16" t="s">
        <v>58</v>
      </c>
      <c r="C33" s="6">
        <v>0.246</v>
      </c>
      <c r="D33" s="6">
        <v>1.9E-2</v>
      </c>
      <c r="E33" s="6">
        <v>0.158</v>
      </c>
      <c r="F33" s="28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2:26" x14ac:dyDescent="0.4"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x14ac:dyDescent="0.4">
      <c r="B35" s="18" t="s">
        <v>80</v>
      </c>
      <c r="C35" s="17">
        <f>AVERAGE(C4:C33)</f>
        <v>0.49266666666666664</v>
      </c>
      <c r="D35" s="17">
        <f t="shared" ref="D35:E35" si="0">AVERAGE(D4:D33)</f>
        <v>0.43643333333333334</v>
      </c>
      <c r="E35" s="17">
        <f t="shared" si="0"/>
        <v>0.24440000000000001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2:26" x14ac:dyDescent="0.4">
      <c r="B36" s="16" t="s">
        <v>36</v>
      </c>
      <c r="C36">
        <f>STDEV(C4:C33)</f>
        <v>0.17343533691827043</v>
      </c>
      <c r="D36">
        <f t="shared" ref="D36:E36" si="1">STDEV(D4:D33)</f>
        <v>0.14306513668023127</v>
      </c>
      <c r="E36">
        <f t="shared" si="1"/>
        <v>0.1034099975157475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2:26" x14ac:dyDescent="0.4"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2:26" x14ac:dyDescent="0.4"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6" x14ac:dyDescent="0.4"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2:26" x14ac:dyDescent="0.4"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5"/>
      <c r="T40" s="26"/>
      <c r="U40" s="26"/>
      <c r="V40" s="26"/>
      <c r="W40" s="25"/>
      <c r="X40" s="26"/>
      <c r="Y40" s="26"/>
      <c r="Z40" s="26"/>
    </row>
    <row r="41" spans="2:26" x14ac:dyDescent="0.4"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4" spans="2:26" x14ac:dyDescent="0.4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2:26" x14ac:dyDescent="0.4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2:26" x14ac:dyDescent="0.4">
      <c r="B46" s="29"/>
      <c r="C46" s="29"/>
      <c r="D46" s="29"/>
      <c r="E46" s="26"/>
      <c r="F46" s="29"/>
      <c r="G46" s="29"/>
      <c r="H46" s="29"/>
      <c r="I46" s="26"/>
      <c r="J46" s="29"/>
      <c r="K46" s="29"/>
      <c r="L46" s="29"/>
      <c r="M46" s="26"/>
    </row>
    <row r="47" spans="2:26" x14ac:dyDescent="0.4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2:26" x14ac:dyDescent="0.4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2:13" x14ac:dyDescent="0.4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2:13" x14ac:dyDescent="0.4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2:13" x14ac:dyDescent="0.4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2:13" x14ac:dyDescent="0.4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2:13" x14ac:dyDescent="0.4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2:13" x14ac:dyDescent="0.4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2:13" x14ac:dyDescent="0.4">
      <c r="B55" s="26"/>
      <c r="C55" s="26"/>
      <c r="D55" s="26"/>
      <c r="E55" s="26"/>
      <c r="F55" s="26"/>
      <c r="G55" s="25"/>
      <c r="H55" s="26"/>
      <c r="I55" s="26"/>
      <c r="J55" s="26"/>
      <c r="K55" s="25"/>
      <c r="L55" s="26"/>
      <c r="M55" s="26"/>
    </row>
    <row r="56" spans="2:13" x14ac:dyDescent="0.4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2:13" x14ac:dyDescent="0.4">
      <c r="B57" s="28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9E11C-AE11-4EE5-AF3D-7B225308292D}">
  <dimension ref="A1:E52"/>
  <sheetViews>
    <sheetView zoomScale="70" zoomScaleNormal="70" workbookViewId="0">
      <selection activeCell="A2" sqref="A2"/>
    </sheetView>
  </sheetViews>
  <sheetFormatPr defaultRowHeight="18.75" x14ac:dyDescent="0.4"/>
  <cols>
    <col min="2" max="2" width="9" style="16"/>
    <col min="3" max="3" width="16.375" style="16" customWidth="1"/>
    <col min="4" max="4" width="16.125" customWidth="1"/>
  </cols>
  <sheetData>
    <row r="1" spans="1:5" x14ac:dyDescent="0.4">
      <c r="A1" s="16" t="s">
        <v>73</v>
      </c>
      <c r="C1" s="16" t="s">
        <v>74</v>
      </c>
      <c r="D1" s="16" t="s">
        <v>74</v>
      </c>
    </row>
    <row r="2" spans="1:5" x14ac:dyDescent="0.4">
      <c r="A2" s="16"/>
      <c r="C2" t="s">
        <v>81</v>
      </c>
      <c r="D2" t="s">
        <v>82</v>
      </c>
    </row>
    <row r="3" spans="1:5" x14ac:dyDescent="0.4">
      <c r="C3" s="19" t="s">
        <v>83</v>
      </c>
      <c r="D3" s="19" t="s">
        <v>84</v>
      </c>
    </row>
    <row r="4" spans="1:5" ht="37.5" x14ac:dyDescent="0.4">
      <c r="A4" s="20" t="s">
        <v>87</v>
      </c>
      <c r="C4" s="21" t="s">
        <v>78</v>
      </c>
      <c r="D4" s="21" t="s">
        <v>78</v>
      </c>
    </row>
    <row r="5" spans="1:5" x14ac:dyDescent="0.4">
      <c r="A5" s="16">
        <v>201201</v>
      </c>
      <c r="B5" s="16" t="s">
        <v>49</v>
      </c>
      <c r="C5" s="6">
        <v>0.23200000000000001</v>
      </c>
      <c r="D5" s="6">
        <v>6.4000000000000001E-2</v>
      </c>
    </row>
    <row r="6" spans="1:5" x14ac:dyDescent="0.4">
      <c r="B6" s="16" t="s">
        <v>50</v>
      </c>
      <c r="C6" s="6">
        <v>0.29399999999999998</v>
      </c>
      <c r="D6" s="6">
        <v>7.1999999999999995E-2</v>
      </c>
    </row>
    <row r="7" spans="1:5" x14ac:dyDescent="0.4">
      <c r="B7" s="16" t="s">
        <v>51</v>
      </c>
      <c r="C7" s="6">
        <v>0.25900000000000001</v>
      </c>
      <c r="D7" s="6">
        <v>7.4999999999999997E-2</v>
      </c>
    </row>
    <row r="8" spans="1:5" x14ac:dyDescent="0.4">
      <c r="B8" s="16" t="s">
        <v>52</v>
      </c>
      <c r="C8" s="6">
        <v>0.41699999999999998</v>
      </c>
      <c r="D8" s="6">
        <v>6.9000000000000006E-2</v>
      </c>
    </row>
    <row r="9" spans="1:5" x14ac:dyDescent="0.4">
      <c r="B9" s="16" t="s">
        <v>53</v>
      </c>
      <c r="C9" s="6">
        <v>0.44900000000000001</v>
      </c>
      <c r="D9" s="6">
        <v>8.8999999999999996E-2</v>
      </c>
    </row>
    <row r="10" spans="1:5" x14ac:dyDescent="0.4">
      <c r="B10" s="16" t="s">
        <v>54</v>
      </c>
      <c r="C10" s="6">
        <v>0.46400000000000002</v>
      </c>
      <c r="D10" s="6">
        <v>2.9000000000000001E-2</v>
      </c>
    </row>
    <row r="11" spans="1:5" x14ac:dyDescent="0.4">
      <c r="B11" s="16" t="s">
        <v>55</v>
      </c>
      <c r="C11" s="6">
        <v>0.27600000000000002</v>
      </c>
      <c r="D11" s="6">
        <v>6.0999999999999999E-2</v>
      </c>
    </row>
    <row r="12" spans="1:5" x14ac:dyDescent="0.4">
      <c r="B12" s="16" t="s">
        <v>56</v>
      </c>
      <c r="C12" s="6">
        <v>0.442</v>
      </c>
      <c r="D12" s="6">
        <v>4.3999999999999997E-2</v>
      </c>
    </row>
    <row r="13" spans="1:5" x14ac:dyDescent="0.4">
      <c r="B13" s="16" t="s">
        <v>57</v>
      </c>
      <c r="C13" s="6">
        <v>0.249</v>
      </c>
      <c r="D13" s="6">
        <v>9.2999999999999999E-2</v>
      </c>
      <c r="E13" s="16"/>
    </row>
    <row r="14" spans="1:5" x14ac:dyDescent="0.4">
      <c r="B14" s="16" t="s">
        <v>58</v>
      </c>
      <c r="C14" s="6">
        <v>0.28599999999999998</v>
      </c>
      <c r="D14" s="6">
        <v>0.13600000000000001</v>
      </c>
      <c r="E14" s="16"/>
    </row>
    <row r="15" spans="1:5" x14ac:dyDescent="0.4">
      <c r="A15">
        <v>230301</v>
      </c>
      <c r="B15" s="16" t="s">
        <v>49</v>
      </c>
      <c r="C15" s="6">
        <v>0.56100000000000005</v>
      </c>
      <c r="D15" s="6">
        <v>0.06</v>
      </c>
    </row>
    <row r="16" spans="1:5" x14ac:dyDescent="0.4">
      <c r="B16" s="16" t="s">
        <v>50</v>
      </c>
      <c r="C16" s="6">
        <v>0.42299999999999999</v>
      </c>
      <c r="D16" s="6">
        <v>2.5999999999999999E-2</v>
      </c>
    </row>
    <row r="17" spans="1:5" x14ac:dyDescent="0.4">
      <c r="B17" s="16" t="s">
        <v>51</v>
      </c>
      <c r="C17" s="6">
        <v>0.496</v>
      </c>
      <c r="D17" s="6">
        <v>0.10199999999999999</v>
      </c>
    </row>
    <row r="18" spans="1:5" x14ac:dyDescent="0.4">
      <c r="B18" s="16" t="s">
        <v>52</v>
      </c>
      <c r="C18" s="6">
        <v>0.54700000000000004</v>
      </c>
      <c r="D18" s="6">
        <v>0.14299999999999999</v>
      </c>
    </row>
    <row r="19" spans="1:5" x14ac:dyDescent="0.4">
      <c r="B19" s="16" t="s">
        <v>53</v>
      </c>
      <c r="C19" s="6">
        <v>0.34499999999999997</v>
      </c>
      <c r="D19" s="6">
        <v>3.5000000000000003E-2</v>
      </c>
    </row>
    <row r="20" spans="1:5" x14ac:dyDescent="0.4">
      <c r="B20" s="16" t="s">
        <v>54</v>
      </c>
      <c r="C20" s="6">
        <v>0.55800000000000005</v>
      </c>
      <c r="D20" s="6">
        <v>0.183</v>
      </c>
    </row>
    <row r="21" spans="1:5" x14ac:dyDescent="0.4">
      <c r="B21" s="16" t="s">
        <v>55</v>
      </c>
      <c r="C21" s="6">
        <v>0.48399999999999999</v>
      </c>
      <c r="D21" s="6">
        <v>7.0000000000000007E-2</v>
      </c>
    </row>
    <row r="22" spans="1:5" x14ac:dyDescent="0.4">
      <c r="B22" s="16" t="s">
        <v>56</v>
      </c>
      <c r="C22" s="6">
        <v>0.45500000000000002</v>
      </c>
      <c r="D22" s="6">
        <v>0.11</v>
      </c>
    </row>
    <row r="23" spans="1:5" x14ac:dyDescent="0.4">
      <c r="B23" s="16" t="s">
        <v>57</v>
      </c>
      <c r="C23" s="6">
        <v>0.57299999999999995</v>
      </c>
      <c r="D23" s="6">
        <v>6.3E-2</v>
      </c>
      <c r="E23" s="16"/>
    </row>
    <row r="24" spans="1:5" x14ac:dyDescent="0.4">
      <c r="B24" s="16" t="s">
        <v>58</v>
      </c>
      <c r="C24" s="6">
        <v>0.38400000000000001</v>
      </c>
      <c r="D24" s="6">
        <v>8.4000000000000005E-2</v>
      </c>
      <c r="E24" s="16"/>
    </row>
    <row r="25" spans="1:5" x14ac:dyDescent="0.4">
      <c r="A25">
        <v>230310</v>
      </c>
      <c r="B25" s="16" t="s">
        <v>49</v>
      </c>
      <c r="C25" s="6">
        <v>0.61799999999999999</v>
      </c>
      <c r="D25" s="6">
        <v>7.8E-2</v>
      </c>
    </row>
    <row r="26" spans="1:5" x14ac:dyDescent="0.4">
      <c r="B26" s="16" t="s">
        <v>50</v>
      </c>
      <c r="C26" s="6">
        <v>0.58699999999999997</v>
      </c>
      <c r="D26" s="6">
        <v>9.8000000000000004E-2</v>
      </c>
    </row>
    <row r="27" spans="1:5" x14ac:dyDescent="0.4">
      <c r="B27" s="16" t="s">
        <v>51</v>
      </c>
      <c r="C27" s="6">
        <v>0.57099999999999995</v>
      </c>
      <c r="D27" s="6">
        <v>2.3E-2</v>
      </c>
    </row>
    <row r="28" spans="1:5" x14ac:dyDescent="0.4">
      <c r="B28" s="16" t="s">
        <v>52</v>
      </c>
      <c r="C28" s="6">
        <v>0.51800000000000002</v>
      </c>
      <c r="D28" s="6">
        <v>0.126</v>
      </c>
    </row>
    <row r="29" spans="1:5" x14ac:dyDescent="0.4">
      <c r="B29" s="16" t="s">
        <v>53</v>
      </c>
      <c r="C29" s="6">
        <v>0.40400000000000003</v>
      </c>
      <c r="D29" s="6">
        <v>0.10100000000000001</v>
      </c>
    </row>
    <row r="30" spans="1:5" x14ac:dyDescent="0.4">
      <c r="B30" s="16" t="s">
        <v>54</v>
      </c>
      <c r="C30" s="6">
        <v>0.57999999999999996</v>
      </c>
      <c r="D30" s="6">
        <v>1.4E-2</v>
      </c>
    </row>
    <row r="31" spans="1:5" x14ac:dyDescent="0.4">
      <c r="B31" s="16" t="s">
        <v>55</v>
      </c>
      <c r="C31" s="6">
        <v>0.56100000000000005</v>
      </c>
      <c r="D31" s="6">
        <v>0.03</v>
      </c>
    </row>
    <row r="32" spans="1:5" x14ac:dyDescent="0.4">
      <c r="B32" s="16" t="s">
        <v>56</v>
      </c>
      <c r="C32" s="6">
        <v>0.71399999999999997</v>
      </c>
      <c r="D32" s="6">
        <v>9.5000000000000001E-2</v>
      </c>
    </row>
    <row r="33" spans="2:5" x14ac:dyDescent="0.4">
      <c r="B33" s="16" t="s">
        <v>57</v>
      </c>
      <c r="C33" s="6">
        <v>0.44700000000000001</v>
      </c>
      <c r="D33" s="6">
        <v>0.114</v>
      </c>
      <c r="E33" s="16"/>
    </row>
    <row r="34" spans="2:5" x14ac:dyDescent="0.4">
      <c r="B34" s="16" t="s">
        <v>58</v>
      </c>
      <c r="C34" s="6">
        <v>0.503</v>
      </c>
      <c r="D34" s="6">
        <v>4.7E-2</v>
      </c>
      <c r="E34" s="16"/>
    </row>
    <row r="35" spans="2:5" x14ac:dyDescent="0.4">
      <c r="C35"/>
    </row>
    <row r="36" spans="2:5" x14ac:dyDescent="0.4">
      <c r="B36" s="18" t="s">
        <v>80</v>
      </c>
      <c r="C36" s="17">
        <f t="shared" ref="C36" si="0">AVERAGE(C5:C34)</f>
        <v>0.45656666666666668</v>
      </c>
      <c r="D36" s="17">
        <f>AVERAGE(D5:D34)</f>
        <v>7.7800000000000008E-2</v>
      </c>
    </row>
    <row r="37" spans="2:5" x14ac:dyDescent="0.4">
      <c r="B37" s="16" t="s">
        <v>36</v>
      </c>
      <c r="C37">
        <f t="shared" ref="C37" si="1">STDEV(C5:C34)</f>
        <v>0.12373628334523362</v>
      </c>
      <c r="D37">
        <f>STDEV(D5:D34)</f>
        <v>3.9450012018703649E-2</v>
      </c>
    </row>
    <row r="40" spans="2:5" x14ac:dyDescent="0.4">
      <c r="C40" s="26"/>
      <c r="D40" s="26"/>
      <c r="E40" s="26"/>
    </row>
    <row r="41" spans="2:5" x14ac:dyDescent="0.4">
      <c r="C41" s="26"/>
      <c r="D41" s="26"/>
      <c r="E41" s="26"/>
    </row>
    <row r="42" spans="2:5" x14ac:dyDescent="0.4">
      <c r="C42" s="29"/>
      <c r="D42" s="29"/>
      <c r="E42" s="29"/>
    </row>
    <row r="43" spans="2:5" x14ac:dyDescent="0.4">
      <c r="C43" s="26"/>
      <c r="D43" s="26"/>
      <c r="E43" s="26"/>
    </row>
    <row r="44" spans="2:5" x14ac:dyDescent="0.4">
      <c r="C44" s="26"/>
      <c r="D44" s="26"/>
      <c r="E44" s="26"/>
    </row>
    <row r="45" spans="2:5" x14ac:dyDescent="0.4">
      <c r="C45" s="26"/>
      <c r="D45" s="26"/>
      <c r="E45" s="26"/>
    </row>
    <row r="46" spans="2:5" x14ac:dyDescent="0.4">
      <c r="C46" s="26"/>
      <c r="D46" s="26"/>
      <c r="E46" s="26"/>
    </row>
    <row r="47" spans="2:5" x14ac:dyDescent="0.4">
      <c r="C47" s="26"/>
      <c r="D47" s="26"/>
      <c r="E47" s="26"/>
    </row>
    <row r="48" spans="2:5" x14ac:dyDescent="0.4">
      <c r="C48" s="26"/>
      <c r="D48" s="26"/>
      <c r="E48" s="26"/>
    </row>
    <row r="49" spans="3:5" x14ac:dyDescent="0.4">
      <c r="C49" s="26"/>
      <c r="D49" s="26"/>
      <c r="E49" s="26"/>
    </row>
    <row r="50" spans="3:5" x14ac:dyDescent="0.4">
      <c r="C50" s="26"/>
      <c r="D50" s="26"/>
      <c r="E50" s="26"/>
    </row>
    <row r="51" spans="3:5" x14ac:dyDescent="0.4">
      <c r="C51" s="26"/>
      <c r="D51" s="25"/>
      <c r="E51" s="26"/>
    </row>
    <row r="52" spans="3:5" x14ac:dyDescent="0.4">
      <c r="C52" s="26"/>
      <c r="D52" s="26"/>
      <c r="E52" s="26"/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6857D-9631-426A-BDE7-2EE11C6A0424}">
  <dimension ref="A1:K52"/>
  <sheetViews>
    <sheetView tabSelected="1" zoomScale="60" zoomScaleNormal="60" workbookViewId="0">
      <selection activeCell="A2" sqref="A2"/>
    </sheetView>
  </sheetViews>
  <sheetFormatPr defaultRowHeight="18.75" x14ac:dyDescent="0.4"/>
  <cols>
    <col min="2" max="3" width="9" style="16"/>
    <col min="4" max="4" width="16.125" customWidth="1"/>
  </cols>
  <sheetData>
    <row r="1" spans="1:5" x14ac:dyDescent="0.4">
      <c r="A1" s="16" t="s">
        <v>73</v>
      </c>
      <c r="C1" s="16" t="s">
        <v>74</v>
      </c>
      <c r="D1" s="16" t="s">
        <v>74</v>
      </c>
    </row>
    <row r="2" spans="1:5" x14ac:dyDescent="0.4">
      <c r="A2" s="16"/>
      <c r="C2" t="s">
        <v>81</v>
      </c>
      <c r="D2" t="s">
        <v>82</v>
      </c>
    </row>
    <row r="3" spans="1:5" x14ac:dyDescent="0.4">
      <c r="C3" s="19" t="s">
        <v>83</v>
      </c>
      <c r="D3" s="19" t="s">
        <v>84</v>
      </c>
    </row>
    <row r="4" spans="1:5" ht="37.5" x14ac:dyDescent="0.4">
      <c r="A4" s="20" t="s">
        <v>87</v>
      </c>
      <c r="C4" t="s">
        <v>78</v>
      </c>
      <c r="D4" t="s">
        <v>78</v>
      </c>
    </row>
    <row r="5" spans="1:5" x14ac:dyDescent="0.4">
      <c r="A5" s="31" t="s">
        <v>79</v>
      </c>
      <c r="B5" s="16" t="s">
        <v>49</v>
      </c>
      <c r="C5" s="6">
        <v>0.47399999999999998</v>
      </c>
      <c r="D5" s="6">
        <v>4.3999999999999997E-2</v>
      </c>
    </row>
    <row r="6" spans="1:5" x14ac:dyDescent="0.4">
      <c r="B6" s="16" t="s">
        <v>50</v>
      </c>
      <c r="C6" s="6">
        <v>0.36499999999999999</v>
      </c>
      <c r="D6" s="6">
        <v>3.1E-2</v>
      </c>
    </row>
    <row r="7" spans="1:5" x14ac:dyDescent="0.4">
      <c r="B7" s="16" t="s">
        <v>51</v>
      </c>
      <c r="C7" s="6">
        <v>0.39200000000000002</v>
      </c>
      <c r="D7" s="6">
        <v>4.1000000000000002E-2</v>
      </c>
    </row>
    <row r="8" spans="1:5" x14ac:dyDescent="0.4">
      <c r="B8" s="16" t="s">
        <v>52</v>
      </c>
      <c r="C8" s="6">
        <v>0.67</v>
      </c>
      <c r="D8" s="6">
        <v>0.03</v>
      </c>
    </row>
    <row r="9" spans="1:5" x14ac:dyDescent="0.4">
      <c r="B9" s="16" t="s">
        <v>53</v>
      </c>
      <c r="C9" s="6">
        <v>0.44400000000000001</v>
      </c>
      <c r="D9" s="6">
        <v>1.2E-2</v>
      </c>
    </row>
    <row r="10" spans="1:5" x14ac:dyDescent="0.4">
      <c r="B10" s="16" t="s">
        <v>54</v>
      </c>
      <c r="C10" s="6">
        <v>0.46700000000000003</v>
      </c>
      <c r="D10" s="6">
        <v>3.4000000000000002E-2</v>
      </c>
    </row>
    <row r="11" spans="1:5" x14ac:dyDescent="0.4">
      <c r="B11" s="16" t="s">
        <v>55</v>
      </c>
      <c r="C11" s="6">
        <v>0.54100000000000004</v>
      </c>
      <c r="D11" s="6">
        <v>1.9E-2</v>
      </c>
    </row>
    <row r="12" spans="1:5" x14ac:dyDescent="0.4">
      <c r="B12" s="16" t="s">
        <v>56</v>
      </c>
      <c r="C12" s="6">
        <v>0.51</v>
      </c>
      <c r="D12" s="6">
        <v>5.8000000000000003E-2</v>
      </c>
    </row>
    <row r="13" spans="1:5" x14ac:dyDescent="0.4">
      <c r="B13" s="16" t="s">
        <v>57</v>
      </c>
      <c r="C13" s="6">
        <v>0.72399999999999998</v>
      </c>
      <c r="D13" s="6">
        <v>1.4E-2</v>
      </c>
      <c r="E13" s="16"/>
    </row>
    <row r="14" spans="1:5" x14ac:dyDescent="0.4">
      <c r="B14" s="16" t="s">
        <v>58</v>
      </c>
      <c r="C14" s="6">
        <v>0.57199999999999995</v>
      </c>
      <c r="D14" s="6">
        <v>3.7999999999999999E-2</v>
      </c>
      <c r="E14" s="16"/>
    </row>
    <row r="15" spans="1:5" x14ac:dyDescent="0.4">
      <c r="A15">
        <v>230301</v>
      </c>
      <c r="B15" s="16" t="s">
        <v>49</v>
      </c>
      <c r="C15" s="6">
        <v>0.54300000000000004</v>
      </c>
      <c r="D15" s="6">
        <v>3.2000000000000001E-2</v>
      </c>
    </row>
    <row r="16" spans="1:5" x14ac:dyDescent="0.4">
      <c r="B16" s="16" t="s">
        <v>50</v>
      </c>
      <c r="C16" s="6">
        <v>0.57799999999999996</v>
      </c>
      <c r="D16" s="6">
        <v>5.2999999999999999E-2</v>
      </c>
    </row>
    <row r="17" spans="1:5" x14ac:dyDescent="0.4">
      <c r="B17" s="16" t="s">
        <v>51</v>
      </c>
      <c r="C17" s="6">
        <v>0.55800000000000005</v>
      </c>
      <c r="D17" s="6">
        <v>4.8000000000000001E-2</v>
      </c>
    </row>
    <row r="18" spans="1:5" x14ac:dyDescent="0.4">
      <c r="B18" s="16" t="s">
        <v>52</v>
      </c>
      <c r="C18" s="6">
        <v>0.53800000000000003</v>
      </c>
      <c r="D18" s="6">
        <v>2.5000000000000001E-2</v>
      </c>
    </row>
    <row r="19" spans="1:5" x14ac:dyDescent="0.4">
      <c r="B19" s="16" t="s">
        <v>53</v>
      </c>
      <c r="C19" s="6">
        <v>0.49399999999999999</v>
      </c>
      <c r="D19" s="6">
        <v>1.7000000000000001E-2</v>
      </c>
    </row>
    <row r="20" spans="1:5" x14ac:dyDescent="0.4">
      <c r="B20" s="16" t="s">
        <v>54</v>
      </c>
      <c r="C20" s="6">
        <v>0.58699999999999997</v>
      </c>
      <c r="D20" s="6">
        <v>0.03</v>
      </c>
    </row>
    <row r="21" spans="1:5" x14ac:dyDescent="0.4">
      <c r="B21" s="16" t="s">
        <v>55</v>
      </c>
      <c r="C21" s="6">
        <v>0.59299999999999997</v>
      </c>
      <c r="D21" s="6">
        <v>2.5999999999999999E-2</v>
      </c>
    </row>
    <row r="22" spans="1:5" x14ac:dyDescent="0.4">
      <c r="B22" s="16" t="s">
        <v>56</v>
      </c>
      <c r="C22" s="6">
        <v>0.61699999999999999</v>
      </c>
      <c r="D22" s="6">
        <v>0.02</v>
      </c>
    </row>
    <row r="23" spans="1:5" x14ac:dyDescent="0.4">
      <c r="B23" s="16" t="s">
        <v>57</v>
      </c>
      <c r="C23" s="6">
        <v>0.622</v>
      </c>
      <c r="D23" s="6">
        <v>5.3999999999999999E-2</v>
      </c>
      <c r="E23" s="16"/>
    </row>
    <row r="24" spans="1:5" x14ac:dyDescent="0.4">
      <c r="B24" s="16" t="s">
        <v>58</v>
      </c>
      <c r="C24" s="6">
        <v>0.63700000000000001</v>
      </c>
      <c r="D24" s="6">
        <v>0.02</v>
      </c>
      <c r="E24" s="16"/>
    </row>
    <row r="25" spans="1:5" x14ac:dyDescent="0.4">
      <c r="A25">
        <v>230310</v>
      </c>
      <c r="B25" s="16" t="s">
        <v>49</v>
      </c>
      <c r="C25" s="6">
        <v>0.35799999999999998</v>
      </c>
      <c r="D25" s="6">
        <v>6.8000000000000005E-2</v>
      </c>
    </row>
    <row r="26" spans="1:5" x14ac:dyDescent="0.4">
      <c r="B26" s="16" t="s">
        <v>50</v>
      </c>
      <c r="C26" s="6">
        <v>0.39400000000000002</v>
      </c>
      <c r="D26" s="6">
        <v>8.6999999999999994E-2</v>
      </c>
    </row>
    <row r="27" spans="1:5" x14ac:dyDescent="0.4">
      <c r="B27" s="16" t="s">
        <v>51</v>
      </c>
      <c r="C27" s="6">
        <v>0.33400000000000002</v>
      </c>
      <c r="D27" s="6">
        <v>6.5000000000000002E-2</v>
      </c>
    </row>
    <row r="28" spans="1:5" x14ac:dyDescent="0.4">
      <c r="B28" s="16" t="s">
        <v>52</v>
      </c>
      <c r="C28" s="6">
        <v>0.36899999999999999</v>
      </c>
      <c r="D28" s="6">
        <v>7.4999999999999997E-2</v>
      </c>
    </row>
    <row r="29" spans="1:5" x14ac:dyDescent="0.4">
      <c r="B29" s="16" t="s">
        <v>53</v>
      </c>
      <c r="C29" s="6">
        <v>0.57299999999999995</v>
      </c>
      <c r="D29" s="6">
        <v>4.7E-2</v>
      </c>
    </row>
    <row r="30" spans="1:5" x14ac:dyDescent="0.4">
      <c r="B30" s="16" t="s">
        <v>54</v>
      </c>
      <c r="C30" s="6">
        <v>0.33700000000000002</v>
      </c>
      <c r="D30" s="6">
        <v>0.10100000000000001</v>
      </c>
    </row>
    <row r="31" spans="1:5" x14ac:dyDescent="0.4">
      <c r="B31" s="16" t="s">
        <v>55</v>
      </c>
      <c r="C31" s="6">
        <v>0.247</v>
      </c>
      <c r="D31" s="6">
        <v>8.8999999999999996E-2</v>
      </c>
    </row>
    <row r="32" spans="1:5" x14ac:dyDescent="0.4">
      <c r="B32" s="16" t="s">
        <v>56</v>
      </c>
      <c r="C32" s="6">
        <v>0.35899999999999999</v>
      </c>
      <c r="D32" s="6">
        <v>0.109</v>
      </c>
    </row>
    <row r="33" spans="2:11" x14ac:dyDescent="0.4">
      <c r="B33" s="16" t="s">
        <v>57</v>
      </c>
      <c r="C33" s="6">
        <v>0.42199999999999999</v>
      </c>
      <c r="D33" s="6">
        <v>4.5999999999999999E-2</v>
      </c>
      <c r="E33" s="16"/>
    </row>
    <row r="34" spans="2:11" x14ac:dyDescent="0.4">
      <c r="B34" s="16" t="s">
        <v>58</v>
      </c>
      <c r="C34" s="6">
        <v>0.438</v>
      </c>
      <c r="D34" s="6">
        <v>6.9000000000000006E-2</v>
      </c>
      <c r="E34" s="16"/>
    </row>
    <row r="35" spans="2:11" x14ac:dyDescent="0.4">
      <c r="C35"/>
    </row>
    <row r="36" spans="2:11" x14ac:dyDescent="0.4">
      <c r="B36" s="18" t="s">
        <v>80</v>
      </c>
      <c r="C36" s="17">
        <f t="shared" ref="C36" si="0">AVERAGE(C5:C34)</f>
        <v>0.49190000000000011</v>
      </c>
      <c r="D36" s="17">
        <f>AVERAGE(D5:D34)</f>
        <v>4.6733333333333335E-2</v>
      </c>
    </row>
    <row r="37" spans="2:11" x14ac:dyDescent="0.4">
      <c r="B37" s="16" t="s">
        <v>36</v>
      </c>
      <c r="C37">
        <f t="shared" ref="C37" si="1">STDEV(C5:C34)</f>
        <v>0.11700761837855107</v>
      </c>
      <c r="D37">
        <f>STDEV(D5:D34)</f>
        <v>2.6325460775786461E-2</v>
      </c>
    </row>
    <row r="39" spans="2:11" x14ac:dyDescent="0.4">
      <c r="C39" s="26"/>
      <c r="D39" s="26"/>
      <c r="E39" s="26"/>
    </row>
    <row r="40" spans="2:11" x14ac:dyDescent="0.4">
      <c r="C40" s="26"/>
      <c r="D40" s="26"/>
      <c r="E40" s="26"/>
    </row>
    <row r="41" spans="2:11" x14ac:dyDescent="0.4">
      <c r="C41" s="29"/>
      <c r="D41" s="29"/>
      <c r="E41" s="29"/>
      <c r="K41" s="15"/>
    </row>
    <row r="42" spans="2:11" x14ac:dyDescent="0.4">
      <c r="C42" s="26"/>
      <c r="D42" s="26"/>
      <c r="E42" s="26"/>
    </row>
    <row r="43" spans="2:11" x14ac:dyDescent="0.4">
      <c r="C43" s="26"/>
      <c r="D43" s="26"/>
      <c r="E43" s="26"/>
    </row>
    <row r="44" spans="2:11" x14ac:dyDescent="0.4">
      <c r="C44" s="26"/>
      <c r="D44" s="26"/>
      <c r="E44" s="26"/>
    </row>
    <row r="45" spans="2:11" x14ac:dyDescent="0.4">
      <c r="C45" s="26"/>
      <c r="D45" s="26"/>
      <c r="E45" s="26"/>
    </row>
    <row r="46" spans="2:11" x14ac:dyDescent="0.4">
      <c r="C46" s="26"/>
      <c r="D46" s="26"/>
      <c r="E46" s="26"/>
    </row>
    <row r="47" spans="2:11" x14ac:dyDescent="0.4">
      <c r="C47" s="26"/>
      <c r="D47" s="26"/>
      <c r="E47" s="26"/>
    </row>
    <row r="48" spans="2:11" x14ac:dyDescent="0.4">
      <c r="C48" s="26"/>
      <c r="D48" s="26"/>
      <c r="E48" s="26"/>
    </row>
    <row r="49" spans="3:5" x14ac:dyDescent="0.4">
      <c r="C49" s="26"/>
      <c r="D49" s="26"/>
      <c r="E49" s="26"/>
    </row>
    <row r="50" spans="3:5" x14ac:dyDescent="0.4">
      <c r="C50" s="26"/>
      <c r="D50" s="25"/>
      <c r="E50" s="26"/>
    </row>
    <row r="51" spans="3:5" x14ac:dyDescent="0.4">
      <c r="C51" s="26"/>
      <c r="D51" s="26"/>
      <c r="E51" s="26"/>
    </row>
    <row r="52" spans="3:5" x14ac:dyDescent="0.4">
      <c r="C52" s="28"/>
      <c r="D52" s="26"/>
      <c r="E52" s="26"/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C4140-04CB-468B-9E6A-5CD4F01B8B4F}">
  <dimension ref="A1:AJ19"/>
  <sheetViews>
    <sheetView zoomScale="70" zoomScaleNormal="70" workbookViewId="0">
      <selection sqref="A1:AJ1"/>
    </sheetView>
  </sheetViews>
  <sheetFormatPr defaultColWidth="5.625" defaultRowHeight="18.75" x14ac:dyDescent="0.4"/>
  <cols>
    <col min="20" max="20" width="2.125" customWidth="1"/>
    <col min="21" max="21" width="5.625" customWidth="1"/>
  </cols>
  <sheetData>
    <row r="1" spans="1:36" x14ac:dyDescent="0.4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</row>
    <row r="2" spans="1:36" x14ac:dyDescent="0.4">
      <c r="B2" s="32" t="s">
        <v>89</v>
      </c>
      <c r="C2" s="32"/>
      <c r="D2" s="32"/>
      <c r="E2" s="32" t="s">
        <v>96</v>
      </c>
      <c r="F2" s="32"/>
      <c r="G2" s="32"/>
      <c r="H2" s="32" t="s">
        <v>97</v>
      </c>
      <c r="I2" s="32"/>
      <c r="J2" s="32"/>
      <c r="K2" s="32" t="s">
        <v>98</v>
      </c>
      <c r="L2" s="32"/>
      <c r="M2" s="32"/>
      <c r="N2" s="32" t="s">
        <v>99</v>
      </c>
      <c r="O2" s="32"/>
      <c r="P2" s="32"/>
      <c r="Q2" s="32" t="s">
        <v>92</v>
      </c>
      <c r="R2" s="32"/>
      <c r="S2" s="32"/>
      <c r="V2" s="32" t="s">
        <v>93</v>
      </c>
      <c r="W2" s="32"/>
      <c r="X2" s="32"/>
      <c r="Y2" s="32" t="s">
        <v>100</v>
      </c>
      <c r="Z2" s="32"/>
      <c r="AA2" s="32"/>
      <c r="AB2" s="32" t="s">
        <v>101</v>
      </c>
      <c r="AC2" s="32"/>
      <c r="AD2" s="32"/>
      <c r="AE2" s="32" t="s">
        <v>102</v>
      </c>
      <c r="AF2" s="32"/>
      <c r="AG2" s="32"/>
      <c r="AH2" s="32" t="s">
        <v>103</v>
      </c>
      <c r="AI2" s="32"/>
      <c r="AJ2" s="32"/>
    </row>
    <row r="3" spans="1:36" x14ac:dyDescent="0.4">
      <c r="B3" s="4">
        <v>1</v>
      </c>
      <c r="C3" s="4">
        <v>2</v>
      </c>
      <c r="D3" s="4">
        <v>3</v>
      </c>
      <c r="E3" s="4">
        <v>1</v>
      </c>
      <c r="F3" s="4">
        <v>2</v>
      </c>
      <c r="G3" s="4">
        <v>3</v>
      </c>
      <c r="H3" s="4">
        <v>1</v>
      </c>
      <c r="I3" s="4">
        <v>2</v>
      </c>
      <c r="J3" s="4">
        <v>3</v>
      </c>
      <c r="K3" s="4">
        <v>1</v>
      </c>
      <c r="L3" s="4">
        <v>2</v>
      </c>
      <c r="M3" s="4">
        <v>3</v>
      </c>
      <c r="N3" s="4">
        <v>1</v>
      </c>
      <c r="O3" s="4">
        <v>2</v>
      </c>
      <c r="P3" s="4">
        <v>3</v>
      </c>
      <c r="Q3" s="4">
        <v>1</v>
      </c>
      <c r="R3" s="4">
        <v>2</v>
      </c>
      <c r="S3" s="4">
        <v>3</v>
      </c>
      <c r="V3" s="4">
        <v>1</v>
      </c>
      <c r="W3" s="4">
        <v>2</v>
      </c>
      <c r="X3" s="4">
        <v>3</v>
      </c>
      <c r="Y3" s="4">
        <v>1</v>
      </c>
      <c r="Z3" s="4">
        <v>2</v>
      </c>
      <c r="AA3" s="4">
        <v>3</v>
      </c>
      <c r="AB3" s="4">
        <v>1</v>
      </c>
      <c r="AC3" s="4">
        <v>2</v>
      </c>
      <c r="AD3" s="4">
        <v>3</v>
      </c>
      <c r="AE3" s="4">
        <v>1</v>
      </c>
      <c r="AF3" s="4">
        <v>2</v>
      </c>
      <c r="AG3" s="4">
        <v>3</v>
      </c>
      <c r="AH3" s="4">
        <v>1</v>
      </c>
      <c r="AI3" s="4">
        <v>2</v>
      </c>
      <c r="AJ3" s="4">
        <v>3</v>
      </c>
    </row>
    <row r="4" spans="1:36" x14ac:dyDescent="0.4">
      <c r="A4">
        <v>0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U4">
        <v>0</v>
      </c>
      <c r="V4">
        <f t="shared" ref="V4:X9" si="0">(B4)/(Q4)</f>
        <v>1</v>
      </c>
      <c r="W4">
        <f t="shared" si="0"/>
        <v>1</v>
      </c>
      <c r="X4">
        <f t="shared" si="0"/>
        <v>1</v>
      </c>
      <c r="Y4">
        <f t="shared" ref="Y4:AA9" si="1">(E4)/(Q4)</f>
        <v>1</v>
      </c>
      <c r="Z4">
        <f t="shared" si="1"/>
        <v>1</v>
      </c>
      <c r="AA4">
        <f t="shared" si="1"/>
        <v>1</v>
      </c>
      <c r="AB4">
        <f t="shared" ref="AB4:AD9" si="2">(H4)/(Q4)</f>
        <v>1</v>
      </c>
      <c r="AC4">
        <f t="shared" si="2"/>
        <v>1</v>
      </c>
      <c r="AD4">
        <f t="shared" si="2"/>
        <v>1</v>
      </c>
      <c r="AE4">
        <f t="shared" ref="AE4:AG9" si="3">(K4)/(Q4)</f>
        <v>1</v>
      </c>
      <c r="AF4">
        <f t="shared" si="3"/>
        <v>1</v>
      </c>
      <c r="AG4">
        <f t="shared" si="3"/>
        <v>1</v>
      </c>
      <c r="AH4">
        <f t="shared" ref="AH4:AJ9" si="4">(N4)/(Q4)</f>
        <v>1</v>
      </c>
      <c r="AI4">
        <f t="shared" si="4"/>
        <v>1</v>
      </c>
      <c r="AJ4">
        <f t="shared" si="4"/>
        <v>1</v>
      </c>
    </row>
    <row r="5" spans="1:36" x14ac:dyDescent="0.4">
      <c r="A5">
        <v>0.1</v>
      </c>
      <c r="B5">
        <v>0.7399788788166437</v>
      </c>
      <c r="C5">
        <v>0.74955245462943032</v>
      </c>
      <c r="D5">
        <v>0.8706224310658377</v>
      </c>
      <c r="E5">
        <v>0.46678401425727295</v>
      </c>
      <c r="F5">
        <v>0.77571801212880187</v>
      </c>
      <c r="G5">
        <v>0.80665277318942807</v>
      </c>
      <c r="H5">
        <v>0.67179897111846876</v>
      </c>
      <c r="I5">
        <v>0.82422432557788361</v>
      </c>
      <c r="J5">
        <v>0.83862270871770694</v>
      </c>
      <c r="K5">
        <v>0.88862285597736079</v>
      </c>
      <c r="L5">
        <v>1.06267377399205</v>
      </c>
      <c r="M5">
        <v>1.0186321860972107</v>
      </c>
      <c r="N5">
        <v>0.91329390540905575</v>
      </c>
      <c r="O5">
        <v>0.9867049466697384</v>
      </c>
      <c r="P5">
        <v>0.88364065016106619</v>
      </c>
      <c r="Q5">
        <v>0.87682256530328717</v>
      </c>
      <c r="R5">
        <v>1.0044201934284593</v>
      </c>
      <c r="S5">
        <v>1.0630632334564245</v>
      </c>
      <c r="U5">
        <v>0.1</v>
      </c>
      <c r="V5">
        <f t="shared" si="0"/>
        <v>0.84393229382810175</v>
      </c>
      <c r="W5">
        <f t="shared" si="0"/>
        <v>0.74625386818531525</v>
      </c>
      <c r="X5">
        <f t="shared" si="0"/>
        <v>0.81897520642785449</v>
      </c>
      <c r="Y5">
        <f t="shared" si="1"/>
        <v>0.53235857826698996</v>
      </c>
      <c r="Z5">
        <f t="shared" si="1"/>
        <v>0.77230427783514388</v>
      </c>
      <c r="AA5">
        <f t="shared" si="1"/>
        <v>0.75880036840959297</v>
      </c>
      <c r="AB5">
        <f t="shared" si="2"/>
        <v>0.76617436377917336</v>
      </c>
      <c r="AC5">
        <f t="shared" si="2"/>
        <v>0.82059712754728653</v>
      </c>
      <c r="AD5">
        <f t="shared" si="2"/>
        <v>0.78887377751841181</v>
      </c>
      <c r="AE5">
        <f t="shared" si="3"/>
        <v>1.0134580143589165</v>
      </c>
      <c r="AF5">
        <f t="shared" si="3"/>
        <v>1.0579972216256919</v>
      </c>
      <c r="AG5">
        <f t="shared" si="3"/>
        <v>0.95820469943753817</v>
      </c>
      <c r="AH5">
        <f t="shared" si="4"/>
        <v>1.0415948922267453</v>
      </c>
      <c r="AI5">
        <f t="shared" si="4"/>
        <v>0.9823627134593419</v>
      </c>
      <c r="AJ5">
        <f t="shared" si="4"/>
        <v>0.83122115632577476</v>
      </c>
    </row>
    <row r="6" spans="1:36" x14ac:dyDescent="0.4">
      <c r="A6">
        <v>0.2</v>
      </c>
      <c r="B6">
        <v>0.56035217252352332</v>
      </c>
      <c r="C6">
        <v>0.55644810447876747</v>
      </c>
      <c r="D6">
        <v>0.60582012664998297</v>
      </c>
      <c r="E6">
        <v>0.45535539033506034</v>
      </c>
      <c r="F6">
        <v>0.52882800999175572</v>
      </c>
      <c r="G6">
        <v>0.50040164641692919</v>
      </c>
      <c r="H6">
        <v>0.50677345811291286</v>
      </c>
      <c r="I6">
        <v>0.63484371800322736</v>
      </c>
      <c r="J6">
        <v>0.46752694113642856</v>
      </c>
      <c r="K6">
        <v>0.8306297297499865</v>
      </c>
      <c r="L6">
        <v>1.0262086815076041</v>
      </c>
      <c r="M6">
        <v>0.86546932059145787</v>
      </c>
      <c r="N6">
        <v>1.0081540522340509</v>
      </c>
      <c r="O6">
        <v>0.99750202806842847</v>
      </c>
      <c r="P6">
        <v>0.84575397609621839</v>
      </c>
      <c r="Q6">
        <v>0.93990672756619309</v>
      </c>
      <c r="R6">
        <v>1.0268385696759277</v>
      </c>
      <c r="S6">
        <v>1.1359217507094082</v>
      </c>
      <c r="U6">
        <v>0.2</v>
      </c>
      <c r="V6">
        <f t="shared" si="0"/>
        <v>0.59617848887464253</v>
      </c>
      <c r="W6">
        <f t="shared" si="0"/>
        <v>0.54190417161130167</v>
      </c>
      <c r="X6">
        <f t="shared" si="0"/>
        <v>0.53332910147343771</v>
      </c>
      <c r="Y6">
        <f t="shared" si="1"/>
        <v>0.48446869990404645</v>
      </c>
      <c r="Z6">
        <f t="shared" si="1"/>
        <v>0.51500598595420399</v>
      </c>
      <c r="AA6">
        <f t="shared" si="1"/>
        <v>0.44052475102657146</v>
      </c>
      <c r="AB6">
        <f t="shared" si="2"/>
        <v>0.53917420021575835</v>
      </c>
      <c r="AC6">
        <f t="shared" si="2"/>
        <v>0.61825075211538394</v>
      </c>
      <c r="AD6">
        <f t="shared" si="2"/>
        <v>0.41158375640262868</v>
      </c>
      <c r="AE6">
        <f t="shared" si="3"/>
        <v>0.88373633828627884</v>
      </c>
      <c r="AF6">
        <f t="shared" si="3"/>
        <v>0.99938657527392805</v>
      </c>
      <c r="AG6">
        <f t="shared" si="3"/>
        <v>0.76190927768656003</v>
      </c>
      <c r="AH6">
        <f t="shared" si="4"/>
        <v>1.0726107417536825</v>
      </c>
      <c r="AI6">
        <f t="shared" si="4"/>
        <v>0.97143023015121266</v>
      </c>
      <c r="AJ6">
        <f t="shared" si="4"/>
        <v>0.74455302538931611</v>
      </c>
    </row>
    <row r="7" spans="1:36" x14ac:dyDescent="0.4">
      <c r="A7">
        <v>0.4</v>
      </c>
      <c r="B7">
        <v>0.65139522534047323</v>
      </c>
      <c r="C7">
        <v>0.57257270747427824</v>
      </c>
      <c r="D7">
        <v>0.70214540139493864</v>
      </c>
      <c r="E7">
        <v>0.49262253638046283</v>
      </c>
      <c r="F7">
        <v>0.5890890614075881</v>
      </c>
      <c r="G7">
        <v>0.68021149121239743</v>
      </c>
      <c r="H7">
        <v>0.60139890415511355</v>
      </c>
      <c r="I7">
        <v>0.59080059836519294</v>
      </c>
      <c r="J7">
        <v>0.65890556018879032</v>
      </c>
      <c r="K7">
        <v>0.92062718922205811</v>
      </c>
      <c r="L7">
        <v>0.99969251493665956</v>
      </c>
      <c r="M7">
        <v>0.8993793147033905</v>
      </c>
      <c r="N7">
        <v>0.92186635263453331</v>
      </c>
      <c r="O7">
        <v>1.001993802730615</v>
      </c>
      <c r="P7">
        <v>0.78571552649068332</v>
      </c>
      <c r="Q7">
        <v>0.95805835298106568</v>
      </c>
      <c r="R7">
        <v>1.0869650416709153</v>
      </c>
      <c r="S7">
        <v>1.1270065227253889</v>
      </c>
      <c r="U7">
        <v>0.4</v>
      </c>
      <c r="V7">
        <f t="shared" si="0"/>
        <v>0.67991184807648863</v>
      </c>
      <c r="W7">
        <f t="shared" si="0"/>
        <v>0.52676276193216132</v>
      </c>
      <c r="X7">
        <f t="shared" si="0"/>
        <v>0.62301804580240772</v>
      </c>
      <c r="Y7">
        <f t="shared" si="1"/>
        <v>0.51418844671374486</v>
      </c>
      <c r="Z7">
        <f t="shared" si="1"/>
        <v>0.54195768844784808</v>
      </c>
      <c r="AA7">
        <f t="shared" si="1"/>
        <v>0.60355594887549779</v>
      </c>
      <c r="AB7">
        <f t="shared" si="2"/>
        <v>0.6277268000261349</v>
      </c>
      <c r="AC7">
        <f t="shared" si="2"/>
        <v>0.54353229010658566</v>
      </c>
      <c r="AD7">
        <f t="shared" si="2"/>
        <v>0.58465106181940174</v>
      </c>
      <c r="AE7">
        <f t="shared" si="3"/>
        <v>0.96093018380087403</v>
      </c>
      <c r="AF7">
        <f t="shared" si="3"/>
        <v>0.91970990474532843</v>
      </c>
      <c r="AG7">
        <f t="shared" si="3"/>
        <v>0.79802494179755246</v>
      </c>
      <c r="AH7">
        <f t="shared" si="4"/>
        <v>0.9622235950097211</v>
      </c>
      <c r="AI7">
        <f t="shared" si="4"/>
        <v>0.92182707292068933</v>
      </c>
      <c r="AJ7">
        <f t="shared" si="4"/>
        <v>0.69717034519962051</v>
      </c>
    </row>
    <row r="8" spans="1:36" x14ac:dyDescent="0.4">
      <c r="A8">
        <v>0.6</v>
      </c>
      <c r="B8">
        <v>0.7897474414638217</v>
      </c>
      <c r="C8">
        <v>0.71759480174924828</v>
      </c>
      <c r="D8">
        <v>0.96555619112924596</v>
      </c>
      <c r="E8">
        <v>0.53393246561830543</v>
      </c>
      <c r="F8">
        <v>0.99586057389345572</v>
      </c>
      <c r="G8">
        <v>0.77797587932328893</v>
      </c>
      <c r="H8">
        <v>0.77737815855917414</v>
      </c>
      <c r="I8">
        <v>0.81195466366061086</v>
      </c>
      <c r="J8">
        <v>1.100336457837763</v>
      </c>
      <c r="K8">
        <v>1.0823882516527039</v>
      </c>
      <c r="L8">
        <v>1.3641832635465856</v>
      </c>
      <c r="M8">
        <v>1.0423525849637554</v>
      </c>
      <c r="N8">
        <v>1.0628243786115152</v>
      </c>
      <c r="O8">
        <v>1.219399532323695</v>
      </c>
      <c r="P8">
        <v>0.84363614942774556</v>
      </c>
      <c r="Q8">
        <v>0.95832750978834724</v>
      </c>
      <c r="R8">
        <v>0.99206966912645422</v>
      </c>
      <c r="S8">
        <v>1.1225658157473188</v>
      </c>
      <c r="U8">
        <v>0.6</v>
      </c>
      <c r="V8">
        <f t="shared" si="0"/>
        <v>0.82408929452337487</v>
      </c>
      <c r="W8">
        <f t="shared" si="0"/>
        <v>0.72333105635727279</v>
      </c>
      <c r="X8">
        <f t="shared" si="0"/>
        <v>0.86013325685180619</v>
      </c>
      <c r="Y8">
        <f t="shared" si="1"/>
        <v>0.55715030630418594</v>
      </c>
      <c r="Z8">
        <f t="shared" si="1"/>
        <v>1.0038212082124631</v>
      </c>
      <c r="AA8">
        <f t="shared" si="1"/>
        <v>0.69303364525256972</v>
      </c>
      <c r="AB8">
        <f t="shared" si="2"/>
        <v>0.81118213827636343</v>
      </c>
      <c r="AC8">
        <f t="shared" si="2"/>
        <v>0.81844520493763329</v>
      </c>
      <c r="AD8">
        <f t="shared" si="2"/>
        <v>0.98019772417997852</v>
      </c>
      <c r="AE8">
        <f t="shared" si="3"/>
        <v>1.1294554738303988</v>
      </c>
      <c r="AF8">
        <f t="shared" si="3"/>
        <v>1.3750881676967184</v>
      </c>
      <c r="AG8">
        <f t="shared" si="3"/>
        <v>0.9285447412897001</v>
      </c>
      <c r="AH8">
        <f t="shared" si="4"/>
        <v>1.1090408735592352</v>
      </c>
      <c r="AI8">
        <f t="shared" si="4"/>
        <v>1.2291470753232596</v>
      </c>
      <c r="AJ8">
        <f t="shared" si="4"/>
        <v>0.75152488842368392</v>
      </c>
    </row>
    <row r="9" spans="1:36" x14ac:dyDescent="0.4">
      <c r="A9">
        <v>0.8</v>
      </c>
      <c r="B9">
        <v>0.82073832567308369</v>
      </c>
      <c r="C9">
        <v>0.81367083651694239</v>
      </c>
      <c r="D9">
        <v>0.96542229626028053</v>
      </c>
      <c r="E9">
        <v>0.72593451986946289</v>
      </c>
      <c r="F9">
        <v>1.1890188524110048</v>
      </c>
      <c r="G9">
        <v>0.90319059673548652</v>
      </c>
      <c r="H9">
        <v>0.67359879176562754</v>
      </c>
      <c r="I9">
        <v>0.75047421273212667</v>
      </c>
      <c r="J9">
        <v>0.90926019450307849</v>
      </c>
      <c r="K9">
        <v>1.1778859778748665</v>
      </c>
      <c r="L9">
        <v>1.4661615722784118</v>
      </c>
      <c r="M9">
        <v>1.0752956866609036</v>
      </c>
      <c r="N9">
        <v>1.091205015253998</v>
      </c>
      <c r="O9">
        <v>1.2401103543102476</v>
      </c>
      <c r="P9">
        <v>0.93044878844282852</v>
      </c>
      <c r="Q9">
        <v>1.1666115038668996</v>
      </c>
      <c r="R9">
        <v>1.084880033451419</v>
      </c>
      <c r="S9">
        <v>1.1899550164846593</v>
      </c>
      <c r="U9">
        <v>0.8</v>
      </c>
      <c r="V9">
        <f t="shared" si="0"/>
        <v>0.7035232577020113</v>
      </c>
      <c r="W9">
        <f t="shared" si="0"/>
        <v>0.75000996555199173</v>
      </c>
      <c r="X9">
        <f t="shared" si="0"/>
        <v>0.81130990910254008</v>
      </c>
      <c r="Y9">
        <f t="shared" si="1"/>
        <v>0.62225901035884679</v>
      </c>
      <c r="Z9">
        <f t="shared" si="1"/>
        <v>1.0959910918705733</v>
      </c>
      <c r="AA9">
        <f t="shared" si="1"/>
        <v>0.75901238637043078</v>
      </c>
      <c r="AB9">
        <f t="shared" si="2"/>
        <v>0.57739769369056337</v>
      </c>
      <c r="AC9">
        <f t="shared" si="2"/>
        <v>0.69175778850365666</v>
      </c>
      <c r="AD9">
        <f t="shared" si="2"/>
        <v>0.76411308150890977</v>
      </c>
      <c r="AE9">
        <f t="shared" si="3"/>
        <v>1.009664291814881</v>
      </c>
      <c r="AF9">
        <f t="shared" si="3"/>
        <v>1.3514504157791438</v>
      </c>
      <c r="AG9">
        <f t="shared" si="3"/>
        <v>0.90364397961657417</v>
      </c>
      <c r="AH9">
        <f t="shared" si="4"/>
        <v>0.93536281070180083</v>
      </c>
      <c r="AI9">
        <f t="shared" si="4"/>
        <v>1.1430852408307133</v>
      </c>
      <c r="AJ9">
        <f t="shared" si="4"/>
        <v>0.78191929573232211</v>
      </c>
    </row>
    <row r="11" spans="1:36" x14ac:dyDescent="0.4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</row>
    <row r="12" spans="1:36" x14ac:dyDescent="0.4">
      <c r="B12" s="32" t="s">
        <v>89</v>
      </c>
      <c r="C12" s="32"/>
      <c r="D12" s="32"/>
      <c r="E12" s="32" t="s">
        <v>96</v>
      </c>
      <c r="F12" s="32"/>
      <c r="G12" s="32"/>
      <c r="H12" s="32" t="s">
        <v>97</v>
      </c>
      <c r="I12" s="32"/>
      <c r="J12" s="32"/>
      <c r="K12" s="32" t="s">
        <v>98</v>
      </c>
      <c r="L12" s="32"/>
      <c r="M12" s="32"/>
      <c r="N12" s="32" t="s">
        <v>99</v>
      </c>
      <c r="O12" s="32"/>
      <c r="P12" s="32"/>
      <c r="Q12" s="32" t="s">
        <v>92</v>
      </c>
      <c r="R12" s="32"/>
      <c r="S12" s="32"/>
      <c r="V12" s="32" t="s">
        <v>93</v>
      </c>
      <c r="W12" s="32"/>
      <c r="X12" s="32"/>
      <c r="Y12" s="32" t="s">
        <v>100</v>
      </c>
      <c r="Z12" s="32"/>
      <c r="AA12" s="32"/>
      <c r="AB12" s="32" t="s">
        <v>101</v>
      </c>
      <c r="AC12" s="32"/>
      <c r="AD12" s="32"/>
      <c r="AE12" s="32" t="s">
        <v>102</v>
      </c>
      <c r="AF12" s="32"/>
      <c r="AG12" s="32"/>
      <c r="AH12" s="32" t="s">
        <v>103</v>
      </c>
      <c r="AI12" s="32"/>
      <c r="AJ12" s="32"/>
    </row>
    <row r="13" spans="1:36" x14ac:dyDescent="0.4">
      <c r="B13" s="4">
        <v>1</v>
      </c>
      <c r="C13" s="4">
        <v>2</v>
      </c>
      <c r="D13" s="4">
        <v>3</v>
      </c>
      <c r="E13" s="4">
        <v>1</v>
      </c>
      <c r="F13" s="4">
        <v>2</v>
      </c>
      <c r="G13" s="4">
        <v>3</v>
      </c>
      <c r="H13" s="4">
        <v>1</v>
      </c>
      <c r="I13" s="4">
        <v>2</v>
      </c>
      <c r="J13" s="4">
        <v>3</v>
      </c>
      <c r="K13" s="4">
        <v>1</v>
      </c>
      <c r="L13" s="4">
        <v>2</v>
      </c>
      <c r="M13" s="4">
        <v>3</v>
      </c>
      <c r="N13" s="4">
        <v>1</v>
      </c>
      <c r="O13" s="4">
        <v>2</v>
      </c>
      <c r="P13" s="4">
        <v>3</v>
      </c>
      <c r="Q13" s="4">
        <v>1</v>
      </c>
      <c r="R13" s="4">
        <v>2</v>
      </c>
      <c r="S13" s="4">
        <v>3</v>
      </c>
      <c r="V13" s="4">
        <v>1</v>
      </c>
      <c r="W13" s="4">
        <v>2</v>
      </c>
      <c r="X13" s="4">
        <v>3</v>
      </c>
      <c r="Y13" s="4">
        <v>1</v>
      </c>
      <c r="Z13" s="4">
        <v>2</v>
      </c>
      <c r="AA13" s="4">
        <v>3</v>
      </c>
      <c r="AB13" s="4">
        <v>1</v>
      </c>
      <c r="AC13" s="4">
        <v>2</v>
      </c>
      <c r="AD13" s="4">
        <v>3</v>
      </c>
      <c r="AE13" s="4">
        <v>1</v>
      </c>
      <c r="AF13" s="4">
        <v>2</v>
      </c>
      <c r="AG13" s="4">
        <v>3</v>
      </c>
      <c r="AH13" s="4">
        <v>1</v>
      </c>
      <c r="AI13" s="4">
        <v>2</v>
      </c>
      <c r="AJ13" s="4">
        <v>3</v>
      </c>
    </row>
    <row r="14" spans="1:36" x14ac:dyDescent="0.4">
      <c r="A14">
        <v>0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U14">
        <v>0</v>
      </c>
      <c r="V14">
        <f t="shared" ref="V14:X19" si="5">(B14)/(Q14)</f>
        <v>1</v>
      </c>
      <c r="W14">
        <f t="shared" si="5"/>
        <v>1</v>
      </c>
      <c r="X14">
        <f t="shared" si="5"/>
        <v>1</v>
      </c>
      <c r="Y14">
        <f t="shared" ref="Y14:AA19" si="6">(E14)/(Q14)</f>
        <v>1</v>
      </c>
      <c r="Z14">
        <f t="shared" si="6"/>
        <v>1</v>
      </c>
      <c r="AA14">
        <f t="shared" si="6"/>
        <v>1</v>
      </c>
      <c r="AB14">
        <f t="shared" ref="AB14:AD19" si="7">(H14)/(Q14)</f>
        <v>1</v>
      </c>
      <c r="AC14">
        <f t="shared" si="7"/>
        <v>1</v>
      </c>
      <c r="AD14">
        <f t="shared" si="7"/>
        <v>1</v>
      </c>
      <c r="AE14">
        <f t="shared" ref="AE14:AG19" si="8">(K14)/(Q14)</f>
        <v>1</v>
      </c>
      <c r="AF14">
        <f t="shared" si="8"/>
        <v>1</v>
      </c>
      <c r="AG14">
        <f t="shared" si="8"/>
        <v>1</v>
      </c>
      <c r="AH14">
        <f t="shared" ref="AH14:AJ19" si="9">(N14)/(Q14)</f>
        <v>1</v>
      </c>
      <c r="AI14">
        <f t="shared" si="9"/>
        <v>1</v>
      </c>
      <c r="AJ14">
        <f t="shared" si="9"/>
        <v>1</v>
      </c>
    </row>
    <row r="15" spans="1:36" x14ac:dyDescent="0.4">
      <c r="A15">
        <v>0.1</v>
      </c>
      <c r="B15">
        <v>0.65960282558492844</v>
      </c>
      <c r="C15">
        <v>0.84862092117782129</v>
      </c>
      <c r="D15">
        <v>0.73215130136931295</v>
      </c>
      <c r="E15">
        <v>0.56395674440540733</v>
      </c>
      <c r="F15">
        <v>0.57658076613955844</v>
      </c>
      <c r="G15">
        <v>0.56695003093978713</v>
      </c>
      <c r="H15">
        <v>0.73082388813019961</v>
      </c>
      <c r="I15">
        <v>0.67643701190220018</v>
      </c>
      <c r="J15">
        <v>0.68804905112072723</v>
      </c>
      <c r="K15">
        <v>0.8573765383900267</v>
      </c>
      <c r="L15">
        <v>1.0843354278689488</v>
      </c>
      <c r="M15">
        <v>0.92140757654396876</v>
      </c>
      <c r="N15">
        <v>0.91350818268420375</v>
      </c>
      <c r="O15">
        <v>0.9633560554099998</v>
      </c>
      <c r="P15">
        <v>1.0250390162173497</v>
      </c>
      <c r="Q15">
        <v>0.96644736460458824</v>
      </c>
      <c r="R15">
        <v>0.95200974989718168</v>
      </c>
      <c r="S15">
        <v>1.0345978158219689</v>
      </c>
      <c r="U15">
        <v>0.1</v>
      </c>
      <c r="V15">
        <f t="shared" si="5"/>
        <v>0.6825025860097389</v>
      </c>
      <c r="W15">
        <f t="shared" si="5"/>
        <v>0.89139940139213225</v>
      </c>
      <c r="X15">
        <f t="shared" si="5"/>
        <v>0.70766754981754165</v>
      </c>
      <c r="Y15">
        <f t="shared" si="6"/>
        <v>0.5835359121043745</v>
      </c>
      <c r="Z15">
        <f t="shared" si="6"/>
        <v>0.60564586255742647</v>
      </c>
      <c r="AA15">
        <f t="shared" si="6"/>
        <v>0.54799074796939895</v>
      </c>
      <c r="AB15">
        <f t="shared" si="7"/>
        <v>0.75619626572131893</v>
      </c>
      <c r="AC15">
        <f t="shared" si="7"/>
        <v>0.71053580278485207</v>
      </c>
      <c r="AD15">
        <f t="shared" si="7"/>
        <v>0.66504011568406896</v>
      </c>
      <c r="AE15">
        <f t="shared" si="8"/>
        <v>0.88714250748752699</v>
      </c>
      <c r="AF15">
        <f t="shared" si="8"/>
        <v>1.1389961373673521</v>
      </c>
      <c r="AG15">
        <f t="shared" si="8"/>
        <v>0.89059493694361558</v>
      </c>
      <c r="AH15">
        <f t="shared" si="9"/>
        <v>0.94522290208526361</v>
      </c>
      <c r="AI15">
        <f t="shared" si="9"/>
        <v>1.0119182660829298</v>
      </c>
      <c r="AJ15">
        <f t="shared" si="9"/>
        <v>0.99076085464473473</v>
      </c>
    </row>
    <row r="16" spans="1:36" x14ac:dyDescent="0.4">
      <c r="A16">
        <v>0.2</v>
      </c>
      <c r="B16">
        <v>0.38552967686736994</v>
      </c>
      <c r="C16">
        <v>0.50368443821284281</v>
      </c>
      <c r="D16">
        <v>0.51593263035547166</v>
      </c>
      <c r="E16">
        <v>0.3156790282509826</v>
      </c>
      <c r="F16">
        <v>0.44253234241784478</v>
      </c>
      <c r="G16">
        <v>0.32034998783201485</v>
      </c>
      <c r="H16">
        <v>0.43347421773869688</v>
      </c>
      <c r="I16">
        <v>0.59097341205844445</v>
      </c>
      <c r="J16">
        <v>0.38844144109719492</v>
      </c>
      <c r="K16">
        <v>0.73758790311240596</v>
      </c>
      <c r="L16">
        <v>1.0657584064638055</v>
      </c>
      <c r="M16">
        <v>0.81129340281446338</v>
      </c>
      <c r="N16">
        <v>0.85618188609665924</v>
      </c>
      <c r="O16">
        <v>0.9229027388581027</v>
      </c>
      <c r="P16">
        <v>1.0568134972518799</v>
      </c>
      <c r="Q16">
        <v>1.03326763990091</v>
      </c>
      <c r="R16">
        <v>0.89263507178107815</v>
      </c>
      <c r="S16">
        <v>0.97712848210201397</v>
      </c>
      <c r="U16">
        <v>0.2</v>
      </c>
      <c r="V16">
        <f t="shared" si="5"/>
        <v>0.37311695632347697</v>
      </c>
      <c r="W16">
        <f t="shared" si="5"/>
        <v>0.56426691504271653</v>
      </c>
      <c r="X16">
        <f t="shared" si="5"/>
        <v>0.52800899759424613</v>
      </c>
      <c r="Y16">
        <f t="shared" si="6"/>
        <v>0.30551525670663227</v>
      </c>
      <c r="Z16">
        <f t="shared" si="6"/>
        <v>0.49575952862221551</v>
      </c>
      <c r="AA16">
        <f t="shared" si="6"/>
        <v>0.32784837787439475</v>
      </c>
      <c r="AB16">
        <f t="shared" si="7"/>
        <v>0.41951784900596223</v>
      </c>
      <c r="AC16">
        <f t="shared" si="7"/>
        <v>0.66205488753570141</v>
      </c>
      <c r="AD16">
        <f t="shared" si="7"/>
        <v>0.39753363883281106</v>
      </c>
      <c r="AE16">
        <f t="shared" si="8"/>
        <v>0.7138401268263278</v>
      </c>
      <c r="AF16">
        <f t="shared" si="8"/>
        <v>1.1939463731100031</v>
      </c>
      <c r="AG16">
        <f t="shared" si="8"/>
        <v>0.83028324081721205</v>
      </c>
      <c r="AH16">
        <f t="shared" si="9"/>
        <v>0.82861579423775122</v>
      </c>
      <c r="AI16">
        <f t="shared" si="9"/>
        <v>1.033908220765549</v>
      </c>
      <c r="AJ16">
        <f t="shared" si="9"/>
        <v>1.0815501918217001</v>
      </c>
    </row>
    <row r="17" spans="1:36" x14ac:dyDescent="0.4">
      <c r="A17">
        <v>0.4</v>
      </c>
      <c r="B17">
        <v>0.63518431267657804</v>
      </c>
      <c r="C17">
        <v>0.65755224648527411</v>
      </c>
      <c r="D17">
        <v>0.63550661776233563</v>
      </c>
      <c r="E17">
        <v>0.672493191992246</v>
      </c>
      <c r="F17">
        <v>0.85248421865116641</v>
      </c>
      <c r="G17">
        <v>0.51437451326762507</v>
      </c>
      <c r="H17">
        <v>0.64267726798725366</v>
      </c>
      <c r="I17">
        <v>0.80662106603303485</v>
      </c>
      <c r="J17">
        <v>0.46183640886079308</v>
      </c>
      <c r="K17">
        <v>0.85081540435922787</v>
      </c>
      <c r="L17">
        <v>1.1038379777921874</v>
      </c>
      <c r="M17">
        <v>0.8849087490653661</v>
      </c>
      <c r="N17">
        <v>0.9242628139383664</v>
      </c>
      <c r="O17">
        <v>0.90291744638313121</v>
      </c>
      <c r="P17">
        <v>1.0554840506475411</v>
      </c>
      <c r="Q17">
        <v>1.1305990541892919</v>
      </c>
      <c r="R17">
        <v>0.88541788533788301</v>
      </c>
      <c r="S17">
        <v>0.95732088696272388</v>
      </c>
      <c r="U17">
        <v>0.4</v>
      </c>
      <c r="V17">
        <f t="shared" si="5"/>
        <v>0.56181217410626949</v>
      </c>
      <c r="W17">
        <f t="shared" si="5"/>
        <v>0.74264622092465027</v>
      </c>
      <c r="X17">
        <f t="shared" si="5"/>
        <v>0.66383866310344164</v>
      </c>
      <c r="Y17">
        <f t="shared" si="6"/>
        <v>0.59481138737946715</v>
      </c>
      <c r="Z17">
        <f t="shared" si="6"/>
        <v>0.96280438058448659</v>
      </c>
      <c r="AA17">
        <f t="shared" si="6"/>
        <v>0.53730626822482952</v>
      </c>
      <c r="AB17">
        <f t="shared" si="7"/>
        <v>0.56843959457235904</v>
      </c>
      <c r="AC17">
        <f t="shared" si="7"/>
        <v>0.91100606774531256</v>
      </c>
      <c r="AD17">
        <f t="shared" si="7"/>
        <v>0.48242591919837224</v>
      </c>
      <c r="AE17">
        <f t="shared" si="8"/>
        <v>0.75253503990352633</v>
      </c>
      <c r="AF17">
        <f t="shared" si="8"/>
        <v>1.2466858825321259</v>
      </c>
      <c r="AG17">
        <f t="shared" si="8"/>
        <v>0.92435959678358359</v>
      </c>
      <c r="AH17">
        <f t="shared" si="9"/>
        <v>0.81749830809925716</v>
      </c>
      <c r="AI17">
        <f t="shared" si="9"/>
        <v>1.0197641829186341</v>
      </c>
      <c r="AJ17">
        <f t="shared" si="9"/>
        <v>1.1025394567502418</v>
      </c>
    </row>
    <row r="18" spans="1:36" x14ac:dyDescent="0.4">
      <c r="A18">
        <v>0.6</v>
      </c>
      <c r="B18">
        <v>0.7974222748711739</v>
      </c>
      <c r="C18">
        <v>0.84179726648024122</v>
      </c>
      <c r="D18">
        <v>0.79917144274546859</v>
      </c>
      <c r="E18">
        <v>0.64078596532022414</v>
      </c>
      <c r="F18">
        <v>0.80444968952374085</v>
      </c>
      <c r="G18">
        <v>0.55184798494918641</v>
      </c>
      <c r="H18">
        <v>0.7791368243642911</v>
      </c>
      <c r="I18">
        <v>0.99567583616036459</v>
      </c>
      <c r="J18">
        <v>0.5909543724165025</v>
      </c>
      <c r="K18">
        <v>1.0084793038249185</v>
      </c>
      <c r="L18">
        <v>1.2020880871270041</v>
      </c>
      <c r="M18">
        <v>0.97839628491653408</v>
      </c>
      <c r="N18">
        <v>1.0289354114941867</v>
      </c>
      <c r="O18">
        <v>1.0743981042597988</v>
      </c>
      <c r="P18">
        <v>1.2316723120237048</v>
      </c>
      <c r="Q18">
        <v>1.1545226333321839</v>
      </c>
      <c r="R18">
        <v>0.88212079286560607</v>
      </c>
      <c r="S18">
        <v>0.91203938306223586</v>
      </c>
      <c r="U18">
        <v>0.6</v>
      </c>
      <c r="V18">
        <f t="shared" si="5"/>
        <v>0.69069436306298582</v>
      </c>
      <c r="W18">
        <f t="shared" si="5"/>
        <v>0.95428797653168085</v>
      </c>
      <c r="X18">
        <f t="shared" si="5"/>
        <v>0.87624663757632337</v>
      </c>
      <c r="Y18">
        <f t="shared" si="6"/>
        <v>0.55502243682376962</v>
      </c>
      <c r="Z18">
        <f t="shared" si="6"/>
        <v>0.91194958335632537</v>
      </c>
      <c r="AA18">
        <f t="shared" si="6"/>
        <v>0.60507034586194985</v>
      </c>
      <c r="AB18">
        <f t="shared" si="7"/>
        <v>0.67485625822297302</v>
      </c>
      <c r="AC18">
        <f t="shared" si="7"/>
        <v>1.128729584670451</v>
      </c>
      <c r="AD18">
        <f t="shared" si="7"/>
        <v>0.64794830507464707</v>
      </c>
      <c r="AE18">
        <f t="shared" si="8"/>
        <v>0.87350327720665377</v>
      </c>
      <c r="AF18">
        <f t="shared" si="8"/>
        <v>1.3627250336339662</v>
      </c>
      <c r="AG18">
        <f t="shared" si="8"/>
        <v>1.0727566189428139</v>
      </c>
      <c r="AH18">
        <f t="shared" si="9"/>
        <v>0.89122151596497745</v>
      </c>
      <c r="AI18">
        <f t="shared" si="9"/>
        <v>1.2179716348931895</v>
      </c>
      <c r="AJ18">
        <f t="shared" si="9"/>
        <v>1.3504595688491861</v>
      </c>
    </row>
    <row r="19" spans="1:36" x14ac:dyDescent="0.4">
      <c r="A19">
        <v>0.8</v>
      </c>
      <c r="B19">
        <v>0.7577283351397992</v>
      </c>
      <c r="C19">
        <v>0.83004058480738196</v>
      </c>
      <c r="D19">
        <v>0.57740148587767648</v>
      </c>
      <c r="E19">
        <v>0.71145077195509299</v>
      </c>
      <c r="F19">
        <v>0.72872704304657354</v>
      </c>
      <c r="G19">
        <v>0.57375940594240837</v>
      </c>
      <c r="H19">
        <v>0.76557368933069436</v>
      </c>
      <c r="I19">
        <v>0.69069984261627737</v>
      </c>
      <c r="J19">
        <v>0.55543059544238382</v>
      </c>
      <c r="K19">
        <v>1.1119939974760158</v>
      </c>
      <c r="L19">
        <v>0.91211024382774986</v>
      </c>
      <c r="M19">
        <v>0.9446118827829304</v>
      </c>
      <c r="N19">
        <v>1.0533194116096192</v>
      </c>
      <c r="O19">
        <v>0.83073376033502111</v>
      </c>
      <c r="P19">
        <v>1.0234278117957911</v>
      </c>
      <c r="Q19">
        <v>1.2567337251240915</v>
      </c>
      <c r="R19">
        <v>1.0728024879152875</v>
      </c>
      <c r="S19">
        <v>0.8319975203714286</v>
      </c>
      <c r="U19">
        <v>0.8</v>
      </c>
      <c r="V19">
        <f t="shared" si="5"/>
        <v>0.60293467103779685</v>
      </c>
      <c r="W19">
        <f t="shared" si="5"/>
        <v>0.77371239734944108</v>
      </c>
      <c r="X19">
        <f t="shared" si="5"/>
        <v>0.69399423885290812</v>
      </c>
      <c r="Y19">
        <f t="shared" si="6"/>
        <v>0.56611098893271394</v>
      </c>
      <c r="Z19">
        <f t="shared" si="6"/>
        <v>0.67927419189963378</v>
      </c>
      <c r="AA19">
        <f t="shared" si="6"/>
        <v>0.68961672588430911</v>
      </c>
      <c r="AB19">
        <f t="shared" si="7"/>
        <v>0.60917732533604174</v>
      </c>
      <c r="AC19">
        <f t="shared" si="7"/>
        <v>0.64382759212133522</v>
      </c>
      <c r="AD19">
        <f t="shared" si="7"/>
        <v>0.66758683991560819</v>
      </c>
      <c r="AE19">
        <f t="shared" si="8"/>
        <v>0.88482864368600922</v>
      </c>
      <c r="AF19">
        <f t="shared" si="8"/>
        <v>0.8502126478101284</v>
      </c>
      <c r="AG19">
        <f t="shared" si="8"/>
        <v>1.1353542043745843</v>
      </c>
      <c r="AH19">
        <f t="shared" si="9"/>
        <v>0.83814048318438583</v>
      </c>
      <c r="AI19">
        <f t="shared" si="9"/>
        <v>0.77435853262172794</v>
      </c>
      <c r="AJ19">
        <f t="shared" si="9"/>
        <v>1.2300851706131315</v>
      </c>
    </row>
  </sheetData>
  <mergeCells count="24">
    <mergeCell ref="A1:AJ1"/>
    <mergeCell ref="B2:D2"/>
    <mergeCell ref="E2:G2"/>
    <mergeCell ref="H2:J2"/>
    <mergeCell ref="K2:M2"/>
    <mergeCell ref="N2:P2"/>
    <mergeCell ref="Q2:S2"/>
    <mergeCell ref="V2:X2"/>
    <mergeCell ref="Y2:AA2"/>
    <mergeCell ref="AB2:AD2"/>
    <mergeCell ref="Y12:AA12"/>
    <mergeCell ref="AB12:AD12"/>
    <mergeCell ref="AE12:AG12"/>
    <mergeCell ref="AH12:AJ12"/>
    <mergeCell ref="AE2:AG2"/>
    <mergeCell ref="AH2:AJ2"/>
    <mergeCell ref="A11:AJ11"/>
    <mergeCell ref="B12:D12"/>
    <mergeCell ref="E12:G12"/>
    <mergeCell ref="H12:J12"/>
    <mergeCell ref="K12:M12"/>
    <mergeCell ref="N12:P12"/>
    <mergeCell ref="Q12:S12"/>
    <mergeCell ref="V12:X12"/>
  </mergeCells>
  <phoneticPr fontId="1"/>
  <pageMargins left="0.7" right="0.7" top="0.75" bottom="0.75" header="0.3" footer="0.3"/>
  <pageSetup paperSize="9" orientation="portrait" horizontalDpi="24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F389A-A2D4-4E09-BC86-392E895F0FE9}">
  <dimension ref="A1:W15"/>
  <sheetViews>
    <sheetView zoomScale="60" zoomScaleNormal="60" workbookViewId="0">
      <selection sqref="A1:W1"/>
    </sheetView>
  </sheetViews>
  <sheetFormatPr defaultColWidth="5.625" defaultRowHeight="18.75" x14ac:dyDescent="0.4"/>
  <cols>
    <col min="1" max="1" width="32.375" customWidth="1"/>
    <col min="2" max="13" width="8.75" customWidth="1"/>
    <col min="14" max="14" width="1.5" customWidth="1"/>
    <col min="15" max="23" width="8.75" customWidth="1"/>
  </cols>
  <sheetData>
    <row r="1" spans="1:23" x14ac:dyDescent="0.4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x14ac:dyDescent="0.4">
      <c r="B2" s="32" t="s">
        <v>104</v>
      </c>
      <c r="C2" s="32"/>
      <c r="D2" s="32"/>
      <c r="E2" s="32" t="s">
        <v>96</v>
      </c>
      <c r="F2" s="32"/>
      <c r="G2" s="32"/>
      <c r="H2" s="32" t="s">
        <v>97</v>
      </c>
      <c r="I2" s="32"/>
      <c r="J2" s="32"/>
      <c r="K2" s="32" t="s">
        <v>92</v>
      </c>
      <c r="L2" s="32"/>
      <c r="M2" s="32"/>
      <c r="O2" s="32" t="s">
        <v>93</v>
      </c>
      <c r="P2" s="32"/>
      <c r="Q2" s="32"/>
      <c r="R2" s="32" t="s">
        <v>100</v>
      </c>
      <c r="S2" s="32"/>
      <c r="T2" s="32"/>
      <c r="U2" s="32" t="s">
        <v>101</v>
      </c>
      <c r="V2" s="32"/>
      <c r="W2" s="32"/>
    </row>
    <row r="3" spans="1:23" ht="18.75" customHeight="1" x14ac:dyDescent="0.4">
      <c r="A3" t="s">
        <v>23</v>
      </c>
      <c r="B3" s="4">
        <v>20.0319</v>
      </c>
      <c r="C3" s="4">
        <v>20.041399999999999</v>
      </c>
      <c r="D3" s="4">
        <v>20.060400000000001</v>
      </c>
      <c r="E3" s="4">
        <v>20.0319</v>
      </c>
      <c r="F3" s="4">
        <v>20.041399999999999</v>
      </c>
      <c r="G3" s="4">
        <v>20.060400000000001</v>
      </c>
      <c r="H3" s="4">
        <v>20.0319</v>
      </c>
      <c r="I3" s="4">
        <v>20.041399999999999</v>
      </c>
      <c r="J3" s="4">
        <v>20.060400000000001</v>
      </c>
      <c r="K3" s="4">
        <v>20.0319</v>
      </c>
      <c r="L3" s="4">
        <v>20.041399999999999</v>
      </c>
      <c r="M3" s="4">
        <v>20.060400000000001</v>
      </c>
      <c r="O3" s="4">
        <v>20.0319</v>
      </c>
      <c r="P3" s="4">
        <v>20.041399999999999</v>
      </c>
      <c r="Q3" s="4">
        <v>20.060400000000001</v>
      </c>
      <c r="R3" s="4">
        <v>20.0319</v>
      </c>
      <c r="S3" s="4">
        <v>20.041399999999999</v>
      </c>
      <c r="T3" s="4">
        <v>20.060400000000001</v>
      </c>
      <c r="U3" s="4">
        <v>20.0319</v>
      </c>
      <c r="V3" s="4">
        <v>20.041399999999999</v>
      </c>
      <c r="W3" s="4">
        <v>20.060400000000001</v>
      </c>
    </row>
    <row r="4" spans="1:23" x14ac:dyDescent="0.4">
      <c r="A4" t="s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O4">
        <f t="shared" ref="O4:Q7" si="0">(B4)/(K4)</f>
        <v>1</v>
      </c>
      <c r="P4">
        <f t="shared" si="0"/>
        <v>1</v>
      </c>
      <c r="Q4">
        <f t="shared" si="0"/>
        <v>1</v>
      </c>
      <c r="R4">
        <f t="shared" ref="R4:T7" si="1">(E4)/(K4)</f>
        <v>1</v>
      </c>
      <c r="S4">
        <f t="shared" si="1"/>
        <v>1</v>
      </c>
      <c r="T4">
        <f t="shared" si="1"/>
        <v>1</v>
      </c>
      <c r="U4">
        <f t="shared" ref="U4:W7" si="2">(H4)/(K4)</f>
        <v>1</v>
      </c>
      <c r="V4">
        <f t="shared" si="2"/>
        <v>1</v>
      </c>
      <c r="W4">
        <f t="shared" si="2"/>
        <v>1</v>
      </c>
    </row>
    <row r="5" spans="1:23" x14ac:dyDescent="0.4">
      <c r="A5" t="s">
        <v>105</v>
      </c>
      <c r="B5">
        <v>0.49931756437251867</v>
      </c>
      <c r="C5">
        <v>0.69867561138582268</v>
      </c>
      <c r="D5">
        <v>0.53684857471706804</v>
      </c>
      <c r="E5">
        <v>0.36786128407540536</v>
      </c>
      <c r="F5">
        <v>0.766498976176474</v>
      </c>
      <c r="G5">
        <v>0.54343899936333462</v>
      </c>
      <c r="H5">
        <v>0.37103631032390788</v>
      </c>
      <c r="I5">
        <v>0.36473581771862862</v>
      </c>
      <c r="J5">
        <v>0.4622739908484983</v>
      </c>
      <c r="K5">
        <v>0.97951236524133112</v>
      </c>
      <c r="L5">
        <v>1.171889683398978</v>
      </c>
      <c r="M5">
        <v>1.1087624011391535</v>
      </c>
      <c r="O5">
        <f t="shared" si="0"/>
        <v>0.50976136911706815</v>
      </c>
      <c r="P5">
        <f t="shared" si="0"/>
        <v>0.59619571814931127</v>
      </c>
      <c r="Q5">
        <f t="shared" si="0"/>
        <v>0.48418721104314549</v>
      </c>
      <c r="R5">
        <f t="shared" si="1"/>
        <v>0.37555552857647911</v>
      </c>
      <c r="S5">
        <f t="shared" si="1"/>
        <v>0.65407093093720325</v>
      </c>
      <c r="T5">
        <f t="shared" si="1"/>
        <v>0.49013115777104277</v>
      </c>
      <c r="U5">
        <f t="shared" si="2"/>
        <v>0.37879696417358893</v>
      </c>
      <c r="V5">
        <f t="shared" si="2"/>
        <v>0.31123733136786369</v>
      </c>
      <c r="W5">
        <f t="shared" si="2"/>
        <v>0.41692791022995856</v>
      </c>
    </row>
    <row r="6" spans="1:23" x14ac:dyDescent="0.4">
      <c r="A6" t="s">
        <v>106</v>
      </c>
      <c r="B6">
        <v>0.9761425007009471</v>
      </c>
      <c r="C6">
        <v>1.2598970816562101</v>
      </c>
      <c r="D6">
        <v>1.1948436763066548</v>
      </c>
      <c r="E6">
        <v>0.91352984105499369</v>
      </c>
      <c r="F6">
        <v>1.5596512473102893</v>
      </c>
      <c r="G6">
        <v>1.5586932388764059</v>
      </c>
      <c r="H6">
        <v>0.85887059373361752</v>
      </c>
      <c r="I6">
        <v>1.1025363077941439</v>
      </c>
      <c r="J6">
        <v>1.356095070606852</v>
      </c>
      <c r="K6">
        <v>0.9341011193601424</v>
      </c>
      <c r="L6">
        <v>1.2336124397590866</v>
      </c>
      <c r="M6">
        <v>1.1060264329158906</v>
      </c>
      <c r="O6">
        <f t="shared" si="0"/>
        <v>1.0450073128802191</v>
      </c>
      <c r="P6">
        <f t="shared" si="0"/>
        <v>1.0213070499696457</v>
      </c>
      <c r="Q6">
        <f t="shared" si="0"/>
        <v>1.0803030024848588</v>
      </c>
      <c r="R6">
        <f t="shared" si="1"/>
        <v>0.97797746102773109</v>
      </c>
      <c r="S6">
        <f t="shared" si="1"/>
        <v>1.2642959790636312</v>
      </c>
      <c r="T6">
        <f t="shared" si="1"/>
        <v>1.4092730449191162</v>
      </c>
      <c r="U6">
        <f t="shared" si="2"/>
        <v>0.91946211810766521</v>
      </c>
      <c r="V6">
        <f t="shared" si="2"/>
        <v>0.89374610068739202</v>
      </c>
      <c r="W6">
        <f t="shared" si="2"/>
        <v>1.226096438790969</v>
      </c>
    </row>
    <row r="7" spans="1:23" x14ac:dyDescent="0.4">
      <c r="A7" t="s">
        <v>107</v>
      </c>
      <c r="B7">
        <v>0.41615709342232143</v>
      </c>
      <c r="C7">
        <v>0.62154096407580084</v>
      </c>
      <c r="D7">
        <v>0.53225828238567574</v>
      </c>
      <c r="E7">
        <v>0.32277259483656384</v>
      </c>
      <c r="F7">
        <v>0.45803883822259733</v>
      </c>
      <c r="G7">
        <v>0.5624463702416922</v>
      </c>
      <c r="H7">
        <v>0.31947101779611514</v>
      </c>
      <c r="I7">
        <v>0.28001788441626663</v>
      </c>
      <c r="J7">
        <v>0.46181098434199158</v>
      </c>
      <c r="K7">
        <v>0.81988963931525927</v>
      </c>
      <c r="L7">
        <v>1.2980671870467304</v>
      </c>
      <c r="M7">
        <v>1.3126854855422578</v>
      </c>
      <c r="O7">
        <f t="shared" si="0"/>
        <v>0.5075769633701922</v>
      </c>
      <c r="P7">
        <f t="shared" si="0"/>
        <v>0.47882033401513396</v>
      </c>
      <c r="Q7">
        <f t="shared" si="0"/>
        <v>0.40547281755446923</v>
      </c>
      <c r="R7">
        <f t="shared" si="1"/>
        <v>0.39367809929410896</v>
      </c>
      <c r="S7">
        <f t="shared" si="1"/>
        <v>0.3528621960352411</v>
      </c>
      <c r="T7">
        <f t="shared" si="1"/>
        <v>0.42847001542745861</v>
      </c>
      <c r="U7">
        <f t="shared" si="2"/>
        <v>0.38965124387097416</v>
      </c>
      <c r="V7">
        <f t="shared" si="2"/>
        <v>0.21571909929665758</v>
      </c>
      <c r="W7">
        <f t="shared" si="2"/>
        <v>0.35180626999255793</v>
      </c>
    </row>
    <row r="9" spans="1:23" x14ac:dyDescent="0.4">
      <c r="A9" s="32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</row>
    <row r="10" spans="1:23" x14ac:dyDescent="0.4">
      <c r="B10" s="32" t="s">
        <v>104</v>
      </c>
      <c r="C10" s="32"/>
      <c r="D10" s="32"/>
      <c r="E10" s="32" t="s">
        <v>96</v>
      </c>
      <c r="F10" s="32"/>
      <c r="G10" s="32"/>
      <c r="H10" s="32" t="s">
        <v>97</v>
      </c>
      <c r="I10" s="32"/>
      <c r="J10" s="32"/>
      <c r="K10" s="32" t="s">
        <v>92</v>
      </c>
      <c r="L10" s="32"/>
      <c r="M10" s="32"/>
      <c r="O10" s="32" t="s">
        <v>93</v>
      </c>
      <c r="P10" s="32"/>
      <c r="Q10" s="32"/>
      <c r="R10" s="32" t="s">
        <v>100</v>
      </c>
      <c r="S10" s="32"/>
      <c r="T10" s="32"/>
      <c r="U10" s="32" t="s">
        <v>101</v>
      </c>
      <c r="V10" s="32"/>
      <c r="W10" s="32"/>
    </row>
    <row r="11" spans="1:23" x14ac:dyDescent="0.4">
      <c r="A11" t="s">
        <v>23</v>
      </c>
      <c r="B11" s="4">
        <v>20.0319</v>
      </c>
      <c r="C11" s="4">
        <v>20.040900000000001</v>
      </c>
      <c r="D11" s="4">
        <v>20.081299999999999</v>
      </c>
      <c r="E11" s="4">
        <v>20.0319</v>
      </c>
      <c r="F11" s="4">
        <v>20.040900000000001</v>
      </c>
      <c r="G11" s="4">
        <v>20.081299999999999</v>
      </c>
      <c r="H11" s="4">
        <v>20.0319</v>
      </c>
      <c r="I11" s="4">
        <v>20.040900000000001</v>
      </c>
      <c r="J11" s="4">
        <v>20.081299999999999</v>
      </c>
      <c r="K11" s="8">
        <v>20.0319</v>
      </c>
      <c r="L11" s="8">
        <v>20.040900000000001</v>
      </c>
      <c r="M11" s="8">
        <v>20.081299999999999</v>
      </c>
      <c r="O11" s="8">
        <v>20.0319</v>
      </c>
      <c r="P11" s="8">
        <v>20.040900000000001</v>
      </c>
      <c r="Q11" s="8">
        <v>20.081299999999999</v>
      </c>
      <c r="R11" s="8">
        <v>20.0319</v>
      </c>
      <c r="S11" s="8">
        <v>20.040900000000001</v>
      </c>
      <c r="T11" s="8">
        <v>20.081299999999999</v>
      </c>
      <c r="U11" s="8">
        <v>20.0319</v>
      </c>
      <c r="V11" s="8">
        <v>20.040900000000001</v>
      </c>
      <c r="W11" s="8">
        <v>20.081299999999999</v>
      </c>
    </row>
    <row r="12" spans="1:23" x14ac:dyDescent="0.4">
      <c r="A12" t="s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O12">
        <f t="shared" ref="O12:Q15" si="3">(B12)/(K12)</f>
        <v>1</v>
      </c>
      <c r="P12">
        <f t="shared" si="3"/>
        <v>1</v>
      </c>
      <c r="Q12">
        <f t="shared" si="3"/>
        <v>1</v>
      </c>
      <c r="R12">
        <f t="shared" ref="R12:T15" si="4">(E12)/(K12)</f>
        <v>1</v>
      </c>
      <c r="S12">
        <f t="shared" si="4"/>
        <v>1</v>
      </c>
      <c r="T12">
        <f t="shared" si="4"/>
        <v>1</v>
      </c>
      <c r="U12">
        <f t="shared" ref="U12:W15" si="5">(H12)/(K12)</f>
        <v>1</v>
      </c>
      <c r="V12">
        <f t="shared" si="5"/>
        <v>1</v>
      </c>
      <c r="W12">
        <f t="shared" si="5"/>
        <v>1</v>
      </c>
    </row>
    <row r="13" spans="1:23" x14ac:dyDescent="0.4">
      <c r="A13" t="s">
        <v>105</v>
      </c>
      <c r="B13">
        <v>0.39030428911064258</v>
      </c>
      <c r="C13">
        <v>0.45350798825274025</v>
      </c>
      <c r="D13">
        <v>0.55419063694661408</v>
      </c>
      <c r="E13">
        <v>0.34823866268529929</v>
      </c>
      <c r="F13">
        <v>0.35133029289621676</v>
      </c>
      <c r="G13">
        <v>0.58328090300970559</v>
      </c>
      <c r="H13">
        <v>0.38007560560450493</v>
      </c>
      <c r="I13">
        <v>0.51941756073218337</v>
      </c>
      <c r="J13">
        <v>0.44710890026742683</v>
      </c>
      <c r="K13">
        <v>1.0313545212243529</v>
      </c>
      <c r="L13">
        <v>1.1278961955840425</v>
      </c>
      <c r="M13">
        <v>0.92807443465325978</v>
      </c>
      <c r="O13">
        <f t="shared" si="3"/>
        <v>0.37843853018387924</v>
      </c>
      <c r="P13">
        <f t="shared" si="3"/>
        <v>0.4020830906499393</v>
      </c>
      <c r="Q13">
        <f t="shared" si="3"/>
        <v>0.5971402898881345</v>
      </c>
      <c r="R13">
        <f t="shared" si="4"/>
        <v>0.3376517536102856</v>
      </c>
      <c r="S13">
        <f t="shared" si="4"/>
        <v>0.31149169069968569</v>
      </c>
      <c r="T13">
        <f t="shared" si="4"/>
        <v>0.62848504519750792</v>
      </c>
      <c r="U13">
        <f t="shared" si="5"/>
        <v>0.36852081198355091</v>
      </c>
      <c r="V13">
        <f t="shared" si="5"/>
        <v>0.46051894027643275</v>
      </c>
      <c r="W13">
        <f t="shared" si="5"/>
        <v>0.48175974207766248</v>
      </c>
    </row>
    <row r="14" spans="1:23" x14ac:dyDescent="0.4">
      <c r="A14" t="s">
        <v>106</v>
      </c>
      <c r="B14">
        <v>1.0536052773297913</v>
      </c>
      <c r="C14">
        <v>0.9688599239892336</v>
      </c>
      <c r="D14">
        <v>0.93938412105759383</v>
      </c>
      <c r="E14">
        <v>1.0738815039201068</v>
      </c>
      <c r="F14">
        <v>0.81524273248974854</v>
      </c>
      <c r="G14">
        <v>1.3072713577364947</v>
      </c>
      <c r="H14">
        <v>1.1271362642085625</v>
      </c>
      <c r="I14">
        <v>1.1041034287888885</v>
      </c>
      <c r="J14">
        <v>1.2544105097429366</v>
      </c>
      <c r="K14">
        <v>1.0665000107821252</v>
      </c>
      <c r="L14">
        <v>1.1369116575924723</v>
      </c>
      <c r="M14">
        <v>0.93628323659584267</v>
      </c>
      <c r="O14">
        <f t="shared" si="3"/>
        <v>0.98790929833851804</v>
      </c>
      <c r="P14">
        <f t="shared" si="3"/>
        <v>0.85218575913004047</v>
      </c>
      <c r="Q14">
        <f t="shared" si="3"/>
        <v>1.0033119085556048</v>
      </c>
      <c r="R14">
        <f t="shared" si="4"/>
        <v>1.0069212311892697</v>
      </c>
      <c r="S14">
        <f t="shared" si="4"/>
        <v>0.71706779242294794</v>
      </c>
      <c r="T14">
        <f t="shared" si="4"/>
        <v>1.3962349283209408</v>
      </c>
      <c r="U14">
        <f t="shared" si="5"/>
        <v>1.0568553706642434</v>
      </c>
      <c r="V14">
        <f t="shared" si="5"/>
        <v>0.97114267534818088</v>
      </c>
      <c r="W14">
        <f t="shared" si="5"/>
        <v>1.3397767477966895</v>
      </c>
    </row>
    <row r="15" spans="1:23" x14ac:dyDescent="0.4">
      <c r="A15" t="s">
        <v>107</v>
      </c>
      <c r="B15">
        <v>0.38700905888889425</v>
      </c>
      <c r="C15">
        <v>0.42179822234993741</v>
      </c>
      <c r="D15">
        <v>0.45477795833112916</v>
      </c>
      <c r="E15">
        <v>0.43652750604415735</v>
      </c>
      <c r="F15">
        <v>0.2893046537409501</v>
      </c>
      <c r="G15">
        <v>0.56572524953323633</v>
      </c>
      <c r="H15">
        <v>0.44927023441949865</v>
      </c>
      <c r="I15">
        <v>0.41666784136111057</v>
      </c>
      <c r="J15">
        <v>0.40275714385496936</v>
      </c>
      <c r="K15">
        <v>1.1075250386684692</v>
      </c>
      <c r="L15">
        <v>1.1970361439294279</v>
      </c>
      <c r="M15">
        <v>0.90007340270202774</v>
      </c>
      <c r="O15">
        <f t="shared" si="3"/>
        <v>0.34943594535269284</v>
      </c>
      <c r="P15">
        <f t="shared" si="3"/>
        <v>0.35236882736500297</v>
      </c>
      <c r="Q15">
        <f t="shared" si="3"/>
        <v>0.50526763369063232</v>
      </c>
      <c r="R15">
        <f t="shared" si="4"/>
        <v>0.39414685068337241</v>
      </c>
      <c r="S15">
        <f t="shared" si="4"/>
        <v>0.24168414229437524</v>
      </c>
      <c r="T15">
        <f t="shared" si="4"/>
        <v>0.62853234840061323</v>
      </c>
      <c r="U15">
        <f t="shared" si="5"/>
        <v>0.40565244011064289</v>
      </c>
      <c r="V15">
        <f t="shared" si="5"/>
        <v>0.34808292420757136</v>
      </c>
      <c r="W15">
        <f t="shared" si="5"/>
        <v>0.44747144249112253</v>
      </c>
    </row>
  </sheetData>
  <mergeCells count="16">
    <mergeCell ref="A1:W1"/>
    <mergeCell ref="E10:G10"/>
    <mergeCell ref="U2:W2"/>
    <mergeCell ref="A9:W9"/>
    <mergeCell ref="H10:J10"/>
    <mergeCell ref="K10:M10"/>
    <mergeCell ref="O10:Q10"/>
    <mergeCell ref="R10:T10"/>
    <mergeCell ref="U10:W10"/>
    <mergeCell ref="B2:D2"/>
    <mergeCell ref="E2:G2"/>
    <mergeCell ref="H2:J2"/>
    <mergeCell ref="K2:M2"/>
    <mergeCell ref="O2:Q2"/>
    <mergeCell ref="R2:T2"/>
    <mergeCell ref="B10:D10"/>
  </mergeCells>
  <phoneticPr fontId="1"/>
  <pageMargins left="0.7" right="0.7" top="0.75" bottom="0.75" header="0.3" footer="0.3"/>
  <pageSetup paperSize="9" orientation="portrait" horizontalDpi="24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1341-E622-4BA9-851A-B5A5ADF3EED9}">
  <dimension ref="A1:J40"/>
  <sheetViews>
    <sheetView zoomScale="80" zoomScaleNormal="80" workbookViewId="0"/>
  </sheetViews>
  <sheetFormatPr defaultRowHeight="18.75" x14ac:dyDescent="0.4"/>
  <cols>
    <col min="2" max="3" width="15.75" customWidth="1"/>
    <col min="4" max="4" width="7.125" customWidth="1"/>
    <col min="5" max="6" width="15.75" customWidth="1"/>
    <col min="8" max="9" width="18.5" customWidth="1"/>
  </cols>
  <sheetData>
    <row r="1" spans="1:9" x14ac:dyDescent="0.4">
      <c r="B1" t="s">
        <v>37</v>
      </c>
      <c r="C1" t="s">
        <v>38</v>
      </c>
      <c r="E1" t="s">
        <v>37</v>
      </c>
      <c r="F1" t="s">
        <v>38</v>
      </c>
      <c r="H1" t="s">
        <v>37</v>
      </c>
      <c r="I1" t="s">
        <v>38</v>
      </c>
    </row>
    <row r="2" spans="1:9" ht="37.5" x14ac:dyDescent="0.4">
      <c r="B2" s="9" t="s">
        <v>39</v>
      </c>
      <c r="C2" s="9" t="s">
        <v>39</v>
      </c>
      <c r="E2" s="9" t="s">
        <v>40</v>
      </c>
      <c r="F2" s="9" t="s">
        <v>40</v>
      </c>
      <c r="H2" s="9" t="s">
        <v>41</v>
      </c>
      <c r="I2" s="9" t="s">
        <v>41</v>
      </c>
    </row>
    <row r="3" spans="1:9" ht="56.25" x14ac:dyDescent="0.4">
      <c r="A3" t="s">
        <v>42</v>
      </c>
      <c r="B3" s="10" t="s">
        <v>43</v>
      </c>
      <c r="C3" s="10" t="s">
        <v>44</v>
      </c>
      <c r="E3" s="11" t="s">
        <v>45</v>
      </c>
      <c r="F3" s="12" t="s">
        <v>46</v>
      </c>
      <c r="H3" s="13" t="s">
        <v>47</v>
      </c>
      <c r="I3" s="14" t="s">
        <v>48</v>
      </c>
    </row>
    <row r="4" spans="1:9" x14ac:dyDescent="0.4">
      <c r="A4" t="s">
        <v>49</v>
      </c>
      <c r="B4">
        <v>0.11700000000000001</v>
      </c>
      <c r="C4">
        <v>0.43</v>
      </c>
      <c r="E4">
        <v>0.09</v>
      </c>
      <c r="F4">
        <v>0.47099999999999997</v>
      </c>
      <c r="H4">
        <v>9.1999999999999998E-2</v>
      </c>
      <c r="I4">
        <v>0.27400000000000002</v>
      </c>
    </row>
    <row r="5" spans="1:9" x14ac:dyDescent="0.4">
      <c r="A5" t="s">
        <v>50</v>
      </c>
      <c r="B5">
        <v>7.1999999999999995E-2</v>
      </c>
      <c r="C5">
        <v>0.28299999999999997</v>
      </c>
      <c r="E5">
        <v>0.26800000000000002</v>
      </c>
      <c r="F5">
        <v>0.17399999999999999</v>
      </c>
      <c r="H5">
        <v>0.214</v>
      </c>
      <c r="I5">
        <v>0.26100000000000001</v>
      </c>
    </row>
    <row r="6" spans="1:9" x14ac:dyDescent="0.4">
      <c r="A6" t="s">
        <v>51</v>
      </c>
      <c r="B6">
        <v>2.1999999999999999E-2</v>
      </c>
      <c r="C6">
        <v>0.26200000000000001</v>
      </c>
      <c r="E6">
        <v>0.34899999999999998</v>
      </c>
      <c r="F6">
        <v>0.32200000000000001</v>
      </c>
      <c r="H6">
        <v>0.128</v>
      </c>
      <c r="I6">
        <v>0.21</v>
      </c>
    </row>
    <row r="7" spans="1:9" x14ac:dyDescent="0.4">
      <c r="A7" t="s">
        <v>52</v>
      </c>
      <c r="B7">
        <v>7.0000000000000007E-2</v>
      </c>
      <c r="C7">
        <v>0.215</v>
      </c>
      <c r="E7">
        <v>0.20799999999999999</v>
      </c>
      <c r="F7">
        <v>0.30099999999999999</v>
      </c>
      <c r="H7">
        <v>0.222</v>
      </c>
      <c r="I7">
        <v>0.221</v>
      </c>
    </row>
    <row r="8" spans="1:9" x14ac:dyDescent="0.4">
      <c r="A8" t="s">
        <v>53</v>
      </c>
      <c r="B8">
        <v>0.107</v>
      </c>
      <c r="C8">
        <v>0.24199999999999999</v>
      </c>
      <c r="E8">
        <v>0.20200000000000001</v>
      </c>
      <c r="F8">
        <v>0.26500000000000001</v>
      </c>
      <c r="H8">
        <v>0.161</v>
      </c>
      <c r="I8">
        <v>9.7000000000000003E-2</v>
      </c>
    </row>
    <row r="9" spans="1:9" x14ac:dyDescent="0.4">
      <c r="A9" t="s">
        <v>54</v>
      </c>
      <c r="B9">
        <v>4.3999999999999997E-2</v>
      </c>
      <c r="C9">
        <v>0.183</v>
      </c>
      <c r="E9">
        <v>0.11899999999999999</v>
      </c>
      <c r="F9">
        <v>0.28599999999999998</v>
      </c>
      <c r="H9">
        <v>8.5999999999999993E-2</v>
      </c>
      <c r="I9">
        <v>0.26700000000000002</v>
      </c>
    </row>
    <row r="10" spans="1:9" x14ac:dyDescent="0.4">
      <c r="A10" t="s">
        <v>55</v>
      </c>
      <c r="B10">
        <v>9.0999999999999998E-2</v>
      </c>
      <c r="C10">
        <v>0.30599999999999999</v>
      </c>
      <c r="E10">
        <v>0.17499999999999999</v>
      </c>
      <c r="F10">
        <v>0.27800000000000002</v>
      </c>
      <c r="H10">
        <v>0.28199999999999997</v>
      </c>
      <c r="I10">
        <v>0.23899999999999999</v>
      </c>
    </row>
    <row r="11" spans="1:9" x14ac:dyDescent="0.4">
      <c r="A11" t="s">
        <v>56</v>
      </c>
      <c r="B11">
        <v>0.10100000000000001</v>
      </c>
      <c r="C11">
        <v>0.253</v>
      </c>
      <c r="E11">
        <v>2.9000000000000001E-2</v>
      </c>
      <c r="F11">
        <v>0.253</v>
      </c>
      <c r="H11">
        <v>8.7999999999999995E-2</v>
      </c>
      <c r="I11">
        <v>9.2999999999999999E-2</v>
      </c>
    </row>
    <row r="12" spans="1:9" x14ac:dyDescent="0.4">
      <c r="A12" t="s">
        <v>57</v>
      </c>
      <c r="B12">
        <v>7.5999999999999998E-2</v>
      </c>
      <c r="C12">
        <v>0.22900000000000001</v>
      </c>
      <c r="E12">
        <v>0.127</v>
      </c>
      <c r="F12">
        <v>0.28999999999999998</v>
      </c>
      <c r="H12">
        <v>7.0999999999999994E-2</v>
      </c>
      <c r="I12">
        <v>0.22500000000000001</v>
      </c>
    </row>
    <row r="13" spans="1:9" x14ac:dyDescent="0.4">
      <c r="A13" t="s">
        <v>58</v>
      </c>
      <c r="B13">
        <v>6.9000000000000006E-2</v>
      </c>
      <c r="C13">
        <v>0.32500000000000001</v>
      </c>
      <c r="E13">
        <v>0.16200000000000001</v>
      </c>
      <c r="F13">
        <v>0.23699999999999999</v>
      </c>
      <c r="H13">
        <v>7.0999999999999994E-2</v>
      </c>
      <c r="I13">
        <v>5.3999999999999999E-2</v>
      </c>
    </row>
    <row r="14" spans="1:9" x14ac:dyDescent="0.4">
      <c r="A14" t="s">
        <v>49</v>
      </c>
      <c r="B14">
        <v>0.08</v>
      </c>
      <c r="C14">
        <v>7.0999999999999994E-2</v>
      </c>
      <c r="E14">
        <v>0.3</v>
      </c>
      <c r="F14">
        <v>0.26100000000000001</v>
      </c>
      <c r="H14">
        <v>0.129</v>
      </c>
      <c r="I14">
        <v>0.31900000000000001</v>
      </c>
    </row>
    <row r="15" spans="1:9" x14ac:dyDescent="0.4">
      <c r="A15" t="s">
        <v>50</v>
      </c>
      <c r="B15">
        <v>0.01</v>
      </c>
      <c r="C15">
        <v>9.7000000000000003E-2</v>
      </c>
      <c r="E15">
        <v>0.10299999999999999</v>
      </c>
      <c r="F15">
        <v>0.20799999999999999</v>
      </c>
      <c r="H15">
        <v>0.16500000000000001</v>
      </c>
      <c r="I15">
        <v>0.35899999999999999</v>
      </c>
    </row>
    <row r="16" spans="1:9" x14ac:dyDescent="0.4">
      <c r="A16" t="s">
        <v>51</v>
      </c>
      <c r="B16">
        <v>7.9000000000000001E-2</v>
      </c>
      <c r="C16">
        <v>0.20499999999999999</v>
      </c>
      <c r="E16">
        <v>0.19800000000000001</v>
      </c>
      <c r="F16">
        <v>0.17899999999999999</v>
      </c>
      <c r="H16">
        <v>0.156</v>
      </c>
      <c r="I16">
        <v>0.32200000000000001</v>
      </c>
    </row>
    <row r="17" spans="1:10" x14ac:dyDescent="0.4">
      <c r="A17" t="s">
        <v>52</v>
      </c>
      <c r="B17">
        <v>2.5999999999999999E-2</v>
      </c>
      <c r="C17">
        <v>5.1999999999999998E-2</v>
      </c>
      <c r="E17">
        <v>0.33300000000000002</v>
      </c>
      <c r="F17">
        <v>0.23499999999999999</v>
      </c>
      <c r="H17">
        <v>0.32800000000000001</v>
      </c>
      <c r="I17">
        <v>0.12</v>
      </c>
    </row>
    <row r="18" spans="1:10" x14ac:dyDescent="0.4">
      <c r="A18" t="s">
        <v>53</v>
      </c>
      <c r="B18">
        <v>9.1999999999999998E-2</v>
      </c>
      <c r="C18">
        <v>0.19</v>
      </c>
      <c r="E18">
        <v>0.19</v>
      </c>
      <c r="F18">
        <v>0.32100000000000001</v>
      </c>
      <c r="H18">
        <v>5.3999999999999999E-2</v>
      </c>
      <c r="I18">
        <v>0.20699999999999999</v>
      </c>
    </row>
    <row r="19" spans="1:10" x14ac:dyDescent="0.4">
      <c r="A19" t="s">
        <v>54</v>
      </c>
      <c r="B19">
        <v>5.1999999999999998E-2</v>
      </c>
      <c r="C19">
        <v>0.14599999999999999</v>
      </c>
      <c r="E19">
        <v>0.20499999999999999</v>
      </c>
      <c r="F19">
        <v>0.3</v>
      </c>
      <c r="H19">
        <v>0.11799999999999999</v>
      </c>
      <c r="I19">
        <v>0.26500000000000001</v>
      </c>
    </row>
    <row r="20" spans="1:10" x14ac:dyDescent="0.4">
      <c r="A20" t="s">
        <v>55</v>
      </c>
      <c r="B20">
        <v>0.12</v>
      </c>
      <c r="C20">
        <v>0.17399999999999999</v>
      </c>
      <c r="E20">
        <v>0.11</v>
      </c>
      <c r="F20">
        <v>0.14199999999999999</v>
      </c>
      <c r="H20">
        <v>8.3000000000000004E-2</v>
      </c>
      <c r="I20">
        <v>0.255</v>
      </c>
    </row>
    <row r="21" spans="1:10" x14ac:dyDescent="0.4">
      <c r="A21" t="s">
        <v>56</v>
      </c>
      <c r="B21">
        <v>8.4000000000000005E-2</v>
      </c>
      <c r="C21">
        <v>0.112</v>
      </c>
      <c r="E21">
        <v>1.7999999999999999E-2</v>
      </c>
      <c r="F21">
        <v>0.28499999999999998</v>
      </c>
      <c r="H21">
        <v>0.191</v>
      </c>
      <c r="I21">
        <v>0.23300000000000001</v>
      </c>
    </row>
    <row r="22" spans="1:10" x14ac:dyDescent="0.4">
      <c r="A22" t="s">
        <v>57</v>
      </c>
      <c r="B22">
        <v>0.109</v>
      </c>
      <c r="C22">
        <v>0.153</v>
      </c>
      <c r="E22">
        <v>0.17</v>
      </c>
      <c r="F22">
        <v>0.27900000000000003</v>
      </c>
      <c r="H22">
        <v>0</v>
      </c>
      <c r="I22">
        <v>0.247</v>
      </c>
    </row>
    <row r="23" spans="1:10" x14ac:dyDescent="0.4">
      <c r="A23" t="s">
        <v>58</v>
      </c>
      <c r="B23">
        <v>4.1000000000000002E-2</v>
      </c>
      <c r="C23">
        <v>7.0000000000000007E-2</v>
      </c>
      <c r="E23">
        <v>0.48</v>
      </c>
      <c r="F23">
        <v>0.20300000000000001</v>
      </c>
      <c r="H23">
        <v>0.189</v>
      </c>
      <c r="I23">
        <v>0.22700000000000001</v>
      </c>
    </row>
    <row r="25" spans="1:10" x14ac:dyDescent="0.4">
      <c r="A25" t="s">
        <v>59</v>
      </c>
      <c r="B25">
        <f>AVERAGE(B4:B23)</f>
        <v>7.3099999999999984E-2</v>
      </c>
      <c r="C25">
        <f>AVERAGE(C4:C23)</f>
        <v>0.19990000000000002</v>
      </c>
      <c r="E25">
        <f>AVERAGE(E4:E23)</f>
        <v>0.1918</v>
      </c>
      <c r="F25">
        <f>AVERAGE(F4:F20)</f>
        <v>0.26605882352941179</v>
      </c>
      <c r="H25">
        <f>AVERAGE(H4:H23)</f>
        <v>0.1414</v>
      </c>
      <c r="I25">
        <f>AVERAGE(I4:I23)</f>
        <v>0.22475000000000001</v>
      </c>
    </row>
    <row r="26" spans="1:10" x14ac:dyDescent="0.4">
      <c r="A26" t="s">
        <v>60</v>
      </c>
      <c r="B26">
        <f>STDEV(B4:B23)</f>
        <v>3.1947160321874953E-2</v>
      </c>
      <c r="C26">
        <f>STDEV(C4:C23)</f>
        <v>9.6285157625396023E-2</v>
      </c>
      <c r="E26">
        <f>STDEV(E4:E23)</f>
        <v>0.11206182504126434</v>
      </c>
      <c r="F26">
        <f>STDEV(F4:F20)</f>
        <v>7.4354279120501202E-2</v>
      </c>
      <c r="H26">
        <f>STDEV(H4:H23)</f>
        <v>8.0273479922994287E-2</v>
      </c>
      <c r="I26">
        <f>STDEV(I4:I23)</f>
        <v>7.9322045120541751E-2</v>
      </c>
    </row>
    <row r="28" spans="1:10" x14ac:dyDescent="0.4">
      <c r="B28" s="23"/>
      <c r="C28" s="23"/>
      <c r="D28" s="23"/>
      <c r="E28" s="23"/>
      <c r="F28" s="23"/>
      <c r="G28" s="23"/>
      <c r="H28" s="23"/>
      <c r="I28" s="23"/>
    </row>
    <row r="29" spans="1:10" x14ac:dyDescent="0.4">
      <c r="B29" s="23"/>
      <c r="C29" s="23"/>
      <c r="D29" s="23"/>
      <c r="E29" s="23"/>
      <c r="F29" s="23"/>
      <c r="G29" s="23"/>
      <c r="H29" s="23"/>
      <c r="I29" s="23"/>
    </row>
    <row r="30" spans="1:10" x14ac:dyDescent="0.4">
      <c r="B30" s="24"/>
      <c r="C30" s="24"/>
      <c r="D30" s="24"/>
      <c r="E30" s="24"/>
      <c r="F30" s="24"/>
      <c r="G30" s="24"/>
      <c r="H30" s="24"/>
      <c r="I30" s="24"/>
      <c r="J30" s="4"/>
    </row>
    <row r="31" spans="1:10" x14ac:dyDescent="0.4">
      <c r="B31" s="23"/>
      <c r="C31" s="23"/>
      <c r="D31" s="23"/>
      <c r="E31" s="23"/>
      <c r="F31" s="23"/>
      <c r="G31" s="23"/>
      <c r="H31" s="23"/>
      <c r="I31" s="23"/>
    </row>
    <row r="32" spans="1:10" x14ac:dyDescent="0.4">
      <c r="B32" s="23"/>
      <c r="C32" s="23"/>
      <c r="D32" s="23"/>
      <c r="E32" s="23"/>
      <c r="F32" s="23"/>
      <c r="G32" s="23"/>
      <c r="H32" s="23"/>
      <c r="I32" s="23"/>
    </row>
    <row r="33" spans="2:9" x14ac:dyDescent="0.4">
      <c r="B33" s="23"/>
      <c r="C33" s="23"/>
      <c r="D33" s="23"/>
      <c r="E33" s="23"/>
      <c r="F33" s="23"/>
      <c r="G33" s="23"/>
      <c r="H33" s="23"/>
      <c r="I33" s="23"/>
    </row>
    <row r="34" spans="2:9" x14ac:dyDescent="0.4">
      <c r="B34" s="23"/>
      <c r="C34" s="23"/>
      <c r="D34" s="23"/>
      <c r="E34" s="23"/>
      <c r="F34" s="23"/>
      <c r="G34" s="23"/>
      <c r="H34" s="23"/>
      <c r="I34" s="23"/>
    </row>
    <row r="35" spans="2:9" x14ac:dyDescent="0.4">
      <c r="B35" s="23"/>
      <c r="C35" s="23"/>
      <c r="D35" s="23"/>
      <c r="E35" s="23"/>
      <c r="F35" s="23"/>
      <c r="G35" s="23"/>
      <c r="H35" s="23"/>
      <c r="I35" s="23"/>
    </row>
    <row r="36" spans="2:9" x14ac:dyDescent="0.4">
      <c r="B36" s="23"/>
      <c r="C36" s="23"/>
      <c r="D36" s="23"/>
      <c r="E36" s="23"/>
      <c r="F36" s="23"/>
      <c r="G36" s="23"/>
      <c r="H36" s="23"/>
      <c r="I36" s="23"/>
    </row>
    <row r="37" spans="2:9" x14ac:dyDescent="0.4">
      <c r="B37" s="23"/>
      <c r="C37" s="23"/>
      <c r="D37" s="23"/>
      <c r="E37" s="23"/>
      <c r="F37" s="23"/>
      <c r="G37" s="23"/>
      <c r="H37" s="23"/>
      <c r="I37" s="23"/>
    </row>
    <row r="38" spans="2:9" x14ac:dyDescent="0.4">
      <c r="B38" s="23"/>
      <c r="C38" s="23"/>
      <c r="D38" s="23"/>
      <c r="E38" s="23"/>
      <c r="F38" s="23"/>
      <c r="G38" s="23"/>
      <c r="H38" s="23"/>
      <c r="I38" s="23"/>
    </row>
    <row r="39" spans="2:9" x14ac:dyDescent="0.4">
      <c r="B39" s="23"/>
      <c r="C39" s="23"/>
      <c r="D39" s="23"/>
      <c r="E39" s="23"/>
      <c r="F39" s="23"/>
      <c r="G39" s="23"/>
      <c r="H39" s="23"/>
      <c r="I39" s="23"/>
    </row>
    <row r="40" spans="2:9" x14ac:dyDescent="0.4">
      <c r="B40" s="23"/>
      <c r="C40" s="23"/>
      <c r="D40" s="23"/>
      <c r="E40" s="23"/>
      <c r="F40" s="23"/>
      <c r="G40" s="23"/>
      <c r="H40" s="23"/>
      <c r="I40" s="23"/>
    </row>
  </sheetData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7C9A7-7216-4A3D-AA7A-4C9EA9EF3BF1}">
  <dimension ref="A1:H40"/>
  <sheetViews>
    <sheetView zoomScale="70" zoomScaleNormal="70" workbookViewId="0"/>
  </sheetViews>
  <sheetFormatPr defaultRowHeight="18.75" x14ac:dyDescent="0.4"/>
  <cols>
    <col min="2" max="3" width="16.125" customWidth="1"/>
    <col min="5" max="6" width="17.625" customWidth="1"/>
    <col min="7" max="7" width="13.375" bestFit="1" customWidth="1"/>
  </cols>
  <sheetData>
    <row r="1" spans="1:6" ht="37.5" x14ac:dyDescent="0.4">
      <c r="B1" s="9" t="s">
        <v>61</v>
      </c>
      <c r="C1" s="9" t="s">
        <v>62</v>
      </c>
      <c r="E1" s="9" t="s">
        <v>63</v>
      </c>
      <c r="F1" s="9" t="s">
        <v>64</v>
      </c>
    </row>
    <row r="2" spans="1:6" ht="56.25" x14ac:dyDescent="0.4">
      <c r="A2" t="s">
        <v>42</v>
      </c>
      <c r="B2" s="10" t="s">
        <v>65</v>
      </c>
      <c r="C2" s="10" t="s">
        <v>66</v>
      </c>
      <c r="E2" s="10" t="s">
        <v>67</v>
      </c>
      <c r="F2" s="10" t="s">
        <v>68</v>
      </c>
    </row>
    <row r="3" spans="1:6" x14ac:dyDescent="0.4">
      <c r="A3" t="s">
        <v>49</v>
      </c>
      <c r="B3">
        <v>0.27400000000000002</v>
      </c>
      <c r="C3">
        <v>4.2000000000000003E-2</v>
      </c>
      <c r="E3">
        <v>3.7999999999999999E-2</v>
      </c>
      <c r="F3">
        <v>0.107</v>
      </c>
    </row>
    <row r="4" spans="1:6" x14ac:dyDescent="0.4">
      <c r="A4" t="s">
        <v>50</v>
      </c>
      <c r="B4">
        <v>0.26500000000000001</v>
      </c>
      <c r="C4">
        <v>2E-3</v>
      </c>
      <c r="E4">
        <v>0.19</v>
      </c>
      <c r="F4">
        <v>0.18</v>
      </c>
    </row>
    <row r="5" spans="1:6" x14ac:dyDescent="0.4">
      <c r="A5" t="s">
        <v>51</v>
      </c>
      <c r="B5">
        <v>0.223</v>
      </c>
      <c r="C5">
        <v>1.0999999999999999E-2</v>
      </c>
      <c r="E5">
        <v>8.1000000000000003E-2</v>
      </c>
      <c r="F5">
        <v>0.187</v>
      </c>
    </row>
    <row r="6" spans="1:6" x14ac:dyDescent="0.4">
      <c r="A6" t="s">
        <v>52</v>
      </c>
      <c r="B6">
        <v>0.373</v>
      </c>
      <c r="C6">
        <v>1.2E-2</v>
      </c>
      <c r="E6">
        <v>3.5999999999999997E-2</v>
      </c>
      <c r="F6">
        <v>0.06</v>
      </c>
    </row>
    <row r="7" spans="1:6" x14ac:dyDescent="0.4">
      <c r="A7" t="s">
        <v>53</v>
      </c>
      <c r="B7">
        <v>0.49399999999999999</v>
      </c>
      <c r="C7">
        <v>2.7E-2</v>
      </c>
      <c r="E7">
        <v>3.6999999999999998E-2</v>
      </c>
      <c r="F7">
        <v>0.22500000000000001</v>
      </c>
    </row>
    <row r="8" spans="1:6" x14ac:dyDescent="0.4">
      <c r="A8" t="s">
        <v>54</v>
      </c>
      <c r="B8">
        <v>0.33900000000000002</v>
      </c>
      <c r="C8">
        <v>3.7999999999999999E-2</v>
      </c>
      <c r="E8">
        <v>1.0999999999999999E-2</v>
      </c>
      <c r="F8">
        <v>7.5999999999999998E-2</v>
      </c>
    </row>
    <row r="9" spans="1:6" x14ac:dyDescent="0.4">
      <c r="A9" t="s">
        <v>55</v>
      </c>
      <c r="B9">
        <v>0.34699999999999998</v>
      </c>
      <c r="C9">
        <v>1.0999999999999999E-2</v>
      </c>
      <c r="E9">
        <v>7.0999999999999994E-2</v>
      </c>
      <c r="F9">
        <v>0.106</v>
      </c>
    </row>
    <row r="10" spans="1:6" x14ac:dyDescent="0.4">
      <c r="A10" t="s">
        <v>56</v>
      </c>
      <c r="B10">
        <v>0.46300000000000002</v>
      </c>
      <c r="C10">
        <v>3.4000000000000002E-2</v>
      </c>
      <c r="E10">
        <v>0.17799999999999999</v>
      </c>
      <c r="F10">
        <v>0.16300000000000001</v>
      </c>
    </row>
    <row r="11" spans="1:6" x14ac:dyDescent="0.4">
      <c r="A11" t="s">
        <v>57</v>
      </c>
      <c r="B11">
        <v>0.20300000000000001</v>
      </c>
      <c r="C11">
        <v>2.5000000000000001E-2</v>
      </c>
      <c r="E11">
        <v>2.7E-2</v>
      </c>
      <c r="F11">
        <v>7.8E-2</v>
      </c>
    </row>
    <row r="12" spans="1:6" x14ac:dyDescent="0.4">
      <c r="A12" t="s">
        <v>58</v>
      </c>
      <c r="B12">
        <v>0.127</v>
      </c>
      <c r="C12">
        <v>0</v>
      </c>
      <c r="E12">
        <v>8.5999999999999993E-2</v>
      </c>
      <c r="F12">
        <v>0.11799999999999999</v>
      </c>
    </row>
    <row r="13" spans="1:6" x14ac:dyDescent="0.4">
      <c r="A13" t="s">
        <v>49</v>
      </c>
      <c r="B13">
        <v>0.17399999999999999</v>
      </c>
      <c r="C13">
        <v>0</v>
      </c>
      <c r="E13">
        <v>7.0000000000000001E-3</v>
      </c>
      <c r="F13">
        <v>0.14699999999999999</v>
      </c>
    </row>
    <row r="14" spans="1:6" x14ac:dyDescent="0.4">
      <c r="A14" t="s">
        <v>50</v>
      </c>
      <c r="B14">
        <v>0.505</v>
      </c>
      <c r="C14">
        <v>2.3E-2</v>
      </c>
      <c r="E14">
        <v>2.4E-2</v>
      </c>
      <c r="F14">
        <v>0.10100000000000001</v>
      </c>
    </row>
    <row r="15" spans="1:6" x14ac:dyDescent="0.4">
      <c r="A15" t="s">
        <v>51</v>
      </c>
      <c r="B15">
        <v>0.38900000000000001</v>
      </c>
      <c r="C15">
        <v>4.7E-2</v>
      </c>
      <c r="E15">
        <v>2.1999999999999999E-2</v>
      </c>
      <c r="F15">
        <v>0.24</v>
      </c>
    </row>
    <row r="16" spans="1:6" x14ac:dyDescent="0.4">
      <c r="A16" t="s">
        <v>52</v>
      </c>
      <c r="B16">
        <v>0.377</v>
      </c>
      <c r="C16">
        <v>3.5999999999999997E-2</v>
      </c>
      <c r="E16">
        <v>1.0999999999999999E-2</v>
      </c>
      <c r="F16">
        <v>9.6000000000000002E-2</v>
      </c>
    </row>
    <row r="17" spans="1:8" x14ac:dyDescent="0.4">
      <c r="A17" t="s">
        <v>53</v>
      </c>
      <c r="B17">
        <v>0.223</v>
      </c>
      <c r="C17">
        <v>0.04</v>
      </c>
      <c r="E17">
        <v>1.6E-2</v>
      </c>
      <c r="F17">
        <v>0.121</v>
      </c>
    </row>
    <row r="18" spans="1:8" x14ac:dyDescent="0.4">
      <c r="A18" t="s">
        <v>54</v>
      </c>
      <c r="B18">
        <v>0.70099999999999996</v>
      </c>
      <c r="C18">
        <v>7.3999999999999996E-2</v>
      </c>
      <c r="E18">
        <v>7.8E-2</v>
      </c>
      <c r="F18">
        <v>0.217</v>
      </c>
    </row>
    <row r="19" spans="1:8" x14ac:dyDescent="0.4">
      <c r="A19" t="s">
        <v>55</v>
      </c>
      <c r="B19">
        <v>0.39300000000000002</v>
      </c>
      <c r="C19">
        <v>0.05</v>
      </c>
      <c r="E19">
        <v>3.5000000000000003E-2</v>
      </c>
      <c r="F19">
        <v>0.20300000000000001</v>
      </c>
    </row>
    <row r="20" spans="1:8" x14ac:dyDescent="0.4">
      <c r="A20" t="s">
        <v>56</v>
      </c>
      <c r="B20">
        <v>0.254</v>
      </c>
      <c r="C20">
        <v>2.5000000000000001E-2</v>
      </c>
      <c r="E20">
        <v>7.4999999999999997E-2</v>
      </c>
      <c r="F20">
        <v>0.192</v>
      </c>
    </row>
    <row r="21" spans="1:8" x14ac:dyDescent="0.4">
      <c r="A21" t="s">
        <v>57</v>
      </c>
      <c r="B21">
        <v>0.19500000000000001</v>
      </c>
      <c r="C21">
        <v>1.0999999999999999E-2</v>
      </c>
      <c r="E21">
        <v>5.8000000000000003E-2</v>
      </c>
      <c r="F21">
        <v>0.125</v>
      </c>
    </row>
    <row r="22" spans="1:8" x14ac:dyDescent="0.4">
      <c r="A22" t="s">
        <v>58</v>
      </c>
      <c r="B22">
        <v>0.20799999999999999</v>
      </c>
      <c r="C22">
        <v>8.9999999999999993E-3</v>
      </c>
      <c r="E22">
        <v>4.2999999999999997E-2</v>
      </c>
      <c r="F22">
        <v>9.6000000000000002E-2</v>
      </c>
    </row>
    <row r="24" spans="1:8" x14ac:dyDescent="0.4">
      <c r="A24" t="s">
        <v>59</v>
      </c>
      <c r="B24">
        <f>AVERAGE(B3:B22)</f>
        <v>0.32634999999999997</v>
      </c>
      <c r="C24">
        <f>AVERAGE(C3:C22)</f>
        <v>2.5850000000000001E-2</v>
      </c>
      <c r="E24">
        <f>AVERAGE(E3:E22)</f>
        <v>5.6199999999999993E-2</v>
      </c>
      <c r="F24">
        <f>AVERAGE(F3:F22)</f>
        <v>0.1419</v>
      </c>
    </row>
    <row r="25" spans="1:8" x14ac:dyDescent="0.4">
      <c r="A25" t="s">
        <v>60</v>
      </c>
      <c r="B25">
        <f>STDEV(B3:B22)</f>
        <v>0.14054041374187312</v>
      </c>
      <c r="C25">
        <f>STDEV(C3:C22)</f>
        <v>1.944025936582448E-2</v>
      </c>
      <c r="E25">
        <f>STDEV(E3:E22)</f>
        <v>5.0369790445004677E-2</v>
      </c>
      <c r="F25">
        <f>STDEV(F3:F22)</f>
        <v>5.4863370965373713E-2</v>
      </c>
    </row>
    <row r="28" spans="1:8" x14ac:dyDescent="0.4">
      <c r="B28" s="23"/>
      <c r="C28" s="23"/>
      <c r="D28" s="23"/>
      <c r="E28" s="23"/>
      <c r="F28" s="23"/>
      <c r="G28" s="23"/>
      <c r="H28" s="23"/>
    </row>
    <row r="29" spans="1:8" x14ac:dyDescent="0.4">
      <c r="B29" s="23"/>
      <c r="C29" s="23"/>
      <c r="D29" s="23"/>
      <c r="E29" s="23"/>
      <c r="F29" s="23"/>
      <c r="G29" s="23"/>
      <c r="H29" s="23"/>
    </row>
    <row r="30" spans="1:8" x14ac:dyDescent="0.4">
      <c r="B30" s="24"/>
      <c r="C30" s="24"/>
      <c r="D30" s="24"/>
      <c r="E30" s="23"/>
      <c r="F30" s="24"/>
      <c r="G30" s="24"/>
      <c r="H30" s="24"/>
    </row>
    <row r="31" spans="1:8" x14ac:dyDescent="0.4">
      <c r="B31" s="23"/>
      <c r="C31" s="23"/>
      <c r="D31" s="23"/>
      <c r="E31" s="23"/>
      <c r="F31" s="23"/>
      <c r="G31" s="23"/>
      <c r="H31" s="23"/>
    </row>
    <row r="32" spans="1:8" x14ac:dyDescent="0.4">
      <c r="B32" s="23"/>
      <c r="C32" s="23"/>
      <c r="D32" s="23"/>
      <c r="E32" s="23"/>
      <c r="F32" s="23"/>
      <c r="G32" s="23"/>
      <c r="H32" s="23"/>
    </row>
    <row r="33" spans="2:8" x14ac:dyDescent="0.4">
      <c r="B33" s="23"/>
      <c r="C33" s="23"/>
      <c r="D33" s="23"/>
      <c r="E33" s="23"/>
      <c r="F33" s="23"/>
      <c r="G33" s="23"/>
      <c r="H33" s="23"/>
    </row>
    <row r="34" spans="2:8" x14ac:dyDescent="0.4">
      <c r="B34" s="23"/>
      <c r="C34" s="23"/>
      <c r="D34" s="23"/>
      <c r="E34" s="23"/>
      <c r="F34" s="23"/>
      <c r="G34" s="23"/>
      <c r="H34" s="23"/>
    </row>
    <row r="35" spans="2:8" x14ac:dyDescent="0.4">
      <c r="B35" s="23"/>
      <c r="C35" s="23"/>
      <c r="D35" s="23"/>
      <c r="E35" s="23"/>
      <c r="F35" s="23"/>
      <c r="G35" s="23"/>
      <c r="H35" s="23"/>
    </row>
    <row r="36" spans="2:8" x14ac:dyDescent="0.4">
      <c r="B36" s="23"/>
      <c r="C36" s="23"/>
      <c r="D36" s="23"/>
      <c r="E36" s="23"/>
      <c r="F36" s="23"/>
      <c r="G36" s="23"/>
      <c r="H36" s="23"/>
    </row>
    <row r="37" spans="2:8" x14ac:dyDescent="0.4">
      <c r="B37" s="23"/>
      <c r="C37" s="23"/>
      <c r="D37" s="23"/>
      <c r="E37" s="23"/>
      <c r="F37" s="23"/>
      <c r="G37" s="23"/>
      <c r="H37" s="23"/>
    </row>
    <row r="38" spans="2:8" x14ac:dyDescent="0.4">
      <c r="B38" s="23"/>
      <c r="C38" s="23"/>
      <c r="D38" s="23"/>
      <c r="E38" s="23"/>
      <c r="F38" s="23"/>
      <c r="G38" s="23"/>
      <c r="H38" s="23"/>
    </row>
    <row r="39" spans="2:8" x14ac:dyDescent="0.4">
      <c r="B39" s="23"/>
      <c r="C39" s="23"/>
      <c r="D39" s="23"/>
      <c r="E39" s="23"/>
      <c r="F39" s="23"/>
      <c r="G39" s="22"/>
      <c r="H39" s="23"/>
    </row>
    <row r="40" spans="2:8" x14ac:dyDescent="0.4">
      <c r="B40" s="23"/>
      <c r="C40" s="23"/>
      <c r="D40" s="23"/>
      <c r="E40" s="23"/>
      <c r="F40" s="23"/>
      <c r="G40" s="23"/>
      <c r="H40" s="23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75413-D3E2-4389-82B5-3128A79D5EB0}">
  <dimension ref="A1:F41"/>
  <sheetViews>
    <sheetView zoomScale="70" zoomScaleNormal="70" workbookViewId="0"/>
  </sheetViews>
  <sheetFormatPr defaultRowHeight="18.75" x14ac:dyDescent="0.4"/>
  <cols>
    <col min="2" max="3" width="15.75" customWidth="1"/>
    <col min="4" max="4" width="7.125" customWidth="1"/>
    <col min="5" max="6" width="15.75" customWidth="1"/>
  </cols>
  <sheetData>
    <row r="1" spans="1:6" x14ac:dyDescent="0.4">
      <c r="B1" t="s">
        <v>37</v>
      </c>
      <c r="C1" t="s">
        <v>38</v>
      </c>
      <c r="E1" t="s">
        <v>37</v>
      </c>
      <c r="F1" t="s">
        <v>38</v>
      </c>
    </row>
    <row r="2" spans="1:6" ht="37.5" x14ac:dyDescent="0.4">
      <c r="B2" s="9" t="s">
        <v>62</v>
      </c>
      <c r="C2" s="9" t="s">
        <v>62</v>
      </c>
      <c r="E2" s="9" t="s">
        <v>64</v>
      </c>
      <c r="F2" s="9" t="s">
        <v>64</v>
      </c>
    </row>
    <row r="3" spans="1:6" ht="56.25" x14ac:dyDescent="0.4">
      <c r="A3" t="s">
        <v>42</v>
      </c>
      <c r="B3" s="10" t="s">
        <v>69</v>
      </c>
      <c r="C3" s="10" t="s">
        <v>70</v>
      </c>
      <c r="E3" s="11" t="s">
        <v>71</v>
      </c>
      <c r="F3" s="12" t="s">
        <v>72</v>
      </c>
    </row>
    <row r="4" spans="1:6" x14ac:dyDescent="0.4">
      <c r="A4" t="s">
        <v>49</v>
      </c>
      <c r="B4">
        <v>1.6E-2</v>
      </c>
      <c r="C4">
        <v>1.9E-2</v>
      </c>
      <c r="E4">
        <v>0.124</v>
      </c>
      <c r="F4">
        <v>4.4999999999999998E-2</v>
      </c>
    </row>
    <row r="5" spans="1:6" x14ac:dyDescent="0.4">
      <c r="A5" t="s">
        <v>50</v>
      </c>
      <c r="B5">
        <v>1.4E-2</v>
      </c>
      <c r="C5">
        <v>1.7999999999999999E-2</v>
      </c>
      <c r="E5">
        <v>1.2E-2</v>
      </c>
      <c r="F5">
        <v>0.112</v>
      </c>
    </row>
    <row r="6" spans="1:6" x14ac:dyDescent="0.4">
      <c r="A6" t="s">
        <v>51</v>
      </c>
      <c r="B6">
        <v>0</v>
      </c>
      <c r="C6">
        <v>7.0000000000000001E-3</v>
      </c>
      <c r="E6">
        <v>3.1E-2</v>
      </c>
      <c r="F6">
        <v>0.125</v>
      </c>
    </row>
    <row r="7" spans="1:6" x14ac:dyDescent="0.4">
      <c r="A7" t="s">
        <v>52</v>
      </c>
      <c r="B7">
        <v>7.0000000000000001E-3</v>
      </c>
      <c r="C7">
        <v>0</v>
      </c>
      <c r="E7">
        <v>7.0000000000000001E-3</v>
      </c>
      <c r="F7">
        <v>8.1000000000000003E-2</v>
      </c>
    </row>
    <row r="8" spans="1:6" x14ac:dyDescent="0.4">
      <c r="A8" t="s">
        <v>53</v>
      </c>
      <c r="B8">
        <v>4.0000000000000001E-3</v>
      </c>
      <c r="C8">
        <v>0</v>
      </c>
      <c r="E8">
        <v>0.107</v>
      </c>
      <c r="F8">
        <v>9.9000000000000005E-2</v>
      </c>
    </row>
    <row r="9" spans="1:6" x14ac:dyDescent="0.4">
      <c r="A9" t="s">
        <v>54</v>
      </c>
      <c r="B9">
        <v>8.9999999999999993E-3</v>
      </c>
      <c r="C9">
        <v>5.0000000000000001E-3</v>
      </c>
      <c r="E9">
        <v>3.3000000000000002E-2</v>
      </c>
      <c r="F9">
        <v>0.10199999999999999</v>
      </c>
    </row>
    <row r="10" spans="1:6" x14ac:dyDescent="0.4">
      <c r="A10" t="s">
        <v>55</v>
      </c>
      <c r="B10">
        <v>0</v>
      </c>
      <c r="C10">
        <v>2E-3</v>
      </c>
      <c r="E10">
        <v>0.109</v>
      </c>
      <c r="F10">
        <v>0.128</v>
      </c>
    </row>
    <row r="11" spans="1:6" x14ac:dyDescent="0.4">
      <c r="A11" t="s">
        <v>56</v>
      </c>
      <c r="B11">
        <v>0</v>
      </c>
      <c r="C11">
        <v>2E-3</v>
      </c>
      <c r="E11">
        <v>0</v>
      </c>
      <c r="F11">
        <v>3.1E-2</v>
      </c>
    </row>
    <row r="12" spans="1:6" x14ac:dyDescent="0.4">
      <c r="A12" t="s">
        <v>57</v>
      </c>
      <c r="B12">
        <v>2E-3</v>
      </c>
      <c r="C12">
        <v>0</v>
      </c>
      <c r="E12">
        <v>5.8000000000000003E-2</v>
      </c>
      <c r="F12">
        <v>9.1999999999999998E-2</v>
      </c>
    </row>
    <row r="13" spans="1:6" x14ac:dyDescent="0.4">
      <c r="A13" t="s">
        <v>58</v>
      </c>
      <c r="B13">
        <v>6.0000000000000001E-3</v>
      </c>
      <c r="C13">
        <v>0.01</v>
      </c>
      <c r="E13">
        <v>5.1999999999999998E-2</v>
      </c>
      <c r="F13">
        <v>5.5E-2</v>
      </c>
    </row>
    <row r="14" spans="1:6" x14ac:dyDescent="0.4">
      <c r="A14" t="s">
        <v>49</v>
      </c>
      <c r="B14">
        <v>4.3999999999999997E-2</v>
      </c>
      <c r="C14">
        <v>8.9999999999999993E-3</v>
      </c>
      <c r="E14">
        <v>9.2999999999999999E-2</v>
      </c>
      <c r="F14">
        <v>4.7E-2</v>
      </c>
    </row>
    <row r="15" spans="1:6" x14ac:dyDescent="0.4">
      <c r="A15" t="s">
        <v>50</v>
      </c>
      <c r="B15">
        <v>2E-3</v>
      </c>
      <c r="C15">
        <v>0.01</v>
      </c>
      <c r="E15">
        <v>4.5999999999999999E-2</v>
      </c>
      <c r="F15">
        <v>6.3E-2</v>
      </c>
    </row>
    <row r="16" spans="1:6" x14ac:dyDescent="0.4">
      <c r="A16" t="s">
        <v>51</v>
      </c>
      <c r="B16">
        <v>2E-3</v>
      </c>
      <c r="C16">
        <v>0.03</v>
      </c>
      <c r="E16">
        <v>0.192</v>
      </c>
      <c r="F16">
        <v>0.17199999999999999</v>
      </c>
    </row>
    <row r="17" spans="1:6" x14ac:dyDescent="0.4">
      <c r="A17" t="s">
        <v>52</v>
      </c>
      <c r="B17">
        <v>1.7000000000000001E-2</v>
      </c>
      <c r="C17">
        <v>1.0999999999999999E-2</v>
      </c>
      <c r="E17">
        <v>5.8000000000000003E-2</v>
      </c>
      <c r="F17">
        <v>0.08</v>
      </c>
    </row>
    <row r="18" spans="1:6" x14ac:dyDescent="0.4">
      <c r="A18" t="s">
        <v>53</v>
      </c>
      <c r="B18">
        <v>2E-3</v>
      </c>
      <c r="C18">
        <v>2.7E-2</v>
      </c>
      <c r="E18">
        <v>3.1E-2</v>
      </c>
      <c r="F18">
        <v>0.13300000000000001</v>
      </c>
    </row>
    <row r="19" spans="1:6" x14ac:dyDescent="0.4">
      <c r="A19" t="s">
        <v>54</v>
      </c>
      <c r="B19">
        <v>0.01</v>
      </c>
      <c r="C19">
        <v>1.9E-2</v>
      </c>
      <c r="E19">
        <v>3.5999999999999997E-2</v>
      </c>
      <c r="F19">
        <v>1.7000000000000001E-2</v>
      </c>
    </row>
    <row r="20" spans="1:6" x14ac:dyDescent="0.4">
      <c r="A20" t="s">
        <v>55</v>
      </c>
      <c r="B20">
        <v>1.4999999999999999E-2</v>
      </c>
      <c r="C20">
        <v>0.01</v>
      </c>
      <c r="E20">
        <v>0.13600000000000001</v>
      </c>
      <c r="F20">
        <v>0.158</v>
      </c>
    </row>
    <row r="21" spans="1:6" x14ac:dyDescent="0.4">
      <c r="A21" t="s">
        <v>56</v>
      </c>
      <c r="B21">
        <v>1.0999999999999999E-2</v>
      </c>
      <c r="C21">
        <v>1E-3</v>
      </c>
      <c r="E21">
        <v>5.6000000000000001E-2</v>
      </c>
      <c r="F21">
        <v>9.1999999999999998E-2</v>
      </c>
    </row>
    <row r="22" spans="1:6" x14ac:dyDescent="0.4">
      <c r="A22" t="s">
        <v>57</v>
      </c>
      <c r="B22">
        <v>2.1000000000000001E-2</v>
      </c>
      <c r="C22">
        <v>4.0000000000000001E-3</v>
      </c>
      <c r="E22">
        <v>0.03</v>
      </c>
      <c r="F22">
        <v>6.9000000000000006E-2</v>
      </c>
    </row>
    <row r="23" spans="1:6" x14ac:dyDescent="0.4">
      <c r="A23" t="s">
        <v>58</v>
      </c>
      <c r="B23">
        <v>8.9999999999999993E-3</v>
      </c>
      <c r="C23">
        <v>7.0000000000000001E-3</v>
      </c>
      <c r="E23">
        <v>1.7999999999999999E-2</v>
      </c>
      <c r="F23">
        <v>0.13800000000000001</v>
      </c>
    </row>
    <row r="25" spans="1:6" x14ac:dyDescent="0.4">
      <c r="A25" t="s">
        <v>59</v>
      </c>
      <c r="B25">
        <f>AVERAGE(B4:B23)</f>
        <v>9.5500000000000012E-3</v>
      </c>
      <c r="C25">
        <f>AVERAGE(C4:C23)</f>
        <v>9.5499999999999995E-3</v>
      </c>
      <c r="E25">
        <f>AVERAGE(E4:E23)</f>
        <v>6.1450000000000018E-2</v>
      </c>
      <c r="F25">
        <f>AVERAGE(F4:F23)</f>
        <v>9.1950000000000004E-2</v>
      </c>
    </row>
    <row r="26" spans="1:6" x14ac:dyDescent="0.4">
      <c r="A26" t="s">
        <v>60</v>
      </c>
      <c r="B26">
        <f>STDEV(B4:B23)</f>
        <v>1.030827465271417E-2</v>
      </c>
      <c r="C26">
        <f>STDEV(C4:C23)</f>
        <v>8.8880463782010383E-3</v>
      </c>
      <c r="E26">
        <f>STDEV(E4:E23)</f>
        <v>5.0053103379258466E-2</v>
      </c>
      <c r="F26">
        <f>STDEV(F4:F23)</f>
        <v>4.2346285489247362E-2</v>
      </c>
    </row>
    <row r="28" spans="1:6" x14ac:dyDescent="0.4">
      <c r="A28" s="23"/>
      <c r="B28" s="23"/>
      <c r="C28" s="23"/>
      <c r="D28" s="23"/>
      <c r="E28" s="23"/>
      <c r="F28" s="23"/>
    </row>
    <row r="29" spans="1:6" x14ac:dyDescent="0.4">
      <c r="A29" s="23"/>
      <c r="B29" s="23"/>
      <c r="C29" s="23"/>
      <c r="D29" s="23"/>
      <c r="E29" s="23"/>
      <c r="F29" s="23"/>
    </row>
    <row r="30" spans="1:6" x14ac:dyDescent="0.4">
      <c r="A30" s="23"/>
      <c r="B30" s="24"/>
      <c r="C30" s="24"/>
      <c r="D30" s="23"/>
      <c r="E30" s="24"/>
      <c r="F30" s="24"/>
    </row>
    <row r="31" spans="1:6" x14ac:dyDescent="0.4">
      <c r="A31" s="23"/>
      <c r="B31" s="23"/>
      <c r="C31" s="23"/>
      <c r="D31" s="23"/>
      <c r="E31" s="23"/>
      <c r="F31" s="23"/>
    </row>
    <row r="32" spans="1:6" x14ac:dyDescent="0.4">
      <c r="A32" s="23"/>
      <c r="B32" s="23"/>
      <c r="C32" s="23"/>
      <c r="D32" s="23"/>
      <c r="E32" s="23"/>
      <c r="F32" s="23"/>
    </row>
    <row r="33" spans="1:6" x14ac:dyDescent="0.4">
      <c r="A33" s="23"/>
      <c r="B33" s="23"/>
      <c r="C33" s="23"/>
      <c r="D33" s="23"/>
      <c r="E33" s="23"/>
      <c r="F33" s="23"/>
    </row>
    <row r="34" spans="1:6" x14ac:dyDescent="0.4">
      <c r="A34" s="23"/>
      <c r="B34" s="23"/>
      <c r="C34" s="23"/>
      <c r="D34" s="23"/>
      <c r="E34" s="23"/>
      <c r="F34" s="23"/>
    </row>
    <row r="35" spans="1:6" x14ac:dyDescent="0.4">
      <c r="A35" s="23"/>
      <c r="B35" s="23"/>
      <c r="C35" s="23"/>
      <c r="D35" s="23"/>
      <c r="E35" s="23"/>
      <c r="F35" s="23"/>
    </row>
    <row r="36" spans="1:6" x14ac:dyDescent="0.4">
      <c r="A36" s="23"/>
      <c r="B36" s="23"/>
      <c r="C36" s="23"/>
      <c r="D36" s="23"/>
      <c r="E36" s="23"/>
      <c r="F36" s="23"/>
    </row>
    <row r="37" spans="1:6" x14ac:dyDescent="0.4">
      <c r="A37" s="23"/>
      <c r="B37" s="23"/>
      <c r="C37" s="23"/>
      <c r="D37" s="23"/>
      <c r="E37" s="23"/>
      <c r="F37" s="23"/>
    </row>
    <row r="38" spans="1:6" x14ac:dyDescent="0.4">
      <c r="A38" s="23"/>
      <c r="B38" s="23"/>
      <c r="C38" s="23"/>
      <c r="D38" s="23"/>
      <c r="E38" s="23"/>
      <c r="F38" s="23"/>
    </row>
    <row r="39" spans="1:6" x14ac:dyDescent="0.4">
      <c r="A39" s="23"/>
      <c r="B39" s="23"/>
      <c r="C39" s="23"/>
      <c r="D39" s="23"/>
      <c r="E39" s="23"/>
      <c r="F39" s="23"/>
    </row>
    <row r="40" spans="1:6" x14ac:dyDescent="0.4">
      <c r="A40" s="23"/>
      <c r="B40" s="23"/>
      <c r="C40" s="23"/>
      <c r="D40" s="23"/>
      <c r="E40" s="23"/>
      <c r="F40" s="23"/>
    </row>
    <row r="41" spans="1:6" x14ac:dyDescent="0.4">
      <c r="A41" s="23"/>
      <c r="B41" s="23"/>
      <c r="C41" s="23"/>
      <c r="D41" s="23"/>
      <c r="E41" s="23"/>
      <c r="F41" s="23"/>
    </row>
  </sheetData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B80A-2E50-435F-9B89-AE83AD4B2071}">
  <dimension ref="A1:F8"/>
  <sheetViews>
    <sheetView workbookViewId="0"/>
  </sheetViews>
  <sheetFormatPr defaultRowHeight="18.75" x14ac:dyDescent="0.4"/>
  <cols>
    <col min="1" max="1" width="16.125" customWidth="1"/>
    <col min="2" max="2" width="9" style="3"/>
    <col min="3" max="4" width="16.5" customWidth="1"/>
    <col min="5" max="5" width="17.625" customWidth="1"/>
    <col min="6" max="6" width="18.875" customWidth="1"/>
  </cols>
  <sheetData>
    <row r="1" spans="1:6" ht="20.25" x14ac:dyDescent="0.4">
      <c r="B1" s="3" t="s">
        <v>23</v>
      </c>
      <c r="C1" s="3" t="s">
        <v>30</v>
      </c>
      <c r="D1" s="3" t="s">
        <v>24</v>
      </c>
      <c r="E1" s="3" t="s">
        <v>31</v>
      </c>
      <c r="F1" s="3" t="s">
        <v>25</v>
      </c>
    </row>
    <row r="2" spans="1:6" x14ac:dyDescent="0.4">
      <c r="A2" s="32" t="s">
        <v>26</v>
      </c>
      <c r="B2" s="3">
        <v>21.0806</v>
      </c>
      <c r="C2">
        <v>0</v>
      </c>
      <c r="D2">
        <v>0</v>
      </c>
      <c r="E2" s="7">
        <v>1</v>
      </c>
      <c r="F2">
        <v>1.2272120527931897E-2</v>
      </c>
    </row>
    <row r="3" spans="1:6" x14ac:dyDescent="0.4">
      <c r="A3" s="32"/>
      <c r="B3" s="3">
        <v>21.083100000000002</v>
      </c>
      <c r="C3">
        <v>2</v>
      </c>
      <c r="D3">
        <v>2.06549029420947E-2</v>
      </c>
      <c r="E3" s="7">
        <v>5</v>
      </c>
      <c r="F3">
        <v>5.1637257355236756E-2</v>
      </c>
    </row>
    <row r="4" spans="1:6" x14ac:dyDescent="0.4">
      <c r="A4" s="32"/>
      <c r="B4" s="3">
        <v>21.101299999999998</v>
      </c>
      <c r="C4">
        <v>5</v>
      </c>
      <c r="D4">
        <v>5.0355951111622721E-2</v>
      </c>
      <c r="E4" s="7">
        <v>6</v>
      </c>
      <c r="F4">
        <v>6.0427141333947276E-2</v>
      </c>
    </row>
    <row r="5" spans="1:6" x14ac:dyDescent="0.4">
      <c r="A5" s="32" t="s">
        <v>27</v>
      </c>
      <c r="B5" s="3">
        <v>21.0806</v>
      </c>
      <c r="C5">
        <v>21</v>
      </c>
      <c r="D5">
        <v>0.24352332327234114</v>
      </c>
      <c r="E5" s="7">
        <v>24</v>
      </c>
      <c r="F5">
        <v>0.2783123694541042</v>
      </c>
    </row>
    <row r="6" spans="1:6" x14ac:dyDescent="0.4">
      <c r="A6" s="32"/>
      <c r="B6" s="3">
        <v>21.081600000000002</v>
      </c>
      <c r="C6">
        <v>36</v>
      </c>
      <c r="D6">
        <v>0.31376401686272415</v>
      </c>
      <c r="E6" s="7">
        <v>22</v>
      </c>
      <c r="F6">
        <v>0.19174467697166475</v>
      </c>
    </row>
    <row r="7" spans="1:6" x14ac:dyDescent="0.4">
      <c r="A7" s="32"/>
      <c r="B7" s="3">
        <v>21.101299999999998</v>
      </c>
      <c r="C7">
        <v>21</v>
      </c>
      <c r="D7">
        <v>0.1934260028102035</v>
      </c>
      <c r="E7" s="7">
        <v>35</v>
      </c>
      <c r="F7">
        <v>0.32237667135033915</v>
      </c>
    </row>
    <row r="8" spans="1:6" x14ac:dyDescent="0.4">
      <c r="A8" s="3" t="s">
        <v>108</v>
      </c>
      <c r="D8">
        <v>3.591383931446087E-2</v>
      </c>
      <c r="E8" s="7"/>
      <c r="F8">
        <v>3.2733292115652894E-2</v>
      </c>
    </row>
  </sheetData>
  <mergeCells count="2">
    <mergeCell ref="A2:A4"/>
    <mergeCell ref="A5:A7"/>
  </mergeCells>
  <phoneticPr fontId="1"/>
  <pageMargins left="0.7" right="0.7" top="0.75" bottom="0.75" header="0.3" footer="0.3"/>
  <pageSetup paperSize="9" orientation="portrait" horizontalDpi="24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0037-F98B-4A89-B88A-6EF66D4B48BB}">
  <dimension ref="A1:F8"/>
  <sheetViews>
    <sheetView workbookViewId="0"/>
  </sheetViews>
  <sheetFormatPr defaultRowHeight="18.75" x14ac:dyDescent="0.4"/>
  <cols>
    <col min="1" max="1" width="18.75" customWidth="1"/>
    <col min="3" max="3" width="13.5" customWidth="1"/>
    <col min="4" max="4" width="18.625" customWidth="1"/>
    <col min="5" max="5" width="14.625" customWidth="1"/>
    <col min="6" max="6" width="16.125" customWidth="1"/>
  </cols>
  <sheetData>
    <row r="1" spans="1:6" ht="20.25" x14ac:dyDescent="0.4">
      <c r="B1" s="3" t="s">
        <v>23</v>
      </c>
      <c r="C1" s="3" t="s">
        <v>32</v>
      </c>
      <c r="D1" s="3" t="s">
        <v>28</v>
      </c>
      <c r="E1" s="3" t="s">
        <v>31</v>
      </c>
      <c r="F1" s="3" t="s">
        <v>25</v>
      </c>
    </row>
    <row r="2" spans="1:6" x14ac:dyDescent="0.4">
      <c r="A2" s="32" t="s">
        <v>26</v>
      </c>
      <c r="B2" s="3">
        <v>21.081600000000002</v>
      </c>
      <c r="C2">
        <v>6</v>
      </c>
      <c r="D2">
        <v>4.5753600693990613E-2</v>
      </c>
      <c r="E2" s="7">
        <v>3</v>
      </c>
      <c r="F2">
        <v>2.2876800346995307E-2</v>
      </c>
    </row>
    <row r="3" spans="1:6" x14ac:dyDescent="0.4">
      <c r="A3" s="32"/>
      <c r="B3" s="3">
        <v>22.022099999999998</v>
      </c>
      <c r="C3">
        <v>0</v>
      </c>
      <c r="D3">
        <v>0</v>
      </c>
      <c r="E3" s="7">
        <v>1</v>
      </c>
      <c r="F3">
        <v>8.3155532944642202E-3</v>
      </c>
    </row>
    <row r="4" spans="1:6" x14ac:dyDescent="0.4">
      <c r="A4" s="32"/>
      <c r="B4" s="3">
        <v>22.022500000000001</v>
      </c>
      <c r="C4">
        <v>19</v>
      </c>
      <c r="D4">
        <v>0.17674206514172994</v>
      </c>
      <c r="E4" s="7">
        <v>3</v>
      </c>
      <c r="F4">
        <v>2.7906641864483668E-2</v>
      </c>
    </row>
    <row r="5" spans="1:6" x14ac:dyDescent="0.4">
      <c r="A5" s="32" t="s">
        <v>29</v>
      </c>
      <c r="B5" s="3">
        <v>21.081600000000002</v>
      </c>
      <c r="C5">
        <v>110</v>
      </c>
      <c r="D5">
        <v>0.82937983047777863</v>
      </c>
      <c r="E5" s="7">
        <v>55</v>
      </c>
      <c r="F5">
        <v>0.41468991523888932</v>
      </c>
    </row>
    <row r="6" spans="1:6" x14ac:dyDescent="0.4">
      <c r="A6" s="32"/>
      <c r="B6" s="3">
        <v>22.022099999999998</v>
      </c>
      <c r="C6">
        <v>60</v>
      </c>
      <c r="D6">
        <v>0.5042732959554761</v>
      </c>
      <c r="E6" s="7">
        <v>28</v>
      </c>
      <c r="F6">
        <v>0.2353275381125555</v>
      </c>
    </row>
    <row r="7" spans="1:6" x14ac:dyDescent="0.4">
      <c r="A7" s="32"/>
      <c r="B7" s="3">
        <v>22.022500000000001</v>
      </c>
      <c r="C7">
        <v>83</v>
      </c>
      <c r="D7">
        <v>0.52993801832168119</v>
      </c>
      <c r="E7" s="7">
        <v>35</v>
      </c>
      <c r="F7">
        <v>0.22346783905131135</v>
      </c>
    </row>
    <row r="8" spans="1:6" x14ac:dyDescent="0.4">
      <c r="A8" s="21" t="s">
        <v>108</v>
      </c>
      <c r="D8">
        <v>4.9231550784497903E-2</v>
      </c>
      <c r="F8">
        <v>4.6760081876529254E-2</v>
      </c>
    </row>
  </sheetData>
  <mergeCells count="2">
    <mergeCell ref="A2:A4"/>
    <mergeCell ref="A5:A7"/>
  </mergeCells>
  <phoneticPr fontId="1"/>
  <pageMargins left="0.7" right="0.7" top="0.75" bottom="0.75" header="0.3" footer="0.3"/>
  <pageSetup paperSize="9" orientation="portrait" horizont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Fig.1B</vt:lpstr>
      <vt:lpstr>Fig.1C</vt:lpstr>
      <vt:lpstr>Fig.2B</vt:lpstr>
      <vt:lpstr>Fig.2D</vt:lpstr>
      <vt:lpstr>Fig.2F</vt:lpstr>
      <vt:lpstr>Fig.3C</vt:lpstr>
      <vt:lpstr>Fig.3G</vt:lpstr>
      <vt:lpstr>Fig.3D T24</vt:lpstr>
      <vt:lpstr>Fig.3D U2OS</vt:lpstr>
      <vt:lpstr>Fig.3E T24</vt:lpstr>
      <vt:lpstr>Fig.3E U2OS</vt:lpstr>
      <vt:lpstr>Fig.5B</vt:lpstr>
      <vt:lpstr>Fig.5D</vt:lpstr>
      <vt:lpstr>Fig.5G, H</vt:lpstr>
      <vt:lpstr>Fig.6D</vt:lpstr>
      <vt:lpstr>Fig.6F</vt:lpstr>
      <vt:lpstr>Fig.7C </vt:lpstr>
      <vt:lpstr>Fig.7D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 直輝</dc:creator>
  <cp:lastModifiedBy>田村 直輝</cp:lastModifiedBy>
  <dcterms:created xsi:type="dcterms:W3CDTF">2025-09-28T23:09:25Z</dcterms:created>
  <dcterms:modified xsi:type="dcterms:W3CDTF">2025-10-30T02:36:24Z</dcterms:modified>
</cp:coreProperties>
</file>