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YJJ\实验结果\文章图版\AI版\Supplemental data 1\"/>
    </mc:Choice>
  </mc:AlternateContent>
  <xr:revisionPtr revIDLastSave="0" documentId="13_ncr:1_{9AD073DB-5285-4B99-BA14-113EC1F0C8A3}" xr6:coauthVersionLast="47" xr6:coauthVersionMax="47" xr10:uidLastSave="{00000000-0000-0000-0000-000000000000}"/>
  <bookViews>
    <workbookView xWindow="19103" yWindow="-4313" windowWidth="28995" windowHeight="15676" xr2:uid="{DDEFDDFD-1230-47CF-B890-DD697CF210EB}"/>
  </bookViews>
  <sheets>
    <sheet name="All" sheetId="1" r:id="rId1"/>
    <sheet name="Endocrine or metabolic diseases" sheetId="2" r:id="rId2"/>
    <sheet name="Cardiovascular diseases" sheetId="3" r:id="rId3"/>
    <sheet name="Genetic diseases" sheetId="4" r:id="rId4"/>
    <sheet name="Cancer diseases" sheetId="5" r:id="rId5"/>
    <sheet name="Mental diseases" sheetId="6" r:id="rId6"/>
    <sheet name="Respiratory diseases" sheetId="7" r:id="rId7"/>
    <sheet name="Neuronal diseases" sheetId="8" r:id="rId8"/>
    <sheet name="Skin diseases" sheetId="9" r:id="rId9"/>
    <sheet name="Immune diseases  " sheetId="11" r:id="rId10"/>
    <sheet name="Reproductive diseases" sheetId="10" r:id="rId11"/>
    <sheet name=" Gastrointestinal diseases" sheetId="16" r:id="rId12"/>
    <sheet name="Liver diseases" sheetId="12" r:id="rId13"/>
    <sheet name="Eye diseases" sheetId="13" r:id="rId14"/>
    <sheet name="Bone diseases" sheetId="15" r:id="rId15"/>
    <sheet name="Rare diseases" sheetId="14" r:id="rId16"/>
    <sheet name="Muscle diseases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7" l="1"/>
  <c r="A6" i="14"/>
  <c r="A7" i="15"/>
  <c r="A9" i="12"/>
  <c r="A21" i="4"/>
  <c r="A10" i="13"/>
  <c r="A11" i="16"/>
  <c r="A10" i="10"/>
  <c r="A15" i="11"/>
  <c r="A14" i="9"/>
  <c r="A16" i="8"/>
  <c r="A15" i="7"/>
  <c r="A21" i="6"/>
  <c r="A21" i="5"/>
  <c r="A29" i="3"/>
  <c r="A52" i="2"/>
</calcChain>
</file>

<file path=xl/sharedStrings.xml><?xml version="1.0" encoding="utf-8"?>
<sst xmlns="http://schemas.openxmlformats.org/spreadsheetml/2006/main" count="1276" uniqueCount="449">
  <si>
    <t>MCID</t>
  </si>
  <si>
    <t>CNN003</t>
  </si>
  <si>
    <t>Conn's Syndrome</t>
  </si>
  <si>
    <t>MYC007</t>
  </si>
  <si>
    <t>Myocardial Infarction</t>
  </si>
  <si>
    <t>ISL151</t>
  </si>
  <si>
    <t>Isolated Elevated Serum Creatine Phosphokinase Levels</t>
  </si>
  <si>
    <t>TYP009</t>
  </si>
  <si>
    <t>Type 2 Diabetes Mellitus</t>
  </si>
  <si>
    <t>HYP595</t>
  </si>
  <si>
    <t>Hypertension, Essential</t>
  </si>
  <si>
    <t>LPP008</t>
  </si>
  <si>
    <t>Lipoprotein Quantitative Trait Locus</t>
  </si>
  <si>
    <t>LPT014</t>
  </si>
  <si>
    <t>Leptin Deficiency or Dysfunction</t>
  </si>
  <si>
    <t>HYP836</t>
  </si>
  <si>
    <t>Hypercholesterolemia, Familial, 1</t>
  </si>
  <si>
    <t>DBT009</t>
  </si>
  <si>
    <t>Diabetes Mellitus</t>
  </si>
  <si>
    <t>DPR007</t>
  </si>
  <si>
    <t>Depressive Disorder</t>
  </si>
  <si>
    <t>IGR001</t>
  </si>
  <si>
    <t>Ige Responsiveness, Atopic</t>
  </si>
  <si>
    <t>ANX010</t>
  </si>
  <si>
    <t>Anxiety</t>
  </si>
  <si>
    <t>HYP081</t>
  </si>
  <si>
    <t>Hypolipoproteinemia</t>
  </si>
  <si>
    <t>MJR001</t>
  </si>
  <si>
    <t>Major Depressive Disorder</t>
  </si>
  <si>
    <t>PRT133</t>
  </si>
  <si>
    <t>Proteasome-Associated Autoinflammatory Syndrome 1</t>
  </si>
  <si>
    <t>HRT032</t>
  </si>
  <si>
    <t>Heart Disease</t>
  </si>
  <si>
    <t>ABD014</t>
  </si>
  <si>
    <t>Abdominal Obesity-Metabolic Syndrome 1</t>
  </si>
  <si>
    <t>GLC106</t>
  </si>
  <si>
    <t>Glucocorticoid Resistance, Generalized</t>
  </si>
  <si>
    <t>CHR684</t>
  </si>
  <si>
    <t>Chronic Kidney Disease</t>
  </si>
  <si>
    <t>ACT075</t>
  </si>
  <si>
    <t>Acute Myocardial Infarction</t>
  </si>
  <si>
    <t>KDN018</t>
  </si>
  <si>
    <t>Kidney Disease</t>
  </si>
  <si>
    <t>PRC016</t>
  </si>
  <si>
    <t>Pre-Eclampsia</t>
  </si>
  <si>
    <t>HYP724</t>
  </si>
  <si>
    <t>Hyperlipoproteinemia, Type Iii</t>
  </si>
  <si>
    <t>TYP008</t>
  </si>
  <si>
    <t>Type 1 Diabetes Mellitus</t>
  </si>
  <si>
    <t>CYT002</t>
  </si>
  <si>
    <t>Cytokine Deficiency</t>
  </si>
  <si>
    <t>ADN018</t>
  </si>
  <si>
    <t>Adenoma</t>
  </si>
  <si>
    <t>ART140</t>
  </si>
  <si>
    <t>Arteries, Anomalies of</t>
  </si>
  <si>
    <t>TTT001</t>
  </si>
  <si>
    <t>Tatton-Brown-Rahman Syndrome</t>
  </si>
  <si>
    <t>BDY004</t>
  </si>
  <si>
    <t>Body Mass Index Quantitative Trait Locus 11</t>
  </si>
  <si>
    <t>LPD008</t>
  </si>
  <si>
    <t>Lipid Metabolism Disorder</t>
  </si>
  <si>
    <t>HPT021</t>
  </si>
  <si>
    <t>Hepatitis</t>
  </si>
  <si>
    <t>STR067</t>
  </si>
  <si>
    <t>Stroke, Ischemic</t>
  </si>
  <si>
    <t>APP015</t>
  </si>
  <si>
    <t>Apparent Mineralocorticoid Excess</t>
  </si>
  <si>
    <t>AST005</t>
  </si>
  <si>
    <t>Asthma</t>
  </si>
  <si>
    <t>PLY011</t>
  </si>
  <si>
    <t>Polycystic Ovary Syndrome</t>
  </si>
  <si>
    <t>CRN300</t>
  </si>
  <si>
    <t>Coronary Heart Disease 1</t>
  </si>
  <si>
    <t>HLL004</t>
  </si>
  <si>
    <t>Hellp Syndrome</t>
  </si>
  <si>
    <t>BRS047</t>
  </si>
  <si>
    <t>Breast Cancer</t>
  </si>
  <si>
    <t>HYP086</t>
  </si>
  <si>
    <t>Hypothyroidism</t>
  </si>
  <si>
    <t>NNL005</t>
  </si>
  <si>
    <t>Non-Alcoholic Fatty Liver Disease</t>
  </si>
  <si>
    <t>PST028</t>
  </si>
  <si>
    <t>Post-Traumatic Stress Disorder</t>
  </si>
  <si>
    <t>DFC004</t>
  </si>
  <si>
    <t>Deficiency Anemia</t>
  </si>
  <si>
    <t>HYP056</t>
  </si>
  <si>
    <t>Hypoglycemia</t>
  </si>
  <si>
    <t>ATH013</t>
  </si>
  <si>
    <t>Atherosclerosis Susceptibility</t>
  </si>
  <si>
    <t>HYP066</t>
  </si>
  <si>
    <t>Hyperglycemia</t>
  </si>
  <si>
    <t>LVR013</t>
  </si>
  <si>
    <t>Liver Disease</t>
  </si>
  <si>
    <t>HYP374</t>
  </si>
  <si>
    <t>Hypothyroidism, Congenital, Nongoitrous, 1</t>
  </si>
  <si>
    <t>BDY020</t>
  </si>
  <si>
    <t>Body Mass Index Quantitative Trait Locus 19</t>
  </si>
  <si>
    <t>ALC007</t>
  </si>
  <si>
    <t>Alcohol Dependence</t>
  </si>
  <si>
    <t>PRM093</t>
  </si>
  <si>
    <t>Premature Ovarian Failure 7</t>
  </si>
  <si>
    <t>ALZ065</t>
  </si>
  <si>
    <t>Alzheimer Disease, Familial, 1</t>
  </si>
  <si>
    <t>LVR012</t>
  </si>
  <si>
    <t>Liver Cirrhosis</t>
  </si>
  <si>
    <t>PRS040</t>
  </si>
  <si>
    <t>Prostate Cancer</t>
  </si>
  <si>
    <t>ANG054</t>
  </si>
  <si>
    <t>Angina Pectoris</t>
  </si>
  <si>
    <t>BDY005</t>
  </si>
  <si>
    <t>Body Mass Index Quantitative Trait Locus 9</t>
  </si>
  <si>
    <t>BDY007</t>
  </si>
  <si>
    <t>Body Mass Index Quantitative Trait Locus 1</t>
  </si>
  <si>
    <t>PLY105</t>
  </si>
  <si>
    <t>Polycystic Ovary Syndrome 1</t>
  </si>
  <si>
    <t>CRD246</t>
  </si>
  <si>
    <t>Cardiovascular System Disease</t>
  </si>
  <si>
    <t>BDY021</t>
  </si>
  <si>
    <t>Body Mass Index Quantitative Trait Locus 20</t>
  </si>
  <si>
    <t>BDY011</t>
  </si>
  <si>
    <t>Body Mass Index Quantitative Trait Locus 10</t>
  </si>
  <si>
    <t>BDY015</t>
  </si>
  <si>
    <t>Body Mass Index Quantitative Trait Locus 12</t>
  </si>
  <si>
    <t>BDY017</t>
  </si>
  <si>
    <t>Body Mass Index Quantitative Trait Locus 14</t>
  </si>
  <si>
    <t>BDY006</t>
  </si>
  <si>
    <t>Body Mass Index Quantitative Trait Locus 8</t>
  </si>
  <si>
    <t>BDY010</t>
  </si>
  <si>
    <t>Body Mass Index Quantitative Trait Locus 4</t>
  </si>
  <si>
    <t>BDY019</t>
  </si>
  <si>
    <t>Body Mass Index Quantitative Trait Locus 18</t>
  </si>
  <si>
    <t>BDY012</t>
  </si>
  <si>
    <t>Body Mass Index Quantitative Trait Locus 7</t>
  </si>
  <si>
    <t>RHM011</t>
  </si>
  <si>
    <t>Rheumatoid Arthritis</t>
  </si>
  <si>
    <t>VSC007</t>
  </si>
  <si>
    <t>Vascular Disease</t>
  </si>
  <si>
    <t>HPT016</t>
  </si>
  <si>
    <t>Hepatitis B</t>
  </si>
  <si>
    <t>ISC004</t>
  </si>
  <si>
    <t>Ischemia</t>
  </si>
  <si>
    <t>ALC033</t>
  </si>
  <si>
    <t>Alcohol Use Disorder</t>
  </si>
  <si>
    <t>NTR005</t>
  </si>
  <si>
    <t>Nutritional Deficiency Disease</t>
  </si>
  <si>
    <t>PRD008</t>
  </si>
  <si>
    <t>Periodontitis</t>
  </si>
  <si>
    <t>SYS001</t>
  </si>
  <si>
    <t>Systemic Lupus Erythematosus</t>
  </si>
  <si>
    <t>HYP331</t>
  </si>
  <si>
    <t>Hyperphenylalaninemia, Bh4-Deficient, a</t>
  </si>
  <si>
    <t>CNG034</t>
  </si>
  <si>
    <t>Congestive Heart Failure</t>
  </si>
  <si>
    <t>MCR115</t>
  </si>
  <si>
    <t>Microvascular Complications of Diabetes 5</t>
  </si>
  <si>
    <t>IRN002</t>
  </si>
  <si>
    <t>Iron Metabolism Disease</t>
  </si>
  <si>
    <t>HYP760</t>
  </si>
  <si>
    <t>Hypothyroidism, Congenital, Nongoitrous, 2</t>
  </si>
  <si>
    <t>RCK004</t>
  </si>
  <si>
    <t>Rickets</t>
  </si>
  <si>
    <t>GRV008</t>
  </si>
  <si>
    <t>Graves Disease 1</t>
  </si>
  <si>
    <t>OTP003</t>
  </si>
  <si>
    <t>Oto-Palatal-Digital Syndrome</t>
  </si>
  <si>
    <t>CRB039</t>
  </si>
  <si>
    <t>Cerebrovascular Disease</t>
  </si>
  <si>
    <t>LNG032</t>
  </si>
  <si>
    <t>Lung Cancer</t>
  </si>
  <si>
    <t>CLR023</t>
  </si>
  <si>
    <t>Colorectal Cancer</t>
  </si>
  <si>
    <t>PRK057</t>
  </si>
  <si>
    <t>Parkinson Disease, Late-Onset</t>
  </si>
  <si>
    <t>LPS004</t>
  </si>
  <si>
    <t>Lupus Erythematosus</t>
  </si>
  <si>
    <t>DWN001</t>
  </si>
  <si>
    <t>Down Syndrome</t>
  </si>
  <si>
    <t>HYP005</t>
  </si>
  <si>
    <t>Hypokalemia</t>
  </si>
  <si>
    <t>IMM167</t>
  </si>
  <si>
    <t>Immune Deficiency Disease</t>
  </si>
  <si>
    <t>PRD004</t>
  </si>
  <si>
    <t>Prediabetes Syndrome</t>
  </si>
  <si>
    <t>PLM129</t>
  </si>
  <si>
    <t>Pulmonary Disease, Chronic Obstructive</t>
  </si>
  <si>
    <t>TXC005</t>
  </si>
  <si>
    <t>Toxic Shock Syndrome</t>
  </si>
  <si>
    <t>ATS007</t>
  </si>
  <si>
    <t>Autism Spectrum Disorder</t>
  </si>
  <si>
    <t>VRL011</t>
  </si>
  <si>
    <t>Viral Infectious Disease</t>
  </si>
  <si>
    <t>HYP355</t>
  </si>
  <si>
    <t>Hypothyroidism, Congenital, Nongoitrous, 3</t>
  </si>
  <si>
    <t>CVD001</t>
  </si>
  <si>
    <t>Covid-19</t>
  </si>
  <si>
    <t>FTT001</t>
  </si>
  <si>
    <t>Fatty Liver Disease</t>
  </si>
  <si>
    <t>OVR042</t>
  </si>
  <si>
    <t>Ovarian Cancer</t>
  </si>
  <si>
    <t>INS024</t>
  </si>
  <si>
    <t>Insulin-Like Growth Factor I</t>
  </si>
  <si>
    <t>HPT001</t>
  </si>
  <si>
    <t>Hepatitis C</t>
  </si>
  <si>
    <t>SCH015</t>
  </si>
  <si>
    <t>Schizophrenia</t>
  </si>
  <si>
    <t>INT007</t>
  </si>
  <si>
    <t>Intermediate Coronary Syndrome</t>
  </si>
  <si>
    <t>ART022</t>
  </si>
  <si>
    <t>Arthritis</t>
  </si>
  <si>
    <t>ATM095</t>
  </si>
  <si>
    <t>Autoimmune Disease</t>
  </si>
  <si>
    <t>BPL003</t>
  </si>
  <si>
    <t>Bipolar Disorder</t>
  </si>
  <si>
    <t>HPT023</t>
  </si>
  <si>
    <t>Hepatocellular Carcinoma</t>
  </si>
  <si>
    <t>END086</t>
  </si>
  <si>
    <t>End Stage Renal Disease</t>
  </si>
  <si>
    <t>AMY004</t>
  </si>
  <si>
    <t>Amyloidosis</t>
  </si>
  <si>
    <t>ATS364</t>
  </si>
  <si>
    <t>Autism</t>
  </si>
  <si>
    <t>RSP003</t>
  </si>
  <si>
    <t>Respiratory Failure</t>
  </si>
  <si>
    <t>HYP060</t>
  </si>
  <si>
    <t>Hyperinsulinism</t>
  </si>
  <si>
    <t>HMN044</t>
  </si>
  <si>
    <t>Human Immunodeficiency Virus Type 1</t>
  </si>
  <si>
    <t>LNG099</t>
  </si>
  <si>
    <t>Lung Disease</t>
  </si>
  <si>
    <t>SYS043</t>
  </si>
  <si>
    <t>Systemic Lupus Erythematosus 1</t>
  </si>
  <si>
    <t>ADL010</t>
  </si>
  <si>
    <t>Adult Respiratory Distress Syndrome</t>
  </si>
  <si>
    <t>GST033</t>
  </si>
  <si>
    <t>Gestational Diabetes</t>
  </si>
  <si>
    <t>HYP768</t>
  </si>
  <si>
    <t>Hyperlipoproteinemia, Type I</t>
  </si>
  <si>
    <t>HYP875</t>
  </si>
  <si>
    <t>Hypertriglyceridemia 1</t>
  </si>
  <si>
    <t>CMM005</t>
  </si>
  <si>
    <t>Common Cold</t>
  </si>
  <si>
    <t>APN008</t>
  </si>
  <si>
    <t>Apnea, Obstructive Sleep</t>
  </si>
  <si>
    <t>THR092</t>
  </si>
  <si>
    <t>Thrombophilia Due to Thrombin Defect</t>
  </si>
  <si>
    <t>MCR129</t>
  </si>
  <si>
    <t>Microvascular Complications of Diabetes 1</t>
  </si>
  <si>
    <t>DMN002</t>
  </si>
  <si>
    <t>Dementia</t>
  </si>
  <si>
    <t>HYP069</t>
  </si>
  <si>
    <t>Hyperparathyroidism</t>
  </si>
  <si>
    <t>CRD119</t>
  </si>
  <si>
    <t>Cardiac Arrest</t>
  </si>
  <si>
    <t>PSY004</t>
  </si>
  <si>
    <t>Psychotic Disorder</t>
  </si>
  <si>
    <t>PRS130</t>
  </si>
  <si>
    <t>Prostate Cancer, Hereditary, 8</t>
  </si>
  <si>
    <t>MLT020</t>
  </si>
  <si>
    <t>Multiple Sclerosis</t>
  </si>
  <si>
    <t>PRS136</t>
  </si>
  <si>
    <t>Prostate Cancer, Hereditary, 6</t>
  </si>
  <si>
    <t>PNM007</t>
  </si>
  <si>
    <t>Pneumonia</t>
  </si>
  <si>
    <t>OCL069</t>
  </si>
  <si>
    <t>Ocular Motor Apraxia</t>
  </si>
  <si>
    <t>SLP006</t>
  </si>
  <si>
    <t>Sleep Apnea</t>
  </si>
  <si>
    <t>ADN016</t>
  </si>
  <si>
    <t>Adenocarcinoma</t>
  </si>
  <si>
    <t>ATT013</t>
  </si>
  <si>
    <t>Attention Deficit-Hyperactivity Disorder</t>
  </si>
  <si>
    <t>DRM053</t>
  </si>
  <si>
    <t>Dermatitis, Atopic</t>
  </si>
  <si>
    <t>PTT003</t>
  </si>
  <si>
    <t>Pituitary-Dependent Cushing's Disease</t>
  </si>
  <si>
    <t>DRM006</t>
  </si>
  <si>
    <t>Dermatitis</t>
  </si>
  <si>
    <t>PNC035</t>
  </si>
  <si>
    <t>Pancreatic Cancer</t>
  </si>
  <si>
    <t>OST012</t>
  </si>
  <si>
    <t>Osteoarthritis</t>
  </si>
  <si>
    <t>PRS038</t>
  </si>
  <si>
    <t>Personality Disorder</t>
  </si>
  <si>
    <t>ACQ007</t>
  </si>
  <si>
    <t>Acquired Immunodeficiency Syndrome</t>
  </si>
  <si>
    <t>GST053</t>
  </si>
  <si>
    <t>Gastric Cancer</t>
  </si>
  <si>
    <t>MCR112</t>
  </si>
  <si>
    <t>Microvascular Complications of Diabetes 2</t>
  </si>
  <si>
    <t>HYP076</t>
  </si>
  <si>
    <t>Hyperthyroidism</t>
  </si>
  <si>
    <t>TRM010</t>
  </si>
  <si>
    <t>Traumatic Brain Injury</t>
  </si>
  <si>
    <t>SML038</t>
  </si>
  <si>
    <t>Small Cell Cancer of the Lung</t>
  </si>
  <si>
    <t>SQM006</t>
  </si>
  <si>
    <t>Squamous Cell Carcinoma</t>
  </si>
  <si>
    <t>LKM002</t>
  </si>
  <si>
    <t>Leukemia</t>
  </si>
  <si>
    <t>THR014</t>
  </si>
  <si>
    <t>Thrombocytopenia</t>
  </si>
  <si>
    <t>SPN186</t>
  </si>
  <si>
    <t>Spinal Cord Injury</t>
  </si>
  <si>
    <t>ADL002</t>
  </si>
  <si>
    <t>Adult Syndrome</t>
  </si>
  <si>
    <t>INF032</t>
  </si>
  <si>
    <t>Infertility</t>
  </si>
  <si>
    <t>CNR004</t>
  </si>
  <si>
    <t>Cone-Rod Dystrophy 2</t>
  </si>
  <si>
    <t>ATR011</t>
  </si>
  <si>
    <t>Atrial Fibrillation</t>
  </si>
  <si>
    <t>MLD018</t>
  </si>
  <si>
    <t>Mild Cognitive Impairment</t>
  </si>
  <si>
    <t>LYM118</t>
  </si>
  <si>
    <t>Lymphoma</t>
  </si>
  <si>
    <t>THR024</t>
  </si>
  <si>
    <t>Thrombosis</t>
  </si>
  <si>
    <t>SCK005</t>
  </si>
  <si>
    <t>Sickle Cell Disease</t>
  </si>
  <si>
    <t>INT323</t>
  </si>
  <si>
    <t>Intraocular Pressure Quantitative Trait Locus</t>
  </si>
  <si>
    <t>PNC044</t>
  </si>
  <si>
    <t>ANR007</t>
  </si>
  <si>
    <t>Anorexia Nervosa</t>
  </si>
  <si>
    <t>PSR023</t>
  </si>
  <si>
    <t>Psoriasis 1</t>
  </si>
  <si>
    <t>CRD137</t>
  </si>
  <si>
    <t>Cardiogenic Shock</t>
  </si>
  <si>
    <t>CNG184</t>
  </si>
  <si>
    <t>Congenital Hemidysplasia with Ichthyosiform Erythroderma and Limb Defects</t>
  </si>
  <si>
    <t>ACT027</t>
  </si>
  <si>
    <t>Acute Pancreatitis</t>
  </si>
  <si>
    <t>CHR048</t>
  </si>
  <si>
    <t>Chronic Rhinitis</t>
  </si>
  <si>
    <t>RHN004</t>
  </si>
  <si>
    <t>Rhinitis</t>
  </si>
  <si>
    <t>ECL001</t>
  </si>
  <si>
    <t>Eclampsia</t>
  </si>
  <si>
    <t>ACT084</t>
  </si>
  <si>
    <t>Acute Stress Disorder</t>
  </si>
  <si>
    <t>MDD011</t>
  </si>
  <si>
    <t>Mood Disorder</t>
  </si>
  <si>
    <t>GLC003</t>
  </si>
  <si>
    <t>Glucose Intolerance</t>
  </si>
  <si>
    <t>OCL013</t>
  </si>
  <si>
    <t>Oculodentodigital Dysplasia</t>
  </si>
  <si>
    <t>ALL029</t>
  </si>
  <si>
    <t>Allergic Disease</t>
  </si>
  <si>
    <t>GLM040</t>
  </si>
  <si>
    <t>Glioma Susceptibility 1</t>
  </si>
  <si>
    <t>SYS005</t>
  </si>
  <si>
    <t>Systemic Scleroderma</t>
  </si>
  <si>
    <t>CHL068</t>
  </si>
  <si>
    <t>Cholestasis</t>
  </si>
  <si>
    <t>MCR113</t>
  </si>
  <si>
    <t>Microvascular Complications of Diabetes 3</t>
  </si>
  <si>
    <t>TRN020</t>
  </si>
  <si>
    <t>Turner Syndrome</t>
  </si>
  <si>
    <t>OVR114</t>
  </si>
  <si>
    <t>Ovarian Cancer 1</t>
  </si>
  <si>
    <t>INF037</t>
  </si>
  <si>
    <t>Inflammatory Bowel Disease</t>
  </si>
  <si>
    <t>TXC002</t>
  </si>
  <si>
    <t>Toxic Encephalopathy</t>
  </si>
  <si>
    <t>PSR028</t>
  </si>
  <si>
    <t>Psoriasis 7</t>
  </si>
  <si>
    <t>PSR017</t>
  </si>
  <si>
    <t>Psoriasis 2</t>
  </si>
  <si>
    <t>PSR032</t>
  </si>
  <si>
    <t>Psoriasis 11</t>
  </si>
  <si>
    <t xml:space="preserve"> Skin diseases</t>
  </si>
  <si>
    <t>PSR018</t>
  </si>
  <si>
    <t>Psoriasis 13</t>
  </si>
  <si>
    <t>PSR002</t>
  </si>
  <si>
    <t>Psoriasis</t>
  </si>
  <si>
    <t>ALL003</t>
  </si>
  <si>
    <t>Allergic Rhinitis</t>
  </si>
  <si>
    <t>CRH001</t>
  </si>
  <si>
    <t>Crohn's Disease</t>
  </si>
  <si>
    <t>MLR004</t>
  </si>
  <si>
    <t>Malaria</t>
  </si>
  <si>
    <t>MCR120</t>
  </si>
  <si>
    <t>Microvascular Complications of Diabetes 7</t>
  </si>
  <si>
    <t>AGN016</t>
  </si>
  <si>
    <t>Aging</t>
  </si>
  <si>
    <t>SVR001</t>
  </si>
  <si>
    <t>Severe Acute Respiratory Syndrome</t>
  </si>
  <si>
    <t>PRP027</t>
  </si>
  <si>
    <t>Peripheral Vascular Disease</t>
  </si>
  <si>
    <t>MLN089</t>
  </si>
  <si>
    <t>Melancholic Depression</t>
  </si>
  <si>
    <t>MCR133</t>
  </si>
  <si>
    <t>Microvascular Complications of Diabetes 4</t>
  </si>
  <si>
    <t>MCR130</t>
  </si>
  <si>
    <t>Microvascular Complications of Diabetes 6</t>
  </si>
  <si>
    <t>MYL069</t>
  </si>
  <si>
    <t>Myeloma, Multiple</t>
  </si>
  <si>
    <t>MYP004</t>
  </si>
  <si>
    <t>Myopathy</t>
  </si>
  <si>
    <t>PTT006</t>
  </si>
  <si>
    <t>Pituitary Adenoma</t>
  </si>
  <si>
    <t>Endocrine or metabolic diseases</t>
  </si>
  <si>
    <t>Disease name</t>
    <phoneticPr fontId="2" type="noConversion"/>
  </si>
  <si>
    <t>Disease classification</t>
    <phoneticPr fontId="2" type="noConversion"/>
  </si>
  <si>
    <t>Endocrine or metabolic diseases</t>
    <phoneticPr fontId="2" type="noConversion"/>
  </si>
  <si>
    <t>Top 200 disease categories related to elevated cortisol levels</t>
    <phoneticPr fontId="2" type="noConversion"/>
  </si>
  <si>
    <t>Correlation score</t>
    <phoneticPr fontId="2" type="noConversion"/>
  </si>
  <si>
    <t>Cardiovascular diseases</t>
  </si>
  <si>
    <t>Genetic diseases</t>
  </si>
  <si>
    <t>Cardiovascular diseases</t>
    <phoneticPr fontId="2" type="noConversion"/>
  </si>
  <si>
    <t>Cancer diseases</t>
    <phoneticPr fontId="2" type="noConversion"/>
  </si>
  <si>
    <t xml:space="preserve">Cardiovascular diseases </t>
  </si>
  <si>
    <t>Genetic diseases </t>
  </si>
  <si>
    <t>Mental diseases </t>
    <phoneticPr fontId="2" type="noConversion"/>
  </si>
  <si>
    <t>Neuronal diseases</t>
  </si>
  <si>
    <t>Respiratory diseases</t>
  </si>
  <si>
    <t> Cancer diseases</t>
    <phoneticPr fontId="2" type="noConversion"/>
  </si>
  <si>
    <t>Skin diseases</t>
    <phoneticPr fontId="2" type="noConversion"/>
  </si>
  <si>
    <t xml:space="preserve"> Gastrointestinal diseases</t>
  </si>
  <si>
    <t xml:space="preserve">Immune Diseases  </t>
  </si>
  <si>
    <t>Reproductive diseases</t>
  </si>
  <si>
    <t>Liver diseases</t>
    <phoneticPr fontId="2" type="noConversion"/>
  </si>
  <si>
    <t>Eye diseases</t>
    <phoneticPr fontId="2" type="noConversion"/>
  </si>
  <si>
    <t>Bone diseases</t>
    <phoneticPr fontId="2" type="noConversion"/>
  </si>
  <si>
    <t xml:space="preserve">Immune diseases  </t>
    <phoneticPr fontId="2" type="noConversion"/>
  </si>
  <si>
    <t>Neuronal diseases</t>
    <phoneticPr fontId="2" type="noConversion"/>
  </si>
  <si>
    <t>Muscle diseases</t>
    <phoneticPr fontId="2" type="noConversion"/>
  </si>
  <si>
    <t>Rare diseases</t>
    <phoneticPr fontId="2" type="noConversion"/>
  </si>
  <si>
    <t>Oral diseases</t>
    <phoneticPr fontId="2" type="noConversion"/>
  </si>
  <si>
    <t>Contagious disease</t>
    <phoneticPr fontId="2" type="noConversion"/>
  </si>
  <si>
    <t>Chromosomal diseases</t>
    <phoneticPr fontId="2" type="noConversion"/>
  </si>
  <si>
    <t>Top 200 endocrine or metabolic diseases related to elevated cortisol levels</t>
    <phoneticPr fontId="2" type="noConversion"/>
  </si>
  <si>
    <t>Top 200 endocrine orCardiovascular diseases related to elevated cortisol levels</t>
    <phoneticPr fontId="2" type="noConversion"/>
  </si>
  <si>
    <t>Top 200 disease genetic diseases related to elevated cortisol levels</t>
    <phoneticPr fontId="2" type="noConversion"/>
  </si>
  <si>
    <t>Top 200 disease cancer diseases related to elevated cortisol levels</t>
    <phoneticPr fontId="2" type="noConversion"/>
  </si>
  <si>
    <t>Top 200 endocrine or mental diseases related to elevated cortisol levels</t>
    <phoneticPr fontId="2" type="noConversion"/>
  </si>
  <si>
    <t>Top 200 disease respiratory diseases related to elevated cortisol levels</t>
    <phoneticPr fontId="2" type="noConversion"/>
  </si>
  <si>
    <t>Top 200 disease neuronal diseases related to elevated cortisol levels</t>
    <phoneticPr fontId="2" type="noConversion"/>
  </si>
  <si>
    <t>Top 200 skin diseases related to elevated cortisol levels</t>
    <phoneticPr fontId="2" type="noConversion"/>
  </si>
  <si>
    <t>Top 200 immune diseases related to elevated cortisol levels</t>
    <phoneticPr fontId="2" type="noConversion"/>
  </si>
  <si>
    <t>Reproductive diseases</t>
    <phoneticPr fontId="2" type="noConversion"/>
  </si>
  <si>
    <t>Top 200 reproductive diseases related to elevated cortisol levels</t>
    <phoneticPr fontId="2" type="noConversion"/>
  </si>
  <si>
    <t>Top 200 liver diseases related to elevated cortisol levels</t>
    <phoneticPr fontId="2" type="noConversion"/>
  </si>
  <si>
    <t>Top 200 eye diseases related to elevated cortisol levels</t>
    <phoneticPr fontId="2" type="noConversion"/>
  </si>
  <si>
    <t>Top 200 rare diseases related to elevated cortisol levels</t>
    <phoneticPr fontId="2" type="noConversion"/>
  </si>
  <si>
    <t>Pancreatitis</t>
    <phoneticPr fontId="2" type="noConversion"/>
  </si>
  <si>
    <t xml:space="preserve"> Gastrointestinal diseases</t>
    <phoneticPr fontId="2" type="noConversion"/>
  </si>
  <si>
    <t>Top 200 Gastrointestinal diseases related to elevated cortisol levels</t>
    <phoneticPr fontId="2" type="noConversion"/>
  </si>
  <si>
    <t>Top 200 muscle diseases related to elevated cortisol levels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</si>
</sst>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color theme="1"/>
      <name val="等线"/>
      <family val="2"/>
      <charset val="134"/>
      <scheme val="minor"/>
    </font>
    <font>
      <b/>
      <sz val="9"/>
      <color theme="1"/>
      <name val="Times New Roman"/>
      <family val="1"/>
    </font>
    <font>
      <b/>
      <sz val="9"/>
      <color theme="1"/>
      <name val="等线"/>
      <family val="2"/>
      <charset val="134"/>
      <scheme val="minor"/>
    </font>
    <font>
      <sz val="9"/>
      <color theme="1"/>
      <name val="Times New Roman"/>
      <family val="1"/>
    </font>
    <font>
      <sz val="9"/>
      <color theme="1"/>
      <name val="Times New Roman"/>
      <family val="2"/>
    </font>
    <font>
      <sz val="9"/>
      <color theme="1"/>
      <name val="Times New Roman"/>
      <family val="2"/>
      <charset val="134"/>
    </font>
    <font>
      <sz val="10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06070-054B-4F22-8CFE-DD815B58C19D}">
  <dimension ref="A1:E202"/>
  <sheetViews>
    <sheetView tabSelected="1" zoomScaleNormal="100" workbookViewId="0">
      <selection activeCell="D188" sqref="D188"/>
    </sheetView>
  </sheetViews>
  <sheetFormatPr defaultRowHeight="11.65" x14ac:dyDescent="0.4"/>
  <cols>
    <col min="1" max="2" width="8.9375" style="6"/>
    <col min="3" max="3" width="33.52734375" style="6" customWidth="1"/>
    <col min="4" max="4" width="18.234375" style="6" customWidth="1"/>
    <col min="5" max="5" width="12.17578125" style="6" customWidth="1"/>
    <col min="6" max="16384" width="8.9375" style="3"/>
  </cols>
  <sheetData>
    <row r="1" spans="1:5" ht="15" customHeight="1" x14ac:dyDescent="0.4">
      <c r="A1" s="14" t="s">
        <v>405</v>
      </c>
      <c r="B1" s="14"/>
      <c r="C1" s="14"/>
      <c r="D1" s="14"/>
      <c r="E1" s="14"/>
    </row>
    <row r="2" spans="1:5" s="4" customFormat="1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x14ac:dyDescent="0.4">
      <c r="A3" s="8">
        <v>1</v>
      </c>
      <c r="B3" s="8" t="s">
        <v>1</v>
      </c>
      <c r="C3" s="8" t="s">
        <v>2</v>
      </c>
      <c r="D3" s="8" t="s">
        <v>404</v>
      </c>
      <c r="E3" s="8">
        <v>66.694000000000003</v>
      </c>
    </row>
    <row r="4" spans="1:5" x14ac:dyDescent="0.4">
      <c r="A4" s="8">
        <v>2</v>
      </c>
      <c r="B4" s="8" t="s">
        <v>3</v>
      </c>
      <c r="C4" s="8" t="s">
        <v>4</v>
      </c>
      <c r="D4" s="8" t="s">
        <v>409</v>
      </c>
      <c r="E4" s="8">
        <v>54.356000000000002</v>
      </c>
    </row>
    <row r="5" spans="1:5" x14ac:dyDescent="0.4">
      <c r="A5" s="8">
        <v>3</v>
      </c>
      <c r="B5" s="8" t="s">
        <v>5</v>
      </c>
      <c r="C5" s="8" t="s">
        <v>6</v>
      </c>
      <c r="D5" s="9" t="s">
        <v>426</v>
      </c>
      <c r="E5" s="8">
        <v>50.067</v>
      </c>
    </row>
    <row r="6" spans="1:5" x14ac:dyDescent="0.4">
      <c r="A6" s="8">
        <v>4</v>
      </c>
      <c r="B6" s="8" t="s">
        <v>7</v>
      </c>
      <c r="C6" s="8" t="s">
        <v>8</v>
      </c>
      <c r="D6" s="8" t="s">
        <v>401</v>
      </c>
      <c r="E6" s="8">
        <v>47.418999999999997</v>
      </c>
    </row>
    <row r="7" spans="1:5" x14ac:dyDescent="0.4">
      <c r="A7" s="8">
        <v>5</v>
      </c>
      <c r="B7" s="8" t="s">
        <v>9</v>
      </c>
      <c r="C7" s="8" t="s">
        <v>10</v>
      </c>
      <c r="D7" s="8" t="s">
        <v>407</v>
      </c>
      <c r="E7" s="8">
        <v>45.000999999999998</v>
      </c>
    </row>
    <row r="8" spans="1:5" x14ac:dyDescent="0.4">
      <c r="A8" s="8">
        <v>6</v>
      </c>
      <c r="B8" s="8" t="s">
        <v>11</v>
      </c>
      <c r="C8" s="8" t="s">
        <v>12</v>
      </c>
      <c r="D8" s="8" t="s">
        <v>407</v>
      </c>
      <c r="E8" s="8">
        <v>42.057000000000002</v>
      </c>
    </row>
    <row r="9" spans="1:5" x14ac:dyDescent="0.4">
      <c r="A9" s="8">
        <v>7</v>
      </c>
      <c r="B9" s="8" t="s">
        <v>13</v>
      </c>
      <c r="C9" s="8" t="s">
        <v>14</v>
      </c>
      <c r="D9" s="8" t="s">
        <v>401</v>
      </c>
      <c r="E9" s="8">
        <v>40.436</v>
      </c>
    </row>
    <row r="10" spans="1:5" x14ac:dyDescent="0.4">
      <c r="A10" s="8">
        <v>8</v>
      </c>
      <c r="B10" s="8" t="s">
        <v>15</v>
      </c>
      <c r="C10" s="8" t="s">
        <v>16</v>
      </c>
      <c r="D10" s="8" t="s">
        <v>401</v>
      </c>
      <c r="E10" s="8">
        <v>39.637</v>
      </c>
    </row>
    <row r="11" spans="1:5" x14ac:dyDescent="0.4">
      <c r="A11" s="8">
        <v>9</v>
      </c>
      <c r="B11" s="8" t="s">
        <v>17</v>
      </c>
      <c r="C11" s="8" t="s">
        <v>18</v>
      </c>
      <c r="D11" s="8" t="s">
        <v>401</v>
      </c>
      <c r="E11" s="8">
        <v>38.485999999999997</v>
      </c>
    </row>
    <row r="12" spans="1:5" x14ac:dyDescent="0.4">
      <c r="A12" s="8">
        <v>10</v>
      </c>
      <c r="B12" s="8" t="s">
        <v>19</v>
      </c>
      <c r="C12" s="8" t="s">
        <v>20</v>
      </c>
      <c r="D12" s="9" t="s">
        <v>413</v>
      </c>
      <c r="E12" s="8">
        <v>38.259</v>
      </c>
    </row>
    <row r="13" spans="1:5" x14ac:dyDescent="0.4">
      <c r="A13" s="8">
        <v>11</v>
      </c>
      <c r="B13" s="8" t="s">
        <v>21</v>
      </c>
      <c r="C13" s="8" t="s">
        <v>22</v>
      </c>
      <c r="D13" s="8" t="s">
        <v>419</v>
      </c>
      <c r="E13" s="8">
        <v>37.924999999999997</v>
      </c>
    </row>
    <row r="14" spans="1:5" x14ac:dyDescent="0.4">
      <c r="A14" s="8">
        <v>12</v>
      </c>
      <c r="B14" s="8" t="s">
        <v>23</v>
      </c>
      <c r="C14" s="8" t="s">
        <v>24</v>
      </c>
      <c r="D14" s="9" t="s">
        <v>413</v>
      </c>
      <c r="E14" s="8">
        <v>37.094000000000001</v>
      </c>
    </row>
    <row r="15" spans="1:5" x14ac:dyDescent="0.4">
      <c r="A15" s="8">
        <v>13</v>
      </c>
      <c r="B15" s="8" t="s">
        <v>25</v>
      </c>
      <c r="C15" s="8" t="s">
        <v>26</v>
      </c>
      <c r="D15" s="8" t="s">
        <v>401</v>
      </c>
      <c r="E15" s="8">
        <v>36.988999999999997</v>
      </c>
    </row>
    <row r="16" spans="1:5" x14ac:dyDescent="0.4">
      <c r="A16" s="8">
        <v>14</v>
      </c>
      <c r="B16" s="8" t="s">
        <v>27</v>
      </c>
      <c r="C16" s="8" t="s">
        <v>28</v>
      </c>
      <c r="D16" s="9" t="s">
        <v>413</v>
      </c>
      <c r="E16" s="8">
        <v>36.045000000000002</v>
      </c>
    </row>
    <row r="17" spans="1:5" x14ac:dyDescent="0.4">
      <c r="A17" s="8">
        <v>15</v>
      </c>
      <c r="B17" s="8" t="s">
        <v>29</v>
      </c>
      <c r="C17" s="8" t="s">
        <v>30</v>
      </c>
      <c r="D17" s="10" t="s">
        <v>408</v>
      </c>
      <c r="E17" s="8">
        <v>35.698</v>
      </c>
    </row>
    <row r="18" spans="1:5" x14ac:dyDescent="0.4">
      <c r="A18" s="8">
        <v>16</v>
      </c>
      <c r="B18" s="8" t="s">
        <v>31</v>
      </c>
      <c r="C18" s="8" t="s">
        <v>32</v>
      </c>
      <c r="D18" s="10" t="s">
        <v>407</v>
      </c>
      <c r="E18" s="8">
        <v>34.945</v>
      </c>
    </row>
    <row r="19" spans="1:5" x14ac:dyDescent="0.4">
      <c r="A19" s="8">
        <v>17</v>
      </c>
      <c r="B19" s="8" t="s">
        <v>33</v>
      </c>
      <c r="C19" s="8" t="s">
        <v>34</v>
      </c>
      <c r="D19" s="8" t="s">
        <v>401</v>
      </c>
      <c r="E19" s="8">
        <v>33.927999999999997</v>
      </c>
    </row>
    <row r="20" spans="1:5" x14ac:dyDescent="0.4">
      <c r="A20" s="8">
        <v>18</v>
      </c>
      <c r="B20" s="8" t="s">
        <v>35</v>
      </c>
      <c r="C20" s="8" t="s">
        <v>36</v>
      </c>
      <c r="D20" s="8" t="s">
        <v>401</v>
      </c>
      <c r="E20" s="8">
        <v>32.585999999999999</v>
      </c>
    </row>
    <row r="21" spans="1:5" x14ac:dyDescent="0.4">
      <c r="A21" s="8">
        <v>19</v>
      </c>
      <c r="B21" s="8" t="s">
        <v>37</v>
      </c>
      <c r="C21" s="8" t="s">
        <v>38</v>
      </c>
      <c r="D21" s="8" t="s">
        <v>401</v>
      </c>
      <c r="E21" s="8">
        <v>32.567</v>
      </c>
    </row>
    <row r="22" spans="1:5" x14ac:dyDescent="0.4">
      <c r="A22" s="8">
        <v>20</v>
      </c>
      <c r="B22" s="8" t="s">
        <v>39</v>
      </c>
      <c r="C22" s="8" t="s">
        <v>40</v>
      </c>
      <c r="D22" s="8" t="s">
        <v>407</v>
      </c>
      <c r="E22" s="8">
        <v>32.546999999999997</v>
      </c>
    </row>
    <row r="23" spans="1:5" x14ac:dyDescent="0.4">
      <c r="A23" s="8">
        <v>21</v>
      </c>
      <c r="B23" s="8" t="s">
        <v>41</v>
      </c>
      <c r="C23" s="8" t="s">
        <v>42</v>
      </c>
      <c r="D23" s="8" t="s">
        <v>401</v>
      </c>
      <c r="E23" s="8">
        <v>32.235999999999997</v>
      </c>
    </row>
    <row r="24" spans="1:5" x14ac:dyDescent="0.4">
      <c r="A24" s="8">
        <v>22</v>
      </c>
      <c r="B24" s="8" t="s">
        <v>43</v>
      </c>
      <c r="C24" s="8" t="s">
        <v>44</v>
      </c>
      <c r="D24" s="8" t="s">
        <v>420</v>
      </c>
      <c r="E24" s="8">
        <v>32.204000000000001</v>
      </c>
    </row>
    <row r="25" spans="1:5" x14ac:dyDescent="0.4">
      <c r="A25" s="8">
        <v>23</v>
      </c>
      <c r="B25" s="8" t="s">
        <v>45</v>
      </c>
      <c r="C25" s="8" t="s">
        <v>46</v>
      </c>
      <c r="D25" s="8" t="s">
        <v>401</v>
      </c>
      <c r="E25" s="8">
        <v>32.011000000000003</v>
      </c>
    </row>
    <row r="26" spans="1:5" x14ac:dyDescent="0.4">
      <c r="A26" s="8">
        <v>24</v>
      </c>
      <c r="B26" s="8" t="s">
        <v>47</v>
      </c>
      <c r="C26" s="8" t="s">
        <v>48</v>
      </c>
      <c r="D26" s="8" t="s">
        <v>401</v>
      </c>
      <c r="E26" s="8">
        <v>31.492999999999999</v>
      </c>
    </row>
    <row r="27" spans="1:5" x14ac:dyDescent="0.4">
      <c r="A27" s="8">
        <v>25</v>
      </c>
      <c r="B27" s="8" t="s">
        <v>49</v>
      </c>
      <c r="C27" s="8" t="s">
        <v>50</v>
      </c>
      <c r="D27" s="8" t="s">
        <v>427</v>
      </c>
      <c r="E27" s="8">
        <v>31.114999999999998</v>
      </c>
    </row>
    <row r="28" spans="1:5" x14ac:dyDescent="0.4">
      <c r="A28" s="8">
        <v>26</v>
      </c>
      <c r="B28" s="8" t="s">
        <v>51</v>
      </c>
      <c r="C28" s="8" t="s">
        <v>52</v>
      </c>
      <c r="D28" s="8" t="s">
        <v>410</v>
      </c>
      <c r="E28" s="8">
        <v>30.994</v>
      </c>
    </row>
    <row r="29" spans="1:5" x14ac:dyDescent="0.4">
      <c r="A29" s="8">
        <v>27</v>
      </c>
      <c r="B29" s="8" t="s">
        <v>53</v>
      </c>
      <c r="C29" s="8" t="s">
        <v>54</v>
      </c>
      <c r="D29" s="8" t="s">
        <v>407</v>
      </c>
      <c r="E29" s="8">
        <v>30.541</v>
      </c>
    </row>
    <row r="30" spans="1:5" x14ac:dyDescent="0.4">
      <c r="A30" s="8">
        <v>28</v>
      </c>
      <c r="B30" s="8" t="s">
        <v>55</v>
      </c>
      <c r="C30" s="8" t="s">
        <v>56</v>
      </c>
      <c r="D30" s="8" t="s">
        <v>408</v>
      </c>
      <c r="E30" s="8">
        <v>30.523</v>
      </c>
    </row>
    <row r="31" spans="1:5" x14ac:dyDescent="0.4">
      <c r="A31" s="8">
        <v>29</v>
      </c>
      <c r="B31" s="8" t="s">
        <v>57</v>
      </c>
      <c r="C31" s="8" t="s">
        <v>58</v>
      </c>
      <c r="D31" s="8" t="s">
        <v>401</v>
      </c>
      <c r="E31" s="8">
        <v>29.882999999999999</v>
      </c>
    </row>
    <row r="32" spans="1:5" x14ac:dyDescent="0.4">
      <c r="A32" s="8">
        <v>30</v>
      </c>
      <c r="B32" s="8" t="s">
        <v>59</v>
      </c>
      <c r="C32" s="8" t="s">
        <v>60</v>
      </c>
      <c r="D32" s="8" t="s">
        <v>401</v>
      </c>
      <c r="E32" s="8">
        <v>29.699000000000002</v>
      </c>
    </row>
    <row r="33" spans="1:5" x14ac:dyDescent="0.4">
      <c r="A33" s="8">
        <v>31</v>
      </c>
      <c r="B33" s="8" t="s">
        <v>61</v>
      </c>
      <c r="C33" s="8" t="s">
        <v>62</v>
      </c>
      <c r="D33" s="8" t="s">
        <v>421</v>
      </c>
      <c r="E33" s="8">
        <v>29.539000000000001</v>
      </c>
    </row>
    <row r="34" spans="1:5" x14ac:dyDescent="0.4">
      <c r="A34" s="8">
        <v>32</v>
      </c>
      <c r="B34" s="8" t="s">
        <v>63</v>
      </c>
      <c r="C34" s="8" t="s">
        <v>64</v>
      </c>
      <c r="D34" s="8" t="s">
        <v>407</v>
      </c>
      <c r="E34" s="8">
        <v>29.524999999999999</v>
      </c>
    </row>
    <row r="35" spans="1:5" x14ac:dyDescent="0.4">
      <c r="A35" s="8">
        <v>33</v>
      </c>
      <c r="B35" s="8" t="s">
        <v>65</v>
      </c>
      <c r="C35" s="8" t="s">
        <v>66</v>
      </c>
      <c r="D35" s="8" t="s">
        <v>401</v>
      </c>
      <c r="E35" s="8">
        <v>29.446999999999999</v>
      </c>
    </row>
    <row r="36" spans="1:5" x14ac:dyDescent="0.4">
      <c r="A36" s="8">
        <v>34</v>
      </c>
      <c r="B36" s="8" t="s">
        <v>67</v>
      </c>
      <c r="C36" s="8" t="s">
        <v>68</v>
      </c>
      <c r="D36" s="8" t="s">
        <v>415</v>
      </c>
      <c r="E36" s="8">
        <v>29.431999999999999</v>
      </c>
    </row>
    <row r="37" spans="1:5" x14ac:dyDescent="0.4">
      <c r="A37" s="8">
        <v>35</v>
      </c>
      <c r="B37" s="8" t="s">
        <v>69</v>
      </c>
      <c r="C37" s="8" t="s">
        <v>70</v>
      </c>
      <c r="D37" s="8" t="s">
        <v>420</v>
      </c>
      <c r="E37" s="8">
        <v>29.309000000000001</v>
      </c>
    </row>
    <row r="38" spans="1:5" x14ac:dyDescent="0.4">
      <c r="A38" s="8">
        <v>36</v>
      </c>
      <c r="B38" s="8" t="s">
        <v>71</v>
      </c>
      <c r="C38" s="8" t="s">
        <v>72</v>
      </c>
      <c r="D38" s="8" t="s">
        <v>409</v>
      </c>
      <c r="E38" s="8">
        <v>29.202999999999999</v>
      </c>
    </row>
    <row r="39" spans="1:5" x14ac:dyDescent="0.4">
      <c r="A39" s="8">
        <v>37</v>
      </c>
      <c r="B39" s="8" t="s">
        <v>73</v>
      </c>
      <c r="C39" s="8" t="s">
        <v>74</v>
      </c>
      <c r="D39" s="10" t="s">
        <v>420</v>
      </c>
      <c r="E39" s="8">
        <v>29.091999999999999</v>
      </c>
    </row>
    <row r="40" spans="1:5" x14ac:dyDescent="0.4">
      <c r="A40" s="8">
        <v>38</v>
      </c>
      <c r="B40" s="8" t="s">
        <v>75</v>
      </c>
      <c r="C40" s="8" t="s">
        <v>76</v>
      </c>
      <c r="D40" s="8" t="s">
        <v>410</v>
      </c>
      <c r="E40" s="8">
        <v>28.99</v>
      </c>
    </row>
    <row r="41" spans="1:5" x14ac:dyDescent="0.4">
      <c r="A41" s="8">
        <v>39</v>
      </c>
      <c r="B41" s="8" t="s">
        <v>77</v>
      </c>
      <c r="C41" s="8" t="s">
        <v>78</v>
      </c>
      <c r="D41" s="8" t="s">
        <v>401</v>
      </c>
      <c r="E41" s="8">
        <v>28.774999999999999</v>
      </c>
    </row>
    <row r="42" spans="1:5" x14ac:dyDescent="0.4">
      <c r="A42" s="8">
        <v>40</v>
      </c>
      <c r="B42" s="8" t="s">
        <v>79</v>
      </c>
      <c r="C42" s="8" t="s">
        <v>80</v>
      </c>
      <c r="D42" s="8" t="s">
        <v>401</v>
      </c>
      <c r="E42" s="8">
        <v>28.763000000000002</v>
      </c>
    </row>
    <row r="43" spans="1:5" x14ac:dyDescent="0.4">
      <c r="A43" s="8">
        <v>41</v>
      </c>
      <c r="B43" s="8" t="s">
        <v>81</v>
      </c>
      <c r="C43" s="8" t="s">
        <v>82</v>
      </c>
      <c r="D43" s="9" t="s">
        <v>413</v>
      </c>
      <c r="E43" s="8">
        <v>28.67</v>
      </c>
    </row>
    <row r="44" spans="1:5" x14ac:dyDescent="0.4">
      <c r="A44" s="8">
        <v>42</v>
      </c>
      <c r="B44" s="8" t="s">
        <v>83</v>
      </c>
      <c r="C44" s="8" t="s">
        <v>84</v>
      </c>
      <c r="D44" s="8" t="s">
        <v>407</v>
      </c>
      <c r="E44" s="8">
        <v>28.568000000000001</v>
      </c>
    </row>
    <row r="45" spans="1:5" x14ac:dyDescent="0.4">
      <c r="A45" s="8">
        <v>43</v>
      </c>
      <c r="B45" s="8" t="s">
        <v>85</v>
      </c>
      <c r="C45" s="8" t="s">
        <v>86</v>
      </c>
      <c r="D45" s="8" t="s">
        <v>401</v>
      </c>
      <c r="E45" s="8">
        <v>28.1</v>
      </c>
    </row>
    <row r="46" spans="1:5" x14ac:dyDescent="0.4">
      <c r="A46" s="8">
        <v>44</v>
      </c>
      <c r="B46" s="8" t="s">
        <v>87</v>
      </c>
      <c r="C46" s="8" t="s">
        <v>88</v>
      </c>
      <c r="D46" s="8" t="s">
        <v>409</v>
      </c>
      <c r="E46" s="8">
        <v>27.986999999999998</v>
      </c>
    </row>
    <row r="47" spans="1:5" x14ac:dyDescent="0.4">
      <c r="A47" s="8">
        <v>45</v>
      </c>
      <c r="B47" s="8" t="s">
        <v>89</v>
      </c>
      <c r="C47" s="8" t="s">
        <v>90</v>
      </c>
      <c r="D47" s="8" t="s">
        <v>401</v>
      </c>
      <c r="E47" s="8">
        <v>27.957999999999998</v>
      </c>
    </row>
    <row r="48" spans="1:5" x14ac:dyDescent="0.4">
      <c r="A48" s="8">
        <v>46</v>
      </c>
      <c r="B48" s="8" t="s">
        <v>91</v>
      </c>
      <c r="C48" s="8" t="s">
        <v>92</v>
      </c>
      <c r="D48" s="8" t="s">
        <v>421</v>
      </c>
      <c r="E48" s="8">
        <v>27.954999999999998</v>
      </c>
    </row>
    <row r="49" spans="1:5" x14ac:dyDescent="0.4">
      <c r="A49" s="8">
        <v>47</v>
      </c>
      <c r="B49" s="8" t="s">
        <v>93</v>
      </c>
      <c r="C49" s="8" t="s">
        <v>94</v>
      </c>
      <c r="D49" s="8" t="s">
        <v>401</v>
      </c>
      <c r="E49" s="8">
        <v>27.916</v>
      </c>
    </row>
    <row r="50" spans="1:5" x14ac:dyDescent="0.4">
      <c r="A50" s="8">
        <v>48</v>
      </c>
      <c r="B50" s="8" t="s">
        <v>95</v>
      </c>
      <c r="C50" s="8" t="s">
        <v>96</v>
      </c>
      <c r="D50" s="8" t="s">
        <v>401</v>
      </c>
      <c r="E50" s="8">
        <v>27.582000000000001</v>
      </c>
    </row>
    <row r="51" spans="1:5" x14ac:dyDescent="0.4">
      <c r="A51" s="8">
        <v>49</v>
      </c>
      <c r="B51" s="8" t="s">
        <v>97</v>
      </c>
      <c r="C51" s="8" t="s">
        <v>98</v>
      </c>
      <c r="D51" s="9" t="s">
        <v>413</v>
      </c>
      <c r="E51" s="8">
        <v>27.439</v>
      </c>
    </row>
    <row r="52" spans="1:5" x14ac:dyDescent="0.4">
      <c r="A52" s="8">
        <v>50</v>
      </c>
      <c r="B52" s="8" t="s">
        <v>99</v>
      </c>
      <c r="C52" s="8" t="s">
        <v>100</v>
      </c>
      <c r="D52" s="8" t="s">
        <v>401</v>
      </c>
      <c r="E52" s="8">
        <v>26.978999999999999</v>
      </c>
    </row>
    <row r="53" spans="1:5" x14ac:dyDescent="0.4">
      <c r="A53" s="8">
        <v>51</v>
      </c>
      <c r="B53" s="8" t="s">
        <v>101</v>
      </c>
      <c r="C53" s="8" t="s">
        <v>102</v>
      </c>
      <c r="D53" s="8" t="s">
        <v>414</v>
      </c>
      <c r="E53" s="8">
        <v>26.446000000000002</v>
      </c>
    </row>
    <row r="54" spans="1:5" x14ac:dyDescent="0.4">
      <c r="A54" s="8">
        <v>52</v>
      </c>
      <c r="B54" s="8" t="s">
        <v>103</v>
      </c>
      <c r="C54" s="8" t="s">
        <v>104</v>
      </c>
      <c r="D54" s="8" t="s">
        <v>421</v>
      </c>
      <c r="E54" s="8">
        <v>26.411999999999999</v>
      </c>
    </row>
    <row r="55" spans="1:5" x14ac:dyDescent="0.4">
      <c r="A55" s="8">
        <v>53</v>
      </c>
      <c r="B55" s="8" t="s">
        <v>105</v>
      </c>
      <c r="C55" s="8" t="s">
        <v>106</v>
      </c>
      <c r="D55" s="8" t="s">
        <v>410</v>
      </c>
      <c r="E55" s="8">
        <v>26.385999999999999</v>
      </c>
    </row>
    <row r="56" spans="1:5" x14ac:dyDescent="0.4">
      <c r="A56" s="8">
        <v>54</v>
      </c>
      <c r="B56" s="8" t="s">
        <v>107</v>
      </c>
      <c r="C56" s="8" t="s">
        <v>108</v>
      </c>
      <c r="D56" s="8" t="s">
        <v>409</v>
      </c>
      <c r="E56" s="8">
        <v>26.3</v>
      </c>
    </row>
    <row r="57" spans="1:5" x14ac:dyDescent="0.4">
      <c r="A57" s="8">
        <v>55</v>
      </c>
      <c r="B57" s="8" t="s">
        <v>109</v>
      </c>
      <c r="C57" s="8" t="s">
        <v>110</v>
      </c>
      <c r="D57" s="8" t="s">
        <v>401</v>
      </c>
      <c r="E57" s="8">
        <v>26.212</v>
      </c>
    </row>
    <row r="58" spans="1:5" x14ac:dyDescent="0.4">
      <c r="A58" s="8">
        <v>56</v>
      </c>
      <c r="B58" s="8" t="s">
        <v>111</v>
      </c>
      <c r="C58" s="8" t="s">
        <v>112</v>
      </c>
      <c r="D58" s="8" t="s">
        <v>401</v>
      </c>
      <c r="E58" s="8">
        <v>26.06</v>
      </c>
    </row>
    <row r="59" spans="1:5" x14ac:dyDescent="0.4">
      <c r="A59" s="8">
        <v>57</v>
      </c>
      <c r="B59" s="8" t="s">
        <v>113</v>
      </c>
      <c r="C59" s="8" t="s">
        <v>114</v>
      </c>
      <c r="D59" s="8" t="s">
        <v>420</v>
      </c>
      <c r="E59" s="8">
        <v>26.015000000000001</v>
      </c>
    </row>
    <row r="60" spans="1:5" x14ac:dyDescent="0.4">
      <c r="A60" s="8">
        <v>58</v>
      </c>
      <c r="B60" s="8" t="s">
        <v>115</v>
      </c>
      <c r="C60" s="8" t="s">
        <v>116</v>
      </c>
      <c r="D60" s="8" t="s">
        <v>409</v>
      </c>
      <c r="E60" s="8">
        <v>25.949000000000002</v>
      </c>
    </row>
    <row r="61" spans="1:5" x14ac:dyDescent="0.4">
      <c r="A61" s="8">
        <v>59</v>
      </c>
      <c r="B61" s="8" t="s">
        <v>117</v>
      </c>
      <c r="C61" s="8" t="s">
        <v>118</v>
      </c>
      <c r="D61" s="8" t="s">
        <v>401</v>
      </c>
      <c r="E61" s="8">
        <v>25.888999999999999</v>
      </c>
    </row>
    <row r="62" spans="1:5" x14ac:dyDescent="0.4">
      <c r="A62" s="8">
        <v>60</v>
      </c>
      <c r="B62" s="8" t="s">
        <v>119</v>
      </c>
      <c r="C62" s="8" t="s">
        <v>120</v>
      </c>
      <c r="D62" s="8" t="s">
        <v>401</v>
      </c>
      <c r="E62" s="8">
        <v>25.881</v>
      </c>
    </row>
    <row r="63" spans="1:5" x14ac:dyDescent="0.4">
      <c r="A63" s="8">
        <v>61</v>
      </c>
      <c r="B63" s="8" t="s">
        <v>121</v>
      </c>
      <c r="C63" s="8" t="s">
        <v>122</v>
      </c>
      <c r="D63" s="8" t="s">
        <v>401</v>
      </c>
      <c r="E63" s="8">
        <v>25.881</v>
      </c>
    </row>
    <row r="64" spans="1:5" x14ac:dyDescent="0.4">
      <c r="A64" s="8">
        <v>62</v>
      </c>
      <c r="B64" s="8" t="s">
        <v>123</v>
      </c>
      <c r="C64" s="8" t="s">
        <v>124</v>
      </c>
      <c r="D64" s="8" t="s">
        <v>401</v>
      </c>
      <c r="E64" s="8">
        <v>25.881</v>
      </c>
    </row>
    <row r="65" spans="1:5" ht="15.75" customHeight="1" x14ac:dyDescent="0.4">
      <c r="A65" s="8">
        <v>63</v>
      </c>
      <c r="B65" s="8" t="s">
        <v>125</v>
      </c>
      <c r="C65" s="8" t="s">
        <v>126</v>
      </c>
      <c r="D65" s="8" t="s">
        <v>401</v>
      </c>
      <c r="E65" s="8">
        <v>25.881</v>
      </c>
    </row>
    <row r="66" spans="1:5" x14ac:dyDescent="0.4">
      <c r="A66" s="8">
        <v>64</v>
      </c>
      <c r="B66" s="8" t="s">
        <v>127</v>
      </c>
      <c r="C66" s="8" t="s">
        <v>128</v>
      </c>
      <c r="D66" s="8" t="s">
        <v>401</v>
      </c>
      <c r="E66" s="8">
        <v>25.881</v>
      </c>
    </row>
    <row r="67" spans="1:5" x14ac:dyDescent="0.4">
      <c r="A67" s="8">
        <v>65</v>
      </c>
      <c r="B67" s="8" t="s">
        <v>129</v>
      </c>
      <c r="C67" s="8" t="s">
        <v>130</v>
      </c>
      <c r="D67" s="8" t="s">
        <v>401</v>
      </c>
      <c r="E67" s="8">
        <v>25.881</v>
      </c>
    </row>
    <row r="68" spans="1:5" x14ac:dyDescent="0.4">
      <c r="A68" s="8">
        <v>66</v>
      </c>
      <c r="B68" s="8" t="s">
        <v>131</v>
      </c>
      <c r="C68" s="8" t="s">
        <v>132</v>
      </c>
      <c r="D68" s="8" t="s">
        <v>401</v>
      </c>
      <c r="E68" s="8">
        <v>25.881</v>
      </c>
    </row>
    <row r="69" spans="1:5" x14ac:dyDescent="0.4">
      <c r="A69" s="8">
        <v>67</v>
      </c>
      <c r="B69" s="8" t="s">
        <v>133</v>
      </c>
      <c r="C69" s="8" t="s">
        <v>134</v>
      </c>
      <c r="D69" s="8" t="s">
        <v>419</v>
      </c>
      <c r="E69" s="8">
        <v>25.398</v>
      </c>
    </row>
    <row r="70" spans="1:5" x14ac:dyDescent="0.4">
      <c r="A70" s="8">
        <v>68</v>
      </c>
      <c r="B70" s="8" t="s">
        <v>135</v>
      </c>
      <c r="C70" s="8" t="s">
        <v>136</v>
      </c>
      <c r="D70" s="8" t="s">
        <v>407</v>
      </c>
      <c r="E70" s="8">
        <v>25.242999999999999</v>
      </c>
    </row>
    <row r="71" spans="1:5" x14ac:dyDescent="0.4">
      <c r="A71" s="8">
        <v>69</v>
      </c>
      <c r="B71" s="8" t="s">
        <v>137</v>
      </c>
      <c r="C71" s="8" t="s">
        <v>138</v>
      </c>
      <c r="D71" s="8" t="s">
        <v>419</v>
      </c>
      <c r="E71" s="8">
        <v>25.242999999999999</v>
      </c>
    </row>
    <row r="72" spans="1:5" x14ac:dyDescent="0.4">
      <c r="A72" s="8">
        <v>70</v>
      </c>
      <c r="B72" s="8" t="s">
        <v>139</v>
      </c>
      <c r="C72" s="8" t="s">
        <v>140</v>
      </c>
      <c r="D72" s="8" t="s">
        <v>407</v>
      </c>
      <c r="E72" s="8">
        <v>25.177</v>
      </c>
    </row>
    <row r="73" spans="1:5" x14ac:dyDescent="0.4">
      <c r="A73" s="8">
        <v>71</v>
      </c>
      <c r="B73" s="8" t="s">
        <v>141</v>
      </c>
      <c r="C73" s="8" t="s">
        <v>142</v>
      </c>
      <c r="D73" s="9" t="s">
        <v>413</v>
      </c>
      <c r="E73" s="8">
        <v>25.004999999999999</v>
      </c>
    </row>
    <row r="74" spans="1:5" x14ac:dyDescent="0.4">
      <c r="A74" s="8">
        <v>72</v>
      </c>
      <c r="B74" s="8" t="s">
        <v>143</v>
      </c>
      <c r="C74" s="8" t="s">
        <v>144</v>
      </c>
      <c r="D74" s="8" t="s">
        <v>401</v>
      </c>
      <c r="E74" s="8">
        <v>24.831</v>
      </c>
    </row>
    <row r="75" spans="1:5" x14ac:dyDescent="0.4">
      <c r="A75" s="8">
        <v>73</v>
      </c>
      <c r="B75" s="8" t="s">
        <v>145</v>
      </c>
      <c r="C75" s="8" t="s">
        <v>146</v>
      </c>
      <c r="D75" s="8" t="s">
        <v>428</v>
      </c>
      <c r="E75" s="8">
        <v>24.706</v>
      </c>
    </row>
    <row r="76" spans="1:5" x14ac:dyDescent="0.4">
      <c r="A76" s="8">
        <v>74</v>
      </c>
      <c r="B76" s="8" t="s">
        <v>147</v>
      </c>
      <c r="C76" s="8" t="s">
        <v>148</v>
      </c>
      <c r="D76" s="8" t="s">
        <v>419</v>
      </c>
      <c r="E76" s="8">
        <v>24.66</v>
      </c>
    </row>
    <row r="77" spans="1:5" x14ac:dyDescent="0.4">
      <c r="A77" s="8">
        <v>75</v>
      </c>
      <c r="B77" s="8" t="s">
        <v>149</v>
      </c>
      <c r="C77" s="8" t="s">
        <v>150</v>
      </c>
      <c r="D77" s="8" t="s">
        <v>408</v>
      </c>
      <c r="E77" s="8">
        <v>24.614999999999998</v>
      </c>
    </row>
    <row r="78" spans="1:5" x14ac:dyDescent="0.4">
      <c r="A78" s="8">
        <v>76</v>
      </c>
      <c r="B78" s="8" t="s">
        <v>151</v>
      </c>
      <c r="C78" s="8" t="s">
        <v>152</v>
      </c>
      <c r="D78" s="8" t="s">
        <v>407</v>
      </c>
      <c r="E78" s="8">
        <v>24.603000000000002</v>
      </c>
    </row>
    <row r="79" spans="1:5" x14ac:dyDescent="0.4">
      <c r="A79" s="8">
        <v>77</v>
      </c>
      <c r="B79" s="8" t="s">
        <v>153</v>
      </c>
      <c r="C79" s="8" t="s">
        <v>154</v>
      </c>
      <c r="D79" s="8" t="s">
        <v>422</v>
      </c>
      <c r="E79" s="8">
        <v>24.507999999999999</v>
      </c>
    </row>
    <row r="80" spans="1:5" x14ac:dyDescent="0.4">
      <c r="A80" s="8">
        <v>78</v>
      </c>
      <c r="B80" s="8" t="s">
        <v>155</v>
      </c>
      <c r="C80" s="8" t="s">
        <v>156</v>
      </c>
      <c r="D80" s="8" t="s">
        <v>401</v>
      </c>
      <c r="E80" s="8">
        <v>24.498000000000001</v>
      </c>
    </row>
    <row r="81" spans="1:5" x14ac:dyDescent="0.4">
      <c r="A81" s="8">
        <v>79</v>
      </c>
      <c r="B81" s="8" t="s">
        <v>157</v>
      </c>
      <c r="C81" s="8" t="s">
        <v>158</v>
      </c>
      <c r="D81" s="8" t="s">
        <v>408</v>
      </c>
      <c r="E81" s="8">
        <v>24.492000000000001</v>
      </c>
    </row>
    <row r="82" spans="1:5" x14ac:dyDescent="0.4">
      <c r="A82" s="8">
        <v>80</v>
      </c>
      <c r="B82" s="8" t="s">
        <v>159</v>
      </c>
      <c r="C82" s="8" t="s">
        <v>160</v>
      </c>
      <c r="D82" s="9" t="s">
        <v>423</v>
      </c>
      <c r="E82" s="8">
        <v>24.24</v>
      </c>
    </row>
    <row r="83" spans="1:5" x14ac:dyDescent="0.4">
      <c r="A83" s="8">
        <v>81</v>
      </c>
      <c r="B83" s="8" t="s">
        <v>161</v>
      </c>
      <c r="C83" s="8" t="s">
        <v>162</v>
      </c>
      <c r="D83" s="8" t="s">
        <v>401</v>
      </c>
      <c r="E83" s="8">
        <v>24.225999999999999</v>
      </c>
    </row>
    <row r="84" spans="1:5" x14ac:dyDescent="0.4">
      <c r="A84" s="8">
        <v>82</v>
      </c>
      <c r="B84" s="8" t="s">
        <v>163</v>
      </c>
      <c r="C84" s="8" t="s">
        <v>164</v>
      </c>
      <c r="D84" s="8" t="s">
        <v>427</v>
      </c>
      <c r="E84" s="8">
        <v>24.114000000000001</v>
      </c>
    </row>
    <row r="85" spans="1:5" x14ac:dyDescent="0.4">
      <c r="A85" s="8">
        <v>83</v>
      </c>
      <c r="B85" s="8" t="s">
        <v>165</v>
      </c>
      <c r="C85" s="8" t="s">
        <v>166</v>
      </c>
      <c r="D85" s="8" t="s">
        <v>407</v>
      </c>
      <c r="E85" s="8">
        <v>24.094999999999999</v>
      </c>
    </row>
    <row r="86" spans="1:5" x14ac:dyDescent="0.4">
      <c r="A86" s="8">
        <v>84</v>
      </c>
      <c r="B86" s="8" t="s">
        <v>167</v>
      </c>
      <c r="C86" s="8" t="s">
        <v>168</v>
      </c>
      <c r="D86" s="8" t="s">
        <v>410</v>
      </c>
      <c r="E86" s="8">
        <v>24.013000000000002</v>
      </c>
    </row>
    <row r="87" spans="1:5" x14ac:dyDescent="0.4">
      <c r="A87" s="8">
        <v>85</v>
      </c>
      <c r="B87" s="8" t="s">
        <v>169</v>
      </c>
      <c r="C87" s="8" t="s">
        <v>170</v>
      </c>
      <c r="D87" s="8" t="s">
        <v>410</v>
      </c>
      <c r="E87" s="8">
        <v>23.956</v>
      </c>
    </row>
    <row r="88" spans="1:5" x14ac:dyDescent="0.4">
      <c r="A88" s="8">
        <v>86</v>
      </c>
      <c r="B88" s="8" t="s">
        <v>171</v>
      </c>
      <c r="C88" s="8" t="s">
        <v>172</v>
      </c>
      <c r="D88" s="8" t="s">
        <v>414</v>
      </c>
      <c r="E88" s="8">
        <v>23.95</v>
      </c>
    </row>
    <row r="89" spans="1:5" x14ac:dyDescent="0.4">
      <c r="A89" s="8">
        <v>87</v>
      </c>
      <c r="B89" s="8" t="s">
        <v>173</v>
      </c>
      <c r="C89" s="8" t="s">
        <v>174</v>
      </c>
      <c r="D89" s="8" t="s">
        <v>417</v>
      </c>
      <c r="E89" s="8">
        <v>23.815000000000001</v>
      </c>
    </row>
    <row r="90" spans="1:5" x14ac:dyDescent="0.4">
      <c r="A90" s="8">
        <v>88</v>
      </c>
      <c r="B90" s="8" t="s">
        <v>175</v>
      </c>
      <c r="C90" s="8" t="s">
        <v>176</v>
      </c>
      <c r="D90" s="8" t="s">
        <v>430</v>
      </c>
      <c r="E90" s="8">
        <v>23.773</v>
      </c>
    </row>
    <row r="91" spans="1:5" x14ac:dyDescent="0.4">
      <c r="A91" s="8">
        <v>89</v>
      </c>
      <c r="B91" s="8" t="s">
        <v>177</v>
      </c>
      <c r="C91" s="8" t="s">
        <v>178</v>
      </c>
      <c r="D91" s="8" t="s">
        <v>401</v>
      </c>
      <c r="E91" s="8">
        <v>23.722000000000001</v>
      </c>
    </row>
    <row r="92" spans="1:5" x14ac:dyDescent="0.4">
      <c r="A92" s="8">
        <v>90</v>
      </c>
      <c r="B92" s="8" t="s">
        <v>179</v>
      </c>
      <c r="C92" s="8" t="s">
        <v>180</v>
      </c>
      <c r="D92" s="8" t="s">
        <v>419</v>
      </c>
      <c r="E92" s="8">
        <v>23.684000000000001</v>
      </c>
    </row>
    <row r="93" spans="1:5" x14ac:dyDescent="0.4">
      <c r="A93" s="8">
        <v>91</v>
      </c>
      <c r="B93" s="8" t="s">
        <v>181</v>
      </c>
      <c r="C93" s="8" t="s">
        <v>182</v>
      </c>
      <c r="D93" s="8" t="s">
        <v>401</v>
      </c>
      <c r="E93" s="8">
        <v>23.574999999999999</v>
      </c>
    </row>
    <row r="94" spans="1:5" x14ac:dyDescent="0.4">
      <c r="A94" s="8">
        <v>92</v>
      </c>
      <c r="B94" s="8" t="s">
        <v>183</v>
      </c>
      <c r="C94" s="8" t="s">
        <v>184</v>
      </c>
      <c r="D94" s="8" t="s">
        <v>415</v>
      </c>
      <c r="E94" s="8">
        <v>23.302</v>
      </c>
    </row>
    <row r="95" spans="1:5" x14ac:dyDescent="0.4">
      <c r="A95" s="8">
        <v>93</v>
      </c>
      <c r="B95" s="8" t="s">
        <v>185</v>
      </c>
      <c r="C95" s="8" t="s">
        <v>186</v>
      </c>
      <c r="D95" s="8" t="s">
        <v>408</v>
      </c>
      <c r="E95" s="8">
        <v>23.29</v>
      </c>
    </row>
    <row r="96" spans="1:5" x14ac:dyDescent="0.4">
      <c r="A96" s="8">
        <v>94</v>
      </c>
      <c r="B96" s="8" t="s">
        <v>187</v>
      </c>
      <c r="C96" s="8" t="s">
        <v>188</v>
      </c>
      <c r="D96" s="8" t="s">
        <v>408</v>
      </c>
      <c r="E96" s="8">
        <v>23.259</v>
      </c>
    </row>
    <row r="97" spans="1:5" x14ac:dyDescent="0.4">
      <c r="A97" s="8">
        <v>95</v>
      </c>
      <c r="B97" s="8" t="s">
        <v>189</v>
      </c>
      <c r="C97" s="8" t="s">
        <v>190</v>
      </c>
      <c r="D97" s="8" t="s">
        <v>429</v>
      </c>
      <c r="E97" s="8">
        <v>23.227</v>
      </c>
    </row>
    <row r="98" spans="1:5" x14ac:dyDescent="0.4">
      <c r="A98" s="8">
        <v>96</v>
      </c>
      <c r="B98" s="8" t="s">
        <v>191</v>
      </c>
      <c r="C98" s="8" t="s">
        <v>192</v>
      </c>
      <c r="D98" s="8" t="s">
        <v>401</v>
      </c>
      <c r="E98" s="8">
        <v>23.19</v>
      </c>
    </row>
    <row r="99" spans="1:5" x14ac:dyDescent="0.4">
      <c r="A99" s="8">
        <v>97</v>
      </c>
      <c r="B99" s="8" t="s">
        <v>193</v>
      </c>
      <c r="C99" s="8" t="s">
        <v>194</v>
      </c>
      <c r="D99" s="8" t="s">
        <v>415</v>
      </c>
      <c r="E99" s="8">
        <v>23.184000000000001</v>
      </c>
    </row>
    <row r="100" spans="1:5" x14ac:dyDescent="0.4">
      <c r="A100" s="8">
        <v>98</v>
      </c>
      <c r="B100" s="8" t="s">
        <v>195</v>
      </c>
      <c r="C100" s="8" t="s">
        <v>196</v>
      </c>
      <c r="D100" s="8" t="s">
        <v>421</v>
      </c>
      <c r="E100" s="8">
        <v>23.128</v>
      </c>
    </row>
    <row r="101" spans="1:5" x14ac:dyDescent="0.4">
      <c r="A101" s="8">
        <v>99</v>
      </c>
      <c r="B101" s="8" t="s">
        <v>197</v>
      </c>
      <c r="C101" s="8" t="s">
        <v>198</v>
      </c>
      <c r="D101" s="8" t="s">
        <v>410</v>
      </c>
      <c r="E101" s="8">
        <v>22.954999999999998</v>
      </c>
    </row>
    <row r="102" spans="1:5" x14ac:dyDescent="0.4">
      <c r="A102" s="8">
        <v>100</v>
      </c>
      <c r="B102" s="8" t="s">
        <v>199</v>
      </c>
      <c r="C102" s="8" t="s">
        <v>200</v>
      </c>
      <c r="D102" s="8" t="s">
        <v>408</v>
      </c>
      <c r="E102" s="8">
        <v>22.917000000000002</v>
      </c>
    </row>
    <row r="103" spans="1:5" x14ac:dyDescent="0.4">
      <c r="A103" s="8">
        <v>101</v>
      </c>
      <c r="B103" s="8" t="s">
        <v>201</v>
      </c>
      <c r="C103" s="8" t="s">
        <v>202</v>
      </c>
      <c r="D103" s="8" t="s">
        <v>421</v>
      </c>
      <c r="E103" s="8">
        <v>22.875</v>
      </c>
    </row>
    <row r="104" spans="1:5" x14ac:dyDescent="0.4">
      <c r="A104" s="8">
        <v>102</v>
      </c>
      <c r="B104" s="8" t="s">
        <v>203</v>
      </c>
      <c r="C104" s="8" t="s">
        <v>204</v>
      </c>
      <c r="D104" s="9" t="s">
        <v>413</v>
      </c>
      <c r="E104" s="8">
        <v>22.713999999999999</v>
      </c>
    </row>
    <row r="105" spans="1:5" x14ac:dyDescent="0.4">
      <c r="A105" s="8">
        <v>103</v>
      </c>
      <c r="B105" s="8" t="s">
        <v>205</v>
      </c>
      <c r="C105" s="8" t="s">
        <v>206</v>
      </c>
      <c r="D105" s="8" t="s">
        <v>407</v>
      </c>
      <c r="E105" s="8">
        <v>22.548999999999999</v>
      </c>
    </row>
    <row r="106" spans="1:5" x14ac:dyDescent="0.4">
      <c r="A106" s="8">
        <v>104</v>
      </c>
      <c r="B106" s="8" t="s">
        <v>207</v>
      </c>
      <c r="C106" s="8" t="s">
        <v>208</v>
      </c>
      <c r="D106" s="8" t="s">
        <v>423</v>
      </c>
      <c r="E106" s="8">
        <v>22.472000000000001</v>
      </c>
    </row>
    <row r="107" spans="1:5" x14ac:dyDescent="0.4">
      <c r="A107" s="8">
        <v>105</v>
      </c>
      <c r="B107" s="8" t="s">
        <v>209</v>
      </c>
      <c r="C107" s="8" t="s">
        <v>210</v>
      </c>
      <c r="D107" s="8" t="s">
        <v>424</v>
      </c>
      <c r="E107" s="8">
        <v>22.189</v>
      </c>
    </row>
    <row r="108" spans="1:5" x14ac:dyDescent="0.4">
      <c r="A108" s="8">
        <v>106</v>
      </c>
      <c r="B108" s="8" t="s">
        <v>211</v>
      </c>
      <c r="C108" s="8" t="s">
        <v>212</v>
      </c>
      <c r="D108" s="9" t="s">
        <v>413</v>
      </c>
      <c r="E108" s="8">
        <v>22.177</v>
      </c>
    </row>
    <row r="109" spans="1:5" x14ac:dyDescent="0.4">
      <c r="A109" s="8">
        <v>107</v>
      </c>
      <c r="B109" s="8" t="s">
        <v>213</v>
      </c>
      <c r="C109" s="8" t="s">
        <v>214</v>
      </c>
      <c r="D109" s="8" t="s">
        <v>410</v>
      </c>
      <c r="E109" s="8">
        <v>21.96</v>
      </c>
    </row>
    <row r="110" spans="1:5" x14ac:dyDescent="0.4">
      <c r="A110" s="8">
        <v>108</v>
      </c>
      <c r="B110" s="8" t="s">
        <v>215</v>
      </c>
      <c r="C110" s="8" t="s">
        <v>216</v>
      </c>
      <c r="D110" s="8" t="s">
        <v>401</v>
      </c>
      <c r="E110" s="8">
        <v>21.949000000000002</v>
      </c>
    </row>
    <row r="111" spans="1:5" x14ac:dyDescent="0.4">
      <c r="A111" s="8">
        <v>109</v>
      </c>
      <c r="B111" s="8" t="s">
        <v>217</v>
      </c>
      <c r="C111" s="8" t="s">
        <v>218</v>
      </c>
      <c r="D111" s="8" t="s">
        <v>401</v>
      </c>
      <c r="E111" s="8">
        <v>21.841999999999999</v>
      </c>
    </row>
    <row r="112" spans="1:5" x14ac:dyDescent="0.4">
      <c r="A112" s="8">
        <v>110</v>
      </c>
      <c r="B112" s="8" t="s">
        <v>219</v>
      </c>
      <c r="C112" s="8" t="s">
        <v>220</v>
      </c>
      <c r="D112" s="9" t="s">
        <v>413</v>
      </c>
      <c r="E112" s="8">
        <v>21.81</v>
      </c>
    </row>
    <row r="113" spans="1:5" x14ac:dyDescent="0.4">
      <c r="A113" s="8">
        <v>111</v>
      </c>
      <c r="B113" s="8" t="s">
        <v>221</v>
      </c>
      <c r="C113" s="8" t="s">
        <v>222</v>
      </c>
      <c r="D113" s="8" t="s">
        <v>415</v>
      </c>
      <c r="E113" s="8">
        <v>21.562999999999999</v>
      </c>
    </row>
    <row r="114" spans="1:5" x14ac:dyDescent="0.4">
      <c r="A114" s="8">
        <v>112</v>
      </c>
      <c r="B114" s="8" t="s">
        <v>223</v>
      </c>
      <c r="C114" s="8" t="s">
        <v>224</v>
      </c>
      <c r="D114" s="8" t="s">
        <v>401</v>
      </c>
      <c r="E114" s="8">
        <v>21.524999999999999</v>
      </c>
    </row>
    <row r="115" spans="1:5" x14ac:dyDescent="0.4">
      <c r="A115" s="8">
        <v>113</v>
      </c>
      <c r="B115" s="8" t="s">
        <v>225</v>
      </c>
      <c r="C115" s="8" t="s">
        <v>226</v>
      </c>
      <c r="D115" s="8" t="s">
        <v>424</v>
      </c>
      <c r="E115" s="8">
        <v>21.477</v>
      </c>
    </row>
    <row r="116" spans="1:5" x14ac:dyDescent="0.4">
      <c r="A116" s="8">
        <v>114</v>
      </c>
      <c r="B116" s="8" t="s">
        <v>227</v>
      </c>
      <c r="C116" s="8" t="s">
        <v>228</v>
      </c>
      <c r="D116" s="8" t="s">
        <v>415</v>
      </c>
      <c r="E116" s="8">
        <v>21.460999999999999</v>
      </c>
    </row>
    <row r="117" spans="1:5" x14ac:dyDescent="0.4">
      <c r="A117" s="8">
        <v>115</v>
      </c>
      <c r="B117" s="8" t="s">
        <v>229</v>
      </c>
      <c r="C117" s="8" t="s">
        <v>230</v>
      </c>
      <c r="D117" s="8" t="s">
        <v>424</v>
      </c>
      <c r="E117" s="8">
        <v>21.451000000000001</v>
      </c>
    </row>
    <row r="118" spans="1:5" x14ac:dyDescent="0.4">
      <c r="A118" s="8">
        <v>116</v>
      </c>
      <c r="B118" s="8" t="s">
        <v>231</v>
      </c>
      <c r="C118" s="8" t="s">
        <v>232</v>
      </c>
      <c r="D118" s="8" t="s">
        <v>415</v>
      </c>
      <c r="E118" s="8">
        <v>21.446000000000002</v>
      </c>
    </row>
    <row r="119" spans="1:5" x14ac:dyDescent="0.4">
      <c r="A119" s="8">
        <v>117</v>
      </c>
      <c r="B119" s="8" t="s">
        <v>233</v>
      </c>
      <c r="C119" s="8" t="s">
        <v>234</v>
      </c>
      <c r="D119" s="8" t="s">
        <v>420</v>
      </c>
      <c r="E119" s="8">
        <v>21.306999999999999</v>
      </c>
    </row>
    <row r="120" spans="1:5" ht="14.65" customHeight="1" x14ac:dyDescent="0.4">
      <c r="A120" s="8">
        <v>118</v>
      </c>
      <c r="B120" s="8" t="s">
        <v>235</v>
      </c>
      <c r="C120" s="8" t="s">
        <v>236</v>
      </c>
      <c r="D120" s="8" t="s">
        <v>401</v>
      </c>
      <c r="E120" s="8">
        <v>21.222000000000001</v>
      </c>
    </row>
    <row r="121" spans="1:5" x14ac:dyDescent="0.4">
      <c r="A121" s="8">
        <v>119</v>
      </c>
      <c r="B121" s="8" t="s">
        <v>237</v>
      </c>
      <c r="C121" s="8" t="s">
        <v>238</v>
      </c>
      <c r="D121" s="8" t="s">
        <v>401</v>
      </c>
      <c r="E121" s="8">
        <v>21.202999999999999</v>
      </c>
    </row>
    <row r="122" spans="1:5" x14ac:dyDescent="0.4">
      <c r="A122" s="8">
        <v>120</v>
      </c>
      <c r="B122" s="8" t="s">
        <v>239</v>
      </c>
      <c r="C122" s="8" t="s">
        <v>240</v>
      </c>
      <c r="D122" s="8" t="s">
        <v>415</v>
      </c>
      <c r="E122" s="8">
        <v>21.187000000000001</v>
      </c>
    </row>
    <row r="123" spans="1:5" x14ac:dyDescent="0.4">
      <c r="A123" s="8">
        <v>121</v>
      </c>
      <c r="B123" s="8" t="s">
        <v>241</v>
      </c>
      <c r="C123" s="8" t="s">
        <v>242</v>
      </c>
      <c r="D123" s="9" t="s">
        <v>413</v>
      </c>
      <c r="E123" s="8">
        <v>20.943999999999999</v>
      </c>
    </row>
    <row r="124" spans="1:5" x14ac:dyDescent="0.4">
      <c r="A124" s="8">
        <v>122</v>
      </c>
      <c r="B124" s="8" t="s">
        <v>243</v>
      </c>
      <c r="C124" s="8" t="s">
        <v>244</v>
      </c>
      <c r="D124" s="8" t="s">
        <v>407</v>
      </c>
      <c r="E124" s="8">
        <v>20.791</v>
      </c>
    </row>
    <row r="125" spans="1:5" x14ac:dyDescent="0.4">
      <c r="A125" s="8">
        <v>123</v>
      </c>
      <c r="B125" s="8" t="s">
        <v>245</v>
      </c>
      <c r="C125" s="8" t="s">
        <v>246</v>
      </c>
      <c r="D125" s="8" t="s">
        <v>407</v>
      </c>
      <c r="E125" s="8">
        <v>20.692</v>
      </c>
    </row>
    <row r="126" spans="1:5" x14ac:dyDescent="0.4">
      <c r="A126" s="8">
        <v>124</v>
      </c>
      <c r="B126" s="8" t="s">
        <v>247</v>
      </c>
      <c r="C126" s="8" t="s">
        <v>248</v>
      </c>
      <c r="D126" s="9" t="s">
        <v>413</v>
      </c>
      <c r="E126" s="8">
        <v>20.588000000000001</v>
      </c>
    </row>
    <row r="127" spans="1:5" x14ac:dyDescent="0.4">
      <c r="A127" s="8">
        <v>125</v>
      </c>
      <c r="B127" s="8" t="s">
        <v>249</v>
      </c>
      <c r="C127" s="8" t="s">
        <v>250</v>
      </c>
      <c r="D127" s="8" t="s">
        <v>401</v>
      </c>
      <c r="E127" s="8">
        <v>20.5</v>
      </c>
    </row>
    <row r="128" spans="1:5" x14ac:dyDescent="0.4">
      <c r="A128" s="8">
        <v>126</v>
      </c>
      <c r="B128" s="8" t="s">
        <v>251</v>
      </c>
      <c r="C128" s="8" t="s">
        <v>252</v>
      </c>
      <c r="D128" s="8" t="s">
        <v>407</v>
      </c>
      <c r="E128" s="8">
        <v>20.489000000000001</v>
      </c>
    </row>
    <row r="129" spans="1:5" x14ac:dyDescent="0.4">
      <c r="A129" s="8">
        <v>127</v>
      </c>
      <c r="B129" s="8" t="s">
        <v>253</v>
      </c>
      <c r="C129" s="8" t="s">
        <v>254</v>
      </c>
      <c r="D129" s="9" t="s">
        <v>413</v>
      </c>
      <c r="E129" s="8">
        <v>20.329000000000001</v>
      </c>
    </row>
    <row r="130" spans="1:5" x14ac:dyDescent="0.4">
      <c r="A130" s="8">
        <v>128</v>
      </c>
      <c r="B130" s="8" t="s">
        <v>255</v>
      </c>
      <c r="C130" s="8" t="s">
        <v>256</v>
      </c>
      <c r="D130" s="8" t="s">
        <v>410</v>
      </c>
      <c r="E130" s="8">
        <v>20.177</v>
      </c>
    </row>
    <row r="131" spans="1:5" x14ac:dyDescent="0.4">
      <c r="A131" s="8">
        <v>129</v>
      </c>
      <c r="B131" s="8" t="s">
        <v>257</v>
      </c>
      <c r="C131" s="8" t="s">
        <v>258</v>
      </c>
      <c r="D131" s="8" t="s">
        <v>414</v>
      </c>
      <c r="E131" s="8">
        <v>20.151</v>
      </c>
    </row>
    <row r="132" spans="1:5" x14ac:dyDescent="0.4">
      <c r="A132" s="8">
        <v>130</v>
      </c>
      <c r="B132" s="8" t="s">
        <v>259</v>
      </c>
      <c r="C132" s="8" t="s">
        <v>260</v>
      </c>
      <c r="D132" s="8" t="s">
        <v>410</v>
      </c>
      <c r="E132" s="8">
        <v>20.141999999999999</v>
      </c>
    </row>
    <row r="133" spans="1:5" x14ac:dyDescent="0.4">
      <c r="A133" s="8">
        <v>131</v>
      </c>
      <c r="B133" s="8" t="s">
        <v>261</v>
      </c>
      <c r="C133" s="8" t="s">
        <v>262</v>
      </c>
      <c r="D133" s="8" t="s">
        <v>424</v>
      </c>
      <c r="E133" s="8">
        <v>20.013000000000002</v>
      </c>
    </row>
    <row r="134" spans="1:5" x14ac:dyDescent="0.4">
      <c r="A134" s="8">
        <v>132</v>
      </c>
      <c r="B134" s="8" t="s">
        <v>263</v>
      </c>
      <c r="C134" s="8" t="s">
        <v>264</v>
      </c>
      <c r="D134" s="8" t="s">
        <v>422</v>
      </c>
      <c r="E134" s="8">
        <v>20.010000000000002</v>
      </c>
    </row>
    <row r="135" spans="1:5" x14ac:dyDescent="0.4">
      <c r="A135" s="8">
        <v>133</v>
      </c>
      <c r="B135" s="8" t="s">
        <v>265</v>
      </c>
      <c r="C135" s="8" t="s">
        <v>266</v>
      </c>
      <c r="D135" s="8" t="s">
        <v>414</v>
      </c>
      <c r="E135" s="8">
        <v>19.803000000000001</v>
      </c>
    </row>
    <row r="136" spans="1:5" x14ac:dyDescent="0.4">
      <c r="A136" s="8">
        <v>134</v>
      </c>
      <c r="B136" s="8" t="s">
        <v>267</v>
      </c>
      <c r="C136" s="8" t="s">
        <v>268</v>
      </c>
      <c r="D136" s="8" t="s">
        <v>410</v>
      </c>
      <c r="E136" s="8">
        <v>19.725000000000001</v>
      </c>
    </row>
    <row r="137" spans="1:5" x14ac:dyDescent="0.4">
      <c r="A137" s="8">
        <v>135</v>
      </c>
      <c r="B137" s="8" t="s">
        <v>269</v>
      </c>
      <c r="C137" s="8" t="s">
        <v>270</v>
      </c>
      <c r="D137" s="9" t="s">
        <v>413</v>
      </c>
      <c r="E137" s="8">
        <v>19.523</v>
      </c>
    </row>
    <row r="138" spans="1:5" x14ac:dyDescent="0.4">
      <c r="A138" s="8">
        <v>136</v>
      </c>
      <c r="B138" s="8" t="s">
        <v>271</v>
      </c>
      <c r="C138" s="8" t="s">
        <v>272</v>
      </c>
      <c r="D138" s="8" t="s">
        <v>417</v>
      </c>
      <c r="E138" s="8">
        <v>19.483000000000001</v>
      </c>
    </row>
    <row r="139" spans="1:5" x14ac:dyDescent="0.4">
      <c r="A139" s="8">
        <v>137</v>
      </c>
      <c r="B139" s="8" t="s">
        <v>273</v>
      </c>
      <c r="C139" s="8" t="s">
        <v>274</v>
      </c>
      <c r="D139" s="8" t="s">
        <v>401</v>
      </c>
      <c r="E139" s="8">
        <v>19.46</v>
      </c>
    </row>
    <row r="140" spans="1:5" x14ac:dyDescent="0.4">
      <c r="A140" s="8">
        <v>138</v>
      </c>
      <c r="B140" s="8" t="s">
        <v>275</v>
      </c>
      <c r="C140" s="8" t="s">
        <v>276</v>
      </c>
      <c r="D140" s="8" t="s">
        <v>417</v>
      </c>
      <c r="E140" s="8">
        <v>19.177</v>
      </c>
    </row>
    <row r="141" spans="1:5" x14ac:dyDescent="0.4">
      <c r="A141" s="8">
        <v>139</v>
      </c>
      <c r="B141" s="8" t="s">
        <v>277</v>
      </c>
      <c r="C141" s="8" t="s">
        <v>278</v>
      </c>
      <c r="D141" s="8" t="s">
        <v>410</v>
      </c>
      <c r="E141" s="8">
        <v>19.164999999999999</v>
      </c>
    </row>
    <row r="142" spans="1:5" x14ac:dyDescent="0.4">
      <c r="A142" s="8">
        <v>140</v>
      </c>
      <c r="B142" s="8" t="s">
        <v>279</v>
      </c>
      <c r="C142" s="8" t="s">
        <v>280</v>
      </c>
      <c r="D142" s="9" t="s">
        <v>423</v>
      </c>
      <c r="E142" s="8">
        <v>19.065999999999999</v>
      </c>
    </row>
    <row r="143" spans="1:5" x14ac:dyDescent="0.4">
      <c r="A143" s="8">
        <v>141</v>
      </c>
      <c r="B143" s="8" t="s">
        <v>281</v>
      </c>
      <c r="C143" s="8" t="s">
        <v>282</v>
      </c>
      <c r="D143" s="9" t="s">
        <v>413</v>
      </c>
      <c r="E143" s="8">
        <v>18.991</v>
      </c>
    </row>
    <row r="144" spans="1:5" x14ac:dyDescent="0.4">
      <c r="A144" s="8">
        <v>142</v>
      </c>
      <c r="B144" s="8" t="s">
        <v>283</v>
      </c>
      <c r="C144" s="8" t="s">
        <v>284</v>
      </c>
      <c r="D144" s="8" t="s">
        <v>424</v>
      </c>
      <c r="E144" s="8">
        <v>18.891999999999999</v>
      </c>
    </row>
    <row r="145" spans="1:5" x14ac:dyDescent="0.4">
      <c r="A145" s="8">
        <v>143</v>
      </c>
      <c r="B145" s="8" t="s">
        <v>285</v>
      </c>
      <c r="C145" s="8" t="s">
        <v>286</v>
      </c>
      <c r="D145" s="8" t="s">
        <v>410</v>
      </c>
      <c r="E145" s="8">
        <v>18.876999999999999</v>
      </c>
    </row>
    <row r="146" spans="1:5" x14ac:dyDescent="0.4">
      <c r="A146" s="8">
        <v>144</v>
      </c>
      <c r="B146" s="8" t="s">
        <v>287</v>
      </c>
      <c r="C146" s="8" t="s">
        <v>288</v>
      </c>
      <c r="D146" s="8" t="s">
        <v>422</v>
      </c>
      <c r="E146" s="8">
        <v>18.829999999999998</v>
      </c>
    </row>
    <row r="147" spans="1:5" x14ac:dyDescent="0.4">
      <c r="A147" s="8">
        <v>145</v>
      </c>
      <c r="B147" s="8" t="s">
        <v>289</v>
      </c>
      <c r="C147" s="8" t="s">
        <v>290</v>
      </c>
      <c r="D147" s="8" t="s">
        <v>401</v>
      </c>
      <c r="E147" s="8">
        <v>18.751000000000001</v>
      </c>
    </row>
    <row r="148" spans="1:5" x14ac:dyDescent="0.4">
      <c r="A148" s="8">
        <v>146</v>
      </c>
      <c r="B148" s="8" t="s">
        <v>291</v>
      </c>
      <c r="C148" s="8" t="s">
        <v>292</v>
      </c>
      <c r="D148" s="8" t="s">
        <v>414</v>
      </c>
      <c r="E148" s="8">
        <v>18.678999999999998</v>
      </c>
    </row>
    <row r="149" spans="1:5" x14ac:dyDescent="0.4">
      <c r="A149" s="8">
        <v>147</v>
      </c>
      <c r="B149" s="8" t="s">
        <v>293</v>
      </c>
      <c r="C149" s="8" t="s">
        <v>294</v>
      </c>
      <c r="D149" s="8" t="s">
        <v>410</v>
      </c>
      <c r="E149" s="8">
        <v>18.361000000000001</v>
      </c>
    </row>
    <row r="150" spans="1:5" x14ac:dyDescent="0.4">
      <c r="A150" s="8">
        <v>148</v>
      </c>
      <c r="B150" s="8" t="s">
        <v>295</v>
      </c>
      <c r="C150" s="8" t="s">
        <v>296</v>
      </c>
      <c r="D150" s="8" t="s">
        <v>410</v>
      </c>
      <c r="E150" s="8">
        <v>18.343</v>
      </c>
    </row>
    <row r="151" spans="1:5" x14ac:dyDescent="0.4">
      <c r="A151" s="8">
        <v>149</v>
      </c>
      <c r="B151" s="8" t="s">
        <v>297</v>
      </c>
      <c r="C151" s="8" t="s">
        <v>298</v>
      </c>
      <c r="D151" s="8" t="s">
        <v>407</v>
      </c>
      <c r="E151" s="8">
        <v>18.184999999999999</v>
      </c>
    </row>
    <row r="152" spans="1:5" x14ac:dyDescent="0.4">
      <c r="A152" s="8">
        <v>150</v>
      </c>
      <c r="B152" s="8" t="s">
        <v>299</v>
      </c>
      <c r="C152" s="8" t="s">
        <v>300</v>
      </c>
      <c r="D152" s="8" t="s">
        <v>408</v>
      </c>
      <c r="E152" s="8">
        <v>18.173999999999999</v>
      </c>
    </row>
    <row r="153" spans="1:5" x14ac:dyDescent="0.4">
      <c r="A153" s="8">
        <v>151</v>
      </c>
      <c r="B153" s="8" t="s">
        <v>301</v>
      </c>
      <c r="C153" s="8" t="s">
        <v>302</v>
      </c>
      <c r="D153" s="8" t="s">
        <v>414</v>
      </c>
      <c r="E153" s="8">
        <v>17.989000000000001</v>
      </c>
    </row>
    <row r="154" spans="1:5" x14ac:dyDescent="0.4">
      <c r="A154" s="8">
        <v>152</v>
      </c>
      <c r="B154" s="8" t="s">
        <v>303</v>
      </c>
      <c r="C154" s="8" t="s">
        <v>304</v>
      </c>
      <c r="D154" s="8" t="s">
        <v>408</v>
      </c>
      <c r="E154" s="8">
        <v>17.963000000000001</v>
      </c>
    </row>
    <row r="155" spans="1:5" x14ac:dyDescent="0.4">
      <c r="A155" s="8">
        <v>153</v>
      </c>
      <c r="B155" s="8" t="s">
        <v>305</v>
      </c>
      <c r="C155" s="8" t="s">
        <v>306</v>
      </c>
      <c r="D155" s="8" t="s">
        <v>420</v>
      </c>
      <c r="E155" s="8">
        <v>17.963000000000001</v>
      </c>
    </row>
    <row r="156" spans="1:5" x14ac:dyDescent="0.4">
      <c r="A156" s="8">
        <v>154</v>
      </c>
      <c r="B156" s="8" t="s">
        <v>307</v>
      </c>
      <c r="C156" s="8" t="s">
        <v>308</v>
      </c>
      <c r="D156" s="8" t="s">
        <v>422</v>
      </c>
      <c r="E156" s="8">
        <v>17.957999999999998</v>
      </c>
    </row>
    <row r="157" spans="1:5" x14ac:dyDescent="0.4">
      <c r="A157" s="8">
        <v>155</v>
      </c>
      <c r="B157" s="8" t="s">
        <v>309</v>
      </c>
      <c r="C157" s="8" t="s">
        <v>310</v>
      </c>
      <c r="D157" s="8" t="s">
        <v>407</v>
      </c>
      <c r="E157" s="8">
        <v>17.957999999999998</v>
      </c>
    </row>
    <row r="158" spans="1:5" x14ac:dyDescent="0.4">
      <c r="A158" s="8">
        <v>156</v>
      </c>
      <c r="B158" s="8" t="s">
        <v>311</v>
      </c>
      <c r="C158" s="8" t="s">
        <v>312</v>
      </c>
      <c r="D158" s="9" t="s">
        <v>413</v>
      </c>
      <c r="E158" s="8">
        <v>17.901</v>
      </c>
    </row>
    <row r="159" spans="1:5" x14ac:dyDescent="0.4">
      <c r="A159" s="8">
        <v>157</v>
      </c>
      <c r="B159" s="8" t="s">
        <v>313</v>
      </c>
      <c r="C159" s="8" t="s">
        <v>314</v>
      </c>
      <c r="D159" s="8" t="s">
        <v>410</v>
      </c>
      <c r="E159" s="8">
        <v>17.824000000000002</v>
      </c>
    </row>
    <row r="160" spans="1:5" x14ac:dyDescent="0.4">
      <c r="A160" s="8">
        <v>158</v>
      </c>
      <c r="B160" s="8" t="s">
        <v>315</v>
      </c>
      <c r="C160" s="8" t="s">
        <v>316</v>
      </c>
      <c r="D160" s="8" t="s">
        <v>407</v>
      </c>
      <c r="E160" s="8">
        <v>17.768000000000001</v>
      </c>
    </row>
    <row r="161" spans="1:5" x14ac:dyDescent="0.4">
      <c r="A161" s="8">
        <v>159</v>
      </c>
      <c r="B161" s="8" t="s">
        <v>317</v>
      </c>
      <c r="C161" s="8" t="s">
        <v>318</v>
      </c>
      <c r="D161" s="8" t="s">
        <v>408</v>
      </c>
      <c r="E161" s="8">
        <v>17.687000000000001</v>
      </c>
    </row>
    <row r="162" spans="1:5" x14ac:dyDescent="0.4">
      <c r="A162" s="8">
        <v>160</v>
      </c>
      <c r="B162" s="8" t="s">
        <v>319</v>
      </c>
      <c r="C162" s="8" t="s">
        <v>320</v>
      </c>
      <c r="D162" s="8" t="s">
        <v>422</v>
      </c>
      <c r="E162" s="8">
        <v>17.681000000000001</v>
      </c>
    </row>
    <row r="163" spans="1:5" x14ac:dyDescent="0.4">
      <c r="A163" s="8">
        <v>161</v>
      </c>
      <c r="B163" s="8" t="s">
        <v>321</v>
      </c>
      <c r="C163" s="8" t="s">
        <v>445</v>
      </c>
      <c r="D163" s="8" t="s">
        <v>418</v>
      </c>
      <c r="E163" s="8">
        <v>17.515999999999998</v>
      </c>
    </row>
    <row r="164" spans="1:5" x14ac:dyDescent="0.4">
      <c r="A164" s="8">
        <v>162</v>
      </c>
      <c r="B164" s="8" t="s">
        <v>322</v>
      </c>
      <c r="C164" s="8" t="s">
        <v>323</v>
      </c>
      <c r="D164" s="9" t="s">
        <v>413</v>
      </c>
      <c r="E164" s="8">
        <v>17.494</v>
      </c>
    </row>
    <row r="165" spans="1:5" x14ac:dyDescent="0.4">
      <c r="A165" s="8">
        <v>163</v>
      </c>
      <c r="B165" s="8" t="s">
        <v>324</v>
      </c>
      <c r="C165" s="8" t="s">
        <v>325</v>
      </c>
      <c r="D165" s="8" t="s">
        <v>417</v>
      </c>
      <c r="E165" s="8">
        <v>17.465</v>
      </c>
    </row>
    <row r="166" spans="1:5" x14ac:dyDescent="0.4">
      <c r="A166" s="8">
        <v>164</v>
      </c>
      <c r="B166" s="8" t="s">
        <v>326</v>
      </c>
      <c r="C166" s="8" t="s">
        <v>327</v>
      </c>
      <c r="D166" s="8" t="s">
        <v>408</v>
      </c>
      <c r="E166" s="8">
        <v>17.419</v>
      </c>
    </row>
    <row r="167" spans="1:5" x14ac:dyDescent="0.4">
      <c r="A167" s="8">
        <v>165</v>
      </c>
      <c r="B167" s="8" t="s">
        <v>328</v>
      </c>
      <c r="C167" s="8" t="s">
        <v>329</v>
      </c>
      <c r="D167" s="8" t="s">
        <v>408</v>
      </c>
      <c r="E167" s="8">
        <v>17.405999999999999</v>
      </c>
    </row>
    <row r="168" spans="1:5" x14ac:dyDescent="0.4">
      <c r="A168" s="8">
        <v>166</v>
      </c>
      <c r="B168" s="8" t="s">
        <v>330</v>
      </c>
      <c r="C168" s="8" t="s">
        <v>331</v>
      </c>
      <c r="D168" s="8" t="s">
        <v>418</v>
      </c>
      <c r="E168" s="8">
        <v>17.390999999999998</v>
      </c>
    </row>
    <row r="169" spans="1:5" x14ac:dyDescent="0.4">
      <c r="A169" s="8">
        <v>167</v>
      </c>
      <c r="B169" s="8" t="s">
        <v>332</v>
      </c>
      <c r="C169" s="8" t="s">
        <v>333</v>
      </c>
      <c r="D169" s="8" t="s">
        <v>415</v>
      </c>
      <c r="E169" s="8">
        <v>17.361000000000001</v>
      </c>
    </row>
    <row r="170" spans="1:5" x14ac:dyDescent="0.4">
      <c r="A170" s="8">
        <v>168</v>
      </c>
      <c r="B170" s="8" t="s">
        <v>334</v>
      </c>
      <c r="C170" s="8" t="s">
        <v>335</v>
      </c>
      <c r="D170" s="8" t="s">
        <v>415</v>
      </c>
      <c r="E170" s="8">
        <v>17.356999999999999</v>
      </c>
    </row>
    <row r="171" spans="1:5" x14ac:dyDescent="0.4">
      <c r="A171" s="8">
        <v>169</v>
      </c>
      <c r="B171" s="8" t="s">
        <v>336</v>
      </c>
      <c r="C171" s="8" t="s">
        <v>337</v>
      </c>
      <c r="D171" s="8" t="s">
        <v>411</v>
      </c>
      <c r="E171" s="8">
        <v>17.318000000000001</v>
      </c>
    </row>
    <row r="172" spans="1:5" x14ac:dyDescent="0.4">
      <c r="A172" s="8">
        <v>170</v>
      </c>
      <c r="B172" s="8" t="s">
        <v>338</v>
      </c>
      <c r="C172" s="8" t="s">
        <v>339</v>
      </c>
      <c r="D172" s="8" t="s">
        <v>414</v>
      </c>
      <c r="E172" s="8">
        <v>17.308</v>
      </c>
    </row>
    <row r="173" spans="1:5" x14ac:dyDescent="0.4">
      <c r="A173" s="8">
        <v>171</v>
      </c>
      <c r="B173" s="8" t="s">
        <v>340</v>
      </c>
      <c r="C173" s="8" t="s">
        <v>341</v>
      </c>
      <c r="D173" s="8" t="s">
        <v>414</v>
      </c>
      <c r="E173" s="8">
        <v>17.303999999999998</v>
      </c>
    </row>
    <row r="174" spans="1:5" x14ac:dyDescent="0.4">
      <c r="A174" s="8">
        <v>172</v>
      </c>
      <c r="B174" s="8" t="s">
        <v>342</v>
      </c>
      <c r="C174" s="8" t="s">
        <v>343</v>
      </c>
      <c r="D174" s="8" t="s">
        <v>401</v>
      </c>
      <c r="E174" s="8">
        <v>17.247</v>
      </c>
    </row>
    <row r="175" spans="1:5" x14ac:dyDescent="0.4">
      <c r="A175" s="8">
        <v>173</v>
      </c>
      <c r="B175" s="8" t="s">
        <v>344</v>
      </c>
      <c r="C175" s="8" t="s">
        <v>345</v>
      </c>
      <c r="D175" s="8" t="s">
        <v>412</v>
      </c>
      <c r="E175" s="8">
        <v>17.161000000000001</v>
      </c>
    </row>
    <row r="176" spans="1:5" x14ac:dyDescent="0.4">
      <c r="A176" s="8">
        <v>174</v>
      </c>
      <c r="B176" s="8" t="s">
        <v>346</v>
      </c>
      <c r="C176" s="8" t="s">
        <v>347</v>
      </c>
      <c r="D176" s="8" t="s">
        <v>424</v>
      </c>
      <c r="E176" s="8">
        <v>17.033000000000001</v>
      </c>
    </row>
    <row r="177" spans="1:5" x14ac:dyDescent="0.4">
      <c r="A177" s="8">
        <v>175</v>
      </c>
      <c r="B177" s="8" t="s">
        <v>348</v>
      </c>
      <c r="C177" s="8" t="s">
        <v>349</v>
      </c>
      <c r="D177" s="8" t="s">
        <v>414</v>
      </c>
      <c r="E177" s="8">
        <v>16.986999999999998</v>
      </c>
    </row>
    <row r="178" spans="1:5" x14ac:dyDescent="0.4">
      <c r="A178" s="8">
        <v>176</v>
      </c>
      <c r="B178" s="8" t="s">
        <v>350</v>
      </c>
      <c r="C178" s="8" t="s">
        <v>351</v>
      </c>
      <c r="D178" s="8" t="s">
        <v>417</v>
      </c>
      <c r="E178" s="8">
        <v>16.948</v>
      </c>
    </row>
    <row r="179" spans="1:5" x14ac:dyDescent="0.4">
      <c r="A179" s="8">
        <v>177</v>
      </c>
      <c r="B179" s="8" t="s">
        <v>352</v>
      </c>
      <c r="C179" s="8" t="s">
        <v>353</v>
      </c>
      <c r="D179" s="8" t="s">
        <v>418</v>
      </c>
      <c r="E179" s="8">
        <v>16.943999999999999</v>
      </c>
    </row>
    <row r="180" spans="1:5" x14ac:dyDescent="0.4">
      <c r="A180" s="8">
        <v>178</v>
      </c>
      <c r="B180" s="8" t="s">
        <v>354</v>
      </c>
      <c r="C180" s="8" t="s">
        <v>355</v>
      </c>
      <c r="D180" s="8" t="s">
        <v>408</v>
      </c>
      <c r="E180" s="8">
        <v>16.943000000000001</v>
      </c>
    </row>
    <row r="181" spans="1:5" x14ac:dyDescent="0.4">
      <c r="A181" s="8">
        <v>179</v>
      </c>
      <c r="B181" s="8" t="s">
        <v>356</v>
      </c>
      <c r="C181" s="8" t="s">
        <v>357</v>
      </c>
      <c r="D181" s="8" t="s">
        <v>414</v>
      </c>
      <c r="E181" s="8">
        <v>16.937999999999999</v>
      </c>
    </row>
    <row r="182" spans="1:5" x14ac:dyDescent="0.4">
      <c r="A182" s="8">
        <v>180</v>
      </c>
      <c r="B182" s="8" t="s">
        <v>358</v>
      </c>
      <c r="C182" s="8" t="s">
        <v>359</v>
      </c>
      <c r="D182" s="8" t="s">
        <v>416</v>
      </c>
      <c r="E182" s="8">
        <v>16.931000000000001</v>
      </c>
    </row>
    <row r="183" spans="1:5" x14ac:dyDescent="0.4">
      <c r="A183" s="8">
        <v>181</v>
      </c>
      <c r="B183" s="8" t="s">
        <v>360</v>
      </c>
      <c r="C183" s="8" t="s">
        <v>361</v>
      </c>
      <c r="D183" s="8" t="s">
        <v>418</v>
      </c>
      <c r="E183" s="8">
        <v>16.879000000000001</v>
      </c>
    </row>
    <row r="184" spans="1:5" x14ac:dyDescent="0.4">
      <c r="A184" s="8">
        <v>182</v>
      </c>
      <c r="B184" s="8" t="s">
        <v>362</v>
      </c>
      <c r="C184" s="8" t="s">
        <v>363</v>
      </c>
      <c r="D184" s="8" t="s">
        <v>414</v>
      </c>
      <c r="E184" s="8">
        <v>16.875</v>
      </c>
    </row>
    <row r="185" spans="1:5" x14ac:dyDescent="0.4">
      <c r="A185" s="8">
        <v>183</v>
      </c>
      <c r="B185" s="8" t="s">
        <v>364</v>
      </c>
      <c r="C185" s="8" t="s">
        <v>365</v>
      </c>
      <c r="D185" s="8" t="s">
        <v>417</v>
      </c>
      <c r="E185" s="8">
        <v>16.707999999999998</v>
      </c>
    </row>
    <row r="186" spans="1:5" x14ac:dyDescent="0.4">
      <c r="A186" s="8">
        <v>184</v>
      </c>
      <c r="B186" s="8" t="s">
        <v>366</v>
      </c>
      <c r="C186" s="8" t="s">
        <v>367</v>
      </c>
      <c r="D186" s="8" t="s">
        <v>417</v>
      </c>
      <c r="E186" s="8">
        <v>16.702999999999999</v>
      </c>
    </row>
    <row r="187" spans="1:5" x14ac:dyDescent="0.4">
      <c r="A187" s="8">
        <v>185</v>
      </c>
      <c r="B187" s="8" t="s">
        <v>368</v>
      </c>
      <c r="C187" s="8" t="s">
        <v>369</v>
      </c>
      <c r="D187" s="8" t="s">
        <v>370</v>
      </c>
      <c r="E187" s="8">
        <v>16.702999999999999</v>
      </c>
    </row>
    <row r="188" spans="1:5" x14ac:dyDescent="0.4">
      <c r="A188" s="8">
        <v>186</v>
      </c>
      <c r="B188" s="8" t="s">
        <v>371</v>
      </c>
      <c r="C188" s="8" t="s">
        <v>372</v>
      </c>
      <c r="D188" s="8" t="s">
        <v>370</v>
      </c>
      <c r="E188" s="8">
        <v>16.702000000000002</v>
      </c>
    </row>
    <row r="189" spans="1:5" x14ac:dyDescent="0.4">
      <c r="A189" s="8">
        <v>187</v>
      </c>
      <c r="B189" s="8" t="s">
        <v>373</v>
      </c>
      <c r="C189" s="8" t="s">
        <v>374</v>
      </c>
      <c r="D189" s="8" t="s">
        <v>370</v>
      </c>
      <c r="E189" s="8">
        <v>16.667999999999999</v>
      </c>
    </row>
    <row r="190" spans="1:5" x14ac:dyDescent="0.4">
      <c r="A190" s="8">
        <v>188</v>
      </c>
      <c r="B190" s="8" t="s">
        <v>375</v>
      </c>
      <c r="C190" s="8" t="s">
        <v>376</v>
      </c>
      <c r="D190" s="8" t="s">
        <v>415</v>
      </c>
      <c r="E190" s="8">
        <v>16.657</v>
      </c>
    </row>
    <row r="191" spans="1:5" x14ac:dyDescent="0.4">
      <c r="A191" s="8">
        <v>189</v>
      </c>
      <c r="B191" s="8" t="s">
        <v>377</v>
      </c>
      <c r="C191" s="8" t="s">
        <v>378</v>
      </c>
      <c r="D191" s="8" t="s">
        <v>418</v>
      </c>
      <c r="E191" s="8">
        <v>16.634</v>
      </c>
    </row>
    <row r="192" spans="1:5" x14ac:dyDescent="0.4">
      <c r="A192" s="8">
        <v>190</v>
      </c>
      <c r="B192" s="8" t="s">
        <v>379</v>
      </c>
      <c r="C192" s="8" t="s">
        <v>380</v>
      </c>
      <c r="D192" s="8" t="s">
        <v>418</v>
      </c>
      <c r="E192" s="8">
        <v>16.491</v>
      </c>
    </row>
    <row r="193" spans="1:5" x14ac:dyDescent="0.4">
      <c r="A193" s="8">
        <v>191</v>
      </c>
      <c r="B193" s="8" t="s">
        <v>381</v>
      </c>
      <c r="C193" s="8" t="s">
        <v>382</v>
      </c>
      <c r="D193" s="8" t="s">
        <v>408</v>
      </c>
      <c r="E193" s="8">
        <v>16.48</v>
      </c>
    </row>
    <row r="194" spans="1:5" x14ac:dyDescent="0.4">
      <c r="A194" s="8">
        <v>192</v>
      </c>
      <c r="B194" s="8" t="s">
        <v>383</v>
      </c>
      <c r="C194" s="8" t="s">
        <v>384</v>
      </c>
      <c r="D194" s="8" t="s">
        <v>401</v>
      </c>
      <c r="E194" s="8">
        <v>16.398</v>
      </c>
    </row>
    <row r="195" spans="1:5" x14ac:dyDescent="0.4">
      <c r="A195" s="8">
        <v>193</v>
      </c>
      <c r="B195" s="8" t="s">
        <v>385</v>
      </c>
      <c r="C195" s="8" t="s">
        <v>386</v>
      </c>
      <c r="D195" s="8" t="s">
        <v>415</v>
      </c>
      <c r="E195" s="8">
        <v>16.350000000000001</v>
      </c>
    </row>
    <row r="196" spans="1:5" x14ac:dyDescent="0.4">
      <c r="A196" s="8">
        <v>194</v>
      </c>
      <c r="B196" s="8" t="s">
        <v>387</v>
      </c>
      <c r="C196" s="8" t="s">
        <v>388</v>
      </c>
      <c r="D196" s="8" t="s">
        <v>407</v>
      </c>
      <c r="E196" s="8">
        <v>16.337</v>
      </c>
    </row>
    <row r="197" spans="1:5" x14ac:dyDescent="0.4">
      <c r="A197" s="8">
        <v>195</v>
      </c>
      <c r="B197" s="8" t="s">
        <v>389</v>
      </c>
      <c r="C197" s="8" t="s">
        <v>390</v>
      </c>
      <c r="D197" s="9" t="s">
        <v>413</v>
      </c>
      <c r="E197" s="8">
        <v>16.331</v>
      </c>
    </row>
    <row r="198" spans="1:5" x14ac:dyDescent="0.4">
      <c r="A198" s="8">
        <v>196</v>
      </c>
      <c r="B198" s="8" t="s">
        <v>391</v>
      </c>
      <c r="C198" s="8" t="s">
        <v>392</v>
      </c>
      <c r="D198" s="8" t="s">
        <v>408</v>
      </c>
      <c r="E198" s="8">
        <v>16.263999999999999</v>
      </c>
    </row>
    <row r="199" spans="1:5" x14ac:dyDescent="0.4">
      <c r="A199" s="8">
        <v>197</v>
      </c>
      <c r="B199" s="8" t="s">
        <v>393</v>
      </c>
      <c r="C199" s="8" t="s">
        <v>394</v>
      </c>
      <c r="D199" s="8" t="s">
        <v>408</v>
      </c>
      <c r="E199" s="8">
        <v>16.263999999999999</v>
      </c>
    </row>
    <row r="200" spans="1:5" x14ac:dyDescent="0.4">
      <c r="A200" s="8">
        <v>198</v>
      </c>
      <c r="B200" s="8" t="s">
        <v>395</v>
      </c>
      <c r="C200" s="8" t="s">
        <v>396</v>
      </c>
      <c r="D200" s="10" t="s">
        <v>425</v>
      </c>
      <c r="E200" s="8">
        <v>16.213000000000001</v>
      </c>
    </row>
    <row r="201" spans="1:5" x14ac:dyDescent="0.4">
      <c r="A201" s="8">
        <v>199</v>
      </c>
      <c r="B201" s="8" t="s">
        <v>397</v>
      </c>
      <c r="C201" s="8" t="s">
        <v>398</v>
      </c>
      <c r="D201" s="9" t="s">
        <v>426</v>
      </c>
      <c r="E201" s="8">
        <v>16.209</v>
      </c>
    </row>
    <row r="202" spans="1:5" x14ac:dyDescent="0.4">
      <c r="A202" s="8">
        <v>200</v>
      </c>
      <c r="B202" s="8" t="s">
        <v>399</v>
      </c>
      <c r="C202" s="8" t="s">
        <v>400</v>
      </c>
      <c r="D202" s="8" t="s">
        <v>410</v>
      </c>
      <c r="E202" s="8">
        <v>16.155999999999999</v>
      </c>
    </row>
  </sheetData>
  <sortState xmlns:xlrd2="http://schemas.microsoft.com/office/spreadsheetml/2017/richdata2" ref="A3:E202">
    <sortCondition ref="A2:A202"/>
  </sortState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64A55-E9CA-4C37-94E7-1AC4640433C0}">
  <dimension ref="A1:E52"/>
  <sheetViews>
    <sheetView workbookViewId="0">
      <selection activeCell="C52" sqref="C52"/>
    </sheetView>
  </sheetViews>
  <sheetFormatPr defaultRowHeight="15.4" x14ac:dyDescent="0.4"/>
  <cols>
    <col min="1" max="2" width="8.9375" style="12"/>
    <col min="3" max="3" width="28" style="12" customWidth="1"/>
    <col min="4" max="4" width="22.46875" style="12" customWidth="1"/>
    <col min="5" max="5" width="12.52734375" style="12" customWidth="1"/>
    <col min="6" max="16384" width="8.9375" style="1"/>
  </cols>
  <sheetData>
    <row r="1" spans="1:5" x14ac:dyDescent="0.4">
      <c r="A1" s="14" t="s">
        <v>431</v>
      </c>
      <c r="B1" s="14"/>
      <c r="C1" s="14"/>
      <c r="D1" s="14"/>
      <c r="E1" s="14"/>
    </row>
    <row r="2" spans="1:5" x14ac:dyDescent="0.4">
      <c r="B2" s="7" t="s">
        <v>0</v>
      </c>
      <c r="C2" s="7" t="s">
        <v>402</v>
      </c>
      <c r="D2" s="7" t="s">
        <v>403</v>
      </c>
      <c r="E2" s="7" t="s">
        <v>406</v>
      </c>
    </row>
    <row r="3" spans="1:5" s="5" customFormat="1" ht="11.65" x14ac:dyDescent="0.4">
      <c r="A3" s="8">
        <v>1</v>
      </c>
      <c r="B3" s="8" t="s">
        <v>1</v>
      </c>
      <c r="C3" s="8" t="s">
        <v>2</v>
      </c>
      <c r="D3" s="8" t="s">
        <v>404</v>
      </c>
      <c r="E3" s="8">
        <v>66.694000000000003</v>
      </c>
    </row>
    <row r="4" spans="1:5" s="5" customFormat="1" ht="11.65" x14ac:dyDescent="0.4">
      <c r="A4" s="8">
        <v>4</v>
      </c>
      <c r="B4" s="8" t="s">
        <v>7</v>
      </c>
      <c r="C4" s="8" t="s">
        <v>8</v>
      </c>
      <c r="D4" s="8" t="s">
        <v>401</v>
      </c>
      <c r="E4" s="8">
        <v>47.418999999999997</v>
      </c>
    </row>
    <row r="5" spans="1:5" s="5" customFormat="1" ht="11.65" x14ac:dyDescent="0.4">
      <c r="A5" s="8">
        <v>7</v>
      </c>
      <c r="B5" s="8" t="s">
        <v>13</v>
      </c>
      <c r="C5" s="8" t="s">
        <v>14</v>
      </c>
      <c r="D5" s="8" t="s">
        <v>401</v>
      </c>
      <c r="E5" s="8">
        <v>40.436</v>
      </c>
    </row>
    <row r="6" spans="1:5" s="5" customFormat="1" ht="11.65" x14ac:dyDescent="0.4">
      <c r="A6" s="8">
        <v>8</v>
      </c>
      <c r="B6" s="8" t="s">
        <v>15</v>
      </c>
      <c r="C6" s="8" t="s">
        <v>16</v>
      </c>
      <c r="D6" s="8" t="s">
        <v>401</v>
      </c>
      <c r="E6" s="8">
        <v>39.637</v>
      </c>
    </row>
    <row r="7" spans="1:5" s="5" customFormat="1" ht="11.65" x14ac:dyDescent="0.4">
      <c r="A7" s="8">
        <v>9</v>
      </c>
      <c r="B7" s="8" t="s">
        <v>17</v>
      </c>
      <c r="C7" s="8" t="s">
        <v>18</v>
      </c>
      <c r="D7" s="8" t="s">
        <v>401</v>
      </c>
      <c r="E7" s="8">
        <v>38.485999999999997</v>
      </c>
    </row>
    <row r="8" spans="1:5" s="5" customFormat="1" ht="11.65" x14ac:dyDescent="0.4">
      <c r="A8" s="8">
        <v>13</v>
      </c>
      <c r="B8" s="8" t="s">
        <v>25</v>
      </c>
      <c r="C8" s="8" t="s">
        <v>26</v>
      </c>
      <c r="D8" s="8" t="s">
        <v>401</v>
      </c>
      <c r="E8" s="8">
        <v>36.988999999999997</v>
      </c>
    </row>
    <row r="9" spans="1:5" s="5" customFormat="1" ht="11.65" x14ac:dyDescent="0.4">
      <c r="A9" s="8">
        <v>17</v>
      </c>
      <c r="B9" s="8" t="s">
        <v>33</v>
      </c>
      <c r="C9" s="8" t="s">
        <v>34</v>
      </c>
      <c r="D9" s="8" t="s">
        <v>401</v>
      </c>
      <c r="E9" s="8">
        <v>33.927999999999997</v>
      </c>
    </row>
    <row r="10" spans="1:5" s="5" customFormat="1" ht="11.65" x14ac:dyDescent="0.4">
      <c r="A10" s="8">
        <v>18</v>
      </c>
      <c r="B10" s="8" t="s">
        <v>35</v>
      </c>
      <c r="C10" s="8" t="s">
        <v>36</v>
      </c>
      <c r="D10" s="8" t="s">
        <v>401</v>
      </c>
      <c r="E10" s="8">
        <v>32.585999999999999</v>
      </c>
    </row>
    <row r="11" spans="1:5" s="5" customFormat="1" ht="11.65" x14ac:dyDescent="0.4">
      <c r="A11" s="8">
        <v>19</v>
      </c>
      <c r="B11" s="8" t="s">
        <v>37</v>
      </c>
      <c r="C11" s="8" t="s">
        <v>38</v>
      </c>
      <c r="D11" s="8" t="s">
        <v>401</v>
      </c>
      <c r="E11" s="8">
        <v>32.567</v>
      </c>
    </row>
    <row r="12" spans="1:5" s="5" customFormat="1" ht="11.65" x14ac:dyDescent="0.4">
      <c r="A12" s="8">
        <v>21</v>
      </c>
      <c r="B12" s="8" t="s">
        <v>41</v>
      </c>
      <c r="C12" s="8" t="s">
        <v>42</v>
      </c>
      <c r="D12" s="8" t="s">
        <v>401</v>
      </c>
      <c r="E12" s="8">
        <v>32.235999999999997</v>
      </c>
    </row>
    <row r="13" spans="1:5" s="5" customFormat="1" ht="11.65" x14ac:dyDescent="0.4">
      <c r="A13" s="8">
        <v>23</v>
      </c>
      <c r="B13" s="8" t="s">
        <v>45</v>
      </c>
      <c r="C13" s="8" t="s">
        <v>46</v>
      </c>
      <c r="D13" s="8" t="s">
        <v>401</v>
      </c>
      <c r="E13" s="8">
        <v>32.011000000000003</v>
      </c>
    </row>
    <row r="14" spans="1:5" s="5" customFormat="1" ht="11.65" x14ac:dyDescent="0.4">
      <c r="A14" s="8">
        <v>24</v>
      </c>
      <c r="B14" s="8" t="s">
        <v>47</v>
      </c>
      <c r="C14" s="8" t="s">
        <v>48</v>
      </c>
      <c r="D14" s="8" t="s">
        <v>401</v>
      </c>
      <c r="E14" s="8">
        <v>31.492999999999999</v>
      </c>
    </row>
    <row r="15" spans="1:5" s="5" customFormat="1" ht="11.65" x14ac:dyDescent="0.4">
      <c r="A15" s="8">
        <v>29</v>
      </c>
      <c r="B15" s="8" t="s">
        <v>57</v>
      </c>
      <c r="C15" s="8" t="s">
        <v>58</v>
      </c>
      <c r="D15" s="8" t="s">
        <v>401</v>
      </c>
      <c r="E15" s="8">
        <v>29.882999999999999</v>
      </c>
    </row>
    <row r="16" spans="1:5" s="5" customFormat="1" ht="11.65" x14ac:dyDescent="0.4">
      <c r="A16" s="8">
        <v>30</v>
      </c>
      <c r="B16" s="8" t="s">
        <v>59</v>
      </c>
      <c r="C16" s="8" t="s">
        <v>60</v>
      </c>
      <c r="D16" s="8" t="s">
        <v>401</v>
      </c>
      <c r="E16" s="8">
        <v>29.699000000000002</v>
      </c>
    </row>
    <row r="17" spans="1:5" s="5" customFormat="1" ht="11.65" x14ac:dyDescent="0.4">
      <c r="A17" s="8">
        <v>33</v>
      </c>
      <c r="B17" s="8" t="s">
        <v>65</v>
      </c>
      <c r="C17" s="8" t="s">
        <v>66</v>
      </c>
      <c r="D17" s="8" t="s">
        <v>401</v>
      </c>
      <c r="E17" s="8">
        <v>29.446999999999999</v>
      </c>
    </row>
    <row r="18" spans="1:5" s="5" customFormat="1" ht="11.65" x14ac:dyDescent="0.4">
      <c r="A18" s="8">
        <v>39</v>
      </c>
      <c r="B18" s="8" t="s">
        <v>77</v>
      </c>
      <c r="C18" s="8" t="s">
        <v>78</v>
      </c>
      <c r="D18" s="8" t="s">
        <v>401</v>
      </c>
      <c r="E18" s="8">
        <v>28.774999999999999</v>
      </c>
    </row>
    <row r="19" spans="1:5" s="5" customFormat="1" ht="11.65" x14ac:dyDescent="0.4">
      <c r="A19" s="8">
        <v>40</v>
      </c>
      <c r="B19" s="8" t="s">
        <v>79</v>
      </c>
      <c r="C19" s="8" t="s">
        <v>80</v>
      </c>
      <c r="D19" s="8" t="s">
        <v>401</v>
      </c>
      <c r="E19" s="8">
        <v>28.763000000000002</v>
      </c>
    </row>
    <row r="20" spans="1:5" s="5" customFormat="1" ht="11.65" x14ac:dyDescent="0.4">
      <c r="A20" s="8">
        <v>43</v>
      </c>
      <c r="B20" s="8" t="s">
        <v>85</v>
      </c>
      <c r="C20" s="8" t="s">
        <v>86</v>
      </c>
      <c r="D20" s="8" t="s">
        <v>401</v>
      </c>
      <c r="E20" s="8">
        <v>28.1</v>
      </c>
    </row>
    <row r="21" spans="1:5" s="5" customFormat="1" ht="11.65" x14ac:dyDescent="0.4">
      <c r="A21" s="8">
        <v>45</v>
      </c>
      <c r="B21" s="8" t="s">
        <v>89</v>
      </c>
      <c r="C21" s="8" t="s">
        <v>90</v>
      </c>
      <c r="D21" s="8" t="s">
        <v>401</v>
      </c>
      <c r="E21" s="8">
        <v>27.957999999999998</v>
      </c>
    </row>
    <row r="22" spans="1:5" s="5" customFormat="1" ht="11.65" x14ac:dyDescent="0.4">
      <c r="A22" s="8">
        <v>47</v>
      </c>
      <c r="B22" s="8" t="s">
        <v>93</v>
      </c>
      <c r="C22" s="8" t="s">
        <v>94</v>
      </c>
      <c r="D22" s="8" t="s">
        <v>401</v>
      </c>
      <c r="E22" s="8">
        <v>27.916</v>
      </c>
    </row>
    <row r="23" spans="1:5" s="5" customFormat="1" ht="11.65" x14ac:dyDescent="0.4">
      <c r="A23" s="8">
        <v>48</v>
      </c>
      <c r="B23" s="8" t="s">
        <v>95</v>
      </c>
      <c r="C23" s="8" t="s">
        <v>96</v>
      </c>
      <c r="D23" s="8" t="s">
        <v>401</v>
      </c>
      <c r="E23" s="8">
        <v>27.582000000000001</v>
      </c>
    </row>
    <row r="24" spans="1:5" s="5" customFormat="1" ht="14.65" customHeight="1" x14ac:dyDescent="0.4">
      <c r="A24" s="8">
        <v>50</v>
      </c>
      <c r="B24" s="8" t="s">
        <v>99</v>
      </c>
      <c r="C24" s="8" t="s">
        <v>100</v>
      </c>
      <c r="D24" s="8" t="s">
        <v>401</v>
      </c>
      <c r="E24" s="8">
        <v>26.978999999999999</v>
      </c>
    </row>
    <row r="25" spans="1:5" s="5" customFormat="1" ht="11.65" x14ac:dyDescent="0.4">
      <c r="A25" s="8">
        <v>55</v>
      </c>
      <c r="B25" s="8" t="s">
        <v>109</v>
      </c>
      <c r="C25" s="8" t="s">
        <v>110</v>
      </c>
      <c r="D25" s="8" t="s">
        <v>401</v>
      </c>
      <c r="E25" s="8">
        <v>26.212</v>
      </c>
    </row>
    <row r="26" spans="1:5" s="5" customFormat="1" ht="11.65" x14ac:dyDescent="0.4">
      <c r="A26" s="8">
        <v>56</v>
      </c>
      <c r="B26" s="8" t="s">
        <v>111</v>
      </c>
      <c r="C26" s="8" t="s">
        <v>112</v>
      </c>
      <c r="D26" s="8" t="s">
        <v>401</v>
      </c>
      <c r="E26" s="8">
        <v>26.06</v>
      </c>
    </row>
    <row r="27" spans="1:5" s="5" customFormat="1" ht="11.65" x14ac:dyDescent="0.4">
      <c r="A27" s="8">
        <v>59</v>
      </c>
      <c r="B27" s="8" t="s">
        <v>117</v>
      </c>
      <c r="C27" s="8" t="s">
        <v>118</v>
      </c>
      <c r="D27" s="8" t="s">
        <v>401</v>
      </c>
      <c r="E27" s="8">
        <v>25.888999999999999</v>
      </c>
    </row>
    <row r="28" spans="1:5" s="5" customFormat="1" ht="11.65" x14ac:dyDescent="0.4">
      <c r="A28" s="8">
        <v>60</v>
      </c>
      <c r="B28" s="8" t="s">
        <v>119</v>
      </c>
      <c r="C28" s="8" t="s">
        <v>120</v>
      </c>
      <c r="D28" s="8" t="s">
        <v>401</v>
      </c>
      <c r="E28" s="8">
        <v>25.881</v>
      </c>
    </row>
    <row r="29" spans="1:5" s="5" customFormat="1" ht="11.65" x14ac:dyDescent="0.4">
      <c r="A29" s="8">
        <v>61</v>
      </c>
      <c r="B29" s="8" t="s">
        <v>121</v>
      </c>
      <c r="C29" s="8" t="s">
        <v>122</v>
      </c>
      <c r="D29" s="8" t="s">
        <v>401</v>
      </c>
      <c r="E29" s="8">
        <v>25.881</v>
      </c>
    </row>
    <row r="30" spans="1:5" s="5" customFormat="1" ht="11.65" x14ac:dyDescent="0.4">
      <c r="A30" s="8">
        <v>62</v>
      </c>
      <c r="B30" s="8" t="s">
        <v>123</v>
      </c>
      <c r="C30" s="8" t="s">
        <v>124</v>
      </c>
      <c r="D30" s="8" t="s">
        <v>401</v>
      </c>
      <c r="E30" s="8">
        <v>25.881</v>
      </c>
    </row>
    <row r="31" spans="1:5" s="5" customFormat="1" ht="11.65" x14ac:dyDescent="0.4">
      <c r="A31" s="8">
        <v>63</v>
      </c>
      <c r="B31" s="8" t="s">
        <v>125</v>
      </c>
      <c r="C31" s="8" t="s">
        <v>126</v>
      </c>
      <c r="D31" s="8" t="s">
        <v>401</v>
      </c>
      <c r="E31" s="8">
        <v>25.881</v>
      </c>
    </row>
    <row r="32" spans="1:5" s="5" customFormat="1" ht="11.65" x14ac:dyDescent="0.4">
      <c r="A32" s="8">
        <v>64</v>
      </c>
      <c r="B32" s="8" t="s">
        <v>127</v>
      </c>
      <c r="C32" s="8" t="s">
        <v>128</v>
      </c>
      <c r="D32" s="8" t="s">
        <v>401</v>
      </c>
      <c r="E32" s="8">
        <v>25.881</v>
      </c>
    </row>
    <row r="33" spans="1:5" s="5" customFormat="1" ht="11.65" x14ac:dyDescent="0.4">
      <c r="A33" s="8">
        <v>65</v>
      </c>
      <c r="B33" s="8" t="s">
        <v>129</v>
      </c>
      <c r="C33" s="8" t="s">
        <v>130</v>
      </c>
      <c r="D33" s="8" t="s">
        <v>401</v>
      </c>
      <c r="E33" s="8">
        <v>25.881</v>
      </c>
    </row>
    <row r="34" spans="1:5" s="5" customFormat="1" ht="11.65" x14ac:dyDescent="0.4">
      <c r="A34" s="8">
        <v>66</v>
      </c>
      <c r="B34" s="8" t="s">
        <v>131</v>
      </c>
      <c r="C34" s="8" t="s">
        <v>132</v>
      </c>
      <c r="D34" s="8" t="s">
        <v>401</v>
      </c>
      <c r="E34" s="8">
        <v>25.881</v>
      </c>
    </row>
    <row r="35" spans="1:5" s="5" customFormat="1" ht="11.65" x14ac:dyDescent="0.4">
      <c r="A35" s="8">
        <v>72</v>
      </c>
      <c r="B35" s="8" t="s">
        <v>143</v>
      </c>
      <c r="C35" s="8" t="s">
        <v>144</v>
      </c>
      <c r="D35" s="8" t="s">
        <v>401</v>
      </c>
      <c r="E35" s="8">
        <v>24.831</v>
      </c>
    </row>
    <row r="36" spans="1:5" s="5" customFormat="1" ht="11.65" x14ac:dyDescent="0.4">
      <c r="A36" s="8">
        <v>78</v>
      </c>
      <c r="B36" s="8" t="s">
        <v>155</v>
      </c>
      <c r="C36" s="8" t="s">
        <v>156</v>
      </c>
      <c r="D36" s="8" t="s">
        <v>401</v>
      </c>
      <c r="E36" s="8">
        <v>24.498000000000001</v>
      </c>
    </row>
    <row r="37" spans="1:5" s="5" customFormat="1" ht="11.65" x14ac:dyDescent="0.4">
      <c r="A37" s="8">
        <v>81</v>
      </c>
      <c r="B37" s="8" t="s">
        <v>161</v>
      </c>
      <c r="C37" s="8" t="s">
        <v>162</v>
      </c>
      <c r="D37" s="8" t="s">
        <v>401</v>
      </c>
      <c r="E37" s="8">
        <v>24.225999999999999</v>
      </c>
    </row>
    <row r="38" spans="1:5" s="5" customFormat="1" ht="11.65" x14ac:dyDescent="0.4">
      <c r="A38" s="8">
        <v>89</v>
      </c>
      <c r="B38" s="8" t="s">
        <v>177</v>
      </c>
      <c r="C38" s="8" t="s">
        <v>178</v>
      </c>
      <c r="D38" s="8" t="s">
        <v>401</v>
      </c>
      <c r="E38" s="8">
        <v>23.722000000000001</v>
      </c>
    </row>
    <row r="39" spans="1:5" s="5" customFormat="1" ht="11.65" x14ac:dyDescent="0.4">
      <c r="A39" s="8">
        <v>91</v>
      </c>
      <c r="B39" s="8" t="s">
        <v>181</v>
      </c>
      <c r="C39" s="8" t="s">
        <v>182</v>
      </c>
      <c r="D39" s="8" t="s">
        <v>401</v>
      </c>
      <c r="E39" s="8">
        <v>23.574999999999999</v>
      </c>
    </row>
    <row r="40" spans="1:5" s="5" customFormat="1" ht="11.65" x14ac:dyDescent="0.4">
      <c r="A40" s="8">
        <v>96</v>
      </c>
      <c r="B40" s="8" t="s">
        <v>191</v>
      </c>
      <c r="C40" s="8" t="s">
        <v>192</v>
      </c>
      <c r="D40" s="8" t="s">
        <v>401</v>
      </c>
      <c r="E40" s="8">
        <v>23.19</v>
      </c>
    </row>
    <row r="41" spans="1:5" s="5" customFormat="1" ht="11.65" x14ac:dyDescent="0.4">
      <c r="A41" s="8">
        <v>108</v>
      </c>
      <c r="B41" s="8" t="s">
        <v>215</v>
      </c>
      <c r="C41" s="8" t="s">
        <v>216</v>
      </c>
      <c r="D41" s="8" t="s">
        <v>401</v>
      </c>
      <c r="E41" s="8">
        <v>21.949000000000002</v>
      </c>
    </row>
    <row r="42" spans="1:5" s="5" customFormat="1" ht="11.65" x14ac:dyDescent="0.4">
      <c r="A42" s="8">
        <v>109</v>
      </c>
      <c r="B42" s="8" t="s">
        <v>217</v>
      </c>
      <c r="C42" s="8" t="s">
        <v>218</v>
      </c>
      <c r="D42" s="8" t="s">
        <v>401</v>
      </c>
      <c r="E42" s="8">
        <v>21.841999999999999</v>
      </c>
    </row>
    <row r="43" spans="1:5" s="5" customFormat="1" ht="11.65" x14ac:dyDescent="0.4">
      <c r="A43" s="8">
        <v>112</v>
      </c>
      <c r="B43" s="8" t="s">
        <v>223</v>
      </c>
      <c r="C43" s="8" t="s">
        <v>224</v>
      </c>
      <c r="D43" s="8" t="s">
        <v>401</v>
      </c>
      <c r="E43" s="8">
        <v>21.524999999999999</v>
      </c>
    </row>
    <row r="44" spans="1:5" s="5" customFormat="1" ht="11.65" x14ac:dyDescent="0.4">
      <c r="A44" s="8">
        <v>118</v>
      </c>
      <c r="B44" s="8" t="s">
        <v>235</v>
      </c>
      <c r="C44" s="8" t="s">
        <v>236</v>
      </c>
      <c r="D44" s="8" t="s">
        <v>401</v>
      </c>
      <c r="E44" s="8">
        <v>21.222000000000001</v>
      </c>
    </row>
    <row r="45" spans="1:5" s="5" customFormat="1" ht="11.65" x14ac:dyDescent="0.4">
      <c r="A45" s="8">
        <v>119</v>
      </c>
      <c r="B45" s="8" t="s">
        <v>237</v>
      </c>
      <c r="C45" s="8" t="s">
        <v>238</v>
      </c>
      <c r="D45" s="8" t="s">
        <v>401</v>
      </c>
      <c r="E45" s="8">
        <v>21.202999999999999</v>
      </c>
    </row>
    <row r="46" spans="1:5" s="5" customFormat="1" ht="11.65" x14ac:dyDescent="0.4">
      <c r="A46" s="8">
        <v>125</v>
      </c>
      <c r="B46" s="8" t="s">
        <v>249</v>
      </c>
      <c r="C46" s="8" t="s">
        <v>250</v>
      </c>
      <c r="D46" s="8" t="s">
        <v>401</v>
      </c>
      <c r="E46" s="8">
        <v>20.5</v>
      </c>
    </row>
    <row r="47" spans="1:5" s="5" customFormat="1" ht="11.65" x14ac:dyDescent="0.4">
      <c r="A47" s="8">
        <v>137</v>
      </c>
      <c r="B47" s="8" t="s">
        <v>273</v>
      </c>
      <c r="C47" s="8" t="s">
        <v>274</v>
      </c>
      <c r="D47" s="8" t="s">
        <v>401</v>
      </c>
      <c r="E47" s="8">
        <v>19.46</v>
      </c>
    </row>
    <row r="48" spans="1:5" s="5" customFormat="1" ht="11.65" x14ac:dyDescent="0.4">
      <c r="A48" s="8">
        <v>145</v>
      </c>
      <c r="B48" s="8" t="s">
        <v>289</v>
      </c>
      <c r="C48" s="8" t="s">
        <v>290</v>
      </c>
      <c r="D48" s="8" t="s">
        <v>401</v>
      </c>
      <c r="E48" s="8">
        <v>18.751000000000001</v>
      </c>
    </row>
    <row r="49" spans="1:5" s="5" customFormat="1" ht="11.65" x14ac:dyDescent="0.4">
      <c r="A49" s="8">
        <v>172</v>
      </c>
      <c r="B49" s="8" t="s">
        <v>342</v>
      </c>
      <c r="C49" s="8" t="s">
        <v>343</v>
      </c>
      <c r="D49" s="8" t="s">
        <v>401</v>
      </c>
      <c r="E49" s="8">
        <v>17.247</v>
      </c>
    </row>
    <row r="50" spans="1:5" s="5" customFormat="1" ht="11.65" x14ac:dyDescent="0.4">
      <c r="A50" s="8">
        <v>192</v>
      </c>
      <c r="B50" s="8" t="s">
        <v>383</v>
      </c>
      <c r="C50" s="8" t="s">
        <v>384</v>
      </c>
      <c r="D50" s="8" t="s">
        <v>401</v>
      </c>
      <c r="E50" s="8">
        <v>16.398</v>
      </c>
    </row>
    <row r="52" spans="1:5" x14ac:dyDescent="0.4">
      <c r="A52" s="13">
        <f>48/200</f>
        <v>0.24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B11E5-A8B9-4599-AD38-CEF593A942A1}">
  <dimension ref="A1:E29"/>
  <sheetViews>
    <sheetView workbookViewId="0">
      <selection activeCell="A29" sqref="A29"/>
    </sheetView>
  </sheetViews>
  <sheetFormatPr defaultRowHeight="15" x14ac:dyDescent="0.4"/>
  <cols>
    <col min="3" max="3" width="23.5859375" customWidth="1"/>
    <col min="4" max="4" width="15.76171875" customWidth="1"/>
  </cols>
  <sheetData>
    <row r="1" spans="1:5" x14ac:dyDescent="0.4">
      <c r="A1" s="14" t="s">
        <v>432</v>
      </c>
      <c r="B1" s="14"/>
      <c r="C1" s="14"/>
      <c r="D1" s="14"/>
      <c r="E1" s="14"/>
    </row>
    <row r="2" spans="1:5" x14ac:dyDescent="0.4">
      <c r="A2" s="2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2</v>
      </c>
      <c r="B3" s="8" t="s">
        <v>3</v>
      </c>
      <c r="C3" s="8" t="s">
        <v>4</v>
      </c>
      <c r="D3" s="8" t="s">
        <v>409</v>
      </c>
      <c r="E3" s="8">
        <v>54.356000000000002</v>
      </c>
    </row>
    <row r="4" spans="1:5" s="3" customFormat="1" ht="11.65" x14ac:dyDescent="0.4">
      <c r="A4" s="8">
        <v>5</v>
      </c>
      <c r="B4" s="8" t="s">
        <v>9</v>
      </c>
      <c r="C4" s="8" t="s">
        <v>10</v>
      </c>
      <c r="D4" s="8" t="s">
        <v>407</v>
      </c>
      <c r="E4" s="8">
        <v>45.000999999999998</v>
      </c>
    </row>
    <row r="5" spans="1:5" s="3" customFormat="1" ht="11.65" x14ac:dyDescent="0.4">
      <c r="A5" s="8">
        <v>6</v>
      </c>
      <c r="B5" s="8" t="s">
        <v>11</v>
      </c>
      <c r="C5" s="8" t="s">
        <v>12</v>
      </c>
      <c r="D5" s="8" t="s">
        <v>407</v>
      </c>
      <c r="E5" s="8">
        <v>42.057000000000002</v>
      </c>
    </row>
    <row r="6" spans="1:5" s="3" customFormat="1" ht="11.65" x14ac:dyDescent="0.4">
      <c r="A6" s="8">
        <v>16</v>
      </c>
      <c r="B6" s="8" t="s">
        <v>31</v>
      </c>
      <c r="C6" s="8" t="s">
        <v>32</v>
      </c>
      <c r="D6" s="10" t="s">
        <v>407</v>
      </c>
      <c r="E6" s="8">
        <v>34.945</v>
      </c>
    </row>
    <row r="7" spans="1:5" s="3" customFormat="1" ht="11.65" x14ac:dyDescent="0.4">
      <c r="A7" s="8">
        <v>20</v>
      </c>
      <c r="B7" s="8" t="s">
        <v>39</v>
      </c>
      <c r="C7" s="8" t="s">
        <v>40</v>
      </c>
      <c r="D7" s="8" t="s">
        <v>407</v>
      </c>
      <c r="E7" s="8">
        <v>32.546999999999997</v>
      </c>
    </row>
    <row r="8" spans="1:5" s="3" customFormat="1" ht="11.65" x14ac:dyDescent="0.4">
      <c r="A8" s="8">
        <v>27</v>
      </c>
      <c r="B8" s="8" t="s">
        <v>53</v>
      </c>
      <c r="C8" s="8" t="s">
        <v>54</v>
      </c>
      <c r="D8" s="8" t="s">
        <v>407</v>
      </c>
      <c r="E8" s="8">
        <v>30.541</v>
      </c>
    </row>
    <row r="9" spans="1:5" s="3" customFormat="1" ht="11.65" x14ac:dyDescent="0.4">
      <c r="A9" s="8">
        <v>32</v>
      </c>
      <c r="B9" s="8" t="s">
        <v>63</v>
      </c>
      <c r="C9" s="8" t="s">
        <v>64</v>
      </c>
      <c r="D9" s="8" t="s">
        <v>407</v>
      </c>
      <c r="E9" s="8">
        <v>29.524999999999999</v>
      </c>
    </row>
    <row r="10" spans="1:5" s="3" customFormat="1" ht="11.65" x14ac:dyDescent="0.4">
      <c r="A10" s="8">
        <v>36</v>
      </c>
      <c r="B10" s="8" t="s">
        <v>71</v>
      </c>
      <c r="C10" s="8" t="s">
        <v>72</v>
      </c>
      <c r="D10" s="8" t="s">
        <v>409</v>
      </c>
      <c r="E10" s="8">
        <v>29.202999999999999</v>
      </c>
    </row>
    <row r="11" spans="1:5" s="3" customFormat="1" ht="11.65" x14ac:dyDescent="0.4">
      <c r="A11" s="8">
        <v>42</v>
      </c>
      <c r="B11" s="8" t="s">
        <v>83</v>
      </c>
      <c r="C11" s="8" t="s">
        <v>84</v>
      </c>
      <c r="D11" s="8" t="s">
        <v>407</v>
      </c>
      <c r="E11" s="8">
        <v>28.568000000000001</v>
      </c>
    </row>
    <row r="12" spans="1:5" s="3" customFormat="1" ht="11.65" x14ac:dyDescent="0.4">
      <c r="A12" s="8">
        <v>44</v>
      </c>
      <c r="B12" s="8" t="s">
        <v>87</v>
      </c>
      <c r="C12" s="8" t="s">
        <v>88</v>
      </c>
      <c r="D12" s="8" t="s">
        <v>409</v>
      </c>
      <c r="E12" s="8">
        <v>27.986999999999998</v>
      </c>
    </row>
    <row r="13" spans="1:5" s="3" customFormat="1" ht="11.65" x14ac:dyDescent="0.4">
      <c r="A13" s="8">
        <v>54</v>
      </c>
      <c r="B13" s="8" t="s">
        <v>107</v>
      </c>
      <c r="C13" s="8" t="s">
        <v>108</v>
      </c>
      <c r="D13" s="8" t="s">
        <v>409</v>
      </c>
      <c r="E13" s="8">
        <v>26.3</v>
      </c>
    </row>
    <row r="14" spans="1:5" s="3" customFormat="1" ht="11.65" x14ac:dyDescent="0.4">
      <c r="A14" s="8">
        <v>58</v>
      </c>
      <c r="B14" s="8" t="s">
        <v>115</v>
      </c>
      <c r="C14" s="8" t="s">
        <v>116</v>
      </c>
      <c r="D14" s="8" t="s">
        <v>409</v>
      </c>
      <c r="E14" s="8">
        <v>25.949000000000002</v>
      </c>
    </row>
    <row r="15" spans="1:5" s="3" customFormat="1" ht="11.65" x14ac:dyDescent="0.4">
      <c r="A15" s="8">
        <v>68</v>
      </c>
      <c r="B15" s="8" t="s">
        <v>135</v>
      </c>
      <c r="C15" s="8" t="s">
        <v>136</v>
      </c>
      <c r="D15" s="8" t="s">
        <v>407</v>
      </c>
      <c r="E15" s="8">
        <v>25.242999999999999</v>
      </c>
    </row>
    <row r="16" spans="1:5" s="3" customFormat="1" ht="11.65" x14ac:dyDescent="0.4">
      <c r="A16" s="8">
        <v>70</v>
      </c>
      <c r="B16" s="8" t="s">
        <v>139</v>
      </c>
      <c r="C16" s="8" t="s">
        <v>140</v>
      </c>
      <c r="D16" s="8" t="s">
        <v>407</v>
      </c>
      <c r="E16" s="8">
        <v>25.177</v>
      </c>
    </row>
    <row r="17" spans="1:5" s="3" customFormat="1" ht="11.65" x14ac:dyDescent="0.4">
      <c r="A17" s="8">
        <v>76</v>
      </c>
      <c r="B17" s="8" t="s">
        <v>151</v>
      </c>
      <c r="C17" s="8" t="s">
        <v>152</v>
      </c>
      <c r="D17" s="8" t="s">
        <v>407</v>
      </c>
      <c r="E17" s="8">
        <v>24.603000000000002</v>
      </c>
    </row>
    <row r="18" spans="1:5" s="3" customFormat="1" ht="11.65" x14ac:dyDescent="0.4">
      <c r="A18" s="8">
        <v>83</v>
      </c>
      <c r="B18" s="8" t="s">
        <v>165</v>
      </c>
      <c r="C18" s="8" t="s">
        <v>166</v>
      </c>
      <c r="D18" s="8" t="s">
        <v>407</v>
      </c>
      <c r="E18" s="8">
        <v>24.094999999999999</v>
      </c>
    </row>
    <row r="19" spans="1:5" s="3" customFormat="1" ht="11.65" x14ac:dyDescent="0.4">
      <c r="A19" s="8">
        <v>103</v>
      </c>
      <c r="B19" s="8" t="s">
        <v>205</v>
      </c>
      <c r="C19" s="8" t="s">
        <v>206</v>
      </c>
      <c r="D19" s="8" t="s">
        <v>407</v>
      </c>
      <c r="E19" s="8">
        <v>22.548999999999999</v>
      </c>
    </row>
    <row r="20" spans="1:5" s="3" customFormat="1" ht="11.65" x14ac:dyDescent="0.4">
      <c r="A20" s="8">
        <v>122</v>
      </c>
      <c r="B20" s="8" t="s">
        <v>243</v>
      </c>
      <c r="C20" s="8" t="s">
        <v>244</v>
      </c>
      <c r="D20" s="8" t="s">
        <v>407</v>
      </c>
      <c r="E20" s="8">
        <v>20.791</v>
      </c>
    </row>
    <row r="21" spans="1:5" s="3" customFormat="1" ht="11.65" x14ac:dyDescent="0.4">
      <c r="A21" s="8">
        <v>123</v>
      </c>
      <c r="B21" s="8" t="s">
        <v>245</v>
      </c>
      <c r="C21" s="8" t="s">
        <v>246</v>
      </c>
      <c r="D21" s="8" t="s">
        <v>407</v>
      </c>
      <c r="E21" s="8">
        <v>20.692</v>
      </c>
    </row>
    <row r="22" spans="1:5" s="3" customFormat="1" ht="11.65" x14ac:dyDescent="0.4">
      <c r="A22" s="8">
        <v>126</v>
      </c>
      <c r="B22" s="8" t="s">
        <v>251</v>
      </c>
      <c r="C22" s="8" t="s">
        <v>252</v>
      </c>
      <c r="D22" s="8" t="s">
        <v>407</v>
      </c>
      <c r="E22" s="8">
        <v>20.489000000000001</v>
      </c>
    </row>
    <row r="23" spans="1:5" s="3" customFormat="1" ht="11.65" x14ac:dyDescent="0.4">
      <c r="A23" s="8">
        <v>149</v>
      </c>
      <c r="B23" s="8" t="s">
        <v>297</v>
      </c>
      <c r="C23" s="8" t="s">
        <v>298</v>
      </c>
      <c r="D23" s="8" t="s">
        <v>407</v>
      </c>
      <c r="E23" s="8">
        <v>18.184999999999999</v>
      </c>
    </row>
    <row r="24" spans="1:5" s="3" customFormat="1" ht="11.65" x14ac:dyDescent="0.4">
      <c r="A24" s="8">
        <v>155</v>
      </c>
      <c r="B24" s="8" t="s">
        <v>309</v>
      </c>
      <c r="C24" s="8" t="s">
        <v>310</v>
      </c>
      <c r="D24" s="8" t="s">
        <v>407</v>
      </c>
      <c r="E24" s="8">
        <v>17.957999999999998</v>
      </c>
    </row>
    <row r="25" spans="1:5" s="3" customFormat="1" ht="11.65" x14ac:dyDescent="0.4">
      <c r="A25" s="8">
        <v>158</v>
      </c>
      <c r="B25" s="8" t="s">
        <v>315</v>
      </c>
      <c r="C25" s="8" t="s">
        <v>316</v>
      </c>
      <c r="D25" s="8" t="s">
        <v>407</v>
      </c>
      <c r="E25" s="8">
        <v>17.768000000000001</v>
      </c>
    </row>
    <row r="26" spans="1:5" s="3" customFormat="1" ht="11.65" x14ac:dyDescent="0.4">
      <c r="A26" s="8">
        <v>169</v>
      </c>
      <c r="B26" s="8" t="s">
        <v>336</v>
      </c>
      <c r="C26" s="8" t="s">
        <v>337</v>
      </c>
      <c r="D26" s="8" t="s">
        <v>411</v>
      </c>
      <c r="E26" s="8">
        <v>17.318000000000001</v>
      </c>
    </row>
    <row r="27" spans="1:5" s="3" customFormat="1" ht="11.65" x14ac:dyDescent="0.4">
      <c r="A27" s="8">
        <v>194</v>
      </c>
      <c r="B27" s="8" t="s">
        <v>387</v>
      </c>
      <c r="C27" s="8" t="s">
        <v>388</v>
      </c>
      <c r="D27" s="8" t="s">
        <v>407</v>
      </c>
      <c r="E27" s="8">
        <v>16.337</v>
      </c>
    </row>
    <row r="29" spans="1:5" x14ac:dyDescent="0.4">
      <c r="A29" s="5">
        <f>25/200</f>
        <v>0.125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D7E9-69CE-4EB2-8986-95F15886496B}">
  <dimension ref="A1:E21"/>
  <sheetViews>
    <sheetView zoomScale="160" zoomScaleNormal="160" workbookViewId="0">
      <selection activeCell="A21" sqref="A21"/>
    </sheetView>
  </sheetViews>
  <sheetFormatPr defaultRowHeight="15" x14ac:dyDescent="0.4"/>
  <cols>
    <col min="3" max="3" width="28.9375" customWidth="1"/>
    <col min="4" max="4" width="14.76171875" customWidth="1"/>
  </cols>
  <sheetData>
    <row r="1" spans="1:5" x14ac:dyDescent="0.4">
      <c r="A1" s="14" t="s">
        <v>433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15</v>
      </c>
      <c r="B3" s="8" t="s">
        <v>29</v>
      </c>
      <c r="C3" s="8" t="s">
        <v>30</v>
      </c>
      <c r="D3" s="10" t="s">
        <v>408</v>
      </c>
      <c r="E3" s="8">
        <v>35.698</v>
      </c>
    </row>
    <row r="4" spans="1:5" s="3" customFormat="1" ht="11.65" x14ac:dyDescent="0.4">
      <c r="A4" s="8">
        <v>28</v>
      </c>
      <c r="B4" s="8" t="s">
        <v>55</v>
      </c>
      <c r="C4" s="8" t="s">
        <v>56</v>
      </c>
      <c r="D4" s="8" t="s">
        <v>408</v>
      </c>
      <c r="E4" s="8">
        <v>30.523</v>
      </c>
    </row>
    <row r="5" spans="1:5" s="3" customFormat="1" ht="11.65" x14ac:dyDescent="0.4">
      <c r="A5" s="8">
        <v>75</v>
      </c>
      <c r="B5" s="8" t="s">
        <v>149</v>
      </c>
      <c r="C5" s="8" t="s">
        <v>150</v>
      </c>
      <c r="D5" s="8" t="s">
        <v>408</v>
      </c>
      <c r="E5" s="8">
        <v>24.614999999999998</v>
      </c>
    </row>
    <row r="6" spans="1:5" s="3" customFormat="1" ht="11.65" x14ac:dyDescent="0.4">
      <c r="A6" s="8">
        <v>79</v>
      </c>
      <c r="B6" s="8" t="s">
        <v>157</v>
      </c>
      <c r="C6" s="8" t="s">
        <v>158</v>
      </c>
      <c r="D6" s="8" t="s">
        <v>408</v>
      </c>
      <c r="E6" s="8">
        <v>24.492000000000001</v>
      </c>
    </row>
    <row r="7" spans="1:5" s="3" customFormat="1" ht="11.65" x14ac:dyDescent="0.4">
      <c r="A7" s="8">
        <v>93</v>
      </c>
      <c r="B7" s="8" t="s">
        <v>185</v>
      </c>
      <c r="C7" s="8" t="s">
        <v>186</v>
      </c>
      <c r="D7" s="8" t="s">
        <v>408</v>
      </c>
      <c r="E7" s="8">
        <v>23.29</v>
      </c>
    </row>
    <row r="8" spans="1:5" s="3" customFormat="1" ht="11.65" x14ac:dyDescent="0.4">
      <c r="A8" s="8">
        <v>94</v>
      </c>
      <c r="B8" s="8" t="s">
        <v>187</v>
      </c>
      <c r="C8" s="8" t="s">
        <v>188</v>
      </c>
      <c r="D8" s="8" t="s">
        <v>408</v>
      </c>
      <c r="E8" s="8">
        <v>23.259</v>
      </c>
    </row>
    <row r="9" spans="1:5" s="3" customFormat="1" ht="11.65" x14ac:dyDescent="0.4">
      <c r="A9" s="8">
        <v>100</v>
      </c>
      <c r="B9" s="8" t="s">
        <v>199</v>
      </c>
      <c r="C9" s="8" t="s">
        <v>200</v>
      </c>
      <c r="D9" s="8" t="s">
        <v>408</v>
      </c>
      <c r="E9" s="8">
        <v>22.917000000000002</v>
      </c>
    </row>
    <row r="10" spans="1:5" s="3" customFormat="1" ht="11.65" x14ac:dyDescent="0.4">
      <c r="A10" s="8">
        <v>150</v>
      </c>
      <c r="B10" s="8" t="s">
        <v>299</v>
      </c>
      <c r="C10" s="8" t="s">
        <v>300</v>
      </c>
      <c r="D10" s="8" t="s">
        <v>408</v>
      </c>
      <c r="E10" s="8">
        <v>18.173999999999999</v>
      </c>
    </row>
    <row r="11" spans="1:5" s="3" customFormat="1" ht="11.65" x14ac:dyDescent="0.4">
      <c r="A11" s="8">
        <v>152</v>
      </c>
      <c r="B11" s="8" t="s">
        <v>303</v>
      </c>
      <c r="C11" s="8" t="s">
        <v>304</v>
      </c>
      <c r="D11" s="8" t="s">
        <v>408</v>
      </c>
      <c r="E11" s="8">
        <v>17.963000000000001</v>
      </c>
    </row>
    <row r="12" spans="1:5" s="3" customFormat="1" ht="11.65" x14ac:dyDescent="0.4">
      <c r="A12" s="8">
        <v>159</v>
      </c>
      <c r="B12" s="8" t="s">
        <v>317</v>
      </c>
      <c r="C12" s="8" t="s">
        <v>318</v>
      </c>
      <c r="D12" s="8" t="s">
        <v>408</v>
      </c>
      <c r="E12" s="8">
        <v>17.687000000000001</v>
      </c>
    </row>
    <row r="13" spans="1:5" s="3" customFormat="1" ht="11.65" x14ac:dyDescent="0.4">
      <c r="A13" s="8">
        <v>164</v>
      </c>
      <c r="B13" s="8" t="s">
        <v>326</v>
      </c>
      <c r="C13" s="8" t="s">
        <v>327</v>
      </c>
      <c r="D13" s="8" t="s">
        <v>408</v>
      </c>
      <c r="E13" s="8">
        <v>17.419</v>
      </c>
    </row>
    <row r="14" spans="1:5" s="3" customFormat="1" ht="11.65" x14ac:dyDescent="0.4">
      <c r="A14" s="8">
        <v>165</v>
      </c>
      <c r="B14" s="8" t="s">
        <v>328</v>
      </c>
      <c r="C14" s="8" t="s">
        <v>329</v>
      </c>
      <c r="D14" s="8" t="s">
        <v>408</v>
      </c>
      <c r="E14" s="8">
        <v>17.405999999999999</v>
      </c>
    </row>
    <row r="15" spans="1:5" s="3" customFormat="1" ht="11.65" x14ac:dyDescent="0.4">
      <c r="A15" s="8">
        <v>173</v>
      </c>
      <c r="B15" s="8" t="s">
        <v>344</v>
      </c>
      <c r="C15" s="8" t="s">
        <v>345</v>
      </c>
      <c r="D15" s="8" t="s">
        <v>412</v>
      </c>
      <c r="E15" s="8">
        <v>17.161000000000001</v>
      </c>
    </row>
    <row r="16" spans="1:5" s="3" customFormat="1" ht="11.65" x14ac:dyDescent="0.4">
      <c r="A16" s="8">
        <v>178</v>
      </c>
      <c r="B16" s="8" t="s">
        <v>354</v>
      </c>
      <c r="C16" s="8" t="s">
        <v>355</v>
      </c>
      <c r="D16" s="8" t="s">
        <v>408</v>
      </c>
      <c r="E16" s="8">
        <v>16.943000000000001</v>
      </c>
    </row>
    <row r="17" spans="1:5" s="3" customFormat="1" ht="11.65" x14ac:dyDescent="0.4">
      <c r="A17" s="8">
        <v>191</v>
      </c>
      <c r="B17" s="8" t="s">
        <v>381</v>
      </c>
      <c r="C17" s="8" t="s">
        <v>382</v>
      </c>
      <c r="D17" s="8" t="s">
        <v>408</v>
      </c>
      <c r="E17" s="8">
        <v>16.48</v>
      </c>
    </row>
    <row r="18" spans="1:5" s="3" customFormat="1" ht="11.65" x14ac:dyDescent="0.4">
      <c r="A18" s="8">
        <v>196</v>
      </c>
      <c r="B18" s="8" t="s">
        <v>391</v>
      </c>
      <c r="C18" s="8" t="s">
        <v>392</v>
      </c>
      <c r="D18" s="8" t="s">
        <v>408</v>
      </c>
      <c r="E18" s="8">
        <v>16.263999999999999</v>
      </c>
    </row>
    <row r="19" spans="1:5" s="3" customFormat="1" ht="11.65" x14ac:dyDescent="0.4">
      <c r="A19" s="8">
        <v>197</v>
      </c>
      <c r="B19" s="8" t="s">
        <v>393</v>
      </c>
      <c r="C19" s="8" t="s">
        <v>394</v>
      </c>
      <c r="D19" s="8" t="s">
        <v>408</v>
      </c>
      <c r="E19" s="8">
        <v>16.263999999999999</v>
      </c>
    </row>
    <row r="21" spans="1:5" x14ac:dyDescent="0.4">
      <c r="A21" s="5">
        <f>17/200</f>
        <v>8.5000000000000006E-2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FC4A-F0C0-448E-B2BF-F596461AEA55}">
  <dimension ref="A1:E21"/>
  <sheetViews>
    <sheetView zoomScale="160" zoomScaleNormal="160" workbookViewId="0">
      <selection activeCell="A21" sqref="A21"/>
    </sheetView>
  </sheetViews>
  <sheetFormatPr defaultRowHeight="15" x14ac:dyDescent="0.4"/>
  <cols>
    <col min="3" max="3" width="18.52734375" customWidth="1"/>
    <col min="4" max="4" width="11.3515625" customWidth="1"/>
  </cols>
  <sheetData>
    <row r="1" spans="1:5" x14ac:dyDescent="0.4">
      <c r="A1" s="14" t="s">
        <v>434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26</v>
      </c>
      <c r="B3" s="8" t="s">
        <v>51</v>
      </c>
      <c r="C3" s="8" t="s">
        <v>52</v>
      </c>
      <c r="D3" s="8" t="s">
        <v>410</v>
      </c>
      <c r="E3" s="8">
        <v>30.994</v>
      </c>
    </row>
    <row r="4" spans="1:5" s="3" customFormat="1" ht="11.65" x14ac:dyDescent="0.4">
      <c r="A4" s="8">
        <v>38</v>
      </c>
      <c r="B4" s="8" t="s">
        <v>75</v>
      </c>
      <c r="C4" s="8" t="s">
        <v>76</v>
      </c>
      <c r="D4" s="8" t="s">
        <v>410</v>
      </c>
      <c r="E4" s="8">
        <v>28.99</v>
      </c>
    </row>
    <row r="5" spans="1:5" s="3" customFormat="1" ht="11.65" x14ac:dyDescent="0.4">
      <c r="A5" s="8">
        <v>53</v>
      </c>
      <c r="B5" s="8" t="s">
        <v>105</v>
      </c>
      <c r="C5" s="8" t="s">
        <v>106</v>
      </c>
      <c r="D5" s="8" t="s">
        <v>410</v>
      </c>
      <c r="E5" s="8">
        <v>26.385999999999999</v>
      </c>
    </row>
    <row r="6" spans="1:5" s="3" customFormat="1" ht="11.65" x14ac:dyDescent="0.4">
      <c r="A6" s="8">
        <v>84</v>
      </c>
      <c r="B6" s="8" t="s">
        <v>167</v>
      </c>
      <c r="C6" s="8" t="s">
        <v>168</v>
      </c>
      <c r="D6" s="8" t="s">
        <v>410</v>
      </c>
      <c r="E6" s="8">
        <v>24.013000000000002</v>
      </c>
    </row>
    <row r="7" spans="1:5" s="3" customFormat="1" ht="11.65" x14ac:dyDescent="0.4">
      <c r="A7" s="8">
        <v>85</v>
      </c>
      <c r="B7" s="8" t="s">
        <v>169</v>
      </c>
      <c r="C7" s="8" t="s">
        <v>170</v>
      </c>
      <c r="D7" s="8" t="s">
        <v>410</v>
      </c>
      <c r="E7" s="8">
        <v>23.956</v>
      </c>
    </row>
    <row r="8" spans="1:5" s="3" customFormat="1" ht="11.65" x14ac:dyDescent="0.4">
      <c r="A8" s="8">
        <v>99</v>
      </c>
      <c r="B8" s="8" t="s">
        <v>197</v>
      </c>
      <c r="C8" s="8" t="s">
        <v>198</v>
      </c>
      <c r="D8" s="8" t="s">
        <v>410</v>
      </c>
      <c r="E8" s="8">
        <v>22.954999999999998</v>
      </c>
    </row>
    <row r="9" spans="1:5" s="3" customFormat="1" ht="11.65" x14ac:dyDescent="0.4">
      <c r="A9" s="8">
        <v>107</v>
      </c>
      <c r="B9" s="8" t="s">
        <v>213</v>
      </c>
      <c r="C9" s="8" t="s">
        <v>214</v>
      </c>
      <c r="D9" s="8" t="s">
        <v>410</v>
      </c>
      <c r="E9" s="8">
        <v>21.96</v>
      </c>
    </row>
    <row r="10" spans="1:5" s="3" customFormat="1" ht="11.65" x14ac:dyDescent="0.4">
      <c r="A10" s="8">
        <v>128</v>
      </c>
      <c r="B10" s="8" t="s">
        <v>255</v>
      </c>
      <c r="C10" s="8" t="s">
        <v>256</v>
      </c>
      <c r="D10" s="8" t="s">
        <v>410</v>
      </c>
      <c r="E10" s="8">
        <v>20.177</v>
      </c>
    </row>
    <row r="11" spans="1:5" s="3" customFormat="1" ht="11.65" x14ac:dyDescent="0.4">
      <c r="A11" s="8">
        <v>130</v>
      </c>
      <c r="B11" s="8" t="s">
        <v>259</v>
      </c>
      <c r="C11" s="8" t="s">
        <v>260</v>
      </c>
      <c r="D11" s="8" t="s">
        <v>410</v>
      </c>
      <c r="E11" s="8">
        <v>20.141999999999999</v>
      </c>
    </row>
    <row r="12" spans="1:5" s="3" customFormat="1" ht="11.65" x14ac:dyDescent="0.4">
      <c r="A12" s="8">
        <v>134</v>
      </c>
      <c r="B12" s="8" t="s">
        <v>267</v>
      </c>
      <c r="C12" s="8" t="s">
        <v>268</v>
      </c>
      <c r="D12" s="8" t="s">
        <v>410</v>
      </c>
      <c r="E12" s="8">
        <v>19.725000000000001</v>
      </c>
    </row>
    <row r="13" spans="1:5" s="3" customFormat="1" ht="11.65" x14ac:dyDescent="0.4">
      <c r="A13" s="8">
        <v>139</v>
      </c>
      <c r="B13" s="8" t="s">
        <v>277</v>
      </c>
      <c r="C13" s="8" t="s">
        <v>278</v>
      </c>
      <c r="D13" s="8" t="s">
        <v>410</v>
      </c>
      <c r="E13" s="8">
        <v>19.164999999999999</v>
      </c>
    </row>
    <row r="14" spans="1:5" s="3" customFormat="1" ht="11.65" x14ac:dyDescent="0.4">
      <c r="A14" s="8">
        <v>143</v>
      </c>
      <c r="B14" s="8" t="s">
        <v>285</v>
      </c>
      <c r="C14" s="8" t="s">
        <v>286</v>
      </c>
      <c r="D14" s="8" t="s">
        <v>410</v>
      </c>
      <c r="E14" s="8">
        <v>18.876999999999999</v>
      </c>
    </row>
    <row r="15" spans="1:5" s="3" customFormat="1" ht="11.65" x14ac:dyDescent="0.4">
      <c r="A15" s="8">
        <v>147</v>
      </c>
      <c r="B15" s="8" t="s">
        <v>293</v>
      </c>
      <c r="C15" s="8" t="s">
        <v>294</v>
      </c>
      <c r="D15" s="8" t="s">
        <v>410</v>
      </c>
      <c r="E15" s="8">
        <v>18.361000000000001</v>
      </c>
    </row>
    <row r="16" spans="1:5" s="3" customFormat="1" ht="11.65" x14ac:dyDescent="0.4">
      <c r="A16" s="8">
        <v>148</v>
      </c>
      <c r="B16" s="8" t="s">
        <v>295</v>
      </c>
      <c r="C16" s="8" t="s">
        <v>296</v>
      </c>
      <c r="D16" s="8" t="s">
        <v>410</v>
      </c>
      <c r="E16" s="8">
        <v>18.343</v>
      </c>
    </row>
    <row r="17" spans="1:5" s="3" customFormat="1" ht="11.65" x14ac:dyDescent="0.4">
      <c r="A17" s="8">
        <v>157</v>
      </c>
      <c r="B17" s="8" t="s">
        <v>313</v>
      </c>
      <c r="C17" s="8" t="s">
        <v>314</v>
      </c>
      <c r="D17" s="8" t="s">
        <v>410</v>
      </c>
      <c r="E17" s="8">
        <v>17.824000000000002</v>
      </c>
    </row>
    <row r="18" spans="1:5" s="3" customFormat="1" ht="11.65" x14ac:dyDescent="0.4">
      <c r="A18" s="8">
        <v>180</v>
      </c>
      <c r="B18" s="8" t="s">
        <v>358</v>
      </c>
      <c r="C18" s="8" t="s">
        <v>359</v>
      </c>
      <c r="D18" s="8" t="s">
        <v>416</v>
      </c>
      <c r="E18" s="8">
        <v>16.931000000000001</v>
      </c>
    </row>
    <row r="19" spans="1:5" s="3" customFormat="1" ht="11.65" x14ac:dyDescent="0.4">
      <c r="A19" s="8">
        <v>200</v>
      </c>
      <c r="B19" s="8" t="s">
        <v>399</v>
      </c>
      <c r="C19" s="8" t="s">
        <v>400</v>
      </c>
      <c r="D19" s="8" t="s">
        <v>410</v>
      </c>
      <c r="E19" s="8">
        <v>16.155999999999999</v>
      </c>
    </row>
    <row r="21" spans="1:5" x14ac:dyDescent="0.4">
      <c r="A21" s="5">
        <f>17/200</f>
        <v>8.5000000000000006E-2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5236-8969-4828-B5A9-60CD797FC1B0}">
  <dimension ref="A1:E21"/>
  <sheetViews>
    <sheetView zoomScale="145" zoomScaleNormal="145" workbookViewId="0">
      <selection activeCell="A21" sqref="A21"/>
    </sheetView>
  </sheetViews>
  <sheetFormatPr defaultRowHeight="15" x14ac:dyDescent="0.4"/>
  <cols>
    <col min="3" max="3" width="25.3515625" customWidth="1"/>
    <col min="4" max="4" width="14.17578125" customWidth="1"/>
    <col min="5" max="5" width="10.05859375" customWidth="1"/>
  </cols>
  <sheetData>
    <row r="1" spans="1:5" x14ac:dyDescent="0.4">
      <c r="A1" s="14" t="s">
        <v>435</v>
      </c>
      <c r="B1" s="14"/>
      <c r="C1" s="14"/>
      <c r="D1" s="14"/>
      <c r="E1" s="14"/>
    </row>
    <row r="2" spans="1:5" x14ac:dyDescent="0.4">
      <c r="A2" s="2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10</v>
      </c>
      <c r="B3" s="8" t="s">
        <v>19</v>
      </c>
      <c r="C3" s="8" t="s">
        <v>20</v>
      </c>
      <c r="D3" s="9" t="s">
        <v>413</v>
      </c>
      <c r="E3" s="8">
        <v>38.259</v>
      </c>
    </row>
    <row r="4" spans="1:5" s="3" customFormat="1" ht="11.65" x14ac:dyDescent="0.4">
      <c r="A4" s="8">
        <v>12</v>
      </c>
      <c r="B4" s="8" t="s">
        <v>23</v>
      </c>
      <c r="C4" s="8" t="s">
        <v>24</v>
      </c>
      <c r="D4" s="9" t="s">
        <v>413</v>
      </c>
      <c r="E4" s="8">
        <v>37.094000000000001</v>
      </c>
    </row>
    <row r="5" spans="1:5" s="3" customFormat="1" ht="11.65" x14ac:dyDescent="0.4">
      <c r="A5" s="8">
        <v>14</v>
      </c>
      <c r="B5" s="8" t="s">
        <v>27</v>
      </c>
      <c r="C5" s="8" t="s">
        <v>28</v>
      </c>
      <c r="D5" s="9" t="s">
        <v>413</v>
      </c>
      <c r="E5" s="8">
        <v>36.045000000000002</v>
      </c>
    </row>
    <row r="6" spans="1:5" s="3" customFormat="1" ht="11.65" x14ac:dyDescent="0.4">
      <c r="A6" s="8">
        <v>41</v>
      </c>
      <c r="B6" s="8" t="s">
        <v>81</v>
      </c>
      <c r="C6" s="8" t="s">
        <v>82</v>
      </c>
      <c r="D6" s="9" t="s">
        <v>413</v>
      </c>
      <c r="E6" s="8">
        <v>28.67</v>
      </c>
    </row>
    <row r="7" spans="1:5" s="3" customFormat="1" ht="11.65" x14ac:dyDescent="0.4">
      <c r="A7" s="8">
        <v>49</v>
      </c>
      <c r="B7" s="8" t="s">
        <v>97</v>
      </c>
      <c r="C7" s="8" t="s">
        <v>98</v>
      </c>
      <c r="D7" s="9" t="s">
        <v>413</v>
      </c>
      <c r="E7" s="8">
        <v>27.439</v>
      </c>
    </row>
    <row r="8" spans="1:5" s="3" customFormat="1" ht="11.65" x14ac:dyDescent="0.4">
      <c r="A8" s="8">
        <v>71</v>
      </c>
      <c r="B8" s="8" t="s">
        <v>141</v>
      </c>
      <c r="C8" s="8" t="s">
        <v>142</v>
      </c>
      <c r="D8" s="9" t="s">
        <v>413</v>
      </c>
      <c r="E8" s="8">
        <v>25.004999999999999</v>
      </c>
    </row>
    <row r="9" spans="1:5" s="3" customFormat="1" ht="11.65" x14ac:dyDescent="0.4">
      <c r="A9" s="8">
        <v>102</v>
      </c>
      <c r="B9" s="8" t="s">
        <v>203</v>
      </c>
      <c r="C9" s="8" t="s">
        <v>204</v>
      </c>
      <c r="D9" s="9" t="s">
        <v>413</v>
      </c>
      <c r="E9" s="8">
        <v>22.713999999999999</v>
      </c>
    </row>
    <row r="10" spans="1:5" s="3" customFormat="1" ht="11.65" x14ac:dyDescent="0.4">
      <c r="A10" s="8">
        <v>106</v>
      </c>
      <c r="B10" s="8" t="s">
        <v>211</v>
      </c>
      <c r="C10" s="8" t="s">
        <v>212</v>
      </c>
      <c r="D10" s="9" t="s">
        <v>413</v>
      </c>
      <c r="E10" s="8">
        <v>22.177</v>
      </c>
    </row>
    <row r="11" spans="1:5" s="3" customFormat="1" ht="11.65" x14ac:dyDescent="0.4">
      <c r="A11" s="8">
        <v>110</v>
      </c>
      <c r="B11" s="8" t="s">
        <v>219</v>
      </c>
      <c r="C11" s="8" t="s">
        <v>220</v>
      </c>
      <c r="D11" s="9" t="s">
        <v>413</v>
      </c>
      <c r="E11" s="8">
        <v>21.81</v>
      </c>
    </row>
    <row r="12" spans="1:5" s="3" customFormat="1" ht="11.65" x14ac:dyDescent="0.4">
      <c r="A12" s="8">
        <v>121</v>
      </c>
      <c r="B12" s="8" t="s">
        <v>241</v>
      </c>
      <c r="C12" s="8" t="s">
        <v>242</v>
      </c>
      <c r="D12" s="9" t="s">
        <v>413</v>
      </c>
      <c r="E12" s="8">
        <v>20.943999999999999</v>
      </c>
    </row>
    <row r="13" spans="1:5" s="3" customFormat="1" ht="11.65" x14ac:dyDescent="0.4">
      <c r="A13" s="8">
        <v>124</v>
      </c>
      <c r="B13" s="8" t="s">
        <v>247</v>
      </c>
      <c r="C13" s="8" t="s">
        <v>248</v>
      </c>
      <c r="D13" s="9" t="s">
        <v>413</v>
      </c>
      <c r="E13" s="8">
        <v>20.588000000000001</v>
      </c>
    </row>
    <row r="14" spans="1:5" s="3" customFormat="1" ht="11.65" x14ac:dyDescent="0.4">
      <c r="A14" s="8">
        <v>127</v>
      </c>
      <c r="B14" s="8" t="s">
        <v>253</v>
      </c>
      <c r="C14" s="8" t="s">
        <v>254</v>
      </c>
      <c r="D14" s="9" t="s">
        <v>413</v>
      </c>
      <c r="E14" s="8">
        <v>20.329000000000001</v>
      </c>
    </row>
    <row r="15" spans="1:5" s="3" customFormat="1" ht="11.65" x14ac:dyDescent="0.4">
      <c r="A15" s="8">
        <v>135</v>
      </c>
      <c r="B15" s="8" t="s">
        <v>269</v>
      </c>
      <c r="C15" s="8" t="s">
        <v>270</v>
      </c>
      <c r="D15" s="9" t="s">
        <v>413</v>
      </c>
      <c r="E15" s="8">
        <v>19.523</v>
      </c>
    </row>
    <row r="16" spans="1:5" s="3" customFormat="1" ht="11.65" x14ac:dyDescent="0.4">
      <c r="A16" s="8">
        <v>141</v>
      </c>
      <c r="B16" s="8" t="s">
        <v>281</v>
      </c>
      <c r="C16" s="8" t="s">
        <v>282</v>
      </c>
      <c r="D16" s="9" t="s">
        <v>413</v>
      </c>
      <c r="E16" s="8">
        <v>18.991</v>
      </c>
    </row>
    <row r="17" spans="1:5" s="3" customFormat="1" ht="11.65" x14ac:dyDescent="0.4">
      <c r="A17" s="8">
        <v>156</v>
      </c>
      <c r="B17" s="8" t="s">
        <v>311</v>
      </c>
      <c r="C17" s="8" t="s">
        <v>312</v>
      </c>
      <c r="D17" s="9" t="s">
        <v>413</v>
      </c>
      <c r="E17" s="8">
        <v>17.901</v>
      </c>
    </row>
    <row r="18" spans="1:5" s="3" customFormat="1" ht="11.65" x14ac:dyDescent="0.4">
      <c r="A18" s="8">
        <v>162</v>
      </c>
      <c r="B18" s="8" t="s">
        <v>322</v>
      </c>
      <c r="C18" s="8" t="s">
        <v>323</v>
      </c>
      <c r="D18" s="9" t="s">
        <v>413</v>
      </c>
      <c r="E18" s="8">
        <v>17.494</v>
      </c>
    </row>
    <row r="19" spans="1:5" s="3" customFormat="1" ht="11.65" x14ac:dyDescent="0.4">
      <c r="A19" s="8">
        <v>195</v>
      </c>
      <c r="B19" s="8" t="s">
        <v>389</v>
      </c>
      <c r="C19" s="8" t="s">
        <v>390</v>
      </c>
      <c r="D19" s="9" t="s">
        <v>413</v>
      </c>
      <c r="E19" s="8">
        <v>16.331</v>
      </c>
    </row>
    <row r="21" spans="1:5" x14ac:dyDescent="0.4">
      <c r="A21" s="5">
        <f>17/200</f>
        <v>8.5000000000000006E-2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1D8A-BB60-44D1-A643-80A22D9563A5}">
  <dimension ref="A1:E15"/>
  <sheetViews>
    <sheetView zoomScale="160" zoomScaleNormal="160" workbookViewId="0">
      <selection activeCell="A15" sqref="A15"/>
    </sheetView>
  </sheetViews>
  <sheetFormatPr defaultRowHeight="15" x14ac:dyDescent="0.4"/>
  <cols>
    <col min="3" max="3" width="24.46875" customWidth="1"/>
    <col min="4" max="4" width="13.703125" customWidth="1"/>
  </cols>
  <sheetData>
    <row r="1" spans="1:5" x14ac:dyDescent="0.4">
      <c r="A1" s="14" t="s">
        <v>436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34</v>
      </c>
      <c r="B3" s="8" t="s">
        <v>67</v>
      </c>
      <c r="C3" s="8" t="s">
        <v>68</v>
      </c>
      <c r="D3" s="8" t="s">
        <v>415</v>
      </c>
      <c r="E3" s="8">
        <v>29.431999999999999</v>
      </c>
    </row>
    <row r="4" spans="1:5" s="3" customFormat="1" ht="11.65" x14ac:dyDescent="0.4">
      <c r="A4" s="8">
        <v>92</v>
      </c>
      <c r="B4" s="8" t="s">
        <v>183</v>
      </c>
      <c r="C4" s="8" t="s">
        <v>184</v>
      </c>
      <c r="D4" s="8" t="s">
        <v>415</v>
      </c>
      <c r="E4" s="8">
        <v>23.302</v>
      </c>
    </row>
    <row r="5" spans="1:5" s="3" customFormat="1" ht="11.65" x14ac:dyDescent="0.4">
      <c r="A5" s="8">
        <v>97</v>
      </c>
      <c r="B5" s="8" t="s">
        <v>193</v>
      </c>
      <c r="C5" s="8" t="s">
        <v>194</v>
      </c>
      <c r="D5" s="8" t="s">
        <v>415</v>
      </c>
      <c r="E5" s="8">
        <v>23.184000000000001</v>
      </c>
    </row>
    <row r="6" spans="1:5" s="3" customFormat="1" ht="11.65" x14ac:dyDescent="0.4">
      <c r="A6" s="8">
        <v>111</v>
      </c>
      <c r="B6" s="8" t="s">
        <v>221</v>
      </c>
      <c r="C6" s="8" t="s">
        <v>222</v>
      </c>
      <c r="D6" s="8" t="s">
        <v>415</v>
      </c>
      <c r="E6" s="8">
        <v>21.562999999999999</v>
      </c>
    </row>
    <row r="7" spans="1:5" s="3" customFormat="1" ht="11.65" x14ac:dyDescent="0.4">
      <c r="A7" s="8">
        <v>114</v>
      </c>
      <c r="B7" s="8" t="s">
        <v>227</v>
      </c>
      <c r="C7" s="8" t="s">
        <v>228</v>
      </c>
      <c r="D7" s="8" t="s">
        <v>415</v>
      </c>
      <c r="E7" s="8">
        <v>21.460999999999999</v>
      </c>
    </row>
    <row r="8" spans="1:5" s="3" customFormat="1" ht="11.65" x14ac:dyDescent="0.4">
      <c r="A8" s="8">
        <v>116</v>
      </c>
      <c r="B8" s="8" t="s">
        <v>231</v>
      </c>
      <c r="C8" s="8" t="s">
        <v>232</v>
      </c>
      <c r="D8" s="8" t="s">
        <v>415</v>
      </c>
      <c r="E8" s="8">
        <v>21.446000000000002</v>
      </c>
    </row>
    <row r="9" spans="1:5" s="3" customFormat="1" ht="11.65" x14ac:dyDescent="0.4">
      <c r="A9" s="8">
        <v>120</v>
      </c>
      <c r="B9" s="8" t="s">
        <v>239</v>
      </c>
      <c r="C9" s="8" t="s">
        <v>240</v>
      </c>
      <c r="D9" s="8" t="s">
        <v>415</v>
      </c>
      <c r="E9" s="8">
        <v>21.187000000000001</v>
      </c>
    </row>
    <row r="10" spans="1:5" s="3" customFormat="1" ht="11.65" x14ac:dyDescent="0.4">
      <c r="A10" s="8">
        <v>167</v>
      </c>
      <c r="B10" s="8" t="s">
        <v>332</v>
      </c>
      <c r="C10" s="8" t="s">
        <v>333</v>
      </c>
      <c r="D10" s="8" t="s">
        <v>415</v>
      </c>
      <c r="E10" s="8">
        <v>17.361000000000001</v>
      </c>
    </row>
    <row r="11" spans="1:5" s="3" customFormat="1" ht="11.65" x14ac:dyDescent="0.4">
      <c r="A11" s="8">
        <v>168</v>
      </c>
      <c r="B11" s="8" t="s">
        <v>334</v>
      </c>
      <c r="C11" s="8" t="s">
        <v>335</v>
      </c>
      <c r="D11" s="8" t="s">
        <v>415</v>
      </c>
      <c r="E11" s="8">
        <v>17.356999999999999</v>
      </c>
    </row>
    <row r="12" spans="1:5" s="3" customFormat="1" ht="11.65" x14ac:dyDescent="0.4">
      <c r="A12" s="8">
        <v>188</v>
      </c>
      <c r="B12" s="8" t="s">
        <v>375</v>
      </c>
      <c r="C12" s="8" t="s">
        <v>376</v>
      </c>
      <c r="D12" s="8" t="s">
        <v>415</v>
      </c>
      <c r="E12" s="8">
        <v>16.657</v>
      </c>
    </row>
    <row r="13" spans="1:5" s="3" customFormat="1" ht="11.65" x14ac:dyDescent="0.4">
      <c r="A13" s="8">
        <v>193</v>
      </c>
      <c r="B13" s="8" t="s">
        <v>385</v>
      </c>
      <c r="C13" s="8" t="s">
        <v>386</v>
      </c>
      <c r="D13" s="8" t="s">
        <v>415</v>
      </c>
      <c r="E13" s="8">
        <v>16.350000000000001</v>
      </c>
    </row>
    <row r="15" spans="1:5" x14ac:dyDescent="0.4">
      <c r="A15" s="5">
        <f>11/200</f>
        <v>5.5E-2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4339-EA4D-4671-8837-DC1CE85320F7}">
  <dimension ref="A1:E16"/>
  <sheetViews>
    <sheetView zoomScale="190" zoomScaleNormal="190" workbookViewId="0">
      <selection activeCell="A16" sqref="A16"/>
    </sheetView>
  </sheetViews>
  <sheetFormatPr defaultRowHeight="15" x14ac:dyDescent="0.4"/>
  <cols>
    <col min="2" max="2" width="8.76171875" customWidth="1"/>
    <col min="3" max="3" width="20.64453125" customWidth="1"/>
    <col min="4" max="4" width="14.5859375" customWidth="1"/>
    <col min="5" max="5" width="11.46875" customWidth="1"/>
  </cols>
  <sheetData>
    <row r="1" spans="1:5" x14ac:dyDescent="0.4">
      <c r="A1" s="14" t="s">
        <v>437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51</v>
      </c>
      <c r="B3" s="8" t="s">
        <v>101</v>
      </c>
      <c r="C3" s="8" t="s">
        <v>102</v>
      </c>
      <c r="D3" s="8" t="s">
        <v>414</v>
      </c>
      <c r="E3" s="8">
        <v>26.446000000000002</v>
      </c>
    </row>
    <row r="4" spans="1:5" s="3" customFormat="1" ht="11.65" x14ac:dyDescent="0.4">
      <c r="A4" s="8">
        <v>86</v>
      </c>
      <c r="B4" s="8" t="s">
        <v>171</v>
      </c>
      <c r="C4" s="8" t="s">
        <v>172</v>
      </c>
      <c r="D4" s="8" t="s">
        <v>414</v>
      </c>
      <c r="E4" s="8">
        <v>23.95</v>
      </c>
    </row>
    <row r="5" spans="1:5" s="3" customFormat="1" ht="11.65" x14ac:dyDescent="0.4">
      <c r="A5" s="8">
        <v>129</v>
      </c>
      <c r="B5" s="8" t="s">
        <v>257</v>
      </c>
      <c r="C5" s="8" t="s">
        <v>258</v>
      </c>
      <c r="D5" s="8" t="s">
        <v>414</v>
      </c>
      <c r="E5" s="8">
        <v>20.151</v>
      </c>
    </row>
    <row r="6" spans="1:5" s="3" customFormat="1" ht="11.65" x14ac:dyDescent="0.4">
      <c r="A6" s="8">
        <v>133</v>
      </c>
      <c r="B6" s="8" t="s">
        <v>265</v>
      </c>
      <c r="C6" s="8" t="s">
        <v>266</v>
      </c>
      <c r="D6" s="8" t="s">
        <v>414</v>
      </c>
      <c r="E6" s="8">
        <v>19.803000000000001</v>
      </c>
    </row>
    <row r="7" spans="1:5" s="3" customFormat="1" ht="11.65" x14ac:dyDescent="0.4">
      <c r="A7" s="8">
        <v>146</v>
      </c>
      <c r="B7" s="8" t="s">
        <v>291</v>
      </c>
      <c r="C7" s="8" t="s">
        <v>292</v>
      </c>
      <c r="D7" s="8" t="s">
        <v>414</v>
      </c>
      <c r="E7" s="8">
        <v>18.678999999999998</v>
      </c>
    </row>
    <row r="8" spans="1:5" s="3" customFormat="1" ht="11.65" x14ac:dyDescent="0.4">
      <c r="A8" s="8">
        <v>151</v>
      </c>
      <c r="B8" s="8" t="s">
        <v>301</v>
      </c>
      <c r="C8" s="8" t="s">
        <v>302</v>
      </c>
      <c r="D8" s="8" t="s">
        <v>414</v>
      </c>
      <c r="E8" s="8">
        <v>17.989000000000001</v>
      </c>
    </row>
    <row r="9" spans="1:5" s="3" customFormat="1" ht="11.65" x14ac:dyDescent="0.4">
      <c r="A9" s="8">
        <v>170</v>
      </c>
      <c r="B9" s="8" t="s">
        <v>338</v>
      </c>
      <c r="C9" s="8" t="s">
        <v>339</v>
      </c>
      <c r="D9" s="8" t="s">
        <v>414</v>
      </c>
      <c r="E9" s="8">
        <v>17.308</v>
      </c>
    </row>
    <row r="10" spans="1:5" s="3" customFormat="1" ht="11.65" x14ac:dyDescent="0.4">
      <c r="A10" s="8">
        <v>171</v>
      </c>
      <c r="B10" s="8" t="s">
        <v>340</v>
      </c>
      <c r="C10" s="8" t="s">
        <v>341</v>
      </c>
      <c r="D10" s="8" t="s">
        <v>414</v>
      </c>
      <c r="E10" s="8">
        <v>17.303999999999998</v>
      </c>
    </row>
    <row r="11" spans="1:5" s="3" customFormat="1" ht="11.65" x14ac:dyDescent="0.4">
      <c r="A11" s="8">
        <v>175</v>
      </c>
      <c r="B11" s="8" t="s">
        <v>348</v>
      </c>
      <c r="C11" s="8" t="s">
        <v>349</v>
      </c>
      <c r="D11" s="8" t="s">
        <v>414</v>
      </c>
      <c r="E11" s="8">
        <v>16.986999999999998</v>
      </c>
    </row>
    <row r="12" spans="1:5" s="3" customFormat="1" ht="11.65" x14ac:dyDescent="0.4">
      <c r="A12" s="8">
        <v>179</v>
      </c>
      <c r="B12" s="8" t="s">
        <v>356</v>
      </c>
      <c r="C12" s="8" t="s">
        <v>357</v>
      </c>
      <c r="D12" s="8" t="s">
        <v>414</v>
      </c>
      <c r="E12" s="8">
        <v>16.937999999999999</v>
      </c>
    </row>
    <row r="13" spans="1:5" s="3" customFormat="1" ht="11.65" x14ac:dyDescent="0.4">
      <c r="A13" s="8">
        <v>182</v>
      </c>
      <c r="B13" s="8" t="s">
        <v>362</v>
      </c>
      <c r="C13" s="8" t="s">
        <v>363</v>
      </c>
      <c r="D13" s="8" t="s">
        <v>414</v>
      </c>
      <c r="E13" s="8">
        <v>16.875</v>
      </c>
    </row>
    <row r="14" spans="1:5" s="3" customFormat="1" ht="11.65" x14ac:dyDescent="0.4">
      <c r="A14" s="8">
        <v>198</v>
      </c>
      <c r="B14" s="8" t="s">
        <v>395</v>
      </c>
      <c r="C14" s="8" t="s">
        <v>396</v>
      </c>
      <c r="D14" s="10" t="s">
        <v>425</v>
      </c>
      <c r="E14" s="8">
        <v>16.213000000000001</v>
      </c>
    </row>
    <row r="16" spans="1:5" x14ac:dyDescent="0.4">
      <c r="A16" s="5">
        <f>12/200</f>
        <v>0.06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1F5D-AE76-44D8-9BA3-1A77F5592476}">
  <dimension ref="A1:E14"/>
  <sheetViews>
    <sheetView zoomScale="235" zoomScaleNormal="235" workbookViewId="0">
      <selection activeCell="A14" sqref="A14"/>
    </sheetView>
  </sheetViews>
  <sheetFormatPr defaultRowHeight="15" x14ac:dyDescent="0.4"/>
  <cols>
    <col min="3" max="3" width="14.234375" customWidth="1"/>
    <col min="5" max="5" width="11.9375" customWidth="1"/>
  </cols>
  <sheetData>
    <row r="1" spans="1:5" x14ac:dyDescent="0.4">
      <c r="A1" s="14" t="s">
        <v>438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87</v>
      </c>
      <c r="B3" s="8" t="s">
        <v>173</v>
      </c>
      <c r="C3" s="8" t="s">
        <v>174</v>
      </c>
      <c r="D3" s="8" t="s">
        <v>417</v>
      </c>
      <c r="E3" s="8">
        <v>23.815000000000001</v>
      </c>
    </row>
    <row r="4" spans="1:5" s="3" customFormat="1" ht="11.65" x14ac:dyDescent="0.4">
      <c r="A4" s="8">
        <v>136</v>
      </c>
      <c r="B4" s="8" t="s">
        <v>271</v>
      </c>
      <c r="C4" s="8" t="s">
        <v>272</v>
      </c>
      <c r="D4" s="8" t="s">
        <v>417</v>
      </c>
      <c r="E4" s="8">
        <v>19.483000000000001</v>
      </c>
    </row>
    <row r="5" spans="1:5" s="3" customFormat="1" ht="11.65" x14ac:dyDescent="0.4">
      <c r="A5" s="8">
        <v>138</v>
      </c>
      <c r="B5" s="8" t="s">
        <v>275</v>
      </c>
      <c r="C5" s="8" t="s">
        <v>276</v>
      </c>
      <c r="D5" s="8" t="s">
        <v>417</v>
      </c>
      <c r="E5" s="8">
        <v>19.177</v>
      </c>
    </row>
    <row r="6" spans="1:5" s="3" customFormat="1" ht="11.65" x14ac:dyDescent="0.4">
      <c r="A6" s="8">
        <v>163</v>
      </c>
      <c r="B6" s="8" t="s">
        <v>324</v>
      </c>
      <c r="C6" s="8" t="s">
        <v>325</v>
      </c>
      <c r="D6" s="8" t="s">
        <v>417</v>
      </c>
      <c r="E6" s="8">
        <v>17.465</v>
      </c>
    </row>
    <row r="7" spans="1:5" s="3" customFormat="1" ht="11.65" x14ac:dyDescent="0.4">
      <c r="A7" s="8">
        <v>176</v>
      </c>
      <c r="B7" s="8" t="s">
        <v>350</v>
      </c>
      <c r="C7" s="8" t="s">
        <v>351</v>
      </c>
      <c r="D7" s="8" t="s">
        <v>417</v>
      </c>
      <c r="E7" s="8">
        <v>16.948</v>
      </c>
    </row>
    <row r="8" spans="1:5" s="3" customFormat="1" ht="11.65" x14ac:dyDescent="0.4">
      <c r="A8" s="8">
        <v>183</v>
      </c>
      <c r="B8" s="8" t="s">
        <v>364</v>
      </c>
      <c r="C8" s="8" t="s">
        <v>365</v>
      </c>
      <c r="D8" s="8" t="s">
        <v>417</v>
      </c>
      <c r="E8" s="8">
        <v>16.707999999999998</v>
      </c>
    </row>
    <row r="9" spans="1:5" s="3" customFormat="1" ht="11.65" x14ac:dyDescent="0.4">
      <c r="A9" s="8">
        <v>184</v>
      </c>
      <c r="B9" s="8" t="s">
        <v>366</v>
      </c>
      <c r="C9" s="8" t="s">
        <v>367</v>
      </c>
      <c r="D9" s="8" t="s">
        <v>417</v>
      </c>
      <c r="E9" s="8">
        <v>16.702999999999999</v>
      </c>
    </row>
    <row r="10" spans="1:5" s="3" customFormat="1" ht="11.65" x14ac:dyDescent="0.4">
      <c r="A10" s="8">
        <v>185</v>
      </c>
      <c r="B10" s="8" t="s">
        <v>368</v>
      </c>
      <c r="C10" s="8" t="s">
        <v>369</v>
      </c>
      <c r="D10" s="8" t="s">
        <v>370</v>
      </c>
      <c r="E10" s="8">
        <v>16.702999999999999</v>
      </c>
    </row>
    <row r="11" spans="1:5" s="3" customFormat="1" ht="11.65" x14ac:dyDescent="0.4">
      <c r="A11" s="8">
        <v>186</v>
      </c>
      <c r="B11" s="8" t="s">
        <v>371</v>
      </c>
      <c r="C11" s="8" t="s">
        <v>372</v>
      </c>
      <c r="D11" s="8" t="s">
        <v>370</v>
      </c>
      <c r="E11" s="8">
        <v>16.702000000000002</v>
      </c>
    </row>
    <row r="12" spans="1:5" s="3" customFormat="1" ht="11.65" x14ac:dyDescent="0.4">
      <c r="A12" s="8">
        <v>187</v>
      </c>
      <c r="B12" s="8" t="s">
        <v>373</v>
      </c>
      <c r="C12" s="8" t="s">
        <v>374</v>
      </c>
      <c r="D12" s="8" t="s">
        <v>370</v>
      </c>
      <c r="E12" s="8">
        <v>16.667999999999999</v>
      </c>
    </row>
    <row r="14" spans="1:5" x14ac:dyDescent="0.4">
      <c r="A14" s="5">
        <f>10/200</f>
        <v>0.05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7401F-1CA5-476B-9021-1E59E005886B}">
  <dimension ref="A1:E15"/>
  <sheetViews>
    <sheetView zoomScale="175" zoomScaleNormal="175" workbookViewId="0">
      <selection activeCell="A15" sqref="A15"/>
    </sheetView>
  </sheetViews>
  <sheetFormatPr defaultRowHeight="15" x14ac:dyDescent="0.4"/>
  <cols>
    <col min="3" max="3" width="26.76171875" customWidth="1"/>
    <col min="4" max="4" width="13.5859375" customWidth="1"/>
    <col min="5" max="5" width="11.234375" customWidth="1"/>
  </cols>
  <sheetData>
    <row r="1" spans="1:5" x14ac:dyDescent="0.4">
      <c r="A1" s="14" t="s">
        <v>439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11</v>
      </c>
      <c r="B3" s="8" t="s">
        <v>21</v>
      </c>
      <c r="C3" s="8" t="s">
        <v>22</v>
      </c>
      <c r="D3" s="8" t="s">
        <v>419</v>
      </c>
      <c r="E3" s="8">
        <v>37.924999999999997</v>
      </c>
    </row>
    <row r="4" spans="1:5" s="3" customFormat="1" ht="11.65" x14ac:dyDescent="0.4">
      <c r="A4" s="8">
        <v>67</v>
      </c>
      <c r="B4" s="8" t="s">
        <v>133</v>
      </c>
      <c r="C4" s="8" t="s">
        <v>134</v>
      </c>
      <c r="D4" s="8" t="s">
        <v>419</v>
      </c>
      <c r="E4" s="8">
        <v>25.398</v>
      </c>
    </row>
    <row r="5" spans="1:5" s="3" customFormat="1" ht="11.65" x14ac:dyDescent="0.4">
      <c r="A5" s="8">
        <v>69</v>
      </c>
      <c r="B5" s="8" t="s">
        <v>137</v>
      </c>
      <c r="C5" s="8" t="s">
        <v>138</v>
      </c>
      <c r="D5" s="8" t="s">
        <v>419</v>
      </c>
      <c r="E5" s="8">
        <v>25.242999999999999</v>
      </c>
    </row>
    <row r="6" spans="1:5" s="3" customFormat="1" ht="11.65" x14ac:dyDescent="0.4">
      <c r="A6" s="8">
        <v>74</v>
      </c>
      <c r="B6" s="8" t="s">
        <v>147</v>
      </c>
      <c r="C6" s="8" t="s">
        <v>148</v>
      </c>
      <c r="D6" s="8" t="s">
        <v>419</v>
      </c>
      <c r="E6" s="8">
        <v>24.66</v>
      </c>
    </row>
    <row r="7" spans="1:5" s="3" customFormat="1" ht="11.65" x14ac:dyDescent="0.4">
      <c r="A7" s="8">
        <v>90</v>
      </c>
      <c r="B7" s="8" t="s">
        <v>179</v>
      </c>
      <c r="C7" s="8" t="s">
        <v>180</v>
      </c>
      <c r="D7" s="8" t="s">
        <v>419</v>
      </c>
      <c r="E7" s="8">
        <v>23.684000000000001</v>
      </c>
    </row>
    <row r="8" spans="1:5" s="3" customFormat="1" ht="11.65" x14ac:dyDescent="0.4">
      <c r="A8" s="8">
        <v>105</v>
      </c>
      <c r="B8" s="8" t="s">
        <v>209</v>
      </c>
      <c r="C8" s="8" t="s">
        <v>210</v>
      </c>
      <c r="D8" s="8" t="s">
        <v>424</v>
      </c>
      <c r="E8" s="8">
        <v>22.189</v>
      </c>
    </row>
    <row r="9" spans="1:5" s="3" customFormat="1" ht="11.65" x14ac:dyDescent="0.4">
      <c r="A9" s="8">
        <v>113</v>
      </c>
      <c r="B9" s="8" t="s">
        <v>225</v>
      </c>
      <c r="C9" s="8" t="s">
        <v>226</v>
      </c>
      <c r="D9" s="8" t="s">
        <v>424</v>
      </c>
      <c r="E9" s="8">
        <v>21.477</v>
      </c>
    </row>
    <row r="10" spans="1:5" s="3" customFormat="1" ht="11.65" x14ac:dyDescent="0.4">
      <c r="A10" s="8">
        <v>115</v>
      </c>
      <c r="B10" s="8" t="s">
        <v>229</v>
      </c>
      <c r="C10" s="8" t="s">
        <v>230</v>
      </c>
      <c r="D10" s="8" t="s">
        <v>424</v>
      </c>
      <c r="E10" s="8">
        <v>21.451000000000001</v>
      </c>
    </row>
    <row r="11" spans="1:5" s="3" customFormat="1" ht="11.65" x14ac:dyDescent="0.4">
      <c r="A11" s="8">
        <v>131</v>
      </c>
      <c r="B11" s="8" t="s">
        <v>261</v>
      </c>
      <c r="C11" s="8" t="s">
        <v>262</v>
      </c>
      <c r="D11" s="8" t="s">
        <v>424</v>
      </c>
      <c r="E11" s="8">
        <v>20.013000000000002</v>
      </c>
    </row>
    <row r="12" spans="1:5" s="3" customFormat="1" ht="11.65" x14ac:dyDescent="0.4">
      <c r="A12" s="8">
        <v>142</v>
      </c>
      <c r="B12" s="8" t="s">
        <v>283</v>
      </c>
      <c r="C12" s="8" t="s">
        <v>284</v>
      </c>
      <c r="D12" s="8" t="s">
        <v>424</v>
      </c>
      <c r="E12" s="8">
        <v>18.891999999999999</v>
      </c>
    </row>
    <row r="13" spans="1:5" s="3" customFormat="1" ht="11.65" x14ac:dyDescent="0.4">
      <c r="A13" s="8">
        <v>174</v>
      </c>
      <c r="B13" s="8" t="s">
        <v>346</v>
      </c>
      <c r="C13" s="8" t="s">
        <v>347</v>
      </c>
      <c r="D13" s="8" t="s">
        <v>424</v>
      </c>
      <c r="E13" s="8">
        <v>17.033000000000001</v>
      </c>
    </row>
    <row r="15" spans="1:5" x14ac:dyDescent="0.4">
      <c r="A15" s="5">
        <f>11/200</f>
        <v>5.5E-2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2F3E2-E6D0-4301-A772-FDB53F9862F9}">
  <dimension ref="A1:E10"/>
  <sheetViews>
    <sheetView workbookViewId="0">
      <selection activeCell="A10" sqref="A10"/>
    </sheetView>
  </sheetViews>
  <sheetFormatPr defaultRowHeight="15" x14ac:dyDescent="0.4"/>
  <cols>
    <col min="3" max="3" width="20.9375" customWidth="1"/>
    <col min="4" max="4" width="14.5859375" customWidth="1"/>
  </cols>
  <sheetData>
    <row r="1" spans="1:5" x14ac:dyDescent="0.4">
      <c r="A1" s="14" t="s">
        <v>441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22</v>
      </c>
      <c r="B3" s="8" t="s">
        <v>43</v>
      </c>
      <c r="C3" s="8" t="s">
        <v>44</v>
      </c>
      <c r="D3" s="8" t="s">
        <v>440</v>
      </c>
      <c r="E3" s="8">
        <v>32.204000000000001</v>
      </c>
    </row>
    <row r="4" spans="1:5" s="3" customFormat="1" ht="11.65" x14ac:dyDescent="0.4">
      <c r="A4" s="8">
        <v>35</v>
      </c>
      <c r="B4" s="8" t="s">
        <v>69</v>
      </c>
      <c r="C4" s="8" t="s">
        <v>70</v>
      </c>
      <c r="D4" s="8" t="s">
        <v>420</v>
      </c>
      <c r="E4" s="8">
        <v>29.309000000000001</v>
      </c>
    </row>
    <row r="5" spans="1:5" s="3" customFormat="1" ht="11.65" x14ac:dyDescent="0.4">
      <c r="A5" s="8">
        <v>37</v>
      </c>
      <c r="B5" s="8" t="s">
        <v>73</v>
      </c>
      <c r="C5" s="8" t="s">
        <v>74</v>
      </c>
      <c r="D5" s="10" t="s">
        <v>420</v>
      </c>
      <c r="E5" s="8">
        <v>29.091999999999999</v>
      </c>
    </row>
    <row r="6" spans="1:5" s="3" customFormat="1" ht="11.65" x14ac:dyDescent="0.4">
      <c r="A6" s="8">
        <v>57</v>
      </c>
      <c r="B6" s="8" t="s">
        <v>113</v>
      </c>
      <c r="C6" s="8" t="s">
        <v>114</v>
      </c>
      <c r="D6" s="8" t="s">
        <v>420</v>
      </c>
      <c r="E6" s="8">
        <v>26.015000000000001</v>
      </c>
    </row>
    <row r="7" spans="1:5" s="3" customFormat="1" ht="11.65" x14ac:dyDescent="0.4">
      <c r="A7" s="8">
        <v>117</v>
      </c>
      <c r="B7" s="8" t="s">
        <v>233</v>
      </c>
      <c r="C7" s="8" t="s">
        <v>234</v>
      </c>
      <c r="D7" s="8" t="s">
        <v>420</v>
      </c>
      <c r="E7" s="8">
        <v>21.306999999999999</v>
      </c>
    </row>
    <row r="8" spans="1:5" s="3" customFormat="1" ht="11.65" x14ac:dyDescent="0.4">
      <c r="A8" s="8">
        <v>153</v>
      </c>
      <c r="B8" s="8" t="s">
        <v>305</v>
      </c>
      <c r="C8" s="8" t="s">
        <v>306</v>
      </c>
      <c r="D8" s="8" t="s">
        <v>420</v>
      </c>
      <c r="E8" s="8">
        <v>17.963000000000001</v>
      </c>
    </row>
    <row r="10" spans="1:5" x14ac:dyDescent="0.4">
      <c r="A10" s="5">
        <f>6/200</f>
        <v>0.03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AFAB-0B6C-4EB0-BCFD-7795E1ECBBF0}">
  <dimension ref="A1:E11"/>
  <sheetViews>
    <sheetView workbookViewId="0">
      <selection activeCell="A11" sqref="A11"/>
    </sheetView>
  </sheetViews>
  <sheetFormatPr defaultRowHeight="15" x14ac:dyDescent="0.4"/>
  <cols>
    <col min="3" max="3" width="16.87890625" customWidth="1"/>
    <col min="4" max="4" width="14.64453125" customWidth="1"/>
  </cols>
  <sheetData>
    <row r="1" spans="1:5" x14ac:dyDescent="0.4">
      <c r="A1" s="14" t="s">
        <v>447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161</v>
      </c>
      <c r="B3" s="8" t="s">
        <v>321</v>
      </c>
      <c r="C3" s="8" t="s">
        <v>445</v>
      </c>
      <c r="D3" s="8" t="s">
        <v>446</v>
      </c>
      <c r="E3" s="8">
        <v>17.515999999999998</v>
      </c>
    </row>
    <row r="4" spans="1:5" s="3" customFormat="1" ht="11.65" x14ac:dyDescent="0.4">
      <c r="A4" s="8">
        <v>166</v>
      </c>
      <c r="B4" s="8" t="s">
        <v>330</v>
      </c>
      <c r="C4" s="8" t="s">
        <v>331</v>
      </c>
      <c r="D4" s="8" t="s">
        <v>418</v>
      </c>
      <c r="E4" s="8">
        <v>17.390999999999998</v>
      </c>
    </row>
    <row r="5" spans="1:5" s="3" customFormat="1" ht="11.65" x14ac:dyDescent="0.4">
      <c r="A5" s="8">
        <v>177</v>
      </c>
      <c r="B5" s="8" t="s">
        <v>352</v>
      </c>
      <c r="C5" s="8" t="s">
        <v>353</v>
      </c>
      <c r="D5" s="8" t="s">
        <v>418</v>
      </c>
      <c r="E5" s="8">
        <v>16.943999999999999</v>
      </c>
    </row>
    <row r="6" spans="1:5" s="3" customFormat="1" ht="11.65" x14ac:dyDescent="0.4">
      <c r="A6" s="8">
        <v>181</v>
      </c>
      <c r="B6" s="8" t="s">
        <v>360</v>
      </c>
      <c r="C6" s="8" t="s">
        <v>361</v>
      </c>
      <c r="D6" s="8" t="s">
        <v>418</v>
      </c>
      <c r="E6" s="8">
        <v>16.879000000000001</v>
      </c>
    </row>
    <row r="7" spans="1:5" s="3" customFormat="1" ht="11.65" x14ac:dyDescent="0.4">
      <c r="A7" s="8">
        <v>189</v>
      </c>
      <c r="B7" s="8" t="s">
        <v>377</v>
      </c>
      <c r="C7" s="8" t="s">
        <v>378</v>
      </c>
      <c r="D7" s="8" t="s">
        <v>418</v>
      </c>
      <c r="E7" s="8">
        <v>16.634</v>
      </c>
    </row>
    <row r="8" spans="1:5" s="3" customFormat="1" ht="11.65" x14ac:dyDescent="0.4">
      <c r="A8" s="8">
        <v>190</v>
      </c>
      <c r="B8" s="8" t="s">
        <v>379</v>
      </c>
      <c r="C8" s="8" t="s">
        <v>380</v>
      </c>
      <c r="D8" s="8" t="s">
        <v>418</v>
      </c>
      <c r="E8" s="8">
        <v>16.491</v>
      </c>
    </row>
    <row r="11" spans="1:5" x14ac:dyDescent="0.4">
      <c r="A11" s="5">
        <f>6/200</f>
        <v>0.03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FD02-B8CB-45F0-97B8-C22CA66EAC2B}">
  <dimension ref="A1:E9"/>
  <sheetViews>
    <sheetView workbookViewId="0">
      <selection activeCell="A9" sqref="A9"/>
    </sheetView>
  </sheetViews>
  <sheetFormatPr defaultRowHeight="15" x14ac:dyDescent="0.4"/>
  <cols>
    <col min="3" max="3" width="14.8203125" customWidth="1"/>
    <col min="4" max="4" width="15.17578125" customWidth="1"/>
    <col min="5" max="5" width="13.05859375" customWidth="1"/>
  </cols>
  <sheetData>
    <row r="1" spans="1:5" x14ac:dyDescent="0.4">
      <c r="A1" s="14" t="s">
        <v>442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31</v>
      </c>
      <c r="B3" s="8" t="s">
        <v>61</v>
      </c>
      <c r="C3" s="8" t="s">
        <v>62</v>
      </c>
      <c r="D3" s="8" t="s">
        <v>421</v>
      </c>
      <c r="E3" s="8">
        <v>29.539000000000001</v>
      </c>
    </row>
    <row r="4" spans="1:5" s="3" customFormat="1" ht="11.65" x14ac:dyDescent="0.4">
      <c r="A4" s="8">
        <v>46</v>
      </c>
      <c r="B4" s="8" t="s">
        <v>91</v>
      </c>
      <c r="C4" s="8" t="s">
        <v>92</v>
      </c>
      <c r="D4" s="8" t="s">
        <v>421</v>
      </c>
      <c r="E4" s="8">
        <v>27.954999999999998</v>
      </c>
    </row>
    <row r="5" spans="1:5" s="3" customFormat="1" ht="11.65" x14ac:dyDescent="0.4">
      <c r="A5" s="8">
        <v>52</v>
      </c>
      <c r="B5" s="8" t="s">
        <v>103</v>
      </c>
      <c r="C5" s="8" t="s">
        <v>104</v>
      </c>
      <c r="D5" s="8" t="s">
        <v>421</v>
      </c>
      <c r="E5" s="8">
        <v>26.411999999999999</v>
      </c>
    </row>
    <row r="6" spans="1:5" s="3" customFormat="1" ht="11.65" x14ac:dyDescent="0.4">
      <c r="A6" s="8">
        <v>98</v>
      </c>
      <c r="B6" s="8" t="s">
        <v>195</v>
      </c>
      <c r="C6" s="8" t="s">
        <v>196</v>
      </c>
      <c r="D6" s="8" t="s">
        <v>421</v>
      </c>
      <c r="E6" s="8">
        <v>23.128</v>
      </c>
    </row>
    <row r="7" spans="1:5" s="3" customFormat="1" ht="11.65" x14ac:dyDescent="0.4">
      <c r="A7" s="8">
        <v>101</v>
      </c>
      <c r="B7" s="8" t="s">
        <v>201</v>
      </c>
      <c r="C7" s="8" t="s">
        <v>202</v>
      </c>
      <c r="D7" s="8" t="s">
        <v>421</v>
      </c>
      <c r="E7" s="8">
        <v>22.875</v>
      </c>
    </row>
    <row r="9" spans="1:5" x14ac:dyDescent="0.4">
      <c r="A9" s="5">
        <f>5/200</f>
        <v>2.5000000000000001E-2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56EE-3E4C-48C8-8E5B-2AAEF941BD75}">
  <dimension ref="A1:E10"/>
  <sheetViews>
    <sheetView workbookViewId="0">
      <selection activeCell="A10" sqref="A10"/>
    </sheetView>
  </sheetViews>
  <sheetFormatPr defaultRowHeight="15" x14ac:dyDescent="0.4"/>
  <cols>
    <col min="3" max="3" width="28.29296875" customWidth="1"/>
  </cols>
  <sheetData>
    <row r="1" spans="1:5" x14ac:dyDescent="0.4">
      <c r="A1" s="14" t="s">
        <v>443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77</v>
      </c>
      <c r="B3" s="8" t="s">
        <v>153</v>
      </c>
      <c r="C3" s="8" t="s">
        <v>154</v>
      </c>
      <c r="D3" s="8" t="s">
        <v>422</v>
      </c>
      <c r="E3" s="8">
        <v>24.507999999999999</v>
      </c>
    </row>
    <row r="4" spans="1:5" s="3" customFormat="1" ht="11.65" x14ac:dyDescent="0.4">
      <c r="A4" s="8">
        <v>132</v>
      </c>
      <c r="B4" s="8" t="s">
        <v>263</v>
      </c>
      <c r="C4" s="8" t="s">
        <v>264</v>
      </c>
      <c r="D4" s="8" t="s">
        <v>422</v>
      </c>
      <c r="E4" s="8">
        <v>20.010000000000002</v>
      </c>
    </row>
    <row r="5" spans="1:5" s="3" customFormat="1" ht="11.65" x14ac:dyDescent="0.4">
      <c r="A5" s="8">
        <v>144</v>
      </c>
      <c r="B5" s="8" t="s">
        <v>287</v>
      </c>
      <c r="C5" s="8" t="s">
        <v>288</v>
      </c>
      <c r="D5" s="8" t="s">
        <v>422</v>
      </c>
      <c r="E5" s="8">
        <v>18.829999999999998</v>
      </c>
    </row>
    <row r="6" spans="1:5" s="3" customFormat="1" ht="11.65" x14ac:dyDescent="0.4">
      <c r="A6" s="8">
        <v>154</v>
      </c>
      <c r="B6" s="8" t="s">
        <v>307</v>
      </c>
      <c r="C6" s="8" t="s">
        <v>308</v>
      </c>
      <c r="D6" s="8" t="s">
        <v>422</v>
      </c>
      <c r="E6" s="8">
        <v>17.957999999999998</v>
      </c>
    </row>
    <row r="7" spans="1:5" s="3" customFormat="1" ht="11.65" x14ac:dyDescent="0.4">
      <c r="A7" s="8">
        <v>160</v>
      </c>
      <c r="B7" s="8" t="s">
        <v>319</v>
      </c>
      <c r="C7" s="8" t="s">
        <v>320</v>
      </c>
      <c r="D7" s="8" t="s">
        <v>422</v>
      </c>
      <c r="E7" s="8">
        <v>17.681000000000001</v>
      </c>
    </row>
    <row r="10" spans="1:5" x14ac:dyDescent="0.4">
      <c r="A10" s="5">
        <f>5/200</f>
        <v>2.5000000000000001E-2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BB7E-7C0A-4251-9B23-27B768849ECD}">
  <dimension ref="A1:E35"/>
  <sheetViews>
    <sheetView workbookViewId="0">
      <selection activeCell="A7" sqref="A7"/>
    </sheetView>
  </sheetViews>
  <sheetFormatPr defaultRowHeight="15" x14ac:dyDescent="0.4"/>
  <sheetData>
    <row r="1" spans="1:5" x14ac:dyDescent="0.4">
      <c r="A1" s="14" t="s">
        <v>444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80</v>
      </c>
      <c r="B3" s="8" t="s">
        <v>159</v>
      </c>
      <c r="C3" s="8" t="s">
        <v>160</v>
      </c>
      <c r="D3" s="9" t="s">
        <v>423</v>
      </c>
      <c r="E3" s="8">
        <v>24.24</v>
      </c>
    </row>
    <row r="4" spans="1:5" s="3" customFormat="1" ht="11.65" x14ac:dyDescent="0.4">
      <c r="A4" s="8">
        <v>104</v>
      </c>
      <c r="B4" s="8" t="s">
        <v>207</v>
      </c>
      <c r="C4" s="8" t="s">
        <v>208</v>
      </c>
      <c r="D4" s="8" t="s">
        <v>423</v>
      </c>
      <c r="E4" s="8">
        <v>22.472000000000001</v>
      </c>
    </row>
    <row r="5" spans="1:5" s="3" customFormat="1" ht="11.65" x14ac:dyDescent="0.4">
      <c r="A5" s="8">
        <v>140</v>
      </c>
      <c r="B5" s="8" t="s">
        <v>279</v>
      </c>
      <c r="C5" s="8" t="s">
        <v>280</v>
      </c>
      <c r="D5" s="9" t="s">
        <v>423</v>
      </c>
      <c r="E5" s="8">
        <v>19.065999999999999</v>
      </c>
    </row>
    <row r="7" spans="1:5" x14ac:dyDescent="0.4">
      <c r="A7" s="5">
        <f>3/200</f>
        <v>1.4999999999999999E-2</v>
      </c>
    </row>
    <row r="21" spans="5:5" x14ac:dyDescent="0.35">
      <c r="E21" s="11"/>
    </row>
    <row r="22" spans="5:5" x14ac:dyDescent="0.35">
      <c r="E22" s="11"/>
    </row>
    <row r="23" spans="5:5" x14ac:dyDescent="0.35">
      <c r="E23" s="11"/>
    </row>
    <row r="24" spans="5:5" x14ac:dyDescent="0.35">
      <c r="E24" s="11"/>
    </row>
    <row r="25" spans="5:5" x14ac:dyDescent="0.35">
      <c r="E25" s="11"/>
    </row>
    <row r="26" spans="5:5" x14ac:dyDescent="0.35">
      <c r="E26" s="11"/>
    </row>
    <row r="27" spans="5:5" x14ac:dyDescent="0.35">
      <c r="E27" s="11"/>
    </row>
    <row r="28" spans="5:5" x14ac:dyDescent="0.35">
      <c r="E28" s="11"/>
    </row>
    <row r="29" spans="5:5" x14ac:dyDescent="0.35">
      <c r="E29" s="11"/>
    </row>
    <row r="30" spans="5:5" x14ac:dyDescent="0.35">
      <c r="E30" s="11"/>
    </row>
    <row r="31" spans="5:5" x14ac:dyDescent="0.35">
      <c r="E31" s="11"/>
    </row>
    <row r="32" spans="5:5" x14ac:dyDescent="0.35">
      <c r="E32" s="11"/>
    </row>
    <row r="33" spans="5:5" x14ac:dyDescent="0.35">
      <c r="E33" s="11"/>
    </row>
    <row r="34" spans="5:5" x14ac:dyDescent="0.35">
      <c r="E34" s="11"/>
    </row>
    <row r="35" spans="5:5" x14ac:dyDescent="0.35">
      <c r="E35" s="11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55162-8C48-412C-B8A1-2586477B3E96}">
  <dimension ref="A1:E6"/>
  <sheetViews>
    <sheetView workbookViewId="0">
      <selection activeCell="A6" sqref="A6"/>
    </sheetView>
  </sheetViews>
  <sheetFormatPr defaultRowHeight="15" x14ac:dyDescent="0.4"/>
  <cols>
    <col min="3" max="3" width="22.8203125" customWidth="1"/>
  </cols>
  <sheetData>
    <row r="1" spans="1:5" x14ac:dyDescent="0.4">
      <c r="A1" s="14" t="s">
        <v>444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25</v>
      </c>
      <c r="B3" s="8" t="s">
        <v>49</v>
      </c>
      <c r="C3" s="8" t="s">
        <v>50</v>
      </c>
      <c r="D3" s="8" t="s">
        <v>427</v>
      </c>
      <c r="E3" s="8">
        <v>31.114999999999998</v>
      </c>
    </row>
    <row r="4" spans="1:5" s="3" customFormat="1" ht="11.65" x14ac:dyDescent="0.4">
      <c r="A4" s="8">
        <v>82</v>
      </c>
      <c r="B4" s="8" t="s">
        <v>163</v>
      </c>
      <c r="C4" s="8" t="s">
        <v>164</v>
      </c>
      <c r="D4" s="8" t="s">
        <v>427</v>
      </c>
      <c r="E4" s="8">
        <v>24.114000000000001</v>
      </c>
    </row>
    <row r="6" spans="1:5" x14ac:dyDescent="0.4">
      <c r="A6" s="5">
        <f>2/200</f>
        <v>0.01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2209-6B72-4D02-A78F-149C441948B6}">
  <dimension ref="A1:E6"/>
  <sheetViews>
    <sheetView workbookViewId="0">
      <selection activeCell="C7" sqref="C7"/>
    </sheetView>
  </sheetViews>
  <sheetFormatPr defaultRowHeight="15" x14ac:dyDescent="0.4"/>
  <cols>
    <col min="3" max="3" width="37.29296875" customWidth="1"/>
    <col min="4" max="4" width="14.87890625" customWidth="1"/>
    <col min="5" max="5" width="13.17578125" customWidth="1"/>
  </cols>
  <sheetData>
    <row r="1" spans="1:5" x14ac:dyDescent="0.4">
      <c r="A1" s="14" t="s">
        <v>448</v>
      </c>
      <c r="B1" s="14"/>
      <c r="C1" s="14"/>
      <c r="D1" s="14"/>
      <c r="E1" s="14"/>
    </row>
    <row r="2" spans="1:5" x14ac:dyDescent="0.4">
      <c r="A2" s="7"/>
      <c r="B2" s="7" t="s">
        <v>0</v>
      </c>
      <c r="C2" s="7" t="s">
        <v>402</v>
      </c>
      <c r="D2" s="7" t="s">
        <v>403</v>
      </c>
      <c r="E2" s="7" t="s">
        <v>406</v>
      </c>
    </row>
    <row r="3" spans="1:5" s="3" customFormat="1" ht="11.65" x14ac:dyDescent="0.4">
      <c r="A3" s="8">
        <v>3</v>
      </c>
      <c r="B3" s="8" t="s">
        <v>5</v>
      </c>
      <c r="C3" s="8" t="s">
        <v>6</v>
      </c>
      <c r="D3" s="9" t="s">
        <v>426</v>
      </c>
      <c r="E3" s="8">
        <v>50.067</v>
      </c>
    </row>
    <row r="4" spans="1:5" s="3" customFormat="1" ht="11.65" x14ac:dyDescent="0.4">
      <c r="A4" s="8">
        <v>199</v>
      </c>
      <c r="B4" s="8" t="s">
        <v>397</v>
      </c>
      <c r="C4" s="8" t="s">
        <v>398</v>
      </c>
      <c r="D4" s="9" t="s">
        <v>426</v>
      </c>
      <c r="E4" s="8">
        <v>16.209</v>
      </c>
    </row>
    <row r="6" spans="1:5" x14ac:dyDescent="0.4">
      <c r="A6" s="5">
        <f>2/200</f>
        <v>0.01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All</vt:lpstr>
      <vt:lpstr>Endocrine or metabolic diseases</vt:lpstr>
      <vt:lpstr>Cardiovascular diseases</vt:lpstr>
      <vt:lpstr>Genetic diseases</vt:lpstr>
      <vt:lpstr>Cancer diseases</vt:lpstr>
      <vt:lpstr>Mental diseases</vt:lpstr>
      <vt:lpstr>Respiratory diseases</vt:lpstr>
      <vt:lpstr>Neuronal diseases</vt:lpstr>
      <vt:lpstr>Skin diseases</vt:lpstr>
      <vt:lpstr>Immune diseases  </vt:lpstr>
      <vt:lpstr>Reproductive diseases</vt:lpstr>
      <vt:lpstr> Gastrointestinal diseases</vt:lpstr>
      <vt:lpstr>Liver diseases</vt:lpstr>
      <vt:lpstr>Eye diseases</vt:lpstr>
      <vt:lpstr>Bone diseases</vt:lpstr>
      <vt:lpstr>Rare diseases</vt:lpstr>
      <vt:lpstr>Muscle diseases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yangjingjing@cau.edu.cn</dc:creator>
  <cp:lastModifiedBy>yangjingjing@cau.edu.cn</cp:lastModifiedBy>
  <dcterms:created xsi:type="dcterms:W3CDTF">2024-05-20T02:13:21Z</dcterms:created>
  <dcterms:modified xsi:type="dcterms:W3CDTF">2024-06-16T04:42:52Z</dcterms:modified>
</cp:coreProperties>
</file>