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tgitm-my.sharepoint.com/personal/jcdujardin_itg_be/Documents/Documenten/Backup/H-offline/SYNC_DOC/Publi/prepa/MsAllison/commBiol/rebuttal/Tables_supp/"/>
    </mc:Choice>
  </mc:AlternateContent>
  <xr:revisionPtr revIDLastSave="24" documentId="8_{7744D5D0-AEA2-4ED1-B09E-6ACF0D088A95}" xr6:coauthVersionLast="47" xr6:coauthVersionMax="47" xr10:uidLastSave="{E464F610-F563-4012-9E58-5B46222A0CA5}"/>
  <bookViews>
    <workbookView xWindow="22932" yWindow="-108" windowWidth="30936" windowHeight="16776" xr2:uid="{27AAC4C9-26E0-594A-95EE-5564EF34A476}"/>
  </bookViews>
  <sheets>
    <sheet name="stats_for_publication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" i="2"/>
</calcChain>
</file>

<file path=xl/sharedStrings.xml><?xml version="1.0" encoding="utf-8"?>
<sst xmlns="http://schemas.openxmlformats.org/spreadsheetml/2006/main" count="123" uniqueCount="86">
  <si>
    <t>Sample</t>
  </si>
  <si>
    <t>Ambiguous_Reads</t>
  </si>
  <si>
    <t>Low_Quality_Reads</t>
  </si>
  <si>
    <t>Not_Aligned_Reads</t>
  </si>
  <si>
    <t>22VMTGLT4_107221-001-001_TGTCGTAG-TTAGCTTT_L007</t>
  </si>
  <si>
    <t>22VMTGLT4_107221-001-002_CAATCATA-AATCTCCA_L007</t>
  </si>
  <si>
    <t>22VMTGLT4_107221-001-003_GTTCTTAT-GTCTAATT_L007</t>
  </si>
  <si>
    <t>22VMTGLT4_107221-001-004_GATGCGAC-CCCAAAGT_L007</t>
  </si>
  <si>
    <t>22VMTGLT4_107221-001-005_GAAGAGGG-TCCGTCCG_L007</t>
  </si>
  <si>
    <t>22VMTGLT4_107221-001-006_TAGTAATC-GGCTCTGC_L007</t>
  </si>
  <si>
    <t>22VMTGLT4_107221-001-007_GTGTGGAG-GATCATGC_L007</t>
  </si>
  <si>
    <t>22VMTGLT4_107221-001-008_ACGTTGTA-TAGGTCGA_L007</t>
  </si>
  <si>
    <t>22VMTGLT4_107221-001-009_GCGCTAAT-GTCAGGGT_L007</t>
  </si>
  <si>
    <t>22VMTGLT4_107221-001-010_AGAGCTGC-CCTTCAAC_L007</t>
  </si>
  <si>
    <t>22VMTGLT4_107221-001-011_CATACTTA-TCCCGTGC_L007</t>
  </si>
  <si>
    <t>22VMTGLT4_107221-001-012_TTGCACCG-TTTATACG_L007</t>
  </si>
  <si>
    <t>22VMTGLT4_107221-001-013_GCGGGATA-CCGTCTCT_L007</t>
  </si>
  <si>
    <t>22VMTGLT4_107221-001-014_GAAGTGAA-GACTTGTA_L007</t>
  </si>
  <si>
    <t>22VMTGLT4_107221-001-015_CTGTTTAC-AAGATTCA_L007</t>
  </si>
  <si>
    <t>22VMTGLT4_107221-001-016_GAGCACTC-CAAGTTGC_L007</t>
  </si>
  <si>
    <t>22VMTGLT4_107221-001-017_TTGTTGCA-GACGTCGT_L007</t>
  </si>
  <si>
    <t>22VMTGLT4_107221-001-018_CCACACTT-CGTCATAC_L007</t>
  </si>
  <si>
    <t>22VMTGLT4_107221-001-019_CCCGTTTG-TTGCTGTA_L007</t>
  </si>
  <si>
    <t>22VMTGLT4_107221-001-024_GCCATGTA-ATAGGGTT_L007</t>
  </si>
  <si>
    <t>22VMTGLT4_107221-001-025_TTTCTCTA-CTCGACGT_L007</t>
  </si>
  <si>
    <t>22VMTGLT4_107221-001-026_CCAGCGAT-TCTAGTCA_L007</t>
  </si>
  <si>
    <t>Total_reads</t>
  </si>
  <si>
    <t>Mapped_to_features</t>
  </si>
  <si>
    <t>no_feature_reads</t>
  </si>
  <si>
    <t>percentage_mapped</t>
  </si>
  <si>
    <t>percentage_mapped_to_feature</t>
  </si>
  <si>
    <t>sampleID</t>
  </si>
  <si>
    <t>107221-001-001</t>
  </si>
  <si>
    <t>107221-001-002</t>
  </si>
  <si>
    <t>107221-001-003</t>
  </si>
  <si>
    <t>107221-001-004</t>
  </si>
  <si>
    <t>107221-001-005</t>
  </si>
  <si>
    <t>107221-001-006</t>
  </si>
  <si>
    <t>107221-001-007</t>
  </si>
  <si>
    <t>107221-001-008</t>
  </si>
  <si>
    <t>107221-001-009</t>
  </si>
  <si>
    <t>107221-001-010</t>
  </si>
  <si>
    <t>107221-001-011</t>
  </si>
  <si>
    <t>107221-001-012</t>
  </si>
  <si>
    <t>107221-001-013</t>
  </si>
  <si>
    <t>107221-001-014</t>
  </si>
  <si>
    <t>107221-001-015</t>
  </si>
  <si>
    <t>107221-001-016</t>
  </si>
  <si>
    <t>107221-001-017</t>
  </si>
  <si>
    <t>107221-001-018</t>
  </si>
  <si>
    <t>107221-001-019</t>
  </si>
  <si>
    <t>107221-001-024</t>
  </si>
  <si>
    <t>107221-001-025</t>
  </si>
  <si>
    <t>107221-001-026</t>
  </si>
  <si>
    <t>sample_name_intern</t>
  </si>
  <si>
    <t>2025_PQ52_11_B026 ND2 R1</t>
  </si>
  <si>
    <t>2025_PQ52_12_B026 ND2R2</t>
  </si>
  <si>
    <t>2025_PQ52_13_B026 ND2 R3</t>
  </si>
  <si>
    <t>2025_PQ52_14_B026 ND2 R4</t>
  </si>
  <si>
    <t>2025_PQ52_15_B026 D2 R1</t>
  </si>
  <si>
    <t>2025_PQ52_16_B026 D2 R2</t>
  </si>
  <si>
    <t>2025_PQ52_17_B026 D2 R3</t>
  </si>
  <si>
    <t>2025_PQ52_18_B026 D2 R4</t>
  </si>
  <si>
    <t>2025_PQ52_19_B026 ND2 PPat9</t>
  </si>
  <si>
    <t>2025_PQ52_20_B026 ND2PPat10</t>
  </si>
  <si>
    <t>2025_PQ52_21_B026 ND2 PPat11</t>
  </si>
  <si>
    <t>2025_PQ52_22_B275 ND2 R1</t>
  </si>
  <si>
    <t>2025_PQ52_23_B275 ND2 R2</t>
  </si>
  <si>
    <t>2025_PQ52_24_B275 ND2 R3</t>
  </si>
  <si>
    <t>2025_PQ52_25_B275 ND2 R4</t>
  </si>
  <si>
    <t>2025_PQ52_26_B275 D2 R1</t>
  </si>
  <si>
    <t>2025_PQ52_27_B275 D2 R2</t>
  </si>
  <si>
    <t>2025_PQ52_28_B275 D2 R3</t>
  </si>
  <si>
    <t>2025_PQ52_29_B275 D2 R4</t>
  </si>
  <si>
    <t>2025_PQ52_34_B275 ND2 PPat12</t>
  </si>
  <si>
    <t>2025_PQ52_35_B275 ND2 PPat13</t>
  </si>
  <si>
    <t>2025_PQ52_36_B275 ND2 PPat14</t>
  </si>
  <si>
    <t>condition</t>
  </si>
  <si>
    <t xml:space="preserve">replicate </t>
  </si>
  <si>
    <t>R1</t>
  </si>
  <si>
    <t>R2</t>
  </si>
  <si>
    <t>R3</t>
  </si>
  <si>
    <t>R4</t>
  </si>
  <si>
    <t>No PAT D2</t>
  </si>
  <si>
    <t>PAT D2</t>
  </si>
  <si>
    <t>post PAT no PAT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</si>
</sst>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1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</cellStyleXfs>
  <cellXfs count="5">
    <xf numFmtId="0" fontId="0" fillId="0" borderId="0" xfId="0"/>
    <xf numFmtId="165" fontId="0" fillId="0" borderId="0" xfId="1" applyNumberFormat="1" applyFont="1"/>
    <xf numFmtId="10" fontId="0" fillId="0" borderId="0" xfId="2" applyNumberFormat="1" applyFont="1"/>
    <xf numFmtId="0" fontId="20" fillId="0" borderId="0" xfId="0" applyFont="1"/>
    <xf numFmtId="0" fontId="19" fillId="0" borderId="0" xfId="44" applyFont="1"/>
  </cellXfs>
  <cellStyles count="45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rmal 2" xfId="44" xr:uid="{B1067690-A12F-A641-BDB4-142A1E7D3039}"/>
    <cellStyle name="Note" xfId="17" builtinId="10" customBuiltin="1"/>
    <cellStyle name="Output" xfId="12" builtinId="21" customBuiltin="1"/>
    <cellStyle name="Percent" xfId="2" builtinId="5"/>
    <cellStyle name="Title" xfId="3" builtinId="15" customBuiltin="1"/>
    <cellStyle name="Total" xfId="19" builtinId="25" customBuiltin="1"/>
    <cellStyle name="Warning Text" xfId="16" builtinId="11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163830</xdr:colOff>
      <xdr:row>25</xdr:row>
      <xdr:rowOff>186690</xdr:rowOff>
    </xdr:from>
    <xdr:to>
      <xdr:col>3</xdr:col>
      <xdr:colOff>281940</xdr:colOff>
      <xdr:row>42</xdr:row>
      <xdr:rowOff>53340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B1F4ED-3392-A0E7-F2FA-2F986D3EDFE9}"/>
            </a:ext>
          </a:extLst>
        </xdr:cNvPr>
        <xdr:cNvSpPr txBox="1"/>
      </xdr:nvSpPr>
      <xdr:spPr>
        <a:xfrm>
          <a:off x="163830" y="5139690"/>
          <a:ext cx="7814310" cy="32346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600" b="1"/>
            <a:t>Dataset 1</a:t>
          </a:r>
          <a:r>
            <a:rPr lang="nl-BE" sz="1600"/>
            <a:t>. Sequencing statistics (RNAseq). For each sample, Total_reads represents the total number of sequenced fragments (paired-end read pairs). Fragment classification is based on htseq-count output. no_feature_reads indicates fragments that were successfully aligned to the reference genome but did not overlap any annotated exon. Ambiguous_Reads corresponds to fragments overlapping exons from more than one gene and therefore not uniquely assignable. Low_Quality_Reads includes fragments discarded due to low mapping quality. Not_Aligned_Reads represents fragments for which no usable alignment was available after filtering. percentage_mapped indicates the proportion of fragments with at least one mapped read. Mapped_to_features denotes the number of fragments uniquely assigned to annotated exonic features (gene counts), and percentage_mapped_to_feature represents the proportion of total fragments successfully assigned to features.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3F7841-FAD4-D14C-8CEA-8E7CDA319DC2}" name="Table1" displayName="Table1" ref="A1:M23" totalsRowShown="0" dataDxfId="10" dataCellStyle="Comma">
  <autoFilter ref="A1:M23" xr:uid="{DE3F7841-FAD4-D14C-8CEA-8E7CDA319DC2}"/>
  <tableColumns count="13">
    <tableColumn id="1" xr3:uid="{2F56B30F-2419-9149-8040-88C3963B96CD}" name="Sample"/>
    <tableColumn id="2" xr3:uid="{68CC4FAE-7013-1A40-A0C2-C71D8E509B28}" name="sampleID"/>
    <tableColumn id="3" xr3:uid="{B20652E0-8522-5D48-8E65-93AFD63D67E6}" name="sample_name_intern"/>
    <tableColumn id="4" xr3:uid="{D54DB6A0-C29E-DF48-8968-4E8632100B63}" name="condition" dataDxfId="9" dataCellStyle="Normal 2"/>
    <tableColumn id="5" xr3:uid="{ECC349F4-85BE-7442-A397-C1FB98FB210E}" name="replicate " dataDxfId="8" dataCellStyle="Normal 2"/>
    <tableColumn id="6" xr3:uid="{DC00D84F-7154-424D-8F1E-360B415D98F2}" name="Total_reads" dataDxfId="7" dataCellStyle="Comma"/>
    <tableColumn id="7" xr3:uid="{F31FBCC1-7694-5D41-88D8-62D77A331178}" name="no_feature_reads" dataDxfId="6" dataCellStyle="Comma"/>
    <tableColumn id="8" xr3:uid="{3A1F35A9-D8DB-A743-BDA4-DC28BAFD9757}" name="Ambiguous_Reads" dataDxfId="5" dataCellStyle="Comma"/>
    <tableColumn id="9" xr3:uid="{CDDAFCBF-98AE-1741-A7FB-53B1D9FDD4E1}" name="Low_Quality_Reads" dataDxfId="4" dataCellStyle="Comma"/>
    <tableColumn id="10" xr3:uid="{89DE6DD1-BF49-5E4E-9110-4992603DD4B3}" name="Not_Aligned_Reads" dataDxfId="3" dataCellStyle="Comma"/>
    <tableColumn id="11" xr3:uid="{3A8191E4-4013-BD46-8ACA-8B41065523EB}" name="percentage_mapped" dataDxfId="2" dataCellStyle="Percent">
      <calculatedColumnFormula>(F2-J2)/F2</calculatedColumnFormula>
    </tableColumn>
    <tableColumn id="12" xr3:uid="{7674174B-B3DA-EF45-B756-AA327081450D}" name="Mapped_to_features" dataDxfId="1" dataCellStyle="Comma"/>
    <tableColumn id="13" xr3:uid="{7C9DA81E-080F-3E46-99D0-681988A5E9EA}" name="percentage_mapped_to_feature" dataDxfId="0" dataCellStyle="Percent">
      <calculatedColumnFormula>L2/F2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3753B-D1BB-6543-9A1D-F15F7F07468A}">
  <dimension ref="A1:M23"/>
  <sheetViews>
    <sheetView tabSelected="1" topLeftCell="A7" workbookViewId="0">
      <selection activeCell="E34" sqref="E34"/>
    </sheetView>
  </sheetViews>
  <sheetFormatPr defaultColWidth="16.19921875" defaultRowHeight="15.6" x14ac:dyDescent="0.3"/>
  <cols>
    <col min="1" max="1" width="51.296875" bestFit="1" customWidth="1"/>
    <col min="2" max="2" width="21" customWidth="1"/>
    <col min="3" max="3" width="28.69921875" bestFit="1" customWidth="1"/>
    <col min="4" max="5" width="21" customWidth="1"/>
    <col min="7" max="7" width="17.5" customWidth="1"/>
    <col min="8" max="8" width="18" customWidth="1"/>
    <col min="9" max="9" width="19.19921875" customWidth="1"/>
    <col min="10" max="10" width="19" customWidth="1"/>
    <col min="11" max="12" width="20" customWidth="1"/>
    <col min="13" max="13" width="29.19921875" customWidth="1"/>
  </cols>
  <sheetData>
    <row r="1" spans="1:13" x14ac:dyDescent="0.3">
      <c r="A1" t="s">
        <v>0</v>
      </c>
      <c r="B1" t="s">
        <v>31</v>
      </c>
      <c r="C1" t="s">
        <v>54</v>
      </c>
      <c r="D1" t="s">
        <v>77</v>
      </c>
      <c r="E1" s="3" t="s">
        <v>78</v>
      </c>
      <c r="F1" t="s">
        <v>26</v>
      </c>
      <c r="G1" t="s">
        <v>28</v>
      </c>
      <c r="H1" t="s">
        <v>1</v>
      </c>
      <c r="I1" t="s">
        <v>2</v>
      </c>
      <c r="J1" t="s">
        <v>3</v>
      </c>
      <c r="K1" t="s">
        <v>29</v>
      </c>
      <c r="L1" t="s">
        <v>27</v>
      </c>
      <c r="M1" t="s">
        <v>30</v>
      </c>
    </row>
    <row r="2" spans="1:13" x14ac:dyDescent="0.3">
      <c r="A2" t="s">
        <v>4</v>
      </c>
      <c r="B2" t="s">
        <v>32</v>
      </c>
      <c r="C2" t="s">
        <v>55</v>
      </c>
      <c r="D2" s="4" t="s">
        <v>83</v>
      </c>
      <c r="E2" s="4" t="s">
        <v>79</v>
      </c>
      <c r="F2" s="1">
        <v>40053097</v>
      </c>
      <c r="G2" s="1">
        <v>10478038</v>
      </c>
      <c r="H2" s="1">
        <v>159979</v>
      </c>
      <c r="I2" s="1">
        <v>10241020</v>
      </c>
      <c r="J2" s="1">
        <v>687756</v>
      </c>
      <c r="K2" s="2">
        <f>(F2-J2)/F2</f>
        <v>0.98282889335623658</v>
      </c>
      <c r="L2" s="1">
        <v>18486304</v>
      </c>
      <c r="M2" s="2">
        <f>L2/F2</f>
        <v>0.46154493371636157</v>
      </c>
    </row>
    <row r="3" spans="1:13" x14ac:dyDescent="0.3">
      <c r="A3" t="s">
        <v>5</v>
      </c>
      <c r="B3" t="s">
        <v>33</v>
      </c>
      <c r="C3" t="s">
        <v>56</v>
      </c>
      <c r="D3" s="4" t="s">
        <v>83</v>
      </c>
      <c r="E3" s="4" t="s">
        <v>80</v>
      </c>
      <c r="F3" s="1">
        <v>34896049</v>
      </c>
      <c r="G3" s="1">
        <v>8776307</v>
      </c>
      <c r="H3" s="1">
        <v>126723</v>
      </c>
      <c r="I3" s="1">
        <v>9877859</v>
      </c>
      <c r="J3" s="1">
        <v>620292</v>
      </c>
      <c r="K3" s="2">
        <f t="shared" ref="K3:K23" si="0">(F3-J3)/F3</f>
        <v>0.98222457791711604</v>
      </c>
      <c r="L3" s="1">
        <v>15494868</v>
      </c>
      <c r="M3" s="2">
        <f t="shared" ref="M3:M23" si="1">L3/F3</f>
        <v>0.44402929397537239</v>
      </c>
    </row>
    <row r="4" spans="1:13" x14ac:dyDescent="0.3">
      <c r="A4" t="s">
        <v>6</v>
      </c>
      <c r="B4" t="s">
        <v>34</v>
      </c>
      <c r="C4" t="s">
        <v>57</v>
      </c>
      <c r="D4" s="4" t="s">
        <v>83</v>
      </c>
      <c r="E4" s="4" t="s">
        <v>81</v>
      </c>
      <c r="F4" s="1">
        <v>33026785</v>
      </c>
      <c r="G4" s="1">
        <v>8392389</v>
      </c>
      <c r="H4" s="1">
        <v>143123</v>
      </c>
      <c r="I4" s="1">
        <v>8488391</v>
      </c>
      <c r="J4" s="1">
        <v>548573</v>
      </c>
      <c r="K4" s="2">
        <f t="shared" si="0"/>
        <v>0.98339005749424291</v>
      </c>
      <c r="L4" s="1">
        <v>15454309</v>
      </c>
      <c r="M4" s="2">
        <f t="shared" si="1"/>
        <v>0.4679325886549357</v>
      </c>
    </row>
    <row r="5" spans="1:13" x14ac:dyDescent="0.3">
      <c r="A5" t="s">
        <v>7</v>
      </c>
      <c r="B5" t="s">
        <v>35</v>
      </c>
      <c r="C5" t="s">
        <v>58</v>
      </c>
      <c r="D5" s="4" t="s">
        <v>83</v>
      </c>
      <c r="E5" s="4" t="s">
        <v>82</v>
      </c>
      <c r="F5" s="1">
        <v>37527149</v>
      </c>
      <c r="G5" s="1">
        <v>9125147</v>
      </c>
      <c r="H5" s="1">
        <v>181900</v>
      </c>
      <c r="I5" s="1">
        <v>10443869</v>
      </c>
      <c r="J5" s="1">
        <v>696382</v>
      </c>
      <c r="K5" s="2">
        <f t="shared" si="0"/>
        <v>0.98144324792698745</v>
      </c>
      <c r="L5" s="1">
        <v>17079851</v>
      </c>
      <c r="M5" s="2">
        <f t="shared" si="1"/>
        <v>0.45513318904135242</v>
      </c>
    </row>
    <row r="6" spans="1:13" x14ac:dyDescent="0.3">
      <c r="A6" t="s">
        <v>8</v>
      </c>
      <c r="B6" t="s">
        <v>36</v>
      </c>
      <c r="C6" t="s">
        <v>59</v>
      </c>
      <c r="D6" s="4" t="s">
        <v>84</v>
      </c>
      <c r="E6" s="4" t="s">
        <v>79</v>
      </c>
      <c r="F6" s="1">
        <v>36560049</v>
      </c>
      <c r="G6" s="1">
        <v>9943591</v>
      </c>
      <c r="H6" s="1">
        <v>119363</v>
      </c>
      <c r="I6" s="1">
        <v>10738387</v>
      </c>
      <c r="J6" s="1">
        <v>835331</v>
      </c>
      <c r="K6" s="2">
        <f t="shared" si="0"/>
        <v>0.97715180852191963</v>
      </c>
      <c r="L6" s="1">
        <v>14923377</v>
      </c>
      <c r="M6" s="2">
        <f t="shared" si="1"/>
        <v>0.40818810171725972</v>
      </c>
    </row>
    <row r="7" spans="1:13" x14ac:dyDescent="0.3">
      <c r="A7" t="s">
        <v>9</v>
      </c>
      <c r="B7" t="s">
        <v>37</v>
      </c>
      <c r="C7" t="s">
        <v>60</v>
      </c>
      <c r="D7" s="4" t="s">
        <v>84</v>
      </c>
      <c r="E7" s="4" t="s">
        <v>80</v>
      </c>
      <c r="F7" s="1">
        <v>34715081</v>
      </c>
      <c r="G7" s="1">
        <v>9801297</v>
      </c>
      <c r="H7" s="1">
        <v>95370</v>
      </c>
      <c r="I7" s="1">
        <v>9273377</v>
      </c>
      <c r="J7" s="1">
        <v>545501</v>
      </c>
      <c r="K7" s="2">
        <f t="shared" si="0"/>
        <v>0.98428633941542587</v>
      </c>
      <c r="L7" s="1">
        <v>14999536</v>
      </c>
      <c r="M7" s="2">
        <f t="shared" si="1"/>
        <v>0.43207550055838845</v>
      </c>
    </row>
    <row r="8" spans="1:13" x14ac:dyDescent="0.3">
      <c r="A8" t="s">
        <v>10</v>
      </c>
      <c r="B8" t="s">
        <v>38</v>
      </c>
      <c r="C8" t="s">
        <v>61</v>
      </c>
      <c r="D8" s="4" t="s">
        <v>84</v>
      </c>
      <c r="E8" s="4" t="s">
        <v>81</v>
      </c>
      <c r="F8" s="1">
        <v>38515185</v>
      </c>
      <c r="G8" s="1">
        <v>10900214</v>
      </c>
      <c r="H8" s="1">
        <v>128168</v>
      </c>
      <c r="I8" s="1">
        <v>10218293</v>
      </c>
      <c r="J8" s="1">
        <v>595659</v>
      </c>
      <c r="K8" s="2">
        <f t="shared" si="0"/>
        <v>0.98453443752120107</v>
      </c>
      <c r="L8" s="1">
        <v>16672851</v>
      </c>
      <c r="M8" s="2">
        <f t="shared" si="1"/>
        <v>0.43289032624405155</v>
      </c>
    </row>
    <row r="9" spans="1:13" x14ac:dyDescent="0.3">
      <c r="A9" t="s">
        <v>11</v>
      </c>
      <c r="B9" t="s">
        <v>39</v>
      </c>
      <c r="C9" t="s">
        <v>62</v>
      </c>
      <c r="D9" s="4" t="s">
        <v>84</v>
      </c>
      <c r="E9" s="4" t="s">
        <v>82</v>
      </c>
      <c r="F9" s="1">
        <v>32138348</v>
      </c>
      <c r="G9" s="1">
        <v>9278882</v>
      </c>
      <c r="H9" s="1">
        <v>98546</v>
      </c>
      <c r="I9" s="1">
        <v>8985291</v>
      </c>
      <c r="J9" s="1">
        <v>961447</v>
      </c>
      <c r="K9" s="2">
        <f t="shared" si="0"/>
        <v>0.97008411882278456</v>
      </c>
      <c r="L9" s="1">
        <v>12814182</v>
      </c>
      <c r="M9" s="2">
        <f t="shared" si="1"/>
        <v>0.39871937412588848</v>
      </c>
    </row>
    <row r="10" spans="1:13" x14ac:dyDescent="0.3">
      <c r="A10" t="s">
        <v>12</v>
      </c>
      <c r="B10" t="s">
        <v>40</v>
      </c>
      <c r="C10" t="s">
        <v>63</v>
      </c>
      <c r="D10" s="4" t="s">
        <v>85</v>
      </c>
      <c r="E10" s="4" t="s">
        <v>79</v>
      </c>
      <c r="F10" s="1">
        <v>32807532</v>
      </c>
      <c r="G10" s="1">
        <v>8155964</v>
      </c>
      <c r="H10" s="1">
        <v>153584</v>
      </c>
      <c r="I10" s="1">
        <v>7910032</v>
      </c>
      <c r="J10" s="1">
        <v>420943</v>
      </c>
      <c r="K10" s="2">
        <f t="shared" si="0"/>
        <v>0.98716931831385546</v>
      </c>
      <c r="L10" s="1">
        <v>16167009</v>
      </c>
      <c r="M10" s="2">
        <f t="shared" si="1"/>
        <v>0.49278345594542133</v>
      </c>
    </row>
    <row r="11" spans="1:13" x14ac:dyDescent="0.3">
      <c r="A11" t="s">
        <v>13</v>
      </c>
      <c r="B11" t="s">
        <v>41</v>
      </c>
      <c r="C11" t="s">
        <v>64</v>
      </c>
      <c r="D11" s="4" t="s">
        <v>85</v>
      </c>
      <c r="E11" s="4" t="s">
        <v>80</v>
      </c>
      <c r="F11" s="1">
        <v>36412964</v>
      </c>
      <c r="G11" s="1">
        <v>9319290</v>
      </c>
      <c r="H11" s="1">
        <v>136078</v>
      </c>
      <c r="I11" s="1">
        <v>9577334</v>
      </c>
      <c r="J11" s="1">
        <v>577901</v>
      </c>
      <c r="K11" s="2">
        <f t="shared" si="0"/>
        <v>0.98412925132927931</v>
      </c>
      <c r="L11" s="1">
        <v>16802361</v>
      </c>
      <c r="M11" s="2">
        <f t="shared" si="1"/>
        <v>0.4614389809080085</v>
      </c>
    </row>
    <row r="12" spans="1:13" x14ac:dyDescent="0.3">
      <c r="A12" t="s">
        <v>14</v>
      </c>
      <c r="B12" t="s">
        <v>42</v>
      </c>
      <c r="C12" t="s">
        <v>65</v>
      </c>
      <c r="D12" s="4" t="s">
        <v>85</v>
      </c>
      <c r="E12" s="4" t="s">
        <v>81</v>
      </c>
      <c r="F12" s="1">
        <v>33044438</v>
      </c>
      <c r="G12" s="1">
        <v>7882456</v>
      </c>
      <c r="H12" s="1">
        <v>155657</v>
      </c>
      <c r="I12" s="1">
        <v>8089397</v>
      </c>
      <c r="J12" s="1">
        <v>480960</v>
      </c>
      <c r="K12" s="2">
        <f t="shared" si="0"/>
        <v>0.98544505432351426</v>
      </c>
      <c r="L12" s="1">
        <v>16435968</v>
      </c>
      <c r="M12" s="2">
        <f t="shared" si="1"/>
        <v>0.49738984817959381</v>
      </c>
    </row>
    <row r="13" spans="1:13" x14ac:dyDescent="0.3">
      <c r="A13" t="s">
        <v>15</v>
      </c>
      <c r="B13" t="s">
        <v>43</v>
      </c>
      <c r="C13" t="s">
        <v>66</v>
      </c>
      <c r="D13" s="4" t="s">
        <v>83</v>
      </c>
      <c r="E13" s="4" t="s">
        <v>79</v>
      </c>
      <c r="F13" s="1">
        <v>30143769</v>
      </c>
      <c r="G13" s="1">
        <v>6612694</v>
      </c>
      <c r="H13" s="1">
        <v>282154</v>
      </c>
      <c r="I13" s="1">
        <v>6994573</v>
      </c>
      <c r="J13" s="1">
        <v>356780</v>
      </c>
      <c r="K13" s="2">
        <f t="shared" si="0"/>
        <v>0.9881640547338324</v>
      </c>
      <c r="L13" s="1">
        <v>15897568</v>
      </c>
      <c r="M13" s="2">
        <f t="shared" si="1"/>
        <v>0.52739151497611325</v>
      </c>
    </row>
    <row r="14" spans="1:13" x14ac:dyDescent="0.3">
      <c r="A14" t="s">
        <v>16</v>
      </c>
      <c r="B14" t="s">
        <v>44</v>
      </c>
      <c r="C14" t="s">
        <v>67</v>
      </c>
      <c r="D14" s="4" t="s">
        <v>83</v>
      </c>
      <c r="E14" s="4" t="s">
        <v>80</v>
      </c>
      <c r="F14" s="1">
        <v>30346255</v>
      </c>
      <c r="G14" s="1">
        <v>7434451</v>
      </c>
      <c r="H14" s="1">
        <v>217775</v>
      </c>
      <c r="I14" s="1">
        <v>7051843</v>
      </c>
      <c r="J14" s="1">
        <v>433188</v>
      </c>
      <c r="K14" s="2">
        <f t="shared" si="0"/>
        <v>0.98572515784896686</v>
      </c>
      <c r="L14" s="1">
        <v>15208998</v>
      </c>
      <c r="M14" s="2">
        <f t="shared" si="1"/>
        <v>0.50118204041981462</v>
      </c>
    </row>
    <row r="15" spans="1:13" x14ac:dyDescent="0.3">
      <c r="A15" t="s">
        <v>17</v>
      </c>
      <c r="B15" t="s">
        <v>45</v>
      </c>
      <c r="C15" t="s">
        <v>68</v>
      </c>
      <c r="D15" s="4" t="s">
        <v>83</v>
      </c>
      <c r="E15" s="4" t="s">
        <v>81</v>
      </c>
      <c r="F15" s="1">
        <v>30468381</v>
      </c>
      <c r="G15" s="1">
        <v>7158817</v>
      </c>
      <c r="H15" s="1">
        <v>235689</v>
      </c>
      <c r="I15" s="1">
        <v>6956826</v>
      </c>
      <c r="J15" s="1">
        <v>413981</v>
      </c>
      <c r="K15" s="2">
        <f t="shared" si="0"/>
        <v>0.98641276673020462</v>
      </c>
      <c r="L15" s="1">
        <v>15703068</v>
      </c>
      <c r="M15" s="2">
        <f t="shared" si="1"/>
        <v>0.51538898637246267</v>
      </c>
    </row>
    <row r="16" spans="1:13" x14ac:dyDescent="0.3">
      <c r="A16" t="s">
        <v>18</v>
      </c>
      <c r="B16" t="s">
        <v>46</v>
      </c>
      <c r="C16" t="s">
        <v>69</v>
      </c>
      <c r="D16" s="4" t="s">
        <v>83</v>
      </c>
      <c r="E16" s="4" t="s">
        <v>82</v>
      </c>
      <c r="F16" s="1">
        <v>33735054</v>
      </c>
      <c r="G16" s="1">
        <v>8007347</v>
      </c>
      <c r="H16" s="1">
        <v>175102</v>
      </c>
      <c r="I16" s="1">
        <v>7568628</v>
      </c>
      <c r="J16" s="1">
        <v>440530</v>
      </c>
      <c r="K16" s="2">
        <f t="shared" si="0"/>
        <v>0.98694147636461471</v>
      </c>
      <c r="L16" s="1">
        <v>17543447</v>
      </c>
      <c r="M16" s="2">
        <f t="shared" si="1"/>
        <v>0.52003613214906963</v>
      </c>
    </row>
    <row r="17" spans="1:13" x14ac:dyDescent="0.3">
      <c r="A17" t="s">
        <v>19</v>
      </c>
      <c r="B17" t="s">
        <v>47</v>
      </c>
      <c r="C17" t="s">
        <v>70</v>
      </c>
      <c r="D17" s="4" t="s">
        <v>84</v>
      </c>
      <c r="E17" s="4" t="s">
        <v>79</v>
      </c>
      <c r="F17" s="1">
        <v>35982195</v>
      </c>
      <c r="G17" s="1">
        <v>9747633</v>
      </c>
      <c r="H17" s="1">
        <v>170379</v>
      </c>
      <c r="I17" s="1">
        <v>8390541</v>
      </c>
      <c r="J17" s="1">
        <v>305350</v>
      </c>
      <c r="K17" s="2">
        <f t="shared" si="0"/>
        <v>0.99151385845138129</v>
      </c>
      <c r="L17" s="1">
        <v>17368292</v>
      </c>
      <c r="M17" s="2">
        <f t="shared" si="1"/>
        <v>0.48269128662106353</v>
      </c>
    </row>
    <row r="18" spans="1:13" x14ac:dyDescent="0.3">
      <c r="A18" t="s">
        <v>20</v>
      </c>
      <c r="B18" t="s">
        <v>48</v>
      </c>
      <c r="C18" t="s">
        <v>71</v>
      </c>
      <c r="D18" s="4" t="s">
        <v>84</v>
      </c>
      <c r="E18" s="4" t="s">
        <v>80</v>
      </c>
      <c r="F18" s="1">
        <v>32822710</v>
      </c>
      <c r="G18" s="1">
        <v>9251007</v>
      </c>
      <c r="H18" s="1">
        <v>128318</v>
      </c>
      <c r="I18" s="1">
        <v>7760479</v>
      </c>
      <c r="J18" s="1">
        <v>332565</v>
      </c>
      <c r="K18" s="2">
        <f t="shared" si="0"/>
        <v>0.98986783845697079</v>
      </c>
      <c r="L18" s="1">
        <v>15350341</v>
      </c>
      <c r="M18" s="2">
        <f t="shared" si="1"/>
        <v>0.46767439373531317</v>
      </c>
    </row>
    <row r="19" spans="1:13" x14ac:dyDescent="0.3">
      <c r="A19" t="s">
        <v>21</v>
      </c>
      <c r="B19" t="s">
        <v>49</v>
      </c>
      <c r="C19" t="s">
        <v>72</v>
      </c>
      <c r="D19" s="4" t="s">
        <v>84</v>
      </c>
      <c r="E19" s="4" t="s">
        <v>81</v>
      </c>
      <c r="F19" s="1">
        <v>32164115</v>
      </c>
      <c r="G19" s="1">
        <v>7303233</v>
      </c>
      <c r="H19" s="1">
        <v>180912</v>
      </c>
      <c r="I19" s="1">
        <v>7375408</v>
      </c>
      <c r="J19" s="1">
        <v>279997</v>
      </c>
      <c r="K19" s="2">
        <f t="shared" si="0"/>
        <v>0.99129473949461999</v>
      </c>
      <c r="L19" s="1">
        <v>17024565</v>
      </c>
      <c r="M19" s="2">
        <f t="shared" si="1"/>
        <v>0.52930307580357794</v>
      </c>
    </row>
    <row r="20" spans="1:13" x14ac:dyDescent="0.3">
      <c r="A20" t="s">
        <v>22</v>
      </c>
      <c r="B20" t="s">
        <v>50</v>
      </c>
      <c r="C20" t="s">
        <v>73</v>
      </c>
      <c r="D20" s="4" t="s">
        <v>84</v>
      </c>
      <c r="E20" s="4" t="s">
        <v>82</v>
      </c>
      <c r="F20" s="1">
        <v>37313520</v>
      </c>
      <c r="G20" s="1">
        <v>8901613</v>
      </c>
      <c r="H20" s="1">
        <v>225372</v>
      </c>
      <c r="I20" s="1">
        <v>8466741</v>
      </c>
      <c r="J20" s="1">
        <v>317927</v>
      </c>
      <c r="K20" s="2">
        <f t="shared" si="0"/>
        <v>0.99147957630370975</v>
      </c>
      <c r="L20" s="1">
        <v>19401867</v>
      </c>
      <c r="M20" s="2">
        <f t="shared" si="1"/>
        <v>0.51996882095283425</v>
      </c>
    </row>
    <row r="21" spans="1:13" x14ac:dyDescent="0.3">
      <c r="A21" t="s">
        <v>23</v>
      </c>
      <c r="B21" t="s">
        <v>51</v>
      </c>
      <c r="C21" t="s">
        <v>74</v>
      </c>
      <c r="D21" s="4" t="s">
        <v>85</v>
      </c>
      <c r="E21" s="4" t="s">
        <v>79</v>
      </c>
      <c r="F21" s="1">
        <v>37192077</v>
      </c>
      <c r="G21" s="1">
        <v>9572090</v>
      </c>
      <c r="H21" s="1">
        <v>198067</v>
      </c>
      <c r="I21" s="1">
        <v>8349149</v>
      </c>
      <c r="J21" s="1">
        <v>529529</v>
      </c>
      <c r="K21" s="2">
        <f t="shared" si="0"/>
        <v>0.98576231706554063</v>
      </c>
      <c r="L21" s="1">
        <v>18543242</v>
      </c>
      <c r="M21" s="2">
        <f t="shared" si="1"/>
        <v>0.49858043690326842</v>
      </c>
    </row>
    <row r="22" spans="1:13" x14ac:dyDescent="0.3">
      <c r="A22" t="s">
        <v>24</v>
      </c>
      <c r="B22" t="s">
        <v>52</v>
      </c>
      <c r="C22" t="s">
        <v>75</v>
      </c>
      <c r="D22" s="4" t="s">
        <v>85</v>
      </c>
      <c r="E22" s="4" t="s">
        <v>80</v>
      </c>
      <c r="F22" s="1">
        <v>38263200</v>
      </c>
      <c r="G22" s="1">
        <v>9535026</v>
      </c>
      <c r="H22" s="1">
        <v>175691</v>
      </c>
      <c r="I22" s="1">
        <v>9832576</v>
      </c>
      <c r="J22" s="1">
        <v>783297</v>
      </c>
      <c r="K22" s="2">
        <f t="shared" si="0"/>
        <v>0.97952871166028976</v>
      </c>
      <c r="L22" s="1">
        <v>17936610</v>
      </c>
      <c r="M22" s="2">
        <f t="shared" si="1"/>
        <v>0.46876920905726649</v>
      </c>
    </row>
    <row r="23" spans="1:13" x14ac:dyDescent="0.3">
      <c r="A23" t="s">
        <v>25</v>
      </c>
      <c r="B23" t="s">
        <v>53</v>
      </c>
      <c r="C23" t="s">
        <v>76</v>
      </c>
      <c r="D23" s="4" t="s">
        <v>85</v>
      </c>
      <c r="E23" s="4" t="s">
        <v>81</v>
      </c>
      <c r="F23" s="1">
        <v>35516651</v>
      </c>
      <c r="G23" s="1">
        <v>8811617</v>
      </c>
      <c r="H23" s="1">
        <v>192317</v>
      </c>
      <c r="I23" s="1">
        <v>8328611</v>
      </c>
      <c r="J23" s="1">
        <v>565265</v>
      </c>
      <c r="K23" s="2">
        <f t="shared" si="0"/>
        <v>0.98408450729208674</v>
      </c>
      <c r="L23" s="1">
        <v>17618841</v>
      </c>
      <c r="M23" s="2">
        <f t="shared" si="1"/>
        <v>0.49607270122399771</v>
      </c>
    </row>
  </sheetData>
  <phoneticPr fontId="18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stats_for_publication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 Dujardin</dc:creator>
  <cp:lastModifiedBy>Jean-Claude Dujardin</cp:lastModifiedBy>
  <dcterms:created xsi:type="dcterms:W3CDTF">2026-01-05T14:12:23Z</dcterms:created>
  <dcterms:modified xsi:type="dcterms:W3CDTF">2026-01-30T11:44:09Z</dcterms:modified>
</cp:coreProperties>
</file>