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9.xml" ContentType="application/vnd.openxmlformats-officedocument.drawing+xml"/>
  <Override PartName="/xl/charts/chart43.xml" ContentType="application/vnd.openxmlformats-officedocument.drawingml.chart+xml"/>
  <Override PartName="/xl/drawings/drawing10.xml" ContentType="application/vnd.openxmlformats-officedocument.drawing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reverter/Desktop/Helena's results/ESC2 Paper/"/>
    </mc:Choice>
  </mc:AlternateContent>
  <xr:revisionPtr revIDLastSave="0" documentId="13_ncr:1_{07348B03-6E3B-044F-B704-F9F17685ECB7}" xr6:coauthVersionLast="47" xr6:coauthVersionMax="47" xr10:uidLastSave="{00000000-0000-0000-0000-000000000000}"/>
  <bookViews>
    <workbookView xWindow="32240" yWindow="-1820" windowWidth="31200" windowHeight="19780" activeTab="10" xr2:uid="{25919CD7-0D85-4ED6-912E-0C21094EB9D0}"/>
  </bookViews>
  <sheets>
    <sheet name="Figure 2" sheetId="1" r:id="rId1"/>
    <sheet name="Figure 3" sheetId="2" r:id="rId2"/>
    <sheet name="Figure 4" sheetId="4" r:id="rId3"/>
    <sheet name="Figure 5" sheetId="5" r:id="rId4"/>
    <sheet name="Figure 6c" sheetId="10" r:id="rId5"/>
    <sheet name="Figure 6d" sheetId="11" r:id="rId6"/>
    <sheet name="Suppl. Figure 4b" sheetId="15" r:id="rId7"/>
    <sheet name="Suppl. Figure 5" sheetId="6" r:id="rId8"/>
    <sheet name="Suppl. Figure 6a" sheetId="8" r:id="rId9"/>
    <sheet name="Suppl.Figure 6b" sheetId="14" r:id="rId10"/>
    <sheet name="PRIMERS" sheetId="9" r:id="rId11"/>
  </sheets>
  <externalReferences>
    <externalReference r:id="rId12"/>
    <externalReference r:id="rId13"/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4" l="1"/>
  <c r="J8" i="14"/>
  <c r="O8" i="14"/>
  <c r="R8" i="14"/>
  <c r="S8" i="14"/>
  <c r="T8" i="14"/>
  <c r="W8" i="14"/>
  <c r="X8" i="14"/>
  <c r="Y8" i="14"/>
  <c r="AB8" i="14"/>
  <c r="AC8" i="14"/>
  <c r="AD8" i="14"/>
  <c r="R9" i="14"/>
  <c r="S9" i="14"/>
  <c r="T9" i="14"/>
  <c r="W9" i="14"/>
  <c r="X9" i="14"/>
  <c r="Y9" i="14"/>
  <c r="AB9" i="14"/>
  <c r="AC9" i="14"/>
  <c r="AD9" i="14"/>
  <c r="R10" i="14"/>
  <c r="S10" i="14"/>
  <c r="T10" i="14"/>
  <c r="W10" i="14"/>
  <c r="X10" i="14"/>
  <c r="Y10" i="14"/>
  <c r="AB10" i="14"/>
  <c r="AC10" i="14"/>
  <c r="AD10" i="14"/>
  <c r="R11" i="14"/>
  <c r="S11" i="14"/>
  <c r="T11" i="14"/>
  <c r="W11" i="14"/>
  <c r="X11" i="14"/>
  <c r="Y11" i="14"/>
  <c r="AB11" i="14"/>
  <c r="AC11" i="14"/>
  <c r="AD11" i="14"/>
  <c r="R12" i="14"/>
  <c r="S12" i="14"/>
  <c r="T12" i="14"/>
  <c r="W12" i="14"/>
  <c r="X12" i="14"/>
  <c r="Y12" i="14"/>
  <c r="AB12" i="14"/>
  <c r="AC12" i="14"/>
  <c r="AD12" i="14"/>
  <c r="E18" i="14"/>
  <c r="J18" i="14"/>
  <c r="O18" i="14"/>
  <c r="R18" i="14"/>
  <c r="S18" i="14"/>
  <c r="T18" i="14"/>
  <c r="W18" i="14"/>
  <c r="X18" i="14"/>
  <c r="Y18" i="14"/>
  <c r="AB18" i="14"/>
  <c r="AC18" i="14"/>
  <c r="AD18" i="14"/>
  <c r="R19" i="14"/>
  <c r="S19" i="14"/>
  <c r="T19" i="14"/>
  <c r="W19" i="14"/>
  <c r="X19" i="14"/>
  <c r="Y19" i="14"/>
  <c r="AB19" i="14"/>
  <c r="AC19" i="14"/>
  <c r="AD19" i="14"/>
  <c r="R20" i="14"/>
  <c r="S20" i="14"/>
  <c r="T20" i="14"/>
  <c r="W20" i="14"/>
  <c r="X20" i="14"/>
  <c r="Y20" i="14"/>
  <c r="AB20" i="14"/>
  <c r="AC20" i="14"/>
  <c r="AD20" i="14"/>
  <c r="R21" i="14"/>
  <c r="S21" i="14"/>
  <c r="T21" i="14"/>
  <c r="W21" i="14"/>
  <c r="X21" i="14"/>
  <c r="Y21" i="14"/>
  <c r="AB21" i="14"/>
  <c r="AC21" i="14"/>
  <c r="AD21" i="14"/>
  <c r="R22" i="14"/>
  <c r="S22" i="14"/>
  <c r="T22" i="14"/>
  <c r="W22" i="14"/>
  <c r="X22" i="14"/>
  <c r="Y22" i="14"/>
  <c r="AB22" i="14"/>
  <c r="AC22" i="14"/>
  <c r="AD22" i="14"/>
  <c r="E27" i="14"/>
  <c r="J27" i="14"/>
  <c r="O27" i="14"/>
  <c r="R27" i="14"/>
  <c r="S27" i="14"/>
  <c r="T27" i="14"/>
  <c r="W27" i="14"/>
  <c r="X27" i="14"/>
  <c r="Y27" i="14"/>
  <c r="AB27" i="14"/>
  <c r="AC27" i="14"/>
  <c r="AD27" i="14"/>
  <c r="R28" i="14"/>
  <c r="S28" i="14"/>
  <c r="T28" i="14"/>
  <c r="W28" i="14"/>
  <c r="X28" i="14"/>
  <c r="Y28" i="14"/>
  <c r="AB28" i="14"/>
  <c r="AC28" i="14"/>
  <c r="AD28" i="14"/>
  <c r="R29" i="14"/>
  <c r="S29" i="14"/>
  <c r="T29" i="14"/>
  <c r="W29" i="14"/>
  <c r="X29" i="14"/>
  <c r="Y29" i="14"/>
  <c r="AB29" i="14"/>
  <c r="AC29" i="14"/>
  <c r="AD29" i="14"/>
  <c r="R30" i="14"/>
  <c r="S30" i="14"/>
  <c r="T30" i="14"/>
  <c r="W30" i="14"/>
  <c r="X30" i="14"/>
  <c r="Y30" i="14"/>
  <c r="AB30" i="14"/>
  <c r="AC30" i="14"/>
  <c r="AD30" i="14"/>
  <c r="R31" i="14"/>
  <c r="S31" i="14"/>
  <c r="T31" i="14"/>
  <c r="W31" i="14"/>
  <c r="X31" i="14"/>
  <c r="Y31" i="14"/>
  <c r="AB31" i="14"/>
  <c r="AC31" i="14"/>
  <c r="AD31" i="14"/>
  <c r="AB40" i="14"/>
  <c r="AC40" i="14"/>
  <c r="AD40" i="14"/>
  <c r="AB41" i="14"/>
  <c r="AC41" i="14"/>
  <c r="AD41" i="14"/>
  <c r="AB42" i="14"/>
  <c r="AC42" i="14"/>
  <c r="AD42" i="14"/>
  <c r="C930" i="8"/>
  <c r="C929" i="8"/>
  <c r="C928" i="8"/>
  <c r="C927" i="8"/>
  <c r="C926" i="8"/>
  <c r="C925" i="8"/>
  <c r="C924" i="8"/>
  <c r="C923" i="8"/>
  <c r="C922" i="8"/>
  <c r="C921" i="8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C839" i="8"/>
  <c r="C838" i="8"/>
  <c r="C837" i="8"/>
  <c r="C836" i="8"/>
  <c r="C835" i="8"/>
  <c r="C834" i="8"/>
  <c r="C833" i="8"/>
  <c r="C832" i="8"/>
  <c r="C831" i="8"/>
  <c r="C830" i="8"/>
  <c r="C829" i="8"/>
  <c r="C828" i="8"/>
  <c r="C827" i="8"/>
  <c r="C826" i="8"/>
  <c r="C825" i="8"/>
  <c r="C824" i="8"/>
  <c r="C823" i="8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C790" i="8"/>
  <c r="C789" i="8"/>
  <c r="C788" i="8"/>
  <c r="C787" i="8"/>
  <c r="C786" i="8"/>
  <c r="C785" i="8"/>
  <c r="C784" i="8"/>
  <c r="C783" i="8"/>
  <c r="C782" i="8"/>
  <c r="C781" i="8"/>
  <c r="C780" i="8"/>
  <c r="C779" i="8"/>
  <c r="C778" i="8"/>
  <c r="C777" i="8"/>
  <c r="C776" i="8"/>
  <c r="C775" i="8"/>
  <c r="C774" i="8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C741" i="8"/>
  <c r="C740" i="8"/>
  <c r="C739" i="8"/>
  <c r="C738" i="8"/>
  <c r="C737" i="8"/>
  <c r="C736" i="8"/>
  <c r="C735" i="8"/>
  <c r="C734" i="8"/>
  <c r="C733" i="8"/>
  <c r="C732" i="8"/>
  <c r="C731" i="8"/>
  <c r="C730" i="8"/>
  <c r="C729" i="8"/>
  <c r="C728" i="8"/>
  <c r="C727" i="8"/>
  <c r="C726" i="8"/>
  <c r="C725" i="8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C692" i="8"/>
  <c r="C691" i="8"/>
  <c r="C690" i="8"/>
  <c r="C689" i="8"/>
  <c r="C688" i="8"/>
  <c r="C687" i="8"/>
  <c r="C686" i="8"/>
  <c r="C685" i="8"/>
  <c r="C684" i="8"/>
  <c r="C683" i="8"/>
  <c r="C682" i="8"/>
  <c r="C681" i="8"/>
  <c r="C680" i="8"/>
  <c r="C679" i="8"/>
  <c r="C678" i="8"/>
  <c r="C677" i="8"/>
  <c r="C676" i="8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C643" i="8"/>
  <c r="C642" i="8"/>
  <c r="C641" i="8"/>
  <c r="C640" i="8"/>
  <c r="C639" i="8"/>
  <c r="C638" i="8"/>
  <c r="C637" i="8"/>
  <c r="C636" i="8"/>
  <c r="C635" i="8"/>
  <c r="C634" i="8"/>
  <c r="C633" i="8"/>
  <c r="C632" i="8"/>
  <c r="C631" i="8"/>
  <c r="C630" i="8"/>
  <c r="C629" i="8"/>
  <c r="C628" i="8"/>
  <c r="C627" i="8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C594" i="8"/>
  <c r="C593" i="8"/>
  <c r="C592" i="8"/>
  <c r="C591" i="8"/>
  <c r="C590" i="8"/>
  <c r="C589" i="8"/>
  <c r="C588" i="8"/>
  <c r="C587" i="8"/>
  <c r="C586" i="8"/>
  <c r="C585" i="8"/>
  <c r="C584" i="8"/>
  <c r="C583" i="8"/>
  <c r="C582" i="8"/>
  <c r="C581" i="8"/>
  <c r="C580" i="8"/>
  <c r="C579" i="8"/>
  <c r="C578" i="8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C545" i="8"/>
  <c r="C544" i="8"/>
  <c r="C543" i="8"/>
  <c r="C542" i="8"/>
  <c r="C541" i="8"/>
  <c r="C540" i="8"/>
  <c r="C539" i="8"/>
  <c r="C538" i="8"/>
  <c r="C537" i="8"/>
  <c r="C536" i="8"/>
  <c r="C535" i="8"/>
  <c r="C534" i="8"/>
  <c r="C533" i="8"/>
  <c r="C532" i="8"/>
  <c r="C531" i="8"/>
  <c r="C530" i="8"/>
  <c r="C529" i="8"/>
  <c r="C528" i="8"/>
  <c r="C527" i="8"/>
  <c r="C526" i="8"/>
  <c r="C525" i="8"/>
  <c r="C524" i="8"/>
  <c r="C523" i="8"/>
  <c r="C522" i="8"/>
  <c r="C521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C499" i="8"/>
  <c r="C498" i="8"/>
  <c r="C497" i="8"/>
  <c r="C496" i="8"/>
  <c r="C495" i="8"/>
  <c r="C494" i="8"/>
  <c r="C493" i="8"/>
  <c r="C492" i="8"/>
  <c r="C491" i="8"/>
  <c r="C490" i="8"/>
  <c r="C489" i="8"/>
  <c r="C488" i="8"/>
  <c r="C487" i="8"/>
  <c r="C486" i="8"/>
  <c r="C485" i="8"/>
  <c r="C484" i="8"/>
  <c r="C483" i="8"/>
  <c r="C482" i="8"/>
  <c r="C481" i="8"/>
  <c r="C480" i="8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I39" i="6"/>
  <c r="H39" i="6"/>
  <c r="G39" i="6"/>
  <c r="I38" i="6"/>
  <c r="H38" i="6"/>
  <c r="G38" i="6"/>
  <c r="I37" i="6"/>
  <c r="H37" i="6"/>
  <c r="G37" i="6"/>
  <c r="I36" i="6"/>
  <c r="H36" i="6"/>
  <c r="G36" i="6"/>
  <c r="I35" i="6"/>
  <c r="H35" i="6"/>
  <c r="G35" i="6"/>
  <c r="I24" i="6"/>
  <c r="H24" i="6"/>
  <c r="G24" i="6"/>
  <c r="I23" i="6"/>
  <c r="H23" i="6"/>
  <c r="G23" i="6"/>
  <c r="I22" i="6"/>
  <c r="H22" i="6"/>
  <c r="G22" i="6"/>
  <c r="I21" i="6"/>
  <c r="H21" i="6"/>
  <c r="G21" i="6"/>
  <c r="I20" i="6"/>
  <c r="H20" i="6"/>
  <c r="G20" i="6"/>
  <c r="I12" i="6"/>
  <c r="H12" i="6"/>
  <c r="G12" i="6"/>
  <c r="I11" i="6"/>
  <c r="H11" i="6"/>
  <c r="G11" i="6"/>
  <c r="I10" i="6"/>
  <c r="H10" i="6"/>
  <c r="G10" i="6"/>
  <c r="I9" i="6"/>
  <c r="H9" i="6"/>
  <c r="G9" i="6"/>
  <c r="I8" i="6"/>
  <c r="H8" i="6"/>
  <c r="G8" i="6"/>
  <c r="L98" i="5"/>
  <c r="K98" i="5"/>
  <c r="J98" i="5"/>
  <c r="L97" i="5"/>
  <c r="K97" i="5"/>
  <c r="J97" i="5"/>
  <c r="I97" i="5"/>
  <c r="L96" i="5"/>
  <c r="K96" i="5"/>
  <c r="J96" i="5"/>
  <c r="L95" i="5"/>
  <c r="K95" i="5"/>
  <c r="J95" i="5"/>
  <c r="I95" i="5"/>
  <c r="B95" i="5"/>
  <c r="L84" i="5"/>
  <c r="K84" i="5"/>
  <c r="J84" i="5"/>
  <c r="L83" i="5"/>
  <c r="K83" i="5"/>
  <c r="J83" i="5"/>
  <c r="L82" i="5"/>
  <c r="K82" i="5"/>
  <c r="J82" i="5"/>
  <c r="L81" i="5"/>
  <c r="K81" i="5"/>
  <c r="J81" i="5"/>
  <c r="B81" i="5"/>
  <c r="L72" i="5"/>
  <c r="K72" i="5"/>
  <c r="J72" i="5"/>
  <c r="I72" i="5"/>
  <c r="L71" i="5"/>
  <c r="K71" i="5"/>
  <c r="J71" i="5"/>
  <c r="I71" i="5"/>
  <c r="L70" i="5"/>
  <c r="K70" i="5"/>
  <c r="J70" i="5"/>
  <c r="I70" i="5"/>
  <c r="L69" i="5"/>
  <c r="K69" i="5"/>
  <c r="J69" i="5"/>
  <c r="B69" i="5"/>
  <c r="I69" i="5" s="1"/>
  <c r="J42" i="5"/>
  <c r="I42" i="5"/>
  <c r="H42" i="5"/>
  <c r="E42" i="5"/>
  <c r="K42" i="5" s="1"/>
  <c r="D42" i="5"/>
  <c r="C42" i="5"/>
  <c r="B42" i="5"/>
  <c r="J41" i="5"/>
  <c r="I41" i="5"/>
  <c r="H41" i="5"/>
  <c r="E41" i="5"/>
  <c r="K41" i="5" s="1"/>
  <c r="D41" i="5"/>
  <c r="C41" i="5"/>
  <c r="B41" i="5"/>
  <c r="J40" i="5"/>
  <c r="I40" i="5"/>
  <c r="H40" i="5"/>
  <c r="E40" i="5"/>
  <c r="K40" i="5" s="1"/>
  <c r="D40" i="5"/>
  <c r="C40" i="5"/>
  <c r="B40" i="5"/>
  <c r="J39" i="5"/>
  <c r="I39" i="5"/>
  <c r="E39" i="5"/>
  <c r="K39" i="5" s="1"/>
  <c r="D39" i="5"/>
  <c r="C39" i="5"/>
  <c r="K37" i="5"/>
  <c r="J37" i="5"/>
  <c r="I37" i="5"/>
  <c r="H37" i="5"/>
  <c r="K36" i="5"/>
  <c r="J36" i="5"/>
  <c r="I36" i="5"/>
  <c r="K35" i="5"/>
  <c r="J35" i="5"/>
  <c r="I35" i="5"/>
  <c r="H35" i="5"/>
  <c r="K34" i="5"/>
  <c r="J34" i="5"/>
  <c r="I34" i="5"/>
  <c r="B34" i="5"/>
  <c r="I96" i="5" s="1"/>
  <c r="Z30" i="5"/>
  <c r="Y30" i="5"/>
  <c r="X30" i="5"/>
  <c r="Z29" i="5"/>
  <c r="Y29" i="5"/>
  <c r="X29" i="5"/>
  <c r="Z28" i="5"/>
  <c r="Y28" i="5"/>
  <c r="X28" i="5"/>
  <c r="Z24" i="5"/>
  <c r="Y24" i="5"/>
  <c r="X24" i="5"/>
  <c r="Z23" i="5"/>
  <c r="Y23" i="5"/>
  <c r="X23" i="5"/>
  <c r="K23" i="5"/>
  <c r="J23" i="5"/>
  <c r="I23" i="5"/>
  <c r="Z22" i="5"/>
  <c r="Y22" i="5"/>
  <c r="X22" i="5"/>
  <c r="K22" i="5"/>
  <c r="J22" i="5"/>
  <c r="I22" i="5"/>
  <c r="K21" i="5"/>
  <c r="J21" i="5"/>
  <c r="I21" i="5"/>
  <c r="K20" i="5"/>
  <c r="J20" i="5"/>
  <c r="I20" i="5"/>
  <c r="B20" i="5"/>
  <c r="I83" i="5" s="1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I84" i="5" l="1"/>
  <c r="I98" i="5"/>
  <c r="H34" i="5"/>
  <c r="H36" i="5"/>
  <c r="B39" i="5"/>
  <c r="H39" i="5" s="1"/>
  <c r="H23" i="5"/>
  <c r="H20" i="5"/>
  <c r="H21" i="5"/>
  <c r="H22" i="5"/>
  <c r="I82" i="5"/>
  <c r="I81" i="5"/>
  <c r="N139" i="4"/>
  <c r="M139" i="4"/>
  <c r="L139" i="4"/>
  <c r="K139" i="4"/>
  <c r="J139" i="4"/>
  <c r="N138" i="4"/>
  <c r="M138" i="4"/>
  <c r="L138" i="4"/>
  <c r="K138" i="4"/>
  <c r="J138" i="4"/>
  <c r="N137" i="4"/>
  <c r="M137" i="4"/>
  <c r="L137" i="4"/>
  <c r="K137" i="4"/>
  <c r="J137" i="4"/>
  <c r="N136" i="4"/>
  <c r="M136" i="4"/>
  <c r="L136" i="4"/>
  <c r="K136" i="4"/>
  <c r="J136" i="4"/>
  <c r="N129" i="4"/>
  <c r="M129" i="4"/>
  <c r="L129" i="4"/>
  <c r="K129" i="4"/>
  <c r="J129" i="4"/>
  <c r="N128" i="4"/>
  <c r="M128" i="4"/>
  <c r="L128" i="4"/>
  <c r="K128" i="4"/>
  <c r="J128" i="4"/>
  <c r="N127" i="4"/>
  <c r="M127" i="4"/>
  <c r="L127" i="4"/>
  <c r="K127" i="4"/>
  <c r="J127" i="4"/>
  <c r="N126" i="4"/>
  <c r="M126" i="4"/>
  <c r="L126" i="4"/>
  <c r="K126" i="4"/>
  <c r="J126" i="4"/>
  <c r="N118" i="4"/>
  <c r="M118" i="4"/>
  <c r="K118" i="4"/>
  <c r="J118" i="4"/>
  <c r="N117" i="4"/>
  <c r="M117" i="4"/>
  <c r="L117" i="4"/>
  <c r="K117" i="4"/>
  <c r="J117" i="4"/>
  <c r="N116" i="4"/>
  <c r="M116" i="4"/>
  <c r="K116" i="4"/>
  <c r="J116" i="4"/>
  <c r="N115" i="4"/>
  <c r="M115" i="4"/>
  <c r="K115" i="4"/>
  <c r="J115" i="4"/>
  <c r="D115" i="4"/>
  <c r="L116" i="4" s="1"/>
  <c r="K94" i="4"/>
  <c r="J94" i="4"/>
  <c r="I94" i="4"/>
  <c r="K93" i="4"/>
  <c r="J93" i="4"/>
  <c r="I93" i="4"/>
  <c r="K92" i="4"/>
  <c r="J92" i="4"/>
  <c r="I92" i="4"/>
  <c r="K91" i="4"/>
  <c r="J91" i="4"/>
  <c r="I91" i="4"/>
  <c r="E91" i="4"/>
  <c r="L92" i="4" s="1"/>
  <c r="K80" i="4"/>
  <c r="J80" i="4"/>
  <c r="I80" i="4"/>
  <c r="K79" i="4"/>
  <c r="J79" i="4"/>
  <c r="I79" i="4"/>
  <c r="K78" i="4"/>
  <c r="J78" i="4"/>
  <c r="I78" i="4"/>
  <c r="K77" i="4"/>
  <c r="J77" i="4"/>
  <c r="I77" i="4"/>
  <c r="E77" i="4"/>
  <c r="L77" i="4" s="1"/>
  <c r="K68" i="4"/>
  <c r="J68" i="4"/>
  <c r="I68" i="4"/>
  <c r="K67" i="4"/>
  <c r="J67" i="4"/>
  <c r="I67" i="4"/>
  <c r="K66" i="4"/>
  <c r="J66" i="4"/>
  <c r="I66" i="4"/>
  <c r="K65" i="4"/>
  <c r="J65" i="4"/>
  <c r="I65" i="4"/>
  <c r="E65" i="4"/>
  <c r="L65" i="4" s="1"/>
  <c r="J33" i="4"/>
  <c r="I33" i="4"/>
  <c r="H33" i="4"/>
  <c r="K32" i="4"/>
  <c r="J32" i="4"/>
  <c r="I32" i="4"/>
  <c r="H32" i="4"/>
  <c r="J31" i="4"/>
  <c r="I31" i="4"/>
  <c r="H31" i="4"/>
  <c r="K30" i="4"/>
  <c r="J30" i="4"/>
  <c r="I30" i="4"/>
  <c r="H30" i="4"/>
  <c r="E30" i="4"/>
  <c r="K33" i="4" s="1"/>
  <c r="C30" i="4"/>
  <c r="J19" i="4"/>
  <c r="I19" i="4"/>
  <c r="H19" i="4"/>
  <c r="K18" i="4"/>
  <c r="J18" i="4"/>
  <c r="H18" i="4"/>
  <c r="J17" i="4"/>
  <c r="I17" i="4"/>
  <c r="H17" i="4"/>
  <c r="K16" i="4"/>
  <c r="J16" i="4"/>
  <c r="H16" i="4"/>
  <c r="E16" i="4"/>
  <c r="K17" i="4" s="1"/>
  <c r="C16" i="4"/>
  <c r="I18" i="4" s="1"/>
  <c r="J7" i="4"/>
  <c r="I7" i="4"/>
  <c r="H7" i="4"/>
  <c r="J6" i="4"/>
  <c r="H6" i="4"/>
  <c r="K5" i="4"/>
  <c r="J5" i="4"/>
  <c r="I5" i="4"/>
  <c r="H5" i="4"/>
  <c r="J4" i="4"/>
  <c r="H4" i="4"/>
  <c r="E4" i="4"/>
  <c r="K6" i="4" s="1"/>
  <c r="C4" i="4"/>
  <c r="I4" i="4" s="1"/>
  <c r="L68" i="4" l="1"/>
  <c r="L80" i="4"/>
  <c r="L94" i="4"/>
  <c r="L67" i="4"/>
  <c r="I6" i="4"/>
  <c r="K19" i="4"/>
  <c r="L79" i="4"/>
  <c r="L118" i="4"/>
  <c r="L91" i="4"/>
  <c r="L93" i="4"/>
  <c r="L115" i="4"/>
  <c r="L66" i="4"/>
  <c r="L78" i="4"/>
  <c r="K7" i="4"/>
  <c r="K4" i="4"/>
  <c r="I16" i="4"/>
  <c r="K31" i="4"/>
  <c r="K155" i="2" l="1"/>
  <c r="J155" i="2"/>
  <c r="I155" i="2"/>
  <c r="H155" i="2"/>
  <c r="K154" i="2"/>
  <c r="J154" i="2"/>
  <c r="I154" i="2"/>
  <c r="H154" i="2"/>
  <c r="K153" i="2"/>
  <c r="J153" i="2"/>
  <c r="I153" i="2"/>
  <c r="H153" i="2"/>
  <c r="J152" i="2"/>
  <c r="I152" i="2"/>
  <c r="H152" i="2"/>
  <c r="E152" i="2"/>
  <c r="K152" i="2" s="1"/>
  <c r="K147" i="2"/>
  <c r="J147" i="2"/>
  <c r="I147" i="2"/>
  <c r="H147" i="2"/>
  <c r="K146" i="2"/>
  <c r="J146" i="2"/>
  <c r="I146" i="2"/>
  <c r="H146" i="2"/>
  <c r="K145" i="2"/>
  <c r="J145" i="2"/>
  <c r="I145" i="2"/>
  <c r="H145" i="2"/>
  <c r="K144" i="2"/>
  <c r="J144" i="2"/>
  <c r="I144" i="2"/>
  <c r="H144" i="2"/>
  <c r="E14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E130" i="2"/>
  <c r="J116" i="2"/>
  <c r="I116" i="2"/>
  <c r="H116" i="2"/>
  <c r="K115" i="2"/>
  <c r="J115" i="2"/>
  <c r="I115" i="2"/>
  <c r="H115" i="2"/>
  <c r="J114" i="2"/>
  <c r="I114" i="2"/>
  <c r="H114" i="2"/>
  <c r="K113" i="2"/>
  <c r="J113" i="2"/>
  <c r="I113" i="2"/>
  <c r="H113" i="2"/>
  <c r="E113" i="2"/>
  <c r="K116" i="2" s="1"/>
  <c r="J102" i="2"/>
  <c r="I102" i="2"/>
  <c r="H102" i="2"/>
  <c r="K101" i="2"/>
  <c r="J101" i="2"/>
  <c r="I101" i="2"/>
  <c r="H101" i="2"/>
  <c r="J100" i="2"/>
  <c r="I100" i="2"/>
  <c r="H100" i="2"/>
  <c r="K99" i="2"/>
  <c r="J99" i="2"/>
  <c r="I99" i="2"/>
  <c r="H99" i="2"/>
  <c r="E99" i="2"/>
  <c r="K100" i="2" s="1"/>
  <c r="J71" i="2"/>
  <c r="I71" i="2"/>
  <c r="H71" i="2"/>
  <c r="J70" i="2"/>
  <c r="I70" i="2"/>
  <c r="H70" i="2"/>
  <c r="J69" i="2"/>
  <c r="I69" i="2"/>
  <c r="H69" i="2"/>
  <c r="J68" i="2"/>
  <c r="I68" i="2"/>
  <c r="H68" i="2"/>
  <c r="E68" i="2"/>
  <c r="K70" i="2" s="1"/>
  <c r="J63" i="2"/>
  <c r="I63" i="2"/>
  <c r="H63" i="2"/>
  <c r="J62" i="2"/>
  <c r="I62" i="2"/>
  <c r="H62" i="2"/>
  <c r="J61" i="2"/>
  <c r="I61" i="2"/>
  <c r="H61" i="2"/>
  <c r="J60" i="2"/>
  <c r="I60" i="2"/>
  <c r="H60" i="2"/>
  <c r="E60" i="2"/>
  <c r="K63" i="2" s="1"/>
  <c r="J49" i="2"/>
  <c r="I49" i="2"/>
  <c r="H49" i="2"/>
  <c r="J48" i="2"/>
  <c r="I48" i="2"/>
  <c r="H48" i="2"/>
  <c r="J47" i="2"/>
  <c r="I47" i="2"/>
  <c r="H47" i="2"/>
  <c r="J46" i="2"/>
  <c r="I46" i="2"/>
  <c r="H46" i="2"/>
  <c r="E46" i="2"/>
  <c r="K47" i="2" s="1"/>
  <c r="K33" i="2"/>
  <c r="J33" i="2"/>
  <c r="H33" i="2"/>
  <c r="K32" i="2"/>
  <c r="J32" i="2"/>
  <c r="H32" i="2"/>
  <c r="K31" i="2"/>
  <c r="J31" i="2"/>
  <c r="H31" i="2"/>
  <c r="K30" i="2"/>
  <c r="J30" i="2"/>
  <c r="H30" i="2"/>
  <c r="C30" i="2"/>
  <c r="I32" i="2" s="1"/>
  <c r="J19" i="2"/>
  <c r="I19" i="2"/>
  <c r="H19" i="2"/>
  <c r="K18" i="2"/>
  <c r="J18" i="2"/>
  <c r="I18" i="2"/>
  <c r="H18" i="2"/>
  <c r="J17" i="2"/>
  <c r="I17" i="2"/>
  <c r="H17" i="2"/>
  <c r="K16" i="2"/>
  <c r="J16" i="2"/>
  <c r="I16" i="2"/>
  <c r="H16" i="2"/>
  <c r="E16" i="2"/>
  <c r="K19" i="2" s="1"/>
  <c r="J7" i="2"/>
  <c r="I7" i="2"/>
  <c r="H7" i="2"/>
  <c r="K6" i="2"/>
  <c r="J6" i="2"/>
  <c r="I6" i="2"/>
  <c r="H6" i="2"/>
  <c r="J5" i="2"/>
  <c r="I5" i="2"/>
  <c r="H5" i="2"/>
  <c r="K4" i="2"/>
  <c r="J4" i="2"/>
  <c r="I4" i="2"/>
  <c r="H4" i="2"/>
  <c r="E4" i="2"/>
  <c r="K7" i="2" s="1"/>
  <c r="K49" i="2" l="1"/>
  <c r="I30" i="2"/>
  <c r="K61" i="2"/>
  <c r="K71" i="2"/>
  <c r="K102" i="2"/>
  <c r="K46" i="2"/>
  <c r="K48" i="2"/>
  <c r="K114" i="2"/>
  <c r="K5" i="2"/>
  <c r="I31" i="2"/>
  <c r="I33" i="2"/>
  <c r="K60" i="2"/>
  <c r="K62" i="2"/>
  <c r="K69" i="2"/>
  <c r="K17" i="2"/>
  <c r="K68" i="2"/>
  <c r="K168" i="1"/>
  <c r="J168" i="1"/>
  <c r="I168" i="1"/>
  <c r="H168" i="1"/>
  <c r="K167" i="1"/>
  <c r="J167" i="1"/>
  <c r="I167" i="1"/>
  <c r="H167" i="1"/>
  <c r="K166" i="1"/>
  <c r="J166" i="1"/>
  <c r="I166" i="1"/>
  <c r="H166" i="1"/>
  <c r="K165" i="1"/>
  <c r="J165" i="1"/>
  <c r="I165" i="1"/>
  <c r="H165" i="1"/>
  <c r="E165" i="1"/>
  <c r="C165" i="1"/>
  <c r="K150" i="1"/>
  <c r="J150" i="1"/>
  <c r="I150" i="1"/>
  <c r="H150" i="1"/>
  <c r="K149" i="1"/>
  <c r="J149" i="1"/>
  <c r="I149" i="1"/>
  <c r="H149" i="1"/>
  <c r="K148" i="1"/>
  <c r="J148" i="1"/>
  <c r="I148" i="1"/>
  <c r="H148" i="1"/>
  <c r="K147" i="1"/>
  <c r="J147" i="1"/>
  <c r="I147" i="1"/>
  <c r="H147" i="1"/>
  <c r="K142" i="1"/>
  <c r="J142" i="1"/>
  <c r="I142" i="1"/>
  <c r="H142" i="1"/>
  <c r="K141" i="1"/>
  <c r="J141" i="1"/>
  <c r="I141" i="1"/>
  <c r="H141" i="1"/>
  <c r="K140" i="1"/>
  <c r="J140" i="1"/>
  <c r="I140" i="1"/>
  <c r="H140" i="1"/>
  <c r="K139" i="1"/>
  <c r="J139" i="1"/>
  <c r="I139" i="1"/>
  <c r="H139" i="1"/>
  <c r="J126" i="1"/>
  <c r="I126" i="1"/>
  <c r="H126" i="1"/>
  <c r="J125" i="1"/>
  <c r="I125" i="1"/>
  <c r="H125" i="1"/>
  <c r="J124" i="1"/>
  <c r="I124" i="1"/>
  <c r="H124" i="1"/>
  <c r="J123" i="1"/>
  <c r="I123" i="1"/>
  <c r="H123" i="1"/>
  <c r="E123" i="1"/>
  <c r="K126" i="1" s="1"/>
  <c r="J112" i="1"/>
  <c r="I112" i="1"/>
  <c r="H112" i="1"/>
  <c r="K111" i="1"/>
  <c r="J111" i="1"/>
  <c r="I111" i="1"/>
  <c r="H111" i="1"/>
  <c r="J110" i="1"/>
  <c r="I110" i="1"/>
  <c r="H110" i="1"/>
  <c r="K109" i="1"/>
  <c r="J109" i="1"/>
  <c r="I109" i="1"/>
  <c r="H109" i="1"/>
  <c r="E109" i="1"/>
  <c r="K112" i="1" s="1"/>
  <c r="J100" i="1"/>
  <c r="I100" i="1"/>
  <c r="H100" i="1"/>
  <c r="J99" i="1"/>
  <c r="I99" i="1"/>
  <c r="H99" i="1"/>
  <c r="J98" i="1"/>
  <c r="I98" i="1"/>
  <c r="H98" i="1"/>
  <c r="J97" i="1"/>
  <c r="I97" i="1"/>
  <c r="H97" i="1"/>
  <c r="E97" i="1"/>
  <c r="K99" i="1" s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0" i="1"/>
  <c r="J70" i="1"/>
  <c r="H70" i="1"/>
  <c r="K69" i="1"/>
  <c r="J69" i="1"/>
  <c r="H69" i="1"/>
  <c r="K68" i="1"/>
  <c r="J68" i="1"/>
  <c r="H68" i="1"/>
  <c r="K67" i="1"/>
  <c r="J67" i="1"/>
  <c r="H67" i="1"/>
  <c r="C67" i="1"/>
  <c r="I69" i="1" s="1"/>
  <c r="K61" i="1"/>
  <c r="J61" i="1"/>
  <c r="I61" i="1"/>
  <c r="H61" i="1"/>
  <c r="K60" i="1"/>
  <c r="J60" i="1"/>
  <c r="I60" i="1"/>
  <c r="H60" i="1"/>
  <c r="K59" i="1"/>
  <c r="J59" i="1"/>
  <c r="I59" i="1"/>
  <c r="H59" i="1"/>
  <c r="Z58" i="1"/>
  <c r="Y58" i="1"/>
  <c r="X58" i="1"/>
  <c r="W58" i="1"/>
  <c r="K58" i="1"/>
  <c r="J58" i="1"/>
  <c r="I58" i="1"/>
  <c r="H58" i="1"/>
  <c r="Z57" i="1"/>
  <c r="Y57" i="1"/>
  <c r="X57" i="1"/>
  <c r="W57" i="1"/>
  <c r="Z56" i="1"/>
  <c r="Y56" i="1"/>
  <c r="X56" i="1"/>
  <c r="W56" i="1"/>
  <c r="K56" i="1"/>
  <c r="J56" i="1"/>
  <c r="I56" i="1"/>
  <c r="H56" i="1"/>
  <c r="K55" i="1"/>
  <c r="J55" i="1"/>
  <c r="I55" i="1"/>
  <c r="H55" i="1"/>
  <c r="K54" i="1"/>
  <c r="J54" i="1"/>
  <c r="I54" i="1"/>
  <c r="H54" i="1"/>
  <c r="K53" i="1"/>
  <c r="J53" i="1"/>
  <c r="I53" i="1"/>
  <c r="H53" i="1"/>
  <c r="C53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4" i="1"/>
  <c r="J44" i="1"/>
  <c r="I44" i="1"/>
  <c r="H44" i="1"/>
  <c r="K43" i="1"/>
  <c r="J43" i="1"/>
  <c r="H43" i="1"/>
  <c r="K42" i="1"/>
  <c r="J42" i="1"/>
  <c r="I42" i="1"/>
  <c r="H42" i="1"/>
  <c r="K41" i="1"/>
  <c r="J41" i="1"/>
  <c r="H41" i="1"/>
  <c r="C41" i="1"/>
  <c r="I43" i="1" s="1"/>
  <c r="J32" i="1"/>
  <c r="I32" i="1"/>
  <c r="H32" i="1"/>
  <c r="J31" i="1"/>
  <c r="I31" i="1"/>
  <c r="H31" i="1"/>
  <c r="J30" i="1"/>
  <c r="I30" i="1"/>
  <c r="H30" i="1"/>
  <c r="J29" i="1"/>
  <c r="I29" i="1"/>
  <c r="H29" i="1"/>
  <c r="E29" i="1"/>
  <c r="K31" i="1" s="1"/>
  <c r="J19" i="1"/>
  <c r="I19" i="1"/>
  <c r="H19" i="1"/>
  <c r="J18" i="1"/>
  <c r="I18" i="1"/>
  <c r="H18" i="1"/>
  <c r="J17" i="1"/>
  <c r="I17" i="1"/>
  <c r="H17" i="1"/>
  <c r="J16" i="1"/>
  <c r="I16" i="1"/>
  <c r="H16" i="1"/>
  <c r="E16" i="1"/>
  <c r="K18" i="1" s="1"/>
  <c r="J7" i="1"/>
  <c r="I7" i="1"/>
  <c r="H7" i="1"/>
  <c r="J6" i="1"/>
  <c r="I6" i="1"/>
  <c r="H6" i="1"/>
  <c r="J5" i="1"/>
  <c r="I5" i="1"/>
  <c r="H5" i="1"/>
  <c r="J4" i="1"/>
  <c r="I4" i="1"/>
  <c r="H4" i="1"/>
  <c r="E4" i="1"/>
  <c r="K6" i="1" s="1"/>
  <c r="K19" i="1" l="1"/>
  <c r="I68" i="1"/>
  <c r="I70" i="1"/>
  <c r="K5" i="1"/>
  <c r="K7" i="1"/>
  <c r="K123" i="1"/>
  <c r="K125" i="1"/>
  <c r="I67" i="1"/>
  <c r="K110" i="1"/>
  <c r="K30" i="1"/>
  <c r="K100" i="1"/>
  <c r="K4" i="1"/>
  <c r="K124" i="1"/>
  <c r="K17" i="1"/>
  <c r="K32" i="1"/>
  <c r="K16" i="1"/>
  <c r="I41" i="1"/>
  <c r="K98" i="1"/>
  <c r="K29" i="1"/>
  <c r="K97" i="1"/>
</calcChain>
</file>

<file path=xl/sharedStrings.xml><?xml version="1.0" encoding="utf-8"?>
<sst xmlns="http://schemas.openxmlformats.org/spreadsheetml/2006/main" count="784" uniqueCount="125">
  <si>
    <t>REACCIÓ 1</t>
  </si>
  <si>
    <t>200nM</t>
  </si>
  <si>
    <t>no E3</t>
  </si>
  <si>
    <t>E3</t>
  </si>
  <si>
    <t>Esc2M1</t>
  </si>
  <si>
    <t>E3 + Esc2M1</t>
  </si>
  <si>
    <t>r1</t>
  </si>
  <si>
    <t>REACCIÓ 2</t>
  </si>
  <si>
    <t>t = 3mins</t>
  </si>
  <si>
    <t>r2</t>
  </si>
  <si>
    <t>r3</t>
  </si>
  <si>
    <t>REACCIÓ 3</t>
  </si>
  <si>
    <t>NO SUBSTRAT</t>
  </si>
  <si>
    <t>1uM</t>
  </si>
  <si>
    <t>Esc2M3</t>
  </si>
  <si>
    <t>E3 + Esc2M3</t>
  </si>
  <si>
    <t>Reaction 2</t>
  </si>
  <si>
    <t>E3 + Smt3GG</t>
  </si>
  <si>
    <t>NO E3</t>
  </si>
  <si>
    <t>3 mins</t>
  </si>
  <si>
    <t>Reaction 3</t>
  </si>
  <si>
    <t>Reaction 1</t>
  </si>
  <si>
    <t>E3 + Esc2M2</t>
  </si>
  <si>
    <t>Reaction 4</t>
  </si>
  <si>
    <t>5nM</t>
  </si>
  <si>
    <t>REPLICA 2</t>
  </si>
  <si>
    <t>REPLICA 4</t>
  </si>
  <si>
    <t>REPLICA 3</t>
  </si>
  <si>
    <t>REPLICA 5</t>
  </si>
  <si>
    <t>THIOESTER</t>
  </si>
  <si>
    <t>10nM</t>
  </si>
  <si>
    <t>E3 + Esc2 SLD2</t>
  </si>
  <si>
    <t>E3D4 + Esc2SLD2</t>
  </si>
  <si>
    <t>E3WT+Smt3gg</t>
  </si>
  <si>
    <t>E3WT+Esc2SLD2</t>
  </si>
  <si>
    <t>E3V266R + Esc2SLD2</t>
  </si>
  <si>
    <t>E3D4+ Esc2SLD2</t>
  </si>
  <si>
    <t>THIOESTER 2min</t>
  </si>
  <si>
    <t>Reacció 1</t>
  </si>
  <si>
    <t>Reacció 2</t>
  </si>
  <si>
    <t>Reacció 3</t>
  </si>
  <si>
    <t>REPLICA 1</t>
  </si>
  <si>
    <t>E3 + Esc2WT</t>
  </si>
  <si>
    <t>E3 + Esc2H399E</t>
  </si>
  <si>
    <t>E3 + Esc2R401D</t>
  </si>
  <si>
    <t>E3 + Esc2R408E</t>
  </si>
  <si>
    <t>1 min</t>
  </si>
  <si>
    <t>Replica 1</t>
  </si>
  <si>
    <t>Replica A</t>
  </si>
  <si>
    <t>Replica B</t>
  </si>
  <si>
    <t>2 mins</t>
  </si>
  <si>
    <t>REPLICA A</t>
  </si>
  <si>
    <t>REPLICA B</t>
  </si>
  <si>
    <t>A</t>
  </si>
  <si>
    <t>Reaction a</t>
  </si>
  <si>
    <t>Hexamer</t>
  </si>
  <si>
    <t>Hexamer + Esc2WT</t>
  </si>
  <si>
    <t>HexamerD4 + Esc2</t>
  </si>
  <si>
    <t>THIOESTER slope</t>
  </si>
  <si>
    <t>p53-Smt3 slope</t>
  </si>
  <si>
    <t>Reaction b</t>
  </si>
  <si>
    <t>NORMALITZAT</t>
  </si>
  <si>
    <t>Reaction c</t>
  </si>
  <si>
    <t>p53-Smt3 2min</t>
  </si>
  <si>
    <t>THIOESTER 1min</t>
  </si>
  <si>
    <t>THIOESTER 30sec</t>
  </si>
  <si>
    <t>B</t>
  </si>
  <si>
    <t>HexamerWT + Esc2WT</t>
  </si>
  <si>
    <t>HexamerWT + Esc2TM</t>
  </si>
  <si>
    <t>Siz1</t>
  </si>
  <si>
    <t>Siz1 + Esc2WT</t>
  </si>
  <si>
    <t>Reacció 4</t>
  </si>
  <si>
    <t>Reaction d</t>
  </si>
  <si>
    <t>PCNA</t>
  </si>
  <si>
    <t>yeast PCNA 4L 20 ON 20260513 SD200 2660 NEW2026001:10_UV</t>
  </si>
  <si>
    <t>ml</t>
  </si>
  <si>
    <t xml:space="preserve"> mAU</t>
  </si>
  <si>
    <t>Name</t>
  </si>
  <si>
    <t>Sequence (3’-5’)</t>
  </si>
  <si>
    <t>Cloning method</t>
  </si>
  <si>
    <t>Ser146 FW</t>
  </si>
  <si>
    <t>GcGGATCCAGCATAAGATCAATATCTCCagcggg</t>
  </si>
  <si>
    <t>Mutagenesis</t>
  </si>
  <si>
    <t>Ser146 RV</t>
  </si>
  <si>
    <t>CTTATGCTTGGATCCgCGACCCATTTGCTG</t>
  </si>
  <si>
    <t>Ser191 FW:</t>
  </si>
  <si>
    <t>GcGGATCCTCGACACCCGACCAGCGGA</t>
  </si>
  <si>
    <t>Ser191 RV:</t>
  </si>
  <si>
    <t>CGGGTGTCGAGGATCCgCGACCCATTTGCTG</t>
  </si>
  <si>
    <t>Ser374 FW:</t>
  </si>
  <si>
    <t>GcGGATCCTCAGGAAATAGTAGTAGCATGGAAGAAG</t>
  </si>
  <si>
    <t>Ser374 rv:</t>
  </si>
  <si>
    <t>ATTTCCTGAGGATCCgCGACCCATTTGCTG</t>
  </si>
  <si>
    <t>Esc2 H399E FW</t>
  </si>
  <si>
    <t>AAAAAAATCTATGTCGAAGTTAGGCGTTCAACAC</t>
  </si>
  <si>
    <t>Esc2 H399E RV</t>
  </si>
  <si>
    <t>GTGTTGAACGCCTAACTTCGACATAGATTTTTTT</t>
  </si>
  <si>
    <t>Esc2 R401D FW</t>
  </si>
  <si>
    <t>ATCTATGTCCATGTTGACCGTTCAACACCATTT</t>
  </si>
  <si>
    <t>Esc2 R401D RV</t>
  </si>
  <si>
    <t>AAATGGTGTTGAACGGTCAACATGGACATAGAT</t>
  </si>
  <si>
    <t>Esc2 K408D FW</t>
  </si>
  <si>
    <t>TCAACACCATTTTCTGAAATTGCCGAAtattac</t>
  </si>
  <si>
    <t>Esc2 K408D RV</t>
  </si>
  <si>
    <t>gtaataTTCGGCAATTTCAGAAAATGGTGTTGA</t>
  </si>
  <si>
    <t>Esc2 H399E R401D FW</t>
  </si>
  <si>
    <t>caaaaaaATCTATGTCGAAGTTGACCGTTCAACACCattt</t>
  </si>
  <si>
    <t>Esc2 H399E R401D RV</t>
  </si>
  <si>
    <t>aaaatGGTGTTGAACGGTCAACTTCGACATAGATttttttg</t>
  </si>
  <si>
    <t>Smt3 K11C fw</t>
  </si>
  <si>
    <t>ACGCGGTACCCACATAAGGTAATAGTTGGGAG</t>
  </si>
  <si>
    <t>Smt3 K11C rv</t>
  </si>
  <si>
    <t>CTGGCTTGACCTCTGGGCAAGCTTCTTGATTGAC</t>
  </si>
  <si>
    <t>Smt3 D68R Fw</t>
  </si>
  <si>
    <t>CCTTAAGATTCTTGTACCGCGGTATTAGAATTCAAGC</t>
  </si>
  <si>
    <t>Smt3 D68R Rv</t>
  </si>
  <si>
    <t>GCTTGAATTCTAATACCGCGGTACAAGAATCTTAAGG</t>
  </si>
  <si>
    <t>Siz1 + Esc2M3</t>
  </si>
  <si>
    <t>Ubc9-Smt3</t>
  </si>
  <si>
    <t>K164-Smt3</t>
  </si>
  <si>
    <t>K127-Smt3</t>
  </si>
  <si>
    <t>d</t>
  </si>
  <si>
    <t>c</t>
  </si>
  <si>
    <t>b</t>
  </si>
  <si>
    <t>Ubc9-Smt3 (1min)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</si>
</sst>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22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  <font>
      <b/>
      <sz val="10"/>
      <color theme="1"/>
      <name val="Aptos Narrow"/>
      <family val="2"/>
    </font>
    <font>
      <b/>
      <sz val="8"/>
      <color rgb="FF000000"/>
      <name val="Aptos Narrow"/>
      <family val="2"/>
    </font>
    <font>
      <sz val="8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 applyAlignment="0">
      <alignment vertical="top" wrapText="1"/>
      <protection locked="0"/>
    </xf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/>
    <xf numFmtId="49" fontId="6" fillId="0" borderId="0" xfId="2" applyNumberFormat="1" applyAlignment="1">
      <alignment horizontal="left" vertical="top"/>
      <protection locked="0"/>
    </xf>
    <xf numFmtId="0" fontId="6" fillId="0" borderId="0" xfId="2" applyAlignment="1">
      <alignment horizontal="left" vertical="top"/>
      <protection locked="0"/>
    </xf>
    <xf numFmtId="49" fontId="6" fillId="0" borderId="0" xfId="2" applyNumberFormat="1" applyAlignment="1">
      <alignment horizontal="right" vertical="top"/>
      <protection locked="0"/>
    </xf>
    <xf numFmtId="164" fontId="6" fillId="0" borderId="0" xfId="2" applyNumberFormat="1" applyAlignment="1">
      <alignment horizontal="right" vertical="top"/>
      <protection locked="0"/>
    </xf>
    <xf numFmtId="0" fontId="6" fillId="0" borderId="0" xfId="2" applyAlignment="1">
      <alignment vertical="top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 xr:uid="{A9BD9AF6-7EC5-42FC-B0A6-E024C7680DF9}"/>
    <cellStyle name="Normal 3" xfId="2" xr:uid="{B0F02BB5-3A49-4D13-8A68-12B3D4C93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2'!$H$5:$H$7</c:f>
              <c:numCache>
                <c:formatCode>General</c:formatCode>
                <c:ptCount val="3"/>
                <c:pt idx="0">
                  <c:v>112.81235553630218</c:v>
                </c:pt>
                <c:pt idx="1">
                  <c:v>80.517309450490998</c:v>
                </c:pt>
                <c:pt idx="2">
                  <c:v>75.999104199177509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8D-475D-82EA-F10413E727F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149443554467643"/>
                  <c:y val="-0.341173490144077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2'!$I$5:$I$7</c:f>
              <c:numCache>
                <c:formatCode>General</c:formatCode>
                <c:ptCount val="3"/>
                <c:pt idx="0">
                  <c:v>47.123339312972199</c:v>
                </c:pt>
                <c:pt idx="1">
                  <c:v>24.004384645952303</c:v>
                </c:pt>
                <c:pt idx="2">
                  <c:v>11.550927315707165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8D-475D-82EA-F10413E727F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4916681416598"/>
                  <c:y val="5.369196627115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2'!$J$5:$J$7</c:f>
              <c:numCache>
                <c:formatCode>General</c:formatCode>
                <c:ptCount val="3"/>
                <c:pt idx="0">
                  <c:v>83.017733064291193</c:v>
                </c:pt>
                <c:pt idx="1">
                  <c:v>103.2831338249462</c:v>
                </c:pt>
                <c:pt idx="2">
                  <c:v>70.952591712860652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8D-475D-82EA-F10413E727F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2'!$K$5:$K$7</c:f>
              <c:numCache>
                <c:formatCode>General</c:formatCode>
                <c:ptCount val="3"/>
                <c:pt idx="0">
                  <c:v>12.83906786784817</c:v>
                </c:pt>
                <c:pt idx="1">
                  <c:v>9.831555484777919</c:v>
                </c:pt>
                <c:pt idx="2">
                  <c:v>5.3889674877745541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8D-475D-82EA-F10413E72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2'!$G$140:$G$142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2'!$H$140:$H$142</c:f>
              <c:numCache>
                <c:formatCode>General</c:formatCode>
                <c:ptCount val="3"/>
                <c:pt idx="0">
                  <c:v>89.04775057156256</c:v>
                </c:pt>
                <c:pt idx="1">
                  <c:v>94.528820276872324</c:v>
                </c:pt>
                <c:pt idx="2">
                  <c:v>107.60817729215728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72-4524-A245-AA4E67215C0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149443554467643"/>
                  <c:y val="-0.341173490144077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2'!$G$140:$G$142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2'!$I$140:$I$142</c:f>
              <c:numCache>
                <c:formatCode>General</c:formatCode>
                <c:ptCount val="3"/>
                <c:pt idx="0">
                  <c:v>114.56339713402841</c:v>
                </c:pt>
                <c:pt idx="1">
                  <c:v>87.276364528377144</c:v>
                </c:pt>
                <c:pt idx="2">
                  <c:v>63.866318442258731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72-4524-A245-AA4E67215C0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4916681416598"/>
                  <c:y val="5.369196627115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2'!$G$140:$G$142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2'!$J$140:$J$142</c:f>
              <c:numCache>
                <c:formatCode>General</c:formatCode>
                <c:ptCount val="3"/>
                <c:pt idx="0">
                  <c:v>91.275273887218262</c:v>
                </c:pt>
                <c:pt idx="1">
                  <c:v>60.873642184513365</c:v>
                </c:pt>
                <c:pt idx="2">
                  <c:v>94.279012294703961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F72-4524-A245-AA4E67215C0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2'!$G$140:$G$142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2'!$K$140:$K$142</c:f>
              <c:numCache>
                <c:formatCode>General</c:formatCode>
                <c:ptCount val="3"/>
                <c:pt idx="0">
                  <c:v>77.748313037672148</c:v>
                </c:pt>
                <c:pt idx="1">
                  <c:v>77.457852639687403</c:v>
                </c:pt>
                <c:pt idx="2">
                  <c:v>40.815741497026565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72-4524-A245-AA4E67215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2'!$G$148:$G$150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2'!$H$148:$H$150</c:f>
              <c:numCache>
                <c:formatCode>General</c:formatCode>
                <c:ptCount val="3"/>
                <c:pt idx="0">
                  <c:v>61.540106384566549</c:v>
                </c:pt>
                <c:pt idx="1">
                  <c:v>100.09760280293985</c:v>
                </c:pt>
                <c:pt idx="2">
                  <c:v>104.34068458595647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A5-4F9B-8AC8-142560F3FF6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2'!$G$148:$G$150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2'!$I$148:$I$150</c:f>
              <c:numCache>
                <c:formatCode>General</c:formatCode>
                <c:ptCount val="3"/>
                <c:pt idx="0">
                  <c:v>83.174801474898516</c:v>
                </c:pt>
                <c:pt idx="1">
                  <c:v>81.247970456963188</c:v>
                </c:pt>
                <c:pt idx="2">
                  <c:v>54.333174207548062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7A5-4F9B-8AC8-142560F3FF69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967889324814846"/>
                  <c:y val="-3.835786970504949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2'!$G$148:$G$150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2'!$J$148:$J$150</c:f>
              <c:numCache>
                <c:formatCode>General</c:formatCode>
                <c:ptCount val="3"/>
                <c:pt idx="0">
                  <c:v>97.314336194766028</c:v>
                </c:pt>
                <c:pt idx="1">
                  <c:v>88.448813513974372</c:v>
                </c:pt>
                <c:pt idx="2">
                  <c:v>91.430546085247016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7A5-4F9B-8AC8-142560F3FF69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2'!$G$148:$G$150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2'!$K$148:$K$150</c:f>
              <c:numCache>
                <c:formatCode>General</c:formatCode>
                <c:ptCount val="3"/>
                <c:pt idx="0">
                  <c:v>86.534469585901917</c:v>
                </c:pt>
                <c:pt idx="1">
                  <c:v>62.303589549556946</c:v>
                </c:pt>
                <c:pt idx="2">
                  <c:v>65.636542682111894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7A5-4F9B-8AC8-142560F3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2'!$G$166:$G$168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2'!$H$166:$H$168</c:f>
              <c:numCache>
                <c:formatCode>General</c:formatCode>
                <c:ptCount val="3"/>
                <c:pt idx="0">
                  <c:v>104.7611690590976</c:v>
                </c:pt>
                <c:pt idx="1">
                  <c:v>91.783133140132222</c:v>
                </c:pt>
                <c:pt idx="2">
                  <c:v>83.149240623049664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D5-41CE-9006-E1B060F834F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2'!$G$166:$G$168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2'!$I$166:$I$168</c:f>
              <c:numCache>
                <c:formatCode>General</c:formatCode>
                <c:ptCount val="3"/>
                <c:pt idx="0">
                  <c:v>84.642847586651953</c:v>
                </c:pt>
                <c:pt idx="1">
                  <c:v>66.336845810498616</c:v>
                </c:pt>
                <c:pt idx="2">
                  <c:v>68.092588807686127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D5-41CE-9006-E1B060F834F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741970774678268"/>
                  <c:y val="0.152202890416725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2'!$G$166:$G$168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2'!$J$166:$J$168</c:f>
              <c:numCache>
                <c:formatCode>General</c:formatCode>
                <c:ptCount val="3"/>
                <c:pt idx="0">
                  <c:v>97.331415352171291</c:v>
                </c:pt>
                <c:pt idx="1">
                  <c:v>98.805334131608404</c:v>
                </c:pt>
                <c:pt idx="2">
                  <c:v>83.433696561919618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ED5-41CE-9006-E1B060F834F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2'!$G$166:$G$168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2'!$K$166:$K$168</c:f>
              <c:numCache>
                <c:formatCode>General</c:formatCode>
                <c:ptCount val="3"/>
                <c:pt idx="0">
                  <c:v>75.297411511657927</c:v>
                </c:pt>
                <c:pt idx="1">
                  <c:v>70.089873533372568</c:v>
                </c:pt>
                <c:pt idx="2">
                  <c:v>48.73905403737529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ED5-41CE-9006-E1B060F8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0.17171296296296296"/>
          <c:w val="0.47718985126859143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[1]Hoja1!$H$3</c:f>
              <c:strCache>
                <c:ptCount val="1"/>
                <c:pt idx="0">
                  <c:v>no E3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009977566363525"/>
                  <c:y val="-0.264167857477603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[1]Hoja1!$H$5:$H$7</c:f>
              <c:numCache>
                <c:formatCode>General</c:formatCode>
                <c:ptCount val="3"/>
                <c:pt idx="0">
                  <c:v>103.29173514642784</c:v>
                </c:pt>
                <c:pt idx="1">
                  <c:v>89.42392096768431</c:v>
                </c:pt>
                <c:pt idx="2">
                  <c:v>72.843450040897949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EC-4D6F-B825-0B53F80AF928}"/>
            </c:ext>
          </c:extLst>
        </c:ser>
        <c:ser>
          <c:idx val="1"/>
          <c:order val="1"/>
          <c:tx>
            <c:strRef>
              <c:f>[1]Hoja1!$I$3</c:f>
              <c:strCache>
                <c:ptCount val="1"/>
                <c:pt idx="0">
                  <c:v>E3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041454563942218"/>
                  <c:y val="-0.40125135946188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[1]Hoja1!$I$5:$I$7</c:f>
              <c:numCache>
                <c:formatCode>General</c:formatCode>
                <c:ptCount val="3"/>
                <c:pt idx="0">
                  <c:v>69.400759636614367</c:v>
                </c:pt>
                <c:pt idx="1">
                  <c:v>46.212378067747707</c:v>
                </c:pt>
                <c:pt idx="2">
                  <c:v>18.545772619439362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6EC-4D6F-B825-0B53F80AF928}"/>
            </c:ext>
          </c:extLst>
        </c:ser>
        <c:ser>
          <c:idx val="2"/>
          <c:order val="2"/>
          <c:tx>
            <c:strRef>
              <c:f>[1]Hoja1!$J$3</c:f>
              <c:strCache>
                <c:ptCount val="1"/>
                <c:pt idx="0">
                  <c:v>E3 + Smt3GG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041454563942218"/>
                  <c:y val="-0.194226194559220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[1]Hoja1!$G$5:$G$7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[1]Hoja1!$J$5:$J$7</c:f>
              <c:numCache>
                <c:formatCode>General</c:formatCode>
                <c:ptCount val="3"/>
                <c:pt idx="0">
                  <c:v>24.761721558045135</c:v>
                </c:pt>
                <c:pt idx="1">
                  <c:v>17.727466338637818</c:v>
                </c:pt>
                <c:pt idx="2">
                  <c:v>7.0929315460591003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6EC-4D6F-B825-0B53F80AF928}"/>
            </c:ext>
          </c:extLst>
        </c:ser>
        <c:ser>
          <c:idx val="3"/>
          <c:order val="3"/>
          <c:tx>
            <c:strRef>
              <c:f>[1]Hoja1!$K$3</c:f>
              <c:strCache>
                <c:ptCount val="1"/>
                <c:pt idx="0">
                  <c:v>E3 + Esc2M1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758155230596177"/>
                  <c:y val="-1.375039730060745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[1]Hoja1!$K$5:$K$7</c:f>
              <c:numCache>
                <c:formatCode>General</c:formatCode>
                <c:ptCount val="3"/>
                <c:pt idx="0">
                  <c:v>27.719954303193884</c:v>
                </c:pt>
                <c:pt idx="1">
                  <c:v>15.999235449553867</c:v>
                </c:pt>
                <c:pt idx="2">
                  <c:v>8.0127559380347364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6EC-4D6F-B825-0B53F80A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149152"/>
        <c:axId val="337186288"/>
      </c:scatterChart>
      <c:valAx>
        <c:axId val="2731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37186288"/>
        <c:crosses val="autoZero"/>
        <c:crossBetween val="midCat"/>
      </c:valAx>
      <c:valAx>
        <c:axId val="337186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27314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36482939632545E-2"/>
          <c:y val="0.17171296296296298"/>
          <c:w val="0.5510250574530704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[1]Hoja1!$H$15</c:f>
              <c:strCache>
                <c:ptCount val="1"/>
                <c:pt idx="0">
                  <c:v>no E3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584327004558032"/>
                  <c:y val="-0.310971273605320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[1]Hoja1!$G$17:$G$19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[1]Hoja1!$H$17:$H$19</c:f>
              <c:numCache>
                <c:formatCode>General</c:formatCode>
                <c:ptCount val="3"/>
                <c:pt idx="0">
                  <c:v>115.60567433112719</c:v>
                </c:pt>
                <c:pt idx="1">
                  <c:v>61.716579816509011</c:v>
                </c:pt>
                <c:pt idx="2">
                  <c:v>61.492167957368018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AE-408E-9AF4-49B534CBBEB5}"/>
            </c:ext>
          </c:extLst>
        </c:ser>
        <c:ser>
          <c:idx val="1"/>
          <c:order val="1"/>
          <c:tx>
            <c:strRef>
              <c:f>[1]Hoja1!$I$15</c:f>
              <c:strCache>
                <c:ptCount val="1"/>
                <c:pt idx="0">
                  <c:v>E3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376162097911719"/>
                  <c:y val="-0.203714209707823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[1]Hoja1!$I$17:$I$19</c:f>
              <c:numCache>
                <c:formatCode>General</c:formatCode>
                <c:ptCount val="3"/>
                <c:pt idx="0">
                  <c:v>74.205186169085536</c:v>
                </c:pt>
                <c:pt idx="1">
                  <c:v>63.455475824018613</c:v>
                </c:pt>
                <c:pt idx="2">
                  <c:v>40.892926212701013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CAE-408E-9AF4-49B534CBBEB5}"/>
            </c:ext>
          </c:extLst>
        </c:ser>
        <c:ser>
          <c:idx val="2"/>
          <c:order val="2"/>
          <c:tx>
            <c:strRef>
              <c:f>[1]Hoja1!$J$15</c:f>
              <c:strCache>
                <c:ptCount val="1"/>
                <c:pt idx="0">
                  <c:v>E3 + Smt3GG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782733087125263"/>
                  <c:y val="-0.150144535921532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[1]Hoja1!$G$17:$G$19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[1]Hoja1!$J$17:$J$19</c:f>
              <c:numCache>
                <c:formatCode>General</c:formatCode>
                <c:ptCount val="3"/>
                <c:pt idx="0">
                  <c:v>37.053585525141386</c:v>
                </c:pt>
                <c:pt idx="1">
                  <c:v>26.426588271228123</c:v>
                </c:pt>
                <c:pt idx="2">
                  <c:v>10.38164582524595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CAE-408E-9AF4-49B534CBBEB5}"/>
            </c:ext>
          </c:extLst>
        </c:ser>
        <c:ser>
          <c:idx val="3"/>
          <c:order val="3"/>
          <c:tx>
            <c:strRef>
              <c:f>[1]Hoja1!$K$15</c:f>
              <c:strCache>
                <c:ptCount val="1"/>
                <c:pt idx="0">
                  <c:v>E3 + Esc2M1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523694876549558"/>
                  <c:y val="2.56856206451243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[1]Hoja1!$K$17:$K$19</c:f>
              <c:numCache>
                <c:formatCode>General</c:formatCode>
                <c:ptCount val="3"/>
                <c:pt idx="0">
                  <c:v>41.352407593238027</c:v>
                </c:pt>
                <c:pt idx="1">
                  <c:v>18.080542722008232</c:v>
                </c:pt>
                <c:pt idx="2">
                  <c:v>8.249103750824565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CAE-408E-9AF4-49B534CBB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6096"/>
        <c:axId val="335087584"/>
      </c:scatterChart>
      <c:valAx>
        <c:axId val="1209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35087584"/>
        <c:crosses val="autoZero"/>
        <c:crossBetween val="midCat"/>
      </c:valAx>
      <c:valAx>
        <c:axId val="33508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2098609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36482939632545E-2"/>
          <c:y val="0.17171296296296298"/>
          <c:w val="0.5510250574530704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[1]Hoja1!$H$15</c:f>
              <c:strCache>
                <c:ptCount val="1"/>
                <c:pt idx="0">
                  <c:v>no E3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722100959116789"/>
                  <c:y val="-0.357550082292777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[1]Hoja1!$H$31:$H$33</c:f>
              <c:numCache>
                <c:formatCode>General</c:formatCode>
                <c:ptCount val="3"/>
                <c:pt idx="0">
                  <c:v>71.056013630900807</c:v>
                </c:pt>
                <c:pt idx="1">
                  <c:v>54.987734826616816</c:v>
                </c:pt>
                <c:pt idx="2">
                  <c:v>32.438466358794933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43-480F-A2FC-3D620F195246}"/>
            </c:ext>
          </c:extLst>
        </c:ser>
        <c:ser>
          <c:idx val="1"/>
          <c:order val="1"/>
          <c:tx>
            <c:strRef>
              <c:f>[1]Hoja1!$I$15</c:f>
              <c:strCache>
                <c:ptCount val="1"/>
                <c:pt idx="0">
                  <c:v>E3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376162097911719"/>
                  <c:y val="-0.203714209707823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[1]Hoja1!$I$31:$I$33</c:f>
              <c:numCache>
                <c:formatCode>General</c:formatCode>
                <c:ptCount val="3"/>
                <c:pt idx="0">
                  <c:v>89.876187474914261</c:v>
                </c:pt>
                <c:pt idx="1">
                  <c:v>79.042087345955466</c:v>
                </c:pt>
                <c:pt idx="2">
                  <c:v>28.007589128006909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E43-480F-A2FC-3D620F195246}"/>
            </c:ext>
          </c:extLst>
        </c:ser>
        <c:ser>
          <c:idx val="2"/>
          <c:order val="2"/>
          <c:tx>
            <c:strRef>
              <c:f>[1]Hoja1!$J$15</c:f>
              <c:strCache>
                <c:ptCount val="1"/>
                <c:pt idx="0">
                  <c:v>E3 + Smt3GG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782733087125263"/>
                  <c:y val="-0.150144535921532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[1]Hoja1!$J$31:$J$33</c:f>
              <c:numCache>
                <c:formatCode>General</c:formatCode>
                <c:ptCount val="3"/>
                <c:pt idx="0">
                  <c:v>48.058853889831767</c:v>
                </c:pt>
                <c:pt idx="1">
                  <c:v>27.026168861849975</c:v>
                </c:pt>
                <c:pt idx="2">
                  <c:v>15.707753055911718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E43-480F-A2FC-3D620F195246}"/>
            </c:ext>
          </c:extLst>
        </c:ser>
        <c:ser>
          <c:idx val="3"/>
          <c:order val="3"/>
          <c:tx>
            <c:strRef>
              <c:f>[1]Hoja1!$K$15</c:f>
              <c:strCache>
                <c:ptCount val="1"/>
                <c:pt idx="0">
                  <c:v>E3 + Esc2M1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523694876549558"/>
                  <c:y val="2.56856206451243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[1]Hoja1!$G$31:$G$33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[1]Hoja1!$K$31:$K$33</c:f>
              <c:numCache>
                <c:formatCode>General</c:formatCode>
                <c:ptCount val="3"/>
                <c:pt idx="0">
                  <c:v>59.385552700641043</c:v>
                </c:pt>
                <c:pt idx="1">
                  <c:v>31.295414923320831</c:v>
                </c:pt>
                <c:pt idx="2">
                  <c:v>11.567735997379671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E43-480F-A2FC-3D620F195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6096"/>
        <c:axId val="335087584"/>
      </c:scatterChart>
      <c:valAx>
        <c:axId val="1209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35087584"/>
        <c:crosses val="autoZero"/>
        <c:crossBetween val="midCat"/>
      </c:valAx>
      <c:valAx>
        <c:axId val="33508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2098609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2347309885788E-2"/>
          <c:y val="8.0649304839939706E-2"/>
          <c:w val="0.49711840223434484"/>
          <c:h val="0.74926668017556952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[2]Esc2M2!$H$3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50412236961286516"/>
                  <c:y val="-0.329981508967544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3'!$G$47:$G$49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3'!$H$47:$H$49</c:f>
              <c:numCache>
                <c:formatCode>General</c:formatCode>
                <c:ptCount val="3"/>
                <c:pt idx="0">
                  <c:v>93.636109580735393</c:v>
                </c:pt>
                <c:pt idx="1">
                  <c:v>87.606777433422835</c:v>
                </c:pt>
                <c:pt idx="2">
                  <c:v>66.591607948795044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03-4E00-98E3-E990917E320E}"/>
            </c:ext>
          </c:extLst>
        </c:ser>
        <c:ser>
          <c:idx val="1"/>
          <c:order val="1"/>
          <c:tx>
            <c:strRef>
              <c:f>[2]Esc2M2!$I$3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-7.19435674241466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3'!$G$47:$G$49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3'!$I$47:$I$49</c:f>
              <c:numCache>
                <c:formatCode>General</c:formatCode>
                <c:ptCount val="3"/>
                <c:pt idx="0">
                  <c:v>129.51425078923083</c:v>
                </c:pt>
                <c:pt idx="1">
                  <c:v>114.59062733142306</c:v>
                </c:pt>
                <c:pt idx="2">
                  <c:v>74.29749149627736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03-4E00-98E3-E990917E320E}"/>
            </c:ext>
          </c:extLst>
        </c:ser>
        <c:ser>
          <c:idx val="2"/>
          <c:order val="2"/>
          <c:tx>
            <c:strRef>
              <c:f>[2]Esc2M2!$J$3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8984576489298587"/>
                  <c:y val="-0.111623949091064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3'!$G$47:$G$49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3'!$J$47:$J$49</c:f>
              <c:numCache>
                <c:formatCode>General</c:formatCode>
                <c:ptCount val="3"/>
                <c:pt idx="0">
                  <c:v>31.699428162496151</c:v>
                </c:pt>
                <c:pt idx="1">
                  <c:v>22.526516952486279</c:v>
                </c:pt>
                <c:pt idx="2">
                  <c:v>9.8567598146333282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03-4E00-98E3-E990917E320E}"/>
            </c:ext>
          </c:extLst>
        </c:ser>
        <c:ser>
          <c:idx val="3"/>
          <c:order val="3"/>
          <c:tx>
            <c:strRef>
              <c:f>[2]Esc2M2!$K$3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0.122992210443305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3'!$G$47:$G$49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3'!$K$47:$K$49</c:f>
              <c:numCache>
                <c:formatCode>General</c:formatCode>
                <c:ptCount val="3"/>
                <c:pt idx="0">
                  <c:v>39.653871082045804</c:v>
                </c:pt>
                <c:pt idx="1">
                  <c:v>24.595006908338735</c:v>
                </c:pt>
                <c:pt idx="2">
                  <c:v>12.655389250460455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03-4E00-98E3-E990917E3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615567"/>
        <c:axId val="1754595983"/>
      </c:scatterChart>
      <c:valAx>
        <c:axId val="16436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754595983"/>
        <c:crosses val="autoZero"/>
        <c:crossBetween val="midCat"/>
      </c:valAx>
      <c:valAx>
        <c:axId val="1754595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3615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2347309885788E-2"/>
          <c:y val="8.0649304839939706E-2"/>
          <c:w val="0.49711840223434484"/>
          <c:h val="0.74926668017556952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[2]Esc2M2!$H$3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-0.248466248814362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3'!$G$61:$G$63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3'!$H$61:$H$63</c:f>
              <c:numCache>
                <c:formatCode>General</c:formatCode>
                <c:ptCount val="3"/>
                <c:pt idx="0">
                  <c:v>99.664185335692267</c:v>
                </c:pt>
                <c:pt idx="1">
                  <c:v>92.848648127204029</c:v>
                </c:pt>
                <c:pt idx="2">
                  <c:v>72.762525469387612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42-4DEE-8AED-870616DFC7C2}"/>
            </c:ext>
          </c:extLst>
        </c:ser>
        <c:ser>
          <c:idx val="1"/>
          <c:order val="1"/>
          <c:tx>
            <c:strRef>
              <c:f>[2]Esc2M2!$I$3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341491607295568"/>
                  <c:y val="-0.17312236352688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3'!$G$61:$G$63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3'!$I$61:$I$63</c:f>
              <c:numCache>
                <c:formatCode>General</c:formatCode>
                <c:ptCount val="3"/>
                <c:pt idx="0">
                  <c:v>85.688291655541761</c:v>
                </c:pt>
                <c:pt idx="1">
                  <c:v>78.051508610239239</c:v>
                </c:pt>
                <c:pt idx="2">
                  <c:v>48.27573825079768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42-4DEE-8AED-870616DFC7C2}"/>
            </c:ext>
          </c:extLst>
        </c:ser>
        <c:ser>
          <c:idx val="2"/>
          <c:order val="2"/>
          <c:tx>
            <c:strRef>
              <c:f>[2]Esc2M2!$J$3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-0.148282724018309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3'!$G$61:$G$63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3'!$J$61:$J$63</c:f>
              <c:numCache>
                <c:formatCode>General</c:formatCode>
                <c:ptCount val="3"/>
                <c:pt idx="0">
                  <c:v>36.734280405334715</c:v>
                </c:pt>
                <c:pt idx="1">
                  <c:v>22.014341878603044</c:v>
                </c:pt>
                <c:pt idx="2">
                  <c:v>8.717066589066258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A42-4DEE-8AED-870616DFC7C2}"/>
            </c:ext>
          </c:extLst>
        </c:ser>
        <c:ser>
          <c:idx val="3"/>
          <c:order val="3"/>
          <c:tx>
            <c:strRef>
              <c:f>[2]Esc2M2!$K$3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50412236961286516"/>
                  <c:y val="6.2153653956174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3'!$G$61:$G$63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3'!$K$61:$K$63</c:f>
              <c:numCache>
                <c:formatCode>General</c:formatCode>
                <c:ptCount val="3"/>
                <c:pt idx="0">
                  <c:v>44.343529660277845</c:v>
                </c:pt>
                <c:pt idx="1">
                  <c:v>30.825389296848567</c:v>
                </c:pt>
                <c:pt idx="2">
                  <c:v>16.429294875802807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A42-4DEE-8AED-870616DFC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615567"/>
        <c:axId val="1754595983"/>
      </c:scatterChart>
      <c:valAx>
        <c:axId val="16436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754595983"/>
        <c:crosses val="autoZero"/>
        <c:crossBetween val="midCat"/>
      </c:valAx>
      <c:valAx>
        <c:axId val="1754595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3615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2347309885788E-2"/>
          <c:y val="8.0649304839939706E-2"/>
          <c:w val="0.49711840223434484"/>
          <c:h val="0.74926668017556952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[2]Esc2M2!$H$3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-0.248466248814362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3'!$G$69:$G$71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3'!$H$69:$H$71</c:f>
              <c:numCache>
                <c:formatCode>General</c:formatCode>
                <c:ptCount val="3"/>
                <c:pt idx="0">
                  <c:v>126.73369866623139</c:v>
                </c:pt>
                <c:pt idx="1">
                  <c:v>69.993655335720746</c:v>
                </c:pt>
                <c:pt idx="2">
                  <c:v>61.249948409041409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8E-4130-A50E-13D5B1186F5E}"/>
            </c:ext>
          </c:extLst>
        </c:ser>
        <c:ser>
          <c:idx val="1"/>
          <c:order val="1"/>
          <c:tx>
            <c:strRef>
              <c:f>[2]Esc2M2!$I$3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341491607295568"/>
                  <c:y val="-0.17312236352688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3'!$G$69:$G$71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3'!$I$69:$I$71</c:f>
              <c:numCache>
                <c:formatCode>General</c:formatCode>
                <c:ptCount val="3"/>
                <c:pt idx="0">
                  <c:v>75.66854853546252</c:v>
                </c:pt>
                <c:pt idx="1">
                  <c:v>61.761938920281366</c:v>
                </c:pt>
                <c:pt idx="2">
                  <c:v>48.236055710876066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8E-4130-A50E-13D5B1186F5E}"/>
            </c:ext>
          </c:extLst>
        </c:ser>
        <c:ser>
          <c:idx val="2"/>
          <c:order val="2"/>
          <c:tx>
            <c:strRef>
              <c:f>[2]Esc2M2!$J$3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698406725292549"/>
                  <c:y val="-0.148282724018309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3'!$G$69:$G$71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3'!$J$69:$J$71</c:f>
              <c:numCache>
                <c:formatCode>General</c:formatCode>
                <c:ptCount val="3"/>
                <c:pt idx="0">
                  <c:v>44.30492098734824</c:v>
                </c:pt>
                <c:pt idx="1">
                  <c:v>23.259079792105851</c:v>
                </c:pt>
                <c:pt idx="2">
                  <c:v>10.62732582229299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A8E-4130-A50E-13D5B1186F5E}"/>
            </c:ext>
          </c:extLst>
        </c:ser>
        <c:ser>
          <c:idx val="3"/>
          <c:order val="3"/>
          <c:tx>
            <c:strRef>
              <c:f>[2]Esc2M2!$K$3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50412236961286516"/>
                  <c:y val="6.2153653956174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3'!$G$69:$G$71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3'!$K$69:$K$71</c:f>
              <c:numCache>
                <c:formatCode>General</c:formatCode>
                <c:ptCount val="3"/>
                <c:pt idx="0">
                  <c:v>12.563437663203342</c:v>
                </c:pt>
                <c:pt idx="1">
                  <c:v>10.199807484784728</c:v>
                </c:pt>
                <c:pt idx="2">
                  <c:v>6.6551214241731644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A8E-4130-A50E-13D5B1186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615567"/>
        <c:axId val="1754595983"/>
      </c:scatterChart>
      <c:valAx>
        <c:axId val="16436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754595983"/>
        <c:crosses val="autoZero"/>
        <c:crossBetween val="midCat"/>
      </c:valAx>
      <c:valAx>
        <c:axId val="1754595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3615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122112860892386"/>
                  <c:y val="-4.356918926800816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3'!$G$89:$G$91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3'!$H$89:$H$91</c:f>
              <c:numCache>
                <c:formatCode>General</c:formatCode>
                <c:ptCount val="3"/>
                <c:pt idx="0">
                  <c:v>88.804624768921144</c:v>
                </c:pt>
                <c:pt idx="1">
                  <c:v>82.511930237085537</c:v>
                </c:pt>
                <c:pt idx="2">
                  <c:v>80.150990982962725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7A-4F19-99C6-06EE4310CC1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952575296324313"/>
                  <c:y val="-0.149171779202145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3'!$G$89:$G$91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3'!$I$89:$I$91</c:f>
              <c:numCache>
                <c:formatCode>General</c:formatCode>
                <c:ptCount val="3"/>
                <c:pt idx="0">
                  <c:v>80.756192589903634</c:v>
                </c:pt>
                <c:pt idx="1">
                  <c:v>68.792466580238909</c:v>
                </c:pt>
                <c:pt idx="2">
                  <c:v>43.45752611215498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7A-4F19-99C6-06EE4310CC1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722112860892386"/>
                  <c:y val="-0.189035797608632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3'!$G$89:$G$91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3'!$J$89:$J$91</c:f>
              <c:numCache>
                <c:formatCode>General</c:formatCode>
                <c:ptCount val="3"/>
                <c:pt idx="0">
                  <c:v>37.658917713905431</c:v>
                </c:pt>
                <c:pt idx="1">
                  <c:v>26.924923791343829</c:v>
                </c:pt>
                <c:pt idx="2">
                  <c:v>10.144767412660057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7A-4F19-99C6-06EE4310CC1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66557305336835"/>
                  <c:y val="3.24843248760571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3'!$G$89:$G$91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3'!$K$89:$K$91</c:f>
              <c:numCache>
                <c:formatCode>General</c:formatCode>
                <c:ptCount val="3"/>
                <c:pt idx="0">
                  <c:v>43.928190770669801</c:v>
                </c:pt>
                <c:pt idx="1">
                  <c:v>25.351165540207482</c:v>
                </c:pt>
                <c:pt idx="2">
                  <c:v>14.39553262137423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47A-4F19-99C6-06EE4310C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2'!$H$17:$H$19</c:f>
              <c:numCache>
                <c:formatCode>General</c:formatCode>
                <c:ptCount val="3"/>
                <c:pt idx="0">
                  <c:v>68.176145683791816</c:v>
                </c:pt>
                <c:pt idx="1">
                  <c:v>62.930460007771003</c:v>
                </c:pt>
                <c:pt idx="2">
                  <c:v>44.417973431010601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1C-4E14-A084-48D76AAED34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2'!$I$17:$I$19</c:f>
              <c:numCache>
                <c:formatCode>General</c:formatCode>
                <c:ptCount val="3"/>
                <c:pt idx="0">
                  <c:v>43.197615426782271</c:v>
                </c:pt>
                <c:pt idx="1">
                  <c:v>27.514301662582486</c:v>
                </c:pt>
                <c:pt idx="2">
                  <c:v>13.819128607526226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D1C-4E14-A084-48D76AAED34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967889324814846"/>
                  <c:y val="-3.835786970504949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2'!$J$17:$J$19</c:f>
              <c:numCache>
                <c:formatCode>General</c:formatCode>
                <c:ptCount val="3"/>
                <c:pt idx="0">
                  <c:v>116.81495603930401</c:v>
                </c:pt>
                <c:pt idx="1">
                  <c:v>104.04123469640838</c:v>
                </c:pt>
                <c:pt idx="2">
                  <c:v>76.364419805865296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D1C-4E14-A084-48D76AAED34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2'!$K$17:$K$19</c:f>
              <c:numCache>
                <c:formatCode>General</c:formatCode>
                <c:ptCount val="3"/>
                <c:pt idx="0">
                  <c:v>17.225635022684507</c:v>
                </c:pt>
                <c:pt idx="1">
                  <c:v>11.591626509400943</c:v>
                </c:pt>
                <c:pt idx="2">
                  <c:v>4.7335466109131783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D1C-4E14-A084-48D76AAE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248451136570931"/>
                  <c:y val="-0.161474698670508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3'!$G$100:$G$102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3'!$H$100:$H$102</c:f>
              <c:numCache>
                <c:formatCode>General</c:formatCode>
                <c:ptCount val="3"/>
                <c:pt idx="0">
                  <c:v>87.851990590686171</c:v>
                </c:pt>
                <c:pt idx="1">
                  <c:v>68.288094741075753</c:v>
                </c:pt>
                <c:pt idx="2">
                  <c:v>64.245757678159322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34C-4705-B202-3CD30F3E0CE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952575296324313"/>
                  <c:y val="-0.13469831231605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3'!$G$100:$G$102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3'!$I$100:$I$102</c:f>
              <c:numCache>
                <c:formatCode>General</c:formatCode>
                <c:ptCount val="3"/>
                <c:pt idx="0">
                  <c:v>84.589539392929979</c:v>
                </c:pt>
                <c:pt idx="1">
                  <c:v>72.196839054634353</c:v>
                </c:pt>
                <c:pt idx="2">
                  <c:v>42.849238135796355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34C-4705-B202-3CD30F3E0CEA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722112860892386"/>
                  <c:y val="-0.189035797608632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3'!$G$100:$G$102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3'!$J$100:$J$102</c:f>
              <c:numCache>
                <c:formatCode>General</c:formatCode>
                <c:ptCount val="3"/>
                <c:pt idx="0">
                  <c:v>30.89029786011524</c:v>
                </c:pt>
                <c:pt idx="1">
                  <c:v>20.8511809270519</c:v>
                </c:pt>
                <c:pt idx="2">
                  <c:v>7.6313781532481046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34C-4705-B202-3CD30F3E0CEA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66557305336835"/>
                  <c:y val="3.24843248760571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3'!$G$100:$G$102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3'!$K$100:$K$102</c:f>
              <c:numCache>
                <c:formatCode>General</c:formatCode>
                <c:ptCount val="3"/>
                <c:pt idx="0">
                  <c:v>28.961223071768096</c:v>
                </c:pt>
                <c:pt idx="1">
                  <c:v>27.648975150068246</c:v>
                </c:pt>
                <c:pt idx="2">
                  <c:v>15.501055990167522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34C-4705-B202-3CD30F3E0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544326976817543"/>
                  <c:y val="-8.75830558999289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3'!$G$114:$G$116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3'!$H$114:$H$116</c:f>
              <c:numCache>
                <c:formatCode>General</c:formatCode>
                <c:ptCount val="3"/>
                <c:pt idx="0">
                  <c:v>89.847862231342006</c:v>
                </c:pt>
                <c:pt idx="1">
                  <c:v>93.896224646814218</c:v>
                </c:pt>
                <c:pt idx="2">
                  <c:v>71.469743995108303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B0-4A70-A3B7-73E1599B883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082760666032827"/>
                  <c:y val="-0.169617112052582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3'!$G$114:$G$116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3'!$I$114:$I$116</c:f>
              <c:numCache>
                <c:formatCode>General</c:formatCode>
                <c:ptCount val="3"/>
                <c:pt idx="0">
                  <c:v>71.31053919961704</c:v>
                </c:pt>
                <c:pt idx="1">
                  <c:v>70.741717073644878</c:v>
                </c:pt>
                <c:pt idx="2">
                  <c:v>39.710540265422232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B0-4A70-A3B7-73E1599B883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722112860892386"/>
                  <c:y val="-0.189035797608632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3'!$G$114:$G$116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3'!$J$114:$J$116</c:f>
              <c:numCache>
                <c:formatCode>General</c:formatCode>
                <c:ptCount val="3"/>
                <c:pt idx="0">
                  <c:v>31.014855075064695</c:v>
                </c:pt>
                <c:pt idx="1">
                  <c:v>18.627911689377367</c:v>
                </c:pt>
                <c:pt idx="2">
                  <c:v>11.87410657459529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FB0-4A70-A3B7-73E1599B883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66557305336835"/>
                  <c:y val="3.24843248760571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3'!$G$114:$G$116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3'!$K$114:$K$116</c:f>
              <c:numCache>
                <c:formatCode>General</c:formatCode>
                <c:ptCount val="3"/>
                <c:pt idx="0">
                  <c:v>35.599001214996733</c:v>
                </c:pt>
                <c:pt idx="1">
                  <c:v>33.018327825882771</c:v>
                </c:pt>
                <c:pt idx="2">
                  <c:v>15.388556594496594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FB0-4A70-A3B7-73E1599B8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[2]Mutantsjunts!$G$6:$G$8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[2]Mutantsjunts!$H$6:$H$8</c:f>
              <c:numCache>
                <c:formatCode>General</c:formatCode>
                <c:ptCount val="3"/>
                <c:pt idx="0">
                  <c:v>63.885706907043257</c:v>
                </c:pt>
                <c:pt idx="1">
                  <c:v>50.387646255986361</c:v>
                </c:pt>
                <c:pt idx="2">
                  <c:v>21.43455961155848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FA-42EF-854C-A2167026BC0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50632197594158"/>
                  <c:y val="-0.289981787565864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[2]Mutantsjunts!$G$6:$G$8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[2]Mutantsjunts!$I$6:$I$8</c:f>
              <c:numCache>
                <c:formatCode>General</c:formatCode>
                <c:ptCount val="3"/>
                <c:pt idx="0">
                  <c:v>92.867188741117033</c:v>
                </c:pt>
                <c:pt idx="1">
                  <c:v>66.117572855340327</c:v>
                </c:pt>
                <c:pt idx="2">
                  <c:v>34.549545601403025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DFA-42EF-854C-A2167026BC0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50632197594158"/>
                  <c:y val="-1.1527291750374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[2]Mutantsjunts!$G$6:$G$8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[2]Mutantsjunts!$J$6:$J$8</c:f>
              <c:numCache>
                <c:formatCode>General</c:formatCode>
                <c:ptCount val="3"/>
                <c:pt idx="0">
                  <c:v>116.56713737830825</c:v>
                </c:pt>
                <c:pt idx="1">
                  <c:v>95.374436310056069</c:v>
                </c:pt>
                <c:pt idx="2">
                  <c:v>45.761861686328118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DFA-42EF-854C-A2167026BC0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23709052724708"/>
                  <c:y val="0.327246305142408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[2]Mutantsjunts!$G$6:$G$8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[2]Mutantsjunts!$K$6:$K$8</c:f>
              <c:numCache>
                <c:formatCode>General</c:formatCode>
                <c:ptCount val="3"/>
                <c:pt idx="0">
                  <c:v>98.051599010440071</c:v>
                </c:pt>
                <c:pt idx="1">
                  <c:v>95.938301510439572</c:v>
                </c:pt>
                <c:pt idx="2">
                  <c:v>65.065391559051918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DFA-42EF-854C-A2167026B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09551144549552"/>
                  <c:y val="-0.460680054139159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[2]Mutantsjunts!$G$20:$G$22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[2]Mutantsjunts!$H$20:$H$22</c:f>
              <c:numCache>
                <c:formatCode>General</c:formatCode>
                <c:ptCount val="3"/>
                <c:pt idx="0">
                  <c:v>81.743890485158957</c:v>
                </c:pt>
                <c:pt idx="1">
                  <c:v>81.825366459098831</c:v>
                </c:pt>
                <c:pt idx="2">
                  <c:v>43.239538990156497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B7-41ED-8B16-6D117F68419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70745902033421"/>
                  <c:y val="-0.21064383546971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[2]Mutantsjunts!$G$20:$G$22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[2]Mutantsjunts!$I$20:$I$22</c:f>
              <c:numCache>
                <c:formatCode>General</c:formatCode>
                <c:ptCount val="3"/>
                <c:pt idx="0">
                  <c:v>95.481159116865342</c:v>
                </c:pt>
                <c:pt idx="1">
                  <c:v>77.017471563069336</c:v>
                </c:pt>
                <c:pt idx="2">
                  <c:v>56.984053770538765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B7-41ED-8B16-6D117F68419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608686126194146"/>
                  <c:y val="7.88822890424572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[2]Mutantsjunts!$G$20:$G$22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[2]Mutantsjunts!$J$20:$J$22</c:f>
              <c:numCache>
                <c:formatCode>General</c:formatCode>
                <c:ptCount val="3"/>
                <c:pt idx="0">
                  <c:v>127.80081033500008</c:v>
                </c:pt>
                <c:pt idx="1">
                  <c:v>92.235737995191187</c:v>
                </c:pt>
                <c:pt idx="2">
                  <c:v>70.443796521585526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BB7-41ED-8B16-6D117F68419F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85471473944516"/>
                  <c:y val="9.109178571851357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[2]Mutantsjunts!$G$20:$G$22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[2]Mutantsjunts!$K$20:$K$22</c:f>
              <c:numCache>
                <c:formatCode>General</c:formatCode>
                <c:ptCount val="3"/>
                <c:pt idx="0">
                  <c:v>71.608152201583721</c:v>
                </c:pt>
                <c:pt idx="1">
                  <c:v>67.111920753158245</c:v>
                </c:pt>
                <c:pt idx="2">
                  <c:v>36.335347887156949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BB7-41ED-8B16-6D117F684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[2]Mutantsjunts!$G$28:$G$30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[2]Mutantsjunts!$H$28:$H$30</c:f>
              <c:numCache>
                <c:formatCode>General</c:formatCode>
                <c:ptCount val="3"/>
                <c:pt idx="0">
                  <c:v>83.266252657322269</c:v>
                </c:pt>
                <c:pt idx="1">
                  <c:v>61.823895411966213</c:v>
                </c:pt>
                <c:pt idx="2">
                  <c:v>38.028082985015018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A7-421C-81DD-CD2D58B21D7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917944437702316"/>
                  <c:y val="2.87303896937523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[2]Mutantsjunts!$G$28:$G$30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[2]Mutantsjunts!$I$28:$I$30</c:f>
              <c:numCache>
                <c:formatCode>General</c:formatCode>
                <c:ptCount val="3"/>
                <c:pt idx="0">
                  <c:v>96.668858984480153</c:v>
                </c:pt>
                <c:pt idx="1">
                  <c:v>96.395980536245332</c:v>
                </c:pt>
                <c:pt idx="2">
                  <c:v>84.764448143140811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FA7-421C-81DD-CD2D58B21D7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50632197594158"/>
                  <c:y val="-1.1527291750374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[2]Mutantsjunts!$G$28:$G$30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[2]Mutantsjunts!$J$28:$J$30</c:f>
              <c:numCache>
                <c:formatCode>General</c:formatCode>
                <c:ptCount val="3"/>
                <c:pt idx="0">
                  <c:v>66.302208877381048</c:v>
                </c:pt>
                <c:pt idx="1">
                  <c:v>70.86025194313676</c:v>
                </c:pt>
                <c:pt idx="2">
                  <c:v>48.526952268458693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FA7-421C-81DD-CD2D58B21D7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23709052724708"/>
                  <c:y val="0.327246305142408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[2]Mutantsjunts!$G$28:$G$30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[2]Mutantsjunts!$K$28:$K$30</c:f>
              <c:numCache>
                <c:formatCode>General</c:formatCode>
                <c:ptCount val="3"/>
                <c:pt idx="0">
                  <c:v>79.598288791833227</c:v>
                </c:pt>
                <c:pt idx="1">
                  <c:v>67.548570328941707</c:v>
                </c:pt>
                <c:pt idx="2">
                  <c:v>53.943140643873896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FA7-421C-81DD-CD2D58B21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4'!$H$5:$H$7</c:f>
              <c:numCache>
                <c:formatCode>General</c:formatCode>
                <c:ptCount val="3"/>
                <c:pt idx="0">
                  <c:v>73.277707394935661</c:v>
                </c:pt>
                <c:pt idx="1">
                  <c:v>73.17338341891741</c:v>
                </c:pt>
                <c:pt idx="2">
                  <c:v>72.485635318353275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92-43B8-BBDC-8A5AFD8990A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500851857374139"/>
                  <c:y val="-0.106211282545199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4'!$I$5:$I$7</c:f>
              <c:numCache>
                <c:formatCode>General</c:formatCode>
                <c:ptCount val="3"/>
                <c:pt idx="0">
                  <c:v>76.414733030145783</c:v>
                </c:pt>
                <c:pt idx="1">
                  <c:v>71.481975003331627</c:v>
                </c:pt>
                <c:pt idx="2">
                  <c:v>62.795919953747379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92-43B8-BBDC-8A5AFD8990AC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630061414288168"/>
                  <c:y val="0.121256920428551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4'!$J$5:$J$7</c:f>
              <c:numCache>
                <c:formatCode>General</c:formatCode>
                <c:ptCount val="3"/>
                <c:pt idx="0">
                  <c:v>51.939522128890147</c:v>
                </c:pt>
                <c:pt idx="1">
                  <c:v>38.733915212040806</c:v>
                </c:pt>
                <c:pt idx="2">
                  <c:v>23.733565986067049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92-43B8-BBDC-8A5AFD8990AC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052133953953763"/>
                  <c:y val="6.44744582480553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4'!$G$5:$G$7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4'!$K$5:$K$7</c:f>
              <c:numCache>
                <c:formatCode>General</c:formatCode>
                <c:ptCount val="3"/>
                <c:pt idx="0">
                  <c:v>59.97685592955213</c:v>
                </c:pt>
                <c:pt idx="1">
                  <c:v>66.071675345157672</c:v>
                </c:pt>
                <c:pt idx="2">
                  <c:v>50.793503793086984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92-43B8-BBDC-8A5AFD899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4'!$H$17:$H$19</c:f>
              <c:numCache>
                <c:formatCode>General</c:formatCode>
                <c:ptCount val="3"/>
                <c:pt idx="0">
                  <c:v>62.531725171867258</c:v>
                </c:pt>
                <c:pt idx="1">
                  <c:v>66.604981011862478</c:v>
                </c:pt>
                <c:pt idx="2">
                  <c:v>60.358586117127366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15-444A-A2E4-230C590CDA9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627403732343657"/>
                  <c:y val="3.5656763727150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4'!$I$17:$I$19</c:f>
              <c:numCache>
                <c:formatCode>General</c:formatCode>
                <c:ptCount val="3"/>
                <c:pt idx="0">
                  <c:v>61.306593390289308</c:v>
                </c:pt>
                <c:pt idx="1">
                  <c:v>59.603543960324124</c:v>
                </c:pt>
                <c:pt idx="2">
                  <c:v>49.686862383537978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415-444A-A2E4-230C590CDA9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78685828923298"/>
                  <c:y val="8.36426928760879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4'!$J$17:$J$19</c:f>
              <c:numCache>
                <c:formatCode>General</c:formatCode>
                <c:ptCount val="3"/>
                <c:pt idx="0">
                  <c:v>60.895979383424823</c:v>
                </c:pt>
                <c:pt idx="1">
                  <c:v>32.660175262898086</c:v>
                </c:pt>
                <c:pt idx="2">
                  <c:v>21.72762349165836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415-444A-A2E4-230C590CDA9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78685828923298"/>
                  <c:y val="0.409853602250054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4'!$G$17:$G$19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4'!$K$17:$K$19</c:f>
              <c:numCache>
                <c:formatCode>General</c:formatCode>
                <c:ptCount val="3"/>
                <c:pt idx="0">
                  <c:v>51.755511140673846</c:v>
                </c:pt>
                <c:pt idx="1">
                  <c:v>57.89866679913883</c:v>
                </c:pt>
                <c:pt idx="2">
                  <c:v>51.143582769204997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415-444A-A2E4-230C590CD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4'!$I$31:$I$33</c:f>
              <c:numCache>
                <c:formatCode>General</c:formatCode>
                <c:ptCount val="3"/>
                <c:pt idx="0">
                  <c:v>98.801305069459261</c:v>
                </c:pt>
                <c:pt idx="1">
                  <c:v>95.060077404367959</c:v>
                </c:pt>
                <c:pt idx="2">
                  <c:v>90.73322426751426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A3-4B8A-821F-DFDDA0BC04D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77403767675783"/>
                  <c:y val="-3.53740188351597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4'!$J$31:$J$33</c:f>
              <c:numCache>
                <c:formatCode>General</c:formatCode>
                <c:ptCount val="3"/>
                <c:pt idx="0">
                  <c:v>50.823181794639552</c:v>
                </c:pt>
                <c:pt idx="1">
                  <c:v>46.464550205989468</c:v>
                </c:pt>
                <c:pt idx="2">
                  <c:v>22.330966732415579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A3-4B8A-821F-DFDDA0BC04D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056891070372394"/>
                  <c:y val="8.36976392518593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4'!$G$31:$G$33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4'!$K$31:$K$33</c:f>
              <c:numCache>
                <c:formatCode>General</c:formatCode>
                <c:ptCount val="3"/>
                <c:pt idx="0">
                  <c:v>74.398264898014659</c:v>
                </c:pt>
                <c:pt idx="1">
                  <c:v>76.577754265986314</c:v>
                </c:pt>
                <c:pt idx="2">
                  <c:v>51.218542929023101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A3-4B8A-821F-DFDDA0BC0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4'!$G$66:$G$68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4'!$J$66:$J$68</c:f>
              <c:numCache>
                <c:formatCode>General</c:formatCode>
                <c:ptCount val="3"/>
                <c:pt idx="0">
                  <c:v>34.017425991694601</c:v>
                </c:pt>
                <c:pt idx="1">
                  <c:v>24.688049117454291</c:v>
                </c:pt>
                <c:pt idx="2">
                  <c:v>20.273511387457543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5A-477D-BF18-C79E3A37606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500851857374139"/>
                  <c:y val="-0.106211282545199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4'!$G$66:$G$68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4'!$K$66:$K$68</c:f>
              <c:numCache>
                <c:formatCode>General</c:formatCode>
                <c:ptCount val="3"/>
                <c:pt idx="0">
                  <c:v>72.937068273665858</c:v>
                </c:pt>
                <c:pt idx="1">
                  <c:v>58.595550976054319</c:v>
                </c:pt>
                <c:pt idx="2">
                  <c:v>48.609349144095141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5A-477D-BF18-C79E3A37606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630061414288168"/>
                  <c:y val="0.121256920428551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4'!$G$66:$G$68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4'!$L$66:$L$68</c:f>
              <c:numCache>
                <c:formatCode>General</c:formatCode>
                <c:ptCount val="3"/>
                <c:pt idx="0">
                  <c:v>93.711305874863285</c:v>
                </c:pt>
                <c:pt idx="1">
                  <c:v>87.243838236601903</c:v>
                </c:pt>
                <c:pt idx="2">
                  <c:v>85.888527591344953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15A-477D-BF18-C79E3A376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4'!$G$78:$G$80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4'!$J$78:$J$80</c:f>
              <c:numCache>
                <c:formatCode>General</c:formatCode>
                <c:ptCount val="3"/>
                <c:pt idx="0">
                  <c:v>33.511897702029906</c:v>
                </c:pt>
                <c:pt idx="1">
                  <c:v>22.6778912025271</c:v>
                </c:pt>
                <c:pt idx="2">
                  <c:v>19.895960535598086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E9-47AD-BFD1-4C1917B6FBF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627403732343657"/>
                  <c:y val="3.5656763727150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4'!$G$78:$G$80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4'!$K$78:$K$80</c:f>
              <c:numCache>
                <c:formatCode>General</c:formatCode>
                <c:ptCount val="3"/>
                <c:pt idx="0">
                  <c:v>77.559356387086638</c:v>
                </c:pt>
                <c:pt idx="1">
                  <c:v>72.23297802690125</c:v>
                </c:pt>
                <c:pt idx="2">
                  <c:v>62.643144987254573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BE9-47AD-BFD1-4C1917B6FBFA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78685828923298"/>
                  <c:y val="8.36426928760879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4'!$G$78:$G$80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4'!$L$78:$L$80</c:f>
              <c:numCache>
                <c:formatCode>General</c:formatCode>
                <c:ptCount val="3"/>
                <c:pt idx="0">
                  <c:v>88.433148425679761</c:v>
                </c:pt>
                <c:pt idx="1">
                  <c:v>74.938861244155518</c:v>
                </c:pt>
                <c:pt idx="2">
                  <c:v>73.370611478525433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BE9-47AD-BFD1-4C1917B6F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2'!$G$30:$G$32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2'!$H$30:$H$32</c:f>
              <c:numCache>
                <c:formatCode>General</c:formatCode>
                <c:ptCount val="3"/>
                <c:pt idx="0">
                  <c:v>92.736916868809686</c:v>
                </c:pt>
                <c:pt idx="1">
                  <c:v>72.360237399593217</c:v>
                </c:pt>
                <c:pt idx="2">
                  <c:v>64.335165263580066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04-4F25-B507-E7CA30808D1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2'!$G$30:$G$32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2'!$I$30:$I$32</c:f>
              <c:numCache>
                <c:formatCode>General</c:formatCode>
                <c:ptCount val="3"/>
                <c:pt idx="0">
                  <c:v>60.265533535871654</c:v>
                </c:pt>
                <c:pt idx="1">
                  <c:v>43.102014814883475</c:v>
                </c:pt>
                <c:pt idx="2">
                  <c:v>18.058992454910054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204-4F25-B507-E7CA30808D1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741970774678268"/>
                  <c:y val="0.152202890416725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2'!$G$30:$G$32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2'!$J$30:$J$32</c:f>
              <c:numCache>
                <c:formatCode>General</c:formatCode>
                <c:ptCount val="3"/>
                <c:pt idx="0">
                  <c:v>97.150868131892992</c:v>
                </c:pt>
                <c:pt idx="1">
                  <c:v>97.877222058001124</c:v>
                </c:pt>
                <c:pt idx="2">
                  <c:v>70.327198365511961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204-4F25-B507-E7CA30808D1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2'!$G$30:$G$32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2'!$K$30:$K$32</c:f>
              <c:numCache>
                <c:formatCode>General</c:formatCode>
                <c:ptCount val="3"/>
                <c:pt idx="0">
                  <c:v>17.764992567974502</c:v>
                </c:pt>
                <c:pt idx="1">
                  <c:v>13.030863331730878</c:v>
                </c:pt>
                <c:pt idx="2">
                  <c:v>7.3674110953975251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204-4F25-B507-E7CA3080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4'!$G$92:$G$94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4'!$J$92:$J$94</c:f>
              <c:numCache>
                <c:formatCode>General</c:formatCode>
                <c:ptCount val="3"/>
                <c:pt idx="0">
                  <c:v>45.548534755949461</c:v>
                </c:pt>
                <c:pt idx="1">
                  <c:v>32.248232463771615</c:v>
                </c:pt>
                <c:pt idx="2">
                  <c:v>27.238608239036459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F9-47F6-AF88-01D623B9B76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77403767675783"/>
                  <c:y val="-3.53740188351597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4'!$G$92:$G$94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4'!$K$92:$K$94</c:f>
              <c:numCache>
                <c:formatCode>General</c:formatCode>
                <c:ptCount val="3"/>
                <c:pt idx="0">
                  <c:v>72.035794780598266</c:v>
                </c:pt>
                <c:pt idx="1">
                  <c:v>72.961248193223355</c:v>
                </c:pt>
                <c:pt idx="2">
                  <c:v>69.221972072391836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3F9-47F6-AF88-01D623B9B76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056891070372394"/>
                  <c:y val="8.36976392518593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4'!$G$92:$G$94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4'!$L$92:$L$94</c:f>
              <c:numCache>
                <c:formatCode>General</c:formatCode>
                <c:ptCount val="3"/>
                <c:pt idx="0">
                  <c:v>95.598047161075513</c:v>
                </c:pt>
                <c:pt idx="1">
                  <c:v>89.671536156372341</c:v>
                </c:pt>
                <c:pt idx="2">
                  <c:v>86.97382490609435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3F9-47F6-AF88-01D623B9B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4'!$I$115:$I$118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4'!$K$115:$K$118</c:f>
              <c:numCache>
                <c:formatCode>General</c:formatCode>
                <c:ptCount val="4"/>
                <c:pt idx="0">
                  <c:v>100</c:v>
                </c:pt>
                <c:pt idx="1">
                  <c:v>39.103992414784024</c:v>
                </c:pt>
                <c:pt idx="2">
                  <c:v>23.56338679242004</c:v>
                </c:pt>
                <c:pt idx="3">
                  <c:v>17.719587050224945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B6-4BD5-8E26-923414D4101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500851857374139"/>
                  <c:y val="-0.106211282545199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4'!$G$115:$G$118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4'!$L$115:$L$118</c:f>
              <c:numCache>
                <c:formatCode>General</c:formatCode>
                <c:ptCount val="4"/>
                <c:pt idx="0">
                  <c:v>100</c:v>
                </c:pt>
                <c:pt idx="1">
                  <c:v>59.304923595023915</c:v>
                </c:pt>
                <c:pt idx="2">
                  <c:v>61.608876571777834</c:v>
                </c:pt>
                <c:pt idx="3">
                  <c:v>47.61758382540954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DB6-4BD5-8E26-923414D4101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6630061414288168"/>
                  <c:y val="0.121256920428551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4'!$G$115:$G$118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4'!$M$115:$M$118</c:f>
              <c:numCache>
                <c:formatCode>General</c:formatCode>
                <c:ptCount val="4"/>
                <c:pt idx="0">
                  <c:v>100</c:v>
                </c:pt>
                <c:pt idx="1">
                  <c:v>72.092079313165783</c:v>
                </c:pt>
                <c:pt idx="2">
                  <c:v>68.311969438472246</c:v>
                </c:pt>
                <c:pt idx="3">
                  <c:v>62.025670264170415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DB6-4BD5-8E26-923414D4101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'Figure 4'!$G$115:$G$118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4'!$N$115:$N$118</c:f>
              <c:numCache>
                <c:formatCode>General</c:formatCode>
                <c:ptCount val="4"/>
                <c:pt idx="0">
                  <c:v>100</c:v>
                </c:pt>
                <c:pt idx="1">
                  <c:v>80.341736980898787</c:v>
                </c:pt>
                <c:pt idx="2">
                  <c:v>66.100958208291047</c:v>
                </c:pt>
                <c:pt idx="3">
                  <c:v>62.648910425625317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DB6-4BD5-8E26-923414D41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4'!$G$127:$G$129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4'!$K$127:$K$129</c:f>
              <c:numCache>
                <c:formatCode>General</c:formatCode>
                <c:ptCount val="3"/>
                <c:pt idx="0">
                  <c:v>25.419347718635972</c:v>
                </c:pt>
                <c:pt idx="1">
                  <c:v>17.42732497345656</c:v>
                </c:pt>
                <c:pt idx="2">
                  <c:v>17.62933825275703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A5-4D48-B704-8658E3CD112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627403732343657"/>
                  <c:y val="3.5656763727150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4'!$G$127:$G$129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4'!$L$127:$L$129</c:f>
              <c:numCache>
                <c:formatCode>General</c:formatCode>
                <c:ptCount val="3"/>
                <c:pt idx="0">
                  <c:v>74.093735089265863</c:v>
                </c:pt>
                <c:pt idx="1">
                  <c:v>68.991663169251879</c:v>
                </c:pt>
                <c:pt idx="2">
                  <c:v>70.3253459037917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A5-4D48-B704-8658E3CD112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178685828923298"/>
                  <c:y val="8.36426928760879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4'!$G$127:$G$129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4'!$M$127:$M$129</c:f>
              <c:numCache>
                <c:formatCode>General</c:formatCode>
                <c:ptCount val="3"/>
                <c:pt idx="0">
                  <c:v>63.934450972101708</c:v>
                </c:pt>
                <c:pt idx="1">
                  <c:v>50.878292955907121</c:v>
                </c:pt>
                <c:pt idx="2">
                  <c:v>50.330499406289988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DA5-4D48-B704-8658E3CD112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'Figure 4'!$G$127:$G$129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4'!$N$127:$N$129</c:f>
              <c:numCache>
                <c:formatCode>General</c:formatCode>
                <c:ptCount val="3"/>
                <c:pt idx="0">
                  <c:v>81.808774158784132</c:v>
                </c:pt>
                <c:pt idx="1">
                  <c:v>71.916642540361536</c:v>
                </c:pt>
                <c:pt idx="2">
                  <c:v>68.230350312550726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DA5-4D48-B704-8658E3CD1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4'!$G$137:$G$139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4'!$K$137:$K$139</c:f>
              <c:numCache>
                <c:formatCode>General</c:formatCode>
                <c:ptCount val="3"/>
                <c:pt idx="0">
                  <c:v>26.992990041873487</c:v>
                </c:pt>
                <c:pt idx="1">
                  <c:v>25.16131053837422</c:v>
                </c:pt>
                <c:pt idx="2">
                  <c:v>25.13604598615073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AD-4B50-8148-BCDE16AD51D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77403767675783"/>
                  <c:y val="-3.53740188351597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4'!$G$137:$G$139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4'!$L$137:$L$139</c:f>
              <c:numCache>
                <c:formatCode>General</c:formatCode>
                <c:ptCount val="3"/>
                <c:pt idx="0">
                  <c:v>79.983003503798798</c:v>
                </c:pt>
                <c:pt idx="1">
                  <c:v>71.180293381840741</c:v>
                </c:pt>
                <c:pt idx="2">
                  <c:v>49.611605023929677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AD-4B50-8148-BCDE16AD51D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056891070372394"/>
                  <c:y val="8.36976392518593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4'!$G$137:$G$139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4'!$M$137:$M$139</c:f>
              <c:numCache>
                <c:formatCode>General</c:formatCode>
                <c:ptCount val="3"/>
                <c:pt idx="0">
                  <c:v>57.370115808616639</c:v>
                </c:pt>
                <c:pt idx="1">
                  <c:v>56.399935651728285</c:v>
                </c:pt>
                <c:pt idx="2">
                  <c:v>49.288454548971039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8AD-4B50-8148-BCDE16AD51D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'Figure 4'!$G$137:$G$139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4'!$N$137:$N$139</c:f>
              <c:numCache>
                <c:formatCode>General</c:formatCode>
                <c:ptCount val="3"/>
                <c:pt idx="0">
                  <c:v>78.398230432834993</c:v>
                </c:pt>
                <c:pt idx="1">
                  <c:v>60.019086497588617</c:v>
                </c:pt>
                <c:pt idx="2">
                  <c:v>61.229645694629212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8AD-4B50-8148-BCDE16AD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811551318965571"/>
                  <c:y val="-0.329399848365149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5'!$G$8:$G$11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5'!$I$8:$I$11</c:f>
              <c:numCache>
                <c:formatCode>General</c:formatCode>
                <c:ptCount val="4"/>
                <c:pt idx="0">
                  <c:v>100</c:v>
                </c:pt>
                <c:pt idx="1">
                  <c:v>57.324707472387004</c:v>
                </c:pt>
                <c:pt idx="2">
                  <c:v>51.652454669025552</c:v>
                </c:pt>
                <c:pt idx="3">
                  <c:v>27.497628792769628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68-4E6B-A247-6D21A7A08C0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515675478718953"/>
                  <c:y val="-0.393726257305635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5'!$G$8:$G$11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5'!$J$8:$J$11</c:f>
              <c:numCache>
                <c:formatCode>General</c:formatCode>
                <c:ptCount val="4"/>
                <c:pt idx="0">
                  <c:v>100</c:v>
                </c:pt>
                <c:pt idx="1">
                  <c:v>20.324304136339823</c:v>
                </c:pt>
                <c:pt idx="2">
                  <c:v>14.172325905472718</c:v>
                </c:pt>
                <c:pt idx="3">
                  <c:v>5.6274022173266189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168-4E6B-A247-6D21A7A08C0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349985008180849"/>
                  <c:y val="6.75720315289050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5'!$G$8:$G$11</c:f>
              <c:numCache>
                <c:formatCode>General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'Figure 5'!$K$8:$K$11</c:f>
              <c:numCache>
                <c:formatCode>General</c:formatCode>
                <c:ptCount val="4"/>
                <c:pt idx="0">
                  <c:v>100</c:v>
                </c:pt>
                <c:pt idx="1">
                  <c:v>75.305163662694824</c:v>
                </c:pt>
                <c:pt idx="2">
                  <c:v>51.015777657723625</c:v>
                </c:pt>
                <c:pt idx="3">
                  <c:v>21.909889275861019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168-4E6B-A247-6D21A7A08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182519748547471"/>
                  <c:y val="-0.330383260328992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5'!$G$20:$G$22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5'!$I$20:$I$22</c:f>
              <c:numCache>
                <c:formatCode>General</c:formatCode>
                <c:ptCount val="3"/>
                <c:pt idx="0">
                  <c:v>100</c:v>
                </c:pt>
                <c:pt idx="1">
                  <c:v>75.854095676549505</c:v>
                </c:pt>
                <c:pt idx="2">
                  <c:v>53.630153718056746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6F-4E5F-963B-8A8D3EABB90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939961899578805"/>
                  <c:y val="-0.373673588375117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5'!$G$20:$G$22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5'!$J$20:$J$22</c:f>
              <c:numCache>
                <c:formatCode>General</c:formatCode>
                <c:ptCount val="3"/>
                <c:pt idx="0">
                  <c:v>100</c:v>
                </c:pt>
                <c:pt idx="1">
                  <c:v>29.996317529524745</c:v>
                </c:pt>
                <c:pt idx="2">
                  <c:v>15.007889327268048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76F-4E5F-963B-8A8D3EABB90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644086059332193"/>
                  <c:y val="0.193734084804632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5'!$G$20:$G$22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5'!$K$20:$K$22</c:f>
              <c:numCache>
                <c:formatCode>General</c:formatCode>
                <c:ptCount val="3"/>
                <c:pt idx="0">
                  <c:v>100</c:v>
                </c:pt>
                <c:pt idx="1">
                  <c:v>70.993323435922008</c:v>
                </c:pt>
                <c:pt idx="2">
                  <c:v>59.620257764961636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76F-4E5F-963B-8A8D3EAB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237612528920696"/>
                  <c:y val="-0.202934492550589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5'!$G$34:$G$36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5'!$I$34:$I$36</c:f>
              <c:numCache>
                <c:formatCode>General</c:formatCode>
                <c:ptCount val="3"/>
                <c:pt idx="0">
                  <c:v>100</c:v>
                </c:pt>
                <c:pt idx="1">
                  <c:v>65.741766804162665</c:v>
                </c:pt>
                <c:pt idx="2">
                  <c:v>24.968872335185544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1D-4461-ABDE-F9B6433CD0D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7450563690070291"/>
                  <c:y val="-0.417669937495398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5'!$G$34:$G$36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5'!$J$34:$J$36</c:f>
              <c:numCache>
                <c:formatCode>General</c:formatCode>
                <c:ptCount val="3"/>
                <c:pt idx="0">
                  <c:v>100</c:v>
                </c:pt>
                <c:pt idx="1">
                  <c:v>15.677969954058874</c:v>
                </c:pt>
                <c:pt idx="2">
                  <c:v>9.3859648671165274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1D-4461-ABDE-F9B6433CD0D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7290930520198654"/>
                  <c:y val="0.184195549258441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5'!$G$34:$G$36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'Figure 5'!$K$34:$K$36</c:f>
              <c:numCache>
                <c:formatCode>General</c:formatCode>
                <c:ptCount val="3"/>
                <c:pt idx="0">
                  <c:v>100</c:v>
                </c:pt>
                <c:pt idx="1">
                  <c:v>71.250570623387816</c:v>
                </c:pt>
                <c:pt idx="2">
                  <c:v>59.035071645646731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1D-4461-ABDE-F9B6433C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811551318965571"/>
                  <c:y val="-0.329399848365149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'[3]Esc2 amb Hexamer Esc2MUT'!$H$8:$H$10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Esc2MUT'!$I$8:$I$10</c:f>
              <c:numCache>
                <c:formatCode>General</c:formatCode>
                <c:ptCount val="3"/>
                <c:pt idx="0">
                  <c:v>100</c:v>
                </c:pt>
                <c:pt idx="1">
                  <c:v>66.220101623850709</c:v>
                </c:pt>
                <c:pt idx="2">
                  <c:v>46.78940626104378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12-48B1-B539-5C6EC2542EB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515675478718953"/>
                  <c:y val="-0.393726257305635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'[3]Esc2 amb Hexamer Esc2MUT'!$H$8:$H$10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Esc2MUT'!$J$8:$J$10</c:f>
              <c:numCache>
                <c:formatCode>General</c:formatCode>
                <c:ptCount val="3"/>
                <c:pt idx="0">
                  <c:v>100</c:v>
                </c:pt>
                <c:pt idx="1">
                  <c:v>44.238949659362945</c:v>
                </c:pt>
                <c:pt idx="2">
                  <c:v>28.314358813537783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12-48B1-B539-5C6EC2542EB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349985008180849"/>
                  <c:y val="6.75720315289050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'[3]Esc2 amb Hexamer Esc2MUT'!$H$8:$H$10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Esc2MUT'!$K$8:$K$10</c:f>
              <c:numCache>
                <c:formatCode>General</c:formatCode>
                <c:ptCount val="3"/>
                <c:pt idx="0">
                  <c:v>100</c:v>
                </c:pt>
                <c:pt idx="1">
                  <c:v>22.809322418074935</c:v>
                </c:pt>
                <c:pt idx="2">
                  <c:v>12.679893240653056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D12-48B1-B539-5C6EC2542EB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'[3]Esc2 amb Hexamer Esc2MUT'!$H$8:$H$10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Esc2MUT'!$L$8:$L$10</c:f>
              <c:numCache>
                <c:formatCode>General</c:formatCode>
                <c:ptCount val="3"/>
                <c:pt idx="0">
                  <c:v>100</c:v>
                </c:pt>
                <c:pt idx="1">
                  <c:v>59.296759898794562</c:v>
                </c:pt>
                <c:pt idx="2">
                  <c:v>52.260679717186022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12-48B1-B539-5C6EC2542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182519748547471"/>
                  <c:y val="-0.330383260328992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'[3]Esc2 amb Hexamer Esc2MUT'!$H$20:$H$22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Esc2MUT'!$I$20:$I$22</c:f>
              <c:numCache>
                <c:formatCode>General</c:formatCode>
                <c:ptCount val="3"/>
                <c:pt idx="0">
                  <c:v>100</c:v>
                </c:pt>
                <c:pt idx="1">
                  <c:v>58.019628345113325</c:v>
                </c:pt>
                <c:pt idx="2">
                  <c:v>49.229630623193813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FD-4094-B7F6-8F0C9D90C4F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489961868114779"/>
                  <c:y val="-0.174646558250930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'[3]Esc2 amb Hexamer Esc2MUT'!$H$20:$H$22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Esc2MUT'!$J$20:$J$22</c:f>
              <c:numCache>
                <c:formatCode>General</c:formatCode>
                <c:ptCount val="3"/>
                <c:pt idx="0">
                  <c:v>100</c:v>
                </c:pt>
                <c:pt idx="1">
                  <c:v>49.239556459300211</c:v>
                </c:pt>
                <c:pt idx="2">
                  <c:v>38.243877931686541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FD-4094-B7F6-8F0C9D90C4F9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390004772511551"/>
                  <c:y val="-6.176864016821961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'[3]Esc2 amb Hexamer Esc2MUT'!$H$20:$H$22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Esc2MUT'!$K$20:$K$22</c:f>
              <c:numCache>
                <c:formatCode>General</c:formatCode>
                <c:ptCount val="3"/>
                <c:pt idx="0">
                  <c:v>100</c:v>
                </c:pt>
                <c:pt idx="1">
                  <c:v>17.884249296508433</c:v>
                </c:pt>
                <c:pt idx="2">
                  <c:v>15.776183100088351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FFD-4094-B7F6-8F0C9D90C4F9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'[3]Esc2 amb Hexamer Esc2MUT'!$H$20:$H$22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Esc2MUT'!$L$20:$L$22</c:f>
              <c:numCache>
                <c:formatCode>General</c:formatCode>
                <c:ptCount val="3"/>
                <c:pt idx="0">
                  <c:v>100</c:v>
                </c:pt>
                <c:pt idx="1">
                  <c:v>72.649215548090211</c:v>
                </c:pt>
                <c:pt idx="2">
                  <c:v>56.695572763058699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FFD-4094-B7F6-8F0C9D90C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237612528920696"/>
                  <c:y val="-0.202934492550589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'[3]Esc2 amb Hexamer Esc2MUT'!$H$34:$H$36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Esc2MUT'!$I$34:$I$36</c:f>
              <c:numCache>
                <c:formatCode>General</c:formatCode>
                <c:ptCount val="3"/>
                <c:pt idx="0">
                  <c:v>100</c:v>
                </c:pt>
                <c:pt idx="1">
                  <c:v>59.946617816070493</c:v>
                </c:pt>
                <c:pt idx="2">
                  <c:v>51.288174124283849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3F-4EE9-ACE1-79E85D2023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7450563690070291"/>
                  <c:y val="-0.417669937495398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'[3]Esc2 amb Hexamer Esc2MUT'!$H$34:$H$36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Esc2MUT'!$J$34:$J$36</c:f>
              <c:numCache>
                <c:formatCode>General</c:formatCode>
                <c:ptCount val="3"/>
                <c:pt idx="0">
                  <c:v>100</c:v>
                </c:pt>
                <c:pt idx="1">
                  <c:v>42.0087223995668</c:v>
                </c:pt>
                <c:pt idx="2">
                  <c:v>30.581250083134947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3F-4EE9-ACE1-79E85D20239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7290930520198654"/>
                  <c:y val="0.184195549258441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'[3]Esc2 amb Hexamer Esc2MUT'!$H$34:$H$36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Esc2MUT'!$K$34:$K$36</c:f>
              <c:numCache>
                <c:formatCode>General</c:formatCode>
                <c:ptCount val="3"/>
                <c:pt idx="0">
                  <c:v>100</c:v>
                </c:pt>
                <c:pt idx="1">
                  <c:v>11.382756869945</c:v>
                </c:pt>
                <c:pt idx="2">
                  <c:v>9.4470933274427296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3F-4EE9-ACE1-79E85D20239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'[3]Esc2 amb Hexamer Esc2MUT'!$H$34:$H$36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1</c:v>
                </c:pt>
              </c:numCache>
            </c:numRef>
          </c:xVal>
          <c:yVal>
            <c:numRef>
              <c:f>'[3]Esc2 amb Hexamer Esc2MUT'!$L$34:$L$36</c:f>
              <c:numCache>
                <c:formatCode>General</c:formatCode>
                <c:ptCount val="3"/>
                <c:pt idx="0">
                  <c:v>100</c:v>
                </c:pt>
                <c:pt idx="1">
                  <c:v>36.8294371520509</c:v>
                </c:pt>
                <c:pt idx="2">
                  <c:v>46.56256620215725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23F-4EE9-ACE1-79E85D2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2'!$G$42:$G$44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2'!$H$42:$H$44</c:f>
              <c:numCache>
                <c:formatCode>General</c:formatCode>
                <c:ptCount val="3"/>
                <c:pt idx="0">
                  <c:v>102.31570255066835</c:v>
                </c:pt>
                <c:pt idx="1">
                  <c:v>91.279975236715416</c:v>
                </c:pt>
                <c:pt idx="2">
                  <c:v>67.773175239615526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07-40C1-8FC5-F94A3FFCB0C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612859619133898"/>
                  <c:y val="-0.200969872777660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2'!$G$42:$G$44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2'!$I$42:$I$44</c:f>
              <c:numCache>
                <c:formatCode>General</c:formatCode>
                <c:ptCount val="3"/>
                <c:pt idx="0">
                  <c:v>71.119066863856162</c:v>
                </c:pt>
                <c:pt idx="1">
                  <c:v>63.049107975797845</c:v>
                </c:pt>
                <c:pt idx="2">
                  <c:v>44.36811165746645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C07-40C1-8FC5-F94A3FFCB0C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959013329394981"/>
                  <c:y val="0.423821508717614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2'!$G$42:$G$44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2'!$J$42:$J$44</c:f>
              <c:numCache>
                <c:formatCode>General</c:formatCode>
                <c:ptCount val="3"/>
                <c:pt idx="0">
                  <c:v>104.66132725144084</c:v>
                </c:pt>
                <c:pt idx="1">
                  <c:v>107.29738424309842</c:v>
                </c:pt>
                <c:pt idx="2">
                  <c:v>100.29675923839496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C07-40C1-8FC5-F94A3FFCB0C8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2'!$G$42:$G$44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2'!$K$42:$K$44</c:f>
              <c:numCache>
                <c:formatCode>General</c:formatCode>
                <c:ptCount val="3"/>
                <c:pt idx="0">
                  <c:v>23.163180484968642</c:v>
                </c:pt>
                <c:pt idx="1">
                  <c:v>12.853777486122892</c:v>
                </c:pt>
                <c:pt idx="2">
                  <c:v>10.707006840807868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C07-40C1-8FC5-F94A3FFCB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811551318965571"/>
                  <c:y val="-0.329399848365149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 Figure 5'!$F$8:$F$12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5'!$G$8:$G$12</c:f>
              <c:numCache>
                <c:formatCode>General</c:formatCode>
                <c:ptCount val="5"/>
                <c:pt idx="0">
                  <c:v>100</c:v>
                </c:pt>
                <c:pt idx="1">
                  <c:v>103.77721684875665</c:v>
                </c:pt>
                <c:pt idx="2">
                  <c:v>103.21022524093017</c:v>
                </c:pt>
                <c:pt idx="3">
                  <c:v>94.82604268907221</c:v>
                </c:pt>
                <c:pt idx="4">
                  <c:v>88.53016125040574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43-40DB-BB42-3553D27EF83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515675478718953"/>
                  <c:y val="-0.393726257305635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 Figure 5'!$F$8:$F$12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5'!$H$8:$H$12</c:f>
              <c:numCache>
                <c:formatCode>General</c:formatCode>
                <c:ptCount val="5"/>
                <c:pt idx="0">
                  <c:v>100</c:v>
                </c:pt>
                <c:pt idx="1">
                  <c:v>22.507337754688962</c:v>
                </c:pt>
                <c:pt idx="2">
                  <c:v>8.7222105170570199</c:v>
                </c:pt>
                <c:pt idx="3">
                  <c:v>5.10297076136023</c:v>
                </c:pt>
                <c:pt idx="4">
                  <c:v>6.0517318729511835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43-40DB-BB42-3553D27EF838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349985008180849"/>
                  <c:y val="6.75720315289050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 Figure 5'!$F$8:$F$12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5'!$I$8:$I$12</c:f>
              <c:numCache>
                <c:formatCode>General</c:formatCode>
                <c:ptCount val="5"/>
                <c:pt idx="0">
                  <c:v>100</c:v>
                </c:pt>
                <c:pt idx="1">
                  <c:v>20.993749604067379</c:v>
                </c:pt>
                <c:pt idx="2">
                  <c:v>10.878049528367519</c:v>
                </c:pt>
                <c:pt idx="3">
                  <c:v>6.364273528417967</c:v>
                </c:pt>
                <c:pt idx="4">
                  <c:v>4.0267605818886087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B43-40DB-BB42-3553D27EF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182519748547471"/>
                  <c:y val="-0.330383260328992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 Figure 5'!$F$20:$F$24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5'!$G$20:$G$24</c:f>
              <c:numCache>
                <c:formatCode>General</c:formatCode>
                <c:ptCount val="5"/>
                <c:pt idx="0">
                  <c:v>100</c:v>
                </c:pt>
                <c:pt idx="1">
                  <c:v>78.999663047059684</c:v>
                </c:pt>
                <c:pt idx="2">
                  <c:v>75.189772941576379</c:v>
                </c:pt>
                <c:pt idx="3">
                  <c:v>69.832302252045181</c:v>
                </c:pt>
                <c:pt idx="4">
                  <c:v>60.348712600539692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948-484F-BE17-3B90FC28639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939961899578805"/>
                  <c:y val="-0.373673588375117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 Figure 5'!$F$20:$F$24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5'!$H$20:$H$24</c:f>
              <c:numCache>
                <c:formatCode>General</c:formatCode>
                <c:ptCount val="5"/>
                <c:pt idx="0">
                  <c:v>100</c:v>
                </c:pt>
                <c:pt idx="1">
                  <c:v>44.855256329091603</c:v>
                </c:pt>
                <c:pt idx="2">
                  <c:v>25.595111317185715</c:v>
                </c:pt>
                <c:pt idx="3">
                  <c:v>10.94512681642907</c:v>
                </c:pt>
                <c:pt idx="4">
                  <c:v>7.379678251750585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948-484F-BE17-3B90FC286399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3644086059332193"/>
                  <c:y val="0.193734084804632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 Figure 5'!$F$20:$F$24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5'!$I$20:$I$24</c:f>
              <c:numCache>
                <c:formatCode>General</c:formatCode>
                <c:ptCount val="5"/>
                <c:pt idx="0">
                  <c:v>100</c:v>
                </c:pt>
                <c:pt idx="1">
                  <c:v>23.66623352163743</c:v>
                </c:pt>
                <c:pt idx="2">
                  <c:v>13.095733297827259</c:v>
                </c:pt>
                <c:pt idx="3">
                  <c:v>7.4525818064301088</c:v>
                </c:pt>
                <c:pt idx="4">
                  <c:v>4.5561000494327288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5948-484F-BE17-3B90FC286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7.5680118123946566E-2"/>
          <c:w val="0.52060332578422819"/>
          <c:h val="0.8093410649860802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475780931664096"/>
                  <c:y val="-0.250374609719356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 Figure 5'!$F$35:$F$39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5'!$G$35:$G$39</c:f>
              <c:numCache>
                <c:formatCode>General</c:formatCode>
                <c:ptCount val="5"/>
                <c:pt idx="0">
                  <c:v>100</c:v>
                </c:pt>
                <c:pt idx="1">
                  <c:v>104.67733400501203</c:v>
                </c:pt>
                <c:pt idx="2">
                  <c:v>108.43946994354235</c:v>
                </c:pt>
                <c:pt idx="3">
                  <c:v>112.53555520442387</c:v>
                </c:pt>
                <c:pt idx="4">
                  <c:v>107.97035461824194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B87-4BA3-89BA-FC39CD1AA47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179905091417478"/>
                  <c:y val="0.151772157692284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 Figure 5'!$F$35:$F$39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5'!$H$35:$H$39</c:f>
              <c:numCache>
                <c:formatCode>General</c:formatCode>
                <c:ptCount val="5"/>
                <c:pt idx="0">
                  <c:v>100</c:v>
                </c:pt>
                <c:pt idx="1">
                  <c:v>57.555388320522439</c:v>
                </c:pt>
                <c:pt idx="2">
                  <c:v>30.888429955868212</c:v>
                </c:pt>
                <c:pt idx="3">
                  <c:v>20.467282757419301</c:v>
                </c:pt>
                <c:pt idx="4">
                  <c:v>14.287594432979031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B87-4BA3-89BA-FC39CD1AA47D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996401730431018"/>
                  <c:y val="9.53458846659754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 Figure 5'!$F$35:$F$39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</c:numCache>
            </c:numRef>
          </c:xVal>
          <c:yVal>
            <c:numRef>
              <c:f>'Suppl. Figure 5'!$I$35:$I$39</c:f>
              <c:numCache>
                <c:formatCode>General</c:formatCode>
                <c:ptCount val="5"/>
                <c:pt idx="0">
                  <c:v>100</c:v>
                </c:pt>
                <c:pt idx="1">
                  <c:v>59.762215958235018</c:v>
                </c:pt>
                <c:pt idx="2">
                  <c:v>49.67525347628608</c:v>
                </c:pt>
                <c:pt idx="3">
                  <c:v>26.279415548323044</c:v>
                </c:pt>
                <c:pt idx="4">
                  <c:v>20.801205955136741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B87-4BA3-89BA-FC39CD1A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22207"/>
        <c:axId val="1644259631"/>
      </c:scatterChart>
      <c:valAx>
        <c:axId val="14702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644259631"/>
        <c:crosses val="autoZero"/>
        <c:crossBetween val="midCat"/>
      </c:valAx>
      <c:valAx>
        <c:axId val="1644259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22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2056242271603142"/>
          <c:y val="0.16228110042101912"/>
          <c:w val="0.80734925080011644"/>
          <c:h val="0.6866664311573996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'Suppl. Figure 6a'!$A$1</c:f>
              <c:strCache>
                <c:ptCount val="1"/>
                <c:pt idx="0">
                  <c:v>PCNA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'Suppl. Figure 6a'!$A$4:$A$930</c:f>
              <c:numCache>
                <c:formatCode>###0.00</c:formatCode>
                <c:ptCount val="927"/>
                <c:pt idx="0">
                  <c:v>0</c:v>
                </c:pt>
                <c:pt idx="1">
                  <c:v>0.36699353448275862</c:v>
                </c:pt>
                <c:pt idx="2">
                  <c:v>0.73398706896551724</c:v>
                </c:pt>
                <c:pt idx="3">
                  <c:v>1.1009806034482759</c:v>
                </c:pt>
                <c:pt idx="4">
                  <c:v>1.4679741379310345</c:v>
                </c:pt>
                <c:pt idx="5">
                  <c:v>1.8349676724137931</c:v>
                </c:pt>
                <c:pt idx="6">
                  <c:v>2.2019612068965517</c:v>
                </c:pt>
                <c:pt idx="7">
                  <c:v>2.5689547413793106</c:v>
                </c:pt>
                <c:pt idx="8">
                  <c:v>2.935948275862069</c:v>
                </c:pt>
                <c:pt idx="9">
                  <c:v>3.3029418103448278</c:v>
                </c:pt>
                <c:pt idx="10">
                  <c:v>3.6699353448275862</c:v>
                </c:pt>
                <c:pt idx="11">
                  <c:v>4.0369288793103451</c:v>
                </c:pt>
                <c:pt idx="12">
                  <c:v>4.4039224137931035</c:v>
                </c:pt>
                <c:pt idx="13">
                  <c:v>4.7709159482758619</c:v>
                </c:pt>
                <c:pt idx="14">
                  <c:v>5.1379094827586211</c:v>
                </c:pt>
                <c:pt idx="15">
                  <c:v>5.5049030172413795</c:v>
                </c:pt>
                <c:pt idx="16">
                  <c:v>5.8718965517241379</c:v>
                </c:pt>
                <c:pt idx="17">
                  <c:v>6.2388900862068963</c:v>
                </c:pt>
                <c:pt idx="18">
                  <c:v>6.6058836206896556</c:v>
                </c:pt>
                <c:pt idx="19">
                  <c:v>6.972877155172414</c:v>
                </c:pt>
                <c:pt idx="20">
                  <c:v>7.3398706896551724</c:v>
                </c:pt>
                <c:pt idx="21">
                  <c:v>7.7068642241379308</c:v>
                </c:pt>
                <c:pt idx="22">
                  <c:v>8.0738577586206901</c:v>
                </c:pt>
                <c:pt idx="23">
                  <c:v>8.4408512931034494</c:v>
                </c:pt>
                <c:pt idx="24">
                  <c:v>8.8078448275862069</c:v>
                </c:pt>
                <c:pt idx="25">
                  <c:v>9.1748383620689662</c:v>
                </c:pt>
                <c:pt idx="26">
                  <c:v>9.5418318965517237</c:v>
                </c:pt>
                <c:pt idx="27">
                  <c:v>9.908825431034483</c:v>
                </c:pt>
                <c:pt idx="28">
                  <c:v>10.275818965517242</c:v>
                </c:pt>
                <c:pt idx="29">
                  <c:v>10.6428125</c:v>
                </c:pt>
                <c:pt idx="30">
                  <c:v>11.009806034482759</c:v>
                </c:pt>
                <c:pt idx="31">
                  <c:v>11.376799568965518</c:v>
                </c:pt>
                <c:pt idx="32">
                  <c:v>11.743793103448276</c:v>
                </c:pt>
                <c:pt idx="33">
                  <c:v>12.110786637931035</c:v>
                </c:pt>
                <c:pt idx="34">
                  <c:v>12.477780172413793</c:v>
                </c:pt>
                <c:pt idx="35">
                  <c:v>12.844773706896552</c:v>
                </c:pt>
                <c:pt idx="36">
                  <c:v>13.211767241379311</c:v>
                </c:pt>
                <c:pt idx="37">
                  <c:v>13.578760775862069</c:v>
                </c:pt>
                <c:pt idx="38">
                  <c:v>13.945754310344828</c:v>
                </c:pt>
                <c:pt idx="39">
                  <c:v>14.312747844827587</c:v>
                </c:pt>
                <c:pt idx="40">
                  <c:v>14.679741379310345</c:v>
                </c:pt>
                <c:pt idx="41">
                  <c:v>15.046734913793104</c:v>
                </c:pt>
                <c:pt idx="42">
                  <c:v>15.413728448275862</c:v>
                </c:pt>
                <c:pt idx="43">
                  <c:v>15.780721982758621</c:v>
                </c:pt>
                <c:pt idx="44">
                  <c:v>16.14771551724138</c:v>
                </c:pt>
                <c:pt idx="45">
                  <c:v>16.514709051724139</c:v>
                </c:pt>
                <c:pt idx="46">
                  <c:v>16.881702586206899</c:v>
                </c:pt>
                <c:pt idx="47">
                  <c:v>17.248696120689655</c:v>
                </c:pt>
                <c:pt idx="48">
                  <c:v>17.615689655172414</c:v>
                </c:pt>
                <c:pt idx="49">
                  <c:v>17.982683189655173</c:v>
                </c:pt>
                <c:pt idx="50">
                  <c:v>18.349676724137932</c:v>
                </c:pt>
                <c:pt idx="51">
                  <c:v>18.716670258620692</c:v>
                </c:pt>
                <c:pt idx="52">
                  <c:v>19.083663793103447</c:v>
                </c:pt>
                <c:pt idx="53">
                  <c:v>19.450657327586207</c:v>
                </c:pt>
                <c:pt idx="54">
                  <c:v>19.817650862068966</c:v>
                </c:pt>
                <c:pt idx="55">
                  <c:v>20.184644396551725</c:v>
                </c:pt>
                <c:pt idx="56">
                  <c:v>20.551637931034485</c:v>
                </c:pt>
                <c:pt idx="57">
                  <c:v>20.91863146551724</c:v>
                </c:pt>
                <c:pt idx="58">
                  <c:v>21.285625</c:v>
                </c:pt>
                <c:pt idx="59">
                  <c:v>21.652618534482759</c:v>
                </c:pt>
                <c:pt idx="60">
                  <c:v>22.019612068965518</c:v>
                </c:pt>
                <c:pt idx="61">
                  <c:v>22.386605603448277</c:v>
                </c:pt>
                <c:pt idx="62">
                  <c:v>22.753599137931037</c:v>
                </c:pt>
                <c:pt idx="63">
                  <c:v>23.120592672413792</c:v>
                </c:pt>
                <c:pt idx="64">
                  <c:v>23.487586206896552</c:v>
                </c:pt>
                <c:pt idx="65">
                  <c:v>23.854579741379311</c:v>
                </c:pt>
                <c:pt idx="66">
                  <c:v>24.22157327586207</c:v>
                </c:pt>
                <c:pt idx="67">
                  <c:v>24.58856681034483</c:v>
                </c:pt>
                <c:pt idx="68">
                  <c:v>24.955560344827585</c:v>
                </c:pt>
                <c:pt idx="69">
                  <c:v>25.322553879310345</c:v>
                </c:pt>
                <c:pt idx="70">
                  <c:v>25.689547413793104</c:v>
                </c:pt>
                <c:pt idx="71">
                  <c:v>26.056540948275863</c:v>
                </c:pt>
                <c:pt idx="72">
                  <c:v>26.423534482758622</c:v>
                </c:pt>
                <c:pt idx="73">
                  <c:v>26.790528017241382</c:v>
                </c:pt>
                <c:pt idx="74">
                  <c:v>27.157521551724138</c:v>
                </c:pt>
                <c:pt idx="75">
                  <c:v>27.524515086206897</c:v>
                </c:pt>
                <c:pt idx="76">
                  <c:v>27.891508620689656</c:v>
                </c:pt>
                <c:pt idx="77">
                  <c:v>28.258502155172415</c:v>
                </c:pt>
                <c:pt idx="78">
                  <c:v>28.625495689655175</c:v>
                </c:pt>
                <c:pt idx="79">
                  <c:v>28.99248922413793</c:v>
                </c:pt>
                <c:pt idx="80">
                  <c:v>29.35948275862069</c:v>
                </c:pt>
                <c:pt idx="81">
                  <c:v>29.726476293103449</c:v>
                </c:pt>
                <c:pt idx="82">
                  <c:v>30.093469827586208</c:v>
                </c:pt>
                <c:pt idx="83">
                  <c:v>30.460463362068968</c:v>
                </c:pt>
                <c:pt idx="84">
                  <c:v>30.827456896551723</c:v>
                </c:pt>
                <c:pt idx="85">
                  <c:v>31.194450431034483</c:v>
                </c:pt>
                <c:pt idx="86">
                  <c:v>31.561443965517242</c:v>
                </c:pt>
                <c:pt idx="87">
                  <c:v>31.928437500000001</c:v>
                </c:pt>
                <c:pt idx="88">
                  <c:v>32.29543103448276</c:v>
                </c:pt>
                <c:pt idx="89">
                  <c:v>32.66242456896552</c:v>
                </c:pt>
                <c:pt idx="90">
                  <c:v>33.029418103448279</c:v>
                </c:pt>
                <c:pt idx="91">
                  <c:v>33.396411637931038</c:v>
                </c:pt>
                <c:pt idx="92">
                  <c:v>33.763405172413798</c:v>
                </c:pt>
                <c:pt idx="93">
                  <c:v>34.13039870689655</c:v>
                </c:pt>
                <c:pt idx="94">
                  <c:v>34.497392241379309</c:v>
                </c:pt>
                <c:pt idx="95">
                  <c:v>34.864385775862068</c:v>
                </c:pt>
                <c:pt idx="96">
                  <c:v>35.231379310344828</c:v>
                </c:pt>
                <c:pt idx="97">
                  <c:v>35.598372844827587</c:v>
                </c:pt>
                <c:pt idx="98">
                  <c:v>35.965366379310346</c:v>
                </c:pt>
                <c:pt idx="99">
                  <c:v>36.332359913793105</c:v>
                </c:pt>
                <c:pt idx="100">
                  <c:v>36.699353448275865</c:v>
                </c:pt>
                <c:pt idx="101">
                  <c:v>37.066346982758624</c:v>
                </c:pt>
                <c:pt idx="102">
                  <c:v>37.433340517241383</c:v>
                </c:pt>
                <c:pt idx="103">
                  <c:v>37.800334051724136</c:v>
                </c:pt>
                <c:pt idx="104">
                  <c:v>38.167327586206895</c:v>
                </c:pt>
                <c:pt idx="105">
                  <c:v>38.534321120689654</c:v>
                </c:pt>
                <c:pt idx="106">
                  <c:v>38.901314655172413</c:v>
                </c:pt>
                <c:pt idx="107">
                  <c:v>39.268308189655173</c:v>
                </c:pt>
                <c:pt idx="108">
                  <c:v>39.635301724137932</c:v>
                </c:pt>
                <c:pt idx="109">
                  <c:v>40.002295258620691</c:v>
                </c:pt>
                <c:pt idx="110">
                  <c:v>40.369288793103451</c:v>
                </c:pt>
                <c:pt idx="111">
                  <c:v>40.73628232758621</c:v>
                </c:pt>
                <c:pt idx="112">
                  <c:v>41.103275862068969</c:v>
                </c:pt>
                <c:pt idx="113">
                  <c:v>41.470269396551728</c:v>
                </c:pt>
                <c:pt idx="114">
                  <c:v>41.837262931034481</c:v>
                </c:pt>
                <c:pt idx="115">
                  <c:v>42.20425646551724</c:v>
                </c:pt>
                <c:pt idx="116">
                  <c:v>42.571249999999999</c:v>
                </c:pt>
                <c:pt idx="117">
                  <c:v>42.938243534482758</c:v>
                </c:pt>
                <c:pt idx="118">
                  <c:v>43.305237068965518</c:v>
                </c:pt>
                <c:pt idx="119">
                  <c:v>43.672230603448277</c:v>
                </c:pt>
                <c:pt idx="120">
                  <c:v>44.039224137931036</c:v>
                </c:pt>
                <c:pt idx="121">
                  <c:v>44.406217672413796</c:v>
                </c:pt>
                <c:pt idx="122">
                  <c:v>44.773211206896555</c:v>
                </c:pt>
                <c:pt idx="123">
                  <c:v>45.140204741379314</c:v>
                </c:pt>
                <c:pt idx="124">
                  <c:v>45.507198275862073</c:v>
                </c:pt>
                <c:pt idx="125">
                  <c:v>45.874191810344826</c:v>
                </c:pt>
                <c:pt idx="126">
                  <c:v>46.241185344827585</c:v>
                </c:pt>
                <c:pt idx="127">
                  <c:v>46.608178879310344</c:v>
                </c:pt>
                <c:pt idx="128">
                  <c:v>46.975172413793103</c:v>
                </c:pt>
                <c:pt idx="129">
                  <c:v>47.342165948275863</c:v>
                </c:pt>
                <c:pt idx="130">
                  <c:v>47.709159482758622</c:v>
                </c:pt>
                <c:pt idx="131">
                  <c:v>48.076153017241381</c:v>
                </c:pt>
                <c:pt idx="132">
                  <c:v>48.443146551724141</c:v>
                </c:pt>
                <c:pt idx="133">
                  <c:v>48.8101400862069</c:v>
                </c:pt>
                <c:pt idx="134">
                  <c:v>49.177133620689659</c:v>
                </c:pt>
                <c:pt idx="135">
                  <c:v>49.544127155172418</c:v>
                </c:pt>
                <c:pt idx="136">
                  <c:v>49.911120689655171</c:v>
                </c:pt>
                <c:pt idx="137">
                  <c:v>50.27811422413793</c:v>
                </c:pt>
                <c:pt idx="138">
                  <c:v>50.645107758620689</c:v>
                </c:pt>
                <c:pt idx="139">
                  <c:v>51.012101293103449</c:v>
                </c:pt>
                <c:pt idx="140">
                  <c:v>51.379094827586208</c:v>
                </c:pt>
                <c:pt idx="141">
                  <c:v>51.746088362068967</c:v>
                </c:pt>
                <c:pt idx="142">
                  <c:v>52.113081896551726</c:v>
                </c:pt>
                <c:pt idx="143">
                  <c:v>52.480075431034486</c:v>
                </c:pt>
                <c:pt idx="144">
                  <c:v>52.847068965517245</c:v>
                </c:pt>
                <c:pt idx="145">
                  <c:v>53.214062500000004</c:v>
                </c:pt>
                <c:pt idx="146">
                  <c:v>53.581056034482764</c:v>
                </c:pt>
                <c:pt idx="147">
                  <c:v>53.948049568965516</c:v>
                </c:pt>
                <c:pt idx="148">
                  <c:v>54.315043103448275</c:v>
                </c:pt>
                <c:pt idx="149">
                  <c:v>54.682036637931034</c:v>
                </c:pt>
                <c:pt idx="150">
                  <c:v>55.049030172413794</c:v>
                </c:pt>
                <c:pt idx="151">
                  <c:v>55.416023706896553</c:v>
                </c:pt>
                <c:pt idx="152">
                  <c:v>55.783017241379312</c:v>
                </c:pt>
                <c:pt idx="153">
                  <c:v>56.150010775862071</c:v>
                </c:pt>
                <c:pt idx="154">
                  <c:v>56.517004310344831</c:v>
                </c:pt>
                <c:pt idx="155">
                  <c:v>56.88399784482759</c:v>
                </c:pt>
                <c:pt idx="156">
                  <c:v>57.250991379310349</c:v>
                </c:pt>
                <c:pt idx="157">
                  <c:v>57.617984913793109</c:v>
                </c:pt>
                <c:pt idx="158">
                  <c:v>57.984978448275861</c:v>
                </c:pt>
                <c:pt idx="159">
                  <c:v>58.35197198275862</c:v>
                </c:pt>
                <c:pt idx="160">
                  <c:v>58.718965517241379</c:v>
                </c:pt>
                <c:pt idx="161">
                  <c:v>59.085959051724139</c:v>
                </c:pt>
                <c:pt idx="162">
                  <c:v>59.452952586206898</c:v>
                </c:pt>
                <c:pt idx="163">
                  <c:v>59.819946120689657</c:v>
                </c:pt>
                <c:pt idx="164">
                  <c:v>60.186939655172417</c:v>
                </c:pt>
                <c:pt idx="165">
                  <c:v>60.553933189655176</c:v>
                </c:pt>
                <c:pt idx="166">
                  <c:v>60.920926724137935</c:v>
                </c:pt>
                <c:pt idx="167">
                  <c:v>61.287920258620694</c:v>
                </c:pt>
                <c:pt idx="168">
                  <c:v>61.654913793103447</c:v>
                </c:pt>
                <c:pt idx="169">
                  <c:v>62.021907327586206</c:v>
                </c:pt>
                <c:pt idx="170">
                  <c:v>62.388900862068965</c:v>
                </c:pt>
                <c:pt idx="171">
                  <c:v>62.755894396551724</c:v>
                </c:pt>
                <c:pt idx="172">
                  <c:v>63.122887931034484</c:v>
                </c:pt>
                <c:pt idx="173">
                  <c:v>63.489881465517243</c:v>
                </c:pt>
                <c:pt idx="174">
                  <c:v>63.856875000000002</c:v>
                </c:pt>
                <c:pt idx="175">
                  <c:v>64.223868534482762</c:v>
                </c:pt>
                <c:pt idx="176">
                  <c:v>64.590862068965521</c:v>
                </c:pt>
                <c:pt idx="177">
                  <c:v>64.95785560344828</c:v>
                </c:pt>
                <c:pt idx="178">
                  <c:v>65.324849137931039</c:v>
                </c:pt>
                <c:pt idx="179">
                  <c:v>65.691842672413799</c:v>
                </c:pt>
                <c:pt idx="180">
                  <c:v>66.058836206896558</c:v>
                </c:pt>
                <c:pt idx="181">
                  <c:v>66.425829741379317</c:v>
                </c:pt>
                <c:pt idx="182">
                  <c:v>66.792823275862077</c:v>
                </c:pt>
                <c:pt idx="183">
                  <c:v>67.159816810344836</c:v>
                </c:pt>
                <c:pt idx="184">
                  <c:v>67.526810344827595</c:v>
                </c:pt>
                <c:pt idx="185">
                  <c:v>67.89380387931034</c:v>
                </c:pt>
                <c:pt idx="186">
                  <c:v>68.2607974137931</c:v>
                </c:pt>
                <c:pt idx="187">
                  <c:v>68.627790948275859</c:v>
                </c:pt>
                <c:pt idx="188">
                  <c:v>68.994784482758618</c:v>
                </c:pt>
                <c:pt idx="189">
                  <c:v>69.361778017241377</c:v>
                </c:pt>
                <c:pt idx="190">
                  <c:v>69.728771551724137</c:v>
                </c:pt>
                <c:pt idx="191">
                  <c:v>70.095765086206896</c:v>
                </c:pt>
                <c:pt idx="192">
                  <c:v>70.462758620689655</c:v>
                </c:pt>
                <c:pt idx="193">
                  <c:v>70.829752155172415</c:v>
                </c:pt>
                <c:pt idx="194">
                  <c:v>71.196745689655174</c:v>
                </c:pt>
                <c:pt idx="195">
                  <c:v>71.563739224137933</c:v>
                </c:pt>
                <c:pt idx="196">
                  <c:v>71.930732758620692</c:v>
                </c:pt>
                <c:pt idx="197">
                  <c:v>72.297726293103452</c:v>
                </c:pt>
                <c:pt idx="198">
                  <c:v>72.664719827586211</c:v>
                </c:pt>
                <c:pt idx="199">
                  <c:v>73.03171336206897</c:v>
                </c:pt>
                <c:pt idx="200">
                  <c:v>73.39870689655173</c:v>
                </c:pt>
                <c:pt idx="201">
                  <c:v>73.765700431034489</c:v>
                </c:pt>
                <c:pt idx="202">
                  <c:v>74.132693965517248</c:v>
                </c:pt>
                <c:pt idx="203">
                  <c:v>74.499687500000007</c:v>
                </c:pt>
                <c:pt idx="204">
                  <c:v>74.866681034482767</c:v>
                </c:pt>
                <c:pt idx="205">
                  <c:v>75.233674568965526</c:v>
                </c:pt>
                <c:pt idx="206">
                  <c:v>75.600668103448271</c:v>
                </c:pt>
                <c:pt idx="207">
                  <c:v>75.96766163793103</c:v>
                </c:pt>
                <c:pt idx="208">
                  <c:v>76.33465517241379</c:v>
                </c:pt>
                <c:pt idx="209">
                  <c:v>76.701648706896549</c:v>
                </c:pt>
                <c:pt idx="210">
                  <c:v>77.068642241379308</c:v>
                </c:pt>
                <c:pt idx="211">
                  <c:v>77.435635775862067</c:v>
                </c:pt>
                <c:pt idx="212">
                  <c:v>77.802629310344827</c:v>
                </c:pt>
                <c:pt idx="213">
                  <c:v>78.169622844827586</c:v>
                </c:pt>
                <c:pt idx="214">
                  <c:v>78.536616379310345</c:v>
                </c:pt>
                <c:pt idx="215">
                  <c:v>78.903609913793105</c:v>
                </c:pt>
                <c:pt idx="216">
                  <c:v>79.270603448275864</c:v>
                </c:pt>
                <c:pt idx="217">
                  <c:v>79.637596982758623</c:v>
                </c:pt>
                <c:pt idx="218">
                  <c:v>80.004590517241382</c:v>
                </c:pt>
                <c:pt idx="219">
                  <c:v>80.371584051724142</c:v>
                </c:pt>
                <c:pt idx="220">
                  <c:v>80.738577586206901</c:v>
                </c:pt>
                <c:pt idx="221">
                  <c:v>81.10557112068966</c:v>
                </c:pt>
                <c:pt idx="222">
                  <c:v>81.47256465517242</c:v>
                </c:pt>
                <c:pt idx="223">
                  <c:v>81.839558189655179</c:v>
                </c:pt>
                <c:pt idx="224">
                  <c:v>82.206551724137938</c:v>
                </c:pt>
                <c:pt idx="225">
                  <c:v>82.573545258620697</c:v>
                </c:pt>
                <c:pt idx="226">
                  <c:v>82.940538793103457</c:v>
                </c:pt>
                <c:pt idx="227">
                  <c:v>83.307532327586216</c:v>
                </c:pt>
                <c:pt idx="228">
                  <c:v>83.674525862068961</c:v>
                </c:pt>
                <c:pt idx="229">
                  <c:v>84.04151939655172</c:v>
                </c:pt>
                <c:pt idx="230">
                  <c:v>84.40851293103448</c:v>
                </c:pt>
                <c:pt idx="231">
                  <c:v>84.775506465517239</c:v>
                </c:pt>
                <c:pt idx="232">
                  <c:v>85.142499999999998</c:v>
                </c:pt>
                <c:pt idx="233">
                  <c:v>85.509493534482758</c:v>
                </c:pt>
                <c:pt idx="234">
                  <c:v>85.876487068965517</c:v>
                </c:pt>
                <c:pt idx="235">
                  <c:v>86.243480603448276</c:v>
                </c:pt>
                <c:pt idx="236">
                  <c:v>86.610474137931035</c:v>
                </c:pt>
                <c:pt idx="237">
                  <c:v>86.977467672413795</c:v>
                </c:pt>
                <c:pt idx="238">
                  <c:v>87.344461206896554</c:v>
                </c:pt>
                <c:pt idx="239">
                  <c:v>87.711454741379313</c:v>
                </c:pt>
                <c:pt idx="240">
                  <c:v>88.078448275862073</c:v>
                </c:pt>
                <c:pt idx="241">
                  <c:v>88.445441810344832</c:v>
                </c:pt>
                <c:pt idx="242">
                  <c:v>88.812435344827591</c:v>
                </c:pt>
                <c:pt idx="243">
                  <c:v>89.17942887931035</c:v>
                </c:pt>
                <c:pt idx="244">
                  <c:v>89.54642241379311</c:v>
                </c:pt>
                <c:pt idx="245">
                  <c:v>89.913415948275869</c:v>
                </c:pt>
                <c:pt idx="246">
                  <c:v>90.280409482758628</c:v>
                </c:pt>
                <c:pt idx="247">
                  <c:v>90.647403017241388</c:v>
                </c:pt>
                <c:pt idx="248">
                  <c:v>91.014396551724147</c:v>
                </c:pt>
                <c:pt idx="249">
                  <c:v>91.381390086206906</c:v>
                </c:pt>
                <c:pt idx="250">
                  <c:v>91.748383620689651</c:v>
                </c:pt>
                <c:pt idx="251">
                  <c:v>92.115377155172411</c:v>
                </c:pt>
                <c:pt idx="252">
                  <c:v>92.48237068965517</c:v>
                </c:pt>
                <c:pt idx="253">
                  <c:v>92.849364224137929</c:v>
                </c:pt>
                <c:pt idx="254">
                  <c:v>93.216357758620688</c:v>
                </c:pt>
                <c:pt idx="255">
                  <c:v>93.583351293103448</c:v>
                </c:pt>
                <c:pt idx="256">
                  <c:v>93.950344827586207</c:v>
                </c:pt>
                <c:pt idx="257">
                  <c:v>94.317338362068966</c:v>
                </c:pt>
                <c:pt idx="258">
                  <c:v>94.684331896551726</c:v>
                </c:pt>
                <c:pt idx="259">
                  <c:v>95.051325431034485</c:v>
                </c:pt>
                <c:pt idx="260">
                  <c:v>95.418318965517244</c:v>
                </c:pt>
                <c:pt idx="261">
                  <c:v>95.785312500000003</c:v>
                </c:pt>
                <c:pt idx="262">
                  <c:v>96.152306034482763</c:v>
                </c:pt>
                <c:pt idx="263">
                  <c:v>96.519299568965522</c:v>
                </c:pt>
                <c:pt idx="264">
                  <c:v>96.886293103448281</c:v>
                </c:pt>
                <c:pt idx="265">
                  <c:v>97.253286637931041</c:v>
                </c:pt>
                <c:pt idx="266">
                  <c:v>97.6202801724138</c:v>
                </c:pt>
                <c:pt idx="267">
                  <c:v>97.987273706896559</c:v>
                </c:pt>
                <c:pt idx="268">
                  <c:v>98.354267241379318</c:v>
                </c:pt>
                <c:pt idx="269">
                  <c:v>98.721260775862078</c:v>
                </c:pt>
                <c:pt idx="270">
                  <c:v>99.088254310344837</c:v>
                </c:pt>
                <c:pt idx="271">
                  <c:v>99.455247844827582</c:v>
                </c:pt>
                <c:pt idx="272">
                  <c:v>99.822241379310341</c:v>
                </c:pt>
                <c:pt idx="273">
                  <c:v>100.1892349137931</c:v>
                </c:pt>
                <c:pt idx="274">
                  <c:v>100.55622844827586</c:v>
                </c:pt>
                <c:pt idx="275">
                  <c:v>100.92322198275862</c:v>
                </c:pt>
                <c:pt idx="276">
                  <c:v>101.29021551724138</c:v>
                </c:pt>
                <c:pt idx="277">
                  <c:v>101.65720905172414</c:v>
                </c:pt>
                <c:pt idx="278">
                  <c:v>102.0242025862069</c:v>
                </c:pt>
                <c:pt idx="279">
                  <c:v>102.39119612068966</c:v>
                </c:pt>
                <c:pt idx="280">
                  <c:v>102.75818965517242</c:v>
                </c:pt>
                <c:pt idx="281">
                  <c:v>103.12518318965517</c:v>
                </c:pt>
                <c:pt idx="282">
                  <c:v>103.49217672413793</c:v>
                </c:pt>
                <c:pt idx="283">
                  <c:v>103.85917025862069</c:v>
                </c:pt>
                <c:pt idx="284">
                  <c:v>104.22616379310345</c:v>
                </c:pt>
                <c:pt idx="285">
                  <c:v>104.59315732758621</c:v>
                </c:pt>
                <c:pt idx="286">
                  <c:v>104.96015086206897</c:v>
                </c:pt>
                <c:pt idx="287">
                  <c:v>105.32714439655173</c:v>
                </c:pt>
                <c:pt idx="288">
                  <c:v>105.69413793103449</c:v>
                </c:pt>
                <c:pt idx="289">
                  <c:v>106.06113146551725</c:v>
                </c:pt>
                <c:pt idx="290">
                  <c:v>106.42812500000001</c:v>
                </c:pt>
                <c:pt idx="291">
                  <c:v>106.79511853448277</c:v>
                </c:pt>
                <c:pt idx="292">
                  <c:v>107.16211206896553</c:v>
                </c:pt>
                <c:pt idx="293">
                  <c:v>107.52910560344827</c:v>
                </c:pt>
                <c:pt idx="294">
                  <c:v>107.89609913793103</c:v>
                </c:pt>
                <c:pt idx="295">
                  <c:v>108.26309267241379</c:v>
                </c:pt>
                <c:pt idx="296">
                  <c:v>108.63008620689655</c:v>
                </c:pt>
                <c:pt idx="297">
                  <c:v>108.99707974137931</c:v>
                </c:pt>
                <c:pt idx="298">
                  <c:v>109.36407327586207</c:v>
                </c:pt>
                <c:pt idx="299">
                  <c:v>109.73106681034483</c:v>
                </c:pt>
                <c:pt idx="300">
                  <c:v>110.09806034482759</c:v>
                </c:pt>
                <c:pt idx="301">
                  <c:v>110.46505387931035</c:v>
                </c:pt>
                <c:pt idx="302">
                  <c:v>110.83204741379311</c:v>
                </c:pt>
                <c:pt idx="303">
                  <c:v>111.19904094827587</c:v>
                </c:pt>
                <c:pt idx="304">
                  <c:v>111.56603448275862</c:v>
                </c:pt>
                <c:pt idx="305">
                  <c:v>111.93302801724138</c:v>
                </c:pt>
                <c:pt idx="306">
                  <c:v>112.30002155172414</c:v>
                </c:pt>
                <c:pt idx="307">
                  <c:v>112.6670150862069</c:v>
                </c:pt>
                <c:pt idx="308">
                  <c:v>113.03400862068966</c:v>
                </c:pt>
                <c:pt idx="309">
                  <c:v>113.40100215517242</c:v>
                </c:pt>
                <c:pt idx="310">
                  <c:v>113.76799568965518</c:v>
                </c:pt>
                <c:pt idx="311">
                  <c:v>114.13498922413794</c:v>
                </c:pt>
                <c:pt idx="312">
                  <c:v>114.5019827586207</c:v>
                </c:pt>
                <c:pt idx="313">
                  <c:v>114.86897629310346</c:v>
                </c:pt>
                <c:pt idx="314">
                  <c:v>115.23596982758622</c:v>
                </c:pt>
                <c:pt idx="315">
                  <c:v>115.60296336206896</c:v>
                </c:pt>
                <c:pt idx="316">
                  <c:v>115.96995689655172</c:v>
                </c:pt>
                <c:pt idx="317">
                  <c:v>116.33695043103448</c:v>
                </c:pt>
                <c:pt idx="318">
                  <c:v>116.70394396551724</c:v>
                </c:pt>
                <c:pt idx="319">
                  <c:v>117.0709375</c:v>
                </c:pt>
                <c:pt idx="320">
                  <c:v>117.43793103448276</c:v>
                </c:pt>
                <c:pt idx="321">
                  <c:v>117.80492456896552</c:v>
                </c:pt>
                <c:pt idx="322">
                  <c:v>118.17191810344828</c:v>
                </c:pt>
                <c:pt idx="323">
                  <c:v>118.53891163793104</c:v>
                </c:pt>
                <c:pt idx="324">
                  <c:v>118.9059051724138</c:v>
                </c:pt>
                <c:pt idx="325">
                  <c:v>119.27289870689656</c:v>
                </c:pt>
                <c:pt idx="326">
                  <c:v>119.63989224137931</c:v>
                </c:pt>
                <c:pt idx="327">
                  <c:v>120.00688577586207</c:v>
                </c:pt>
                <c:pt idx="328">
                  <c:v>120.37387931034483</c:v>
                </c:pt>
                <c:pt idx="329">
                  <c:v>120.74087284482759</c:v>
                </c:pt>
                <c:pt idx="330">
                  <c:v>121.10786637931035</c:v>
                </c:pt>
                <c:pt idx="331">
                  <c:v>121.47485991379311</c:v>
                </c:pt>
                <c:pt idx="332">
                  <c:v>121.84185344827587</c:v>
                </c:pt>
                <c:pt idx="333">
                  <c:v>122.20884698275863</c:v>
                </c:pt>
                <c:pt idx="334">
                  <c:v>122.57584051724139</c:v>
                </c:pt>
                <c:pt idx="335">
                  <c:v>122.94283405172415</c:v>
                </c:pt>
                <c:pt idx="336">
                  <c:v>123.30982758620689</c:v>
                </c:pt>
                <c:pt idx="337">
                  <c:v>123.67682112068965</c:v>
                </c:pt>
                <c:pt idx="338">
                  <c:v>124.04381465517241</c:v>
                </c:pt>
                <c:pt idx="339">
                  <c:v>124.41080818965517</c:v>
                </c:pt>
                <c:pt idx="340">
                  <c:v>124.77780172413793</c:v>
                </c:pt>
                <c:pt idx="341">
                  <c:v>125.14479525862069</c:v>
                </c:pt>
                <c:pt idx="342">
                  <c:v>125.51178879310345</c:v>
                </c:pt>
                <c:pt idx="343">
                  <c:v>125.87878232758621</c:v>
                </c:pt>
                <c:pt idx="344">
                  <c:v>126.24577586206897</c:v>
                </c:pt>
                <c:pt idx="345">
                  <c:v>126.61276939655173</c:v>
                </c:pt>
                <c:pt idx="346">
                  <c:v>126.97976293103449</c:v>
                </c:pt>
                <c:pt idx="347">
                  <c:v>127.34675646551725</c:v>
                </c:pt>
                <c:pt idx="348">
                  <c:v>127.71375</c:v>
                </c:pt>
                <c:pt idx="349">
                  <c:v>128.08074353448276</c:v>
                </c:pt>
                <c:pt idx="350">
                  <c:v>128.44773706896552</c:v>
                </c:pt>
                <c:pt idx="351">
                  <c:v>128.81473060344828</c:v>
                </c:pt>
                <c:pt idx="352">
                  <c:v>129.18172413793104</c:v>
                </c:pt>
                <c:pt idx="353">
                  <c:v>129.5487176724138</c:v>
                </c:pt>
                <c:pt idx="354">
                  <c:v>129.91571120689656</c:v>
                </c:pt>
                <c:pt idx="355">
                  <c:v>130.28270474137932</c:v>
                </c:pt>
                <c:pt idx="356">
                  <c:v>130.64969827586208</c:v>
                </c:pt>
                <c:pt idx="357">
                  <c:v>131.01669181034484</c:v>
                </c:pt>
                <c:pt idx="358">
                  <c:v>131.3836853448276</c:v>
                </c:pt>
                <c:pt idx="359">
                  <c:v>131.75067887931036</c:v>
                </c:pt>
                <c:pt idx="360">
                  <c:v>132.11767241379312</c:v>
                </c:pt>
                <c:pt idx="361">
                  <c:v>132.48466594827588</c:v>
                </c:pt>
                <c:pt idx="362">
                  <c:v>132.85165948275863</c:v>
                </c:pt>
                <c:pt idx="363">
                  <c:v>133.21865301724139</c:v>
                </c:pt>
                <c:pt idx="364">
                  <c:v>133.58564655172415</c:v>
                </c:pt>
                <c:pt idx="365">
                  <c:v>133.95264008620691</c:v>
                </c:pt>
                <c:pt idx="366">
                  <c:v>134.31963362068967</c:v>
                </c:pt>
                <c:pt idx="367">
                  <c:v>134.68662715517243</c:v>
                </c:pt>
                <c:pt idx="368">
                  <c:v>135.05362068965519</c:v>
                </c:pt>
                <c:pt idx="369">
                  <c:v>135.42061422413792</c:v>
                </c:pt>
                <c:pt idx="370">
                  <c:v>135.78760775862068</c:v>
                </c:pt>
                <c:pt idx="371">
                  <c:v>136.15460129310344</c:v>
                </c:pt>
                <c:pt idx="372">
                  <c:v>136.5215948275862</c:v>
                </c:pt>
                <c:pt idx="373">
                  <c:v>136.88858836206896</c:v>
                </c:pt>
                <c:pt idx="374">
                  <c:v>137.25558189655172</c:v>
                </c:pt>
                <c:pt idx="375">
                  <c:v>137.62257543103448</c:v>
                </c:pt>
                <c:pt idx="376">
                  <c:v>137.98956896551724</c:v>
                </c:pt>
                <c:pt idx="377">
                  <c:v>138.3565625</c:v>
                </c:pt>
                <c:pt idx="378">
                  <c:v>138.72355603448275</c:v>
                </c:pt>
                <c:pt idx="379">
                  <c:v>139.09054956896551</c:v>
                </c:pt>
                <c:pt idx="380">
                  <c:v>139.45754310344827</c:v>
                </c:pt>
                <c:pt idx="381">
                  <c:v>139.82453663793103</c:v>
                </c:pt>
                <c:pt idx="382">
                  <c:v>140.19153017241379</c:v>
                </c:pt>
                <c:pt idx="383">
                  <c:v>140.55852370689655</c:v>
                </c:pt>
                <c:pt idx="384">
                  <c:v>140.92551724137931</c:v>
                </c:pt>
                <c:pt idx="385">
                  <c:v>141.29251077586207</c:v>
                </c:pt>
                <c:pt idx="386">
                  <c:v>141.65950431034483</c:v>
                </c:pt>
                <c:pt idx="387">
                  <c:v>142.02649784482759</c:v>
                </c:pt>
                <c:pt idx="388">
                  <c:v>142.39349137931035</c:v>
                </c:pt>
                <c:pt idx="389">
                  <c:v>142.76048491379311</c:v>
                </c:pt>
                <c:pt idx="390">
                  <c:v>143.12747844827587</c:v>
                </c:pt>
                <c:pt idx="391">
                  <c:v>143.49447198275863</c:v>
                </c:pt>
                <c:pt idx="392">
                  <c:v>143.86146551724138</c:v>
                </c:pt>
                <c:pt idx="393">
                  <c:v>144.22845905172414</c:v>
                </c:pt>
                <c:pt idx="394">
                  <c:v>144.5954525862069</c:v>
                </c:pt>
                <c:pt idx="395">
                  <c:v>144.96244612068966</c:v>
                </c:pt>
                <c:pt idx="396">
                  <c:v>145.32943965517242</c:v>
                </c:pt>
                <c:pt idx="397">
                  <c:v>145.69643318965518</c:v>
                </c:pt>
                <c:pt idx="398">
                  <c:v>146.06342672413794</c:v>
                </c:pt>
                <c:pt idx="399">
                  <c:v>146.4304202586207</c:v>
                </c:pt>
                <c:pt idx="400">
                  <c:v>146.79741379310346</c:v>
                </c:pt>
                <c:pt idx="401">
                  <c:v>147.16440732758622</c:v>
                </c:pt>
                <c:pt idx="402">
                  <c:v>147.53140086206898</c:v>
                </c:pt>
                <c:pt idx="403">
                  <c:v>147.89839439655174</c:v>
                </c:pt>
                <c:pt idx="404">
                  <c:v>148.2653879310345</c:v>
                </c:pt>
                <c:pt idx="405">
                  <c:v>148.63238146551726</c:v>
                </c:pt>
                <c:pt idx="406">
                  <c:v>148.99937500000001</c:v>
                </c:pt>
                <c:pt idx="407">
                  <c:v>149.36636853448277</c:v>
                </c:pt>
                <c:pt idx="408">
                  <c:v>149.73336206896553</c:v>
                </c:pt>
                <c:pt idx="409">
                  <c:v>150.10035560344829</c:v>
                </c:pt>
                <c:pt idx="410">
                  <c:v>150.46734913793105</c:v>
                </c:pt>
                <c:pt idx="411">
                  <c:v>150.83434267241381</c:v>
                </c:pt>
                <c:pt idx="412">
                  <c:v>151.20133620689654</c:v>
                </c:pt>
                <c:pt idx="413">
                  <c:v>151.5683297413793</c:v>
                </c:pt>
                <c:pt idx="414">
                  <c:v>151.93532327586206</c:v>
                </c:pt>
                <c:pt idx="415">
                  <c:v>152.30231681034482</c:v>
                </c:pt>
                <c:pt idx="416">
                  <c:v>152.66931034482758</c:v>
                </c:pt>
                <c:pt idx="417">
                  <c:v>153.03630387931034</c:v>
                </c:pt>
                <c:pt idx="418">
                  <c:v>153.4032974137931</c:v>
                </c:pt>
                <c:pt idx="419">
                  <c:v>153.77029094827586</c:v>
                </c:pt>
                <c:pt idx="420">
                  <c:v>154.13728448275862</c:v>
                </c:pt>
                <c:pt idx="421">
                  <c:v>154.50427801724138</c:v>
                </c:pt>
                <c:pt idx="422">
                  <c:v>154.87127155172413</c:v>
                </c:pt>
                <c:pt idx="423">
                  <c:v>155.23826508620689</c:v>
                </c:pt>
                <c:pt idx="424">
                  <c:v>155.60525862068965</c:v>
                </c:pt>
                <c:pt idx="425">
                  <c:v>155.97225215517241</c:v>
                </c:pt>
                <c:pt idx="426">
                  <c:v>156.33924568965517</c:v>
                </c:pt>
                <c:pt idx="427">
                  <c:v>156.70623922413793</c:v>
                </c:pt>
                <c:pt idx="428">
                  <c:v>157.07323275862069</c:v>
                </c:pt>
                <c:pt idx="429">
                  <c:v>157.44022629310345</c:v>
                </c:pt>
                <c:pt idx="430">
                  <c:v>157.80721982758621</c:v>
                </c:pt>
                <c:pt idx="431">
                  <c:v>158.17421336206897</c:v>
                </c:pt>
                <c:pt idx="432">
                  <c:v>158.54120689655173</c:v>
                </c:pt>
                <c:pt idx="433">
                  <c:v>158.90820043103449</c:v>
                </c:pt>
                <c:pt idx="434">
                  <c:v>159.27519396551725</c:v>
                </c:pt>
                <c:pt idx="435">
                  <c:v>159.64218750000001</c:v>
                </c:pt>
                <c:pt idx="436">
                  <c:v>160.00918103448276</c:v>
                </c:pt>
                <c:pt idx="437">
                  <c:v>160.37617456896552</c:v>
                </c:pt>
                <c:pt idx="438">
                  <c:v>160.74316810344828</c:v>
                </c:pt>
                <c:pt idx="439">
                  <c:v>161.11016163793104</c:v>
                </c:pt>
                <c:pt idx="440">
                  <c:v>161.4771551724138</c:v>
                </c:pt>
                <c:pt idx="441">
                  <c:v>161.84414870689656</c:v>
                </c:pt>
                <c:pt idx="442">
                  <c:v>162.21114224137932</c:v>
                </c:pt>
                <c:pt idx="443">
                  <c:v>162.57813577586208</c:v>
                </c:pt>
                <c:pt idx="444">
                  <c:v>162.94512931034484</c:v>
                </c:pt>
                <c:pt idx="445">
                  <c:v>163.3121228448276</c:v>
                </c:pt>
                <c:pt idx="446">
                  <c:v>163.67911637931036</c:v>
                </c:pt>
                <c:pt idx="447">
                  <c:v>164.04610991379312</c:v>
                </c:pt>
                <c:pt idx="448">
                  <c:v>164.41310344827588</c:v>
                </c:pt>
                <c:pt idx="449">
                  <c:v>164.78009698275864</c:v>
                </c:pt>
                <c:pt idx="450">
                  <c:v>165.14709051724139</c:v>
                </c:pt>
                <c:pt idx="451">
                  <c:v>165.51408405172415</c:v>
                </c:pt>
                <c:pt idx="452">
                  <c:v>165.88107758620691</c:v>
                </c:pt>
                <c:pt idx="453">
                  <c:v>166.24807112068967</c:v>
                </c:pt>
                <c:pt idx="454">
                  <c:v>166.61506465517243</c:v>
                </c:pt>
                <c:pt idx="455">
                  <c:v>166.98205818965519</c:v>
                </c:pt>
                <c:pt idx="456">
                  <c:v>167.34905172413792</c:v>
                </c:pt>
                <c:pt idx="457">
                  <c:v>167.71604525862068</c:v>
                </c:pt>
                <c:pt idx="458">
                  <c:v>168.08303879310344</c:v>
                </c:pt>
                <c:pt idx="459">
                  <c:v>168.4500323275862</c:v>
                </c:pt>
                <c:pt idx="460">
                  <c:v>168.81702586206896</c:v>
                </c:pt>
                <c:pt idx="461">
                  <c:v>169.18401939655172</c:v>
                </c:pt>
                <c:pt idx="462">
                  <c:v>169.55101293103448</c:v>
                </c:pt>
                <c:pt idx="463">
                  <c:v>169.91800646551724</c:v>
                </c:pt>
                <c:pt idx="464">
                  <c:v>170.285</c:v>
                </c:pt>
                <c:pt idx="465">
                  <c:v>170.65199353448276</c:v>
                </c:pt>
                <c:pt idx="466">
                  <c:v>171.01898706896552</c:v>
                </c:pt>
                <c:pt idx="467">
                  <c:v>171.38598060344827</c:v>
                </c:pt>
                <c:pt idx="468">
                  <c:v>171.75297413793103</c:v>
                </c:pt>
                <c:pt idx="469">
                  <c:v>172.11996767241379</c:v>
                </c:pt>
                <c:pt idx="470">
                  <c:v>172.48696120689655</c:v>
                </c:pt>
                <c:pt idx="471">
                  <c:v>172.85395474137931</c:v>
                </c:pt>
                <c:pt idx="472">
                  <c:v>173.22094827586207</c:v>
                </c:pt>
                <c:pt idx="473">
                  <c:v>173.58794181034483</c:v>
                </c:pt>
                <c:pt idx="474">
                  <c:v>173.95493534482759</c:v>
                </c:pt>
                <c:pt idx="475">
                  <c:v>174.32192887931035</c:v>
                </c:pt>
                <c:pt idx="476">
                  <c:v>174.68892241379311</c:v>
                </c:pt>
                <c:pt idx="477">
                  <c:v>175.05591594827587</c:v>
                </c:pt>
                <c:pt idx="478">
                  <c:v>175.42290948275863</c:v>
                </c:pt>
                <c:pt idx="479">
                  <c:v>175.78990301724139</c:v>
                </c:pt>
                <c:pt idx="480">
                  <c:v>176.15689655172415</c:v>
                </c:pt>
                <c:pt idx="481">
                  <c:v>176.5238900862069</c:v>
                </c:pt>
                <c:pt idx="482">
                  <c:v>176.89088362068966</c:v>
                </c:pt>
                <c:pt idx="483">
                  <c:v>177.25787715517242</c:v>
                </c:pt>
                <c:pt idx="484">
                  <c:v>177.62487068965518</c:v>
                </c:pt>
                <c:pt idx="485">
                  <c:v>177.99186422413794</c:v>
                </c:pt>
                <c:pt idx="486">
                  <c:v>178.3588577586207</c:v>
                </c:pt>
                <c:pt idx="487">
                  <c:v>178.72585129310346</c:v>
                </c:pt>
                <c:pt idx="488">
                  <c:v>179.09284482758622</c:v>
                </c:pt>
                <c:pt idx="489">
                  <c:v>179.45983836206898</c:v>
                </c:pt>
                <c:pt idx="490">
                  <c:v>179.82683189655174</c:v>
                </c:pt>
                <c:pt idx="491">
                  <c:v>180.1938254310345</c:v>
                </c:pt>
                <c:pt idx="492">
                  <c:v>180.56081896551726</c:v>
                </c:pt>
                <c:pt idx="493">
                  <c:v>180.92781250000002</c:v>
                </c:pt>
                <c:pt idx="494">
                  <c:v>181.29480603448278</c:v>
                </c:pt>
                <c:pt idx="495">
                  <c:v>181.66179956896553</c:v>
                </c:pt>
                <c:pt idx="496">
                  <c:v>182.02879310344829</c:v>
                </c:pt>
                <c:pt idx="497">
                  <c:v>182.39578663793105</c:v>
                </c:pt>
                <c:pt idx="498">
                  <c:v>182.76278017241381</c:v>
                </c:pt>
                <c:pt idx="499">
                  <c:v>183.12977370689654</c:v>
                </c:pt>
                <c:pt idx="500">
                  <c:v>183.4967672413793</c:v>
                </c:pt>
                <c:pt idx="501">
                  <c:v>183.86376077586206</c:v>
                </c:pt>
                <c:pt idx="502">
                  <c:v>184.23075431034482</c:v>
                </c:pt>
                <c:pt idx="503">
                  <c:v>184.59774784482758</c:v>
                </c:pt>
                <c:pt idx="504">
                  <c:v>184.96474137931034</c:v>
                </c:pt>
                <c:pt idx="505">
                  <c:v>185.3317349137931</c:v>
                </c:pt>
                <c:pt idx="506">
                  <c:v>185.69872844827586</c:v>
                </c:pt>
                <c:pt idx="507">
                  <c:v>186.06572198275862</c:v>
                </c:pt>
                <c:pt idx="508">
                  <c:v>186.43271551724138</c:v>
                </c:pt>
                <c:pt idx="509">
                  <c:v>186.79970905172414</c:v>
                </c:pt>
                <c:pt idx="510">
                  <c:v>187.1667025862069</c:v>
                </c:pt>
                <c:pt idx="511">
                  <c:v>187.53369612068965</c:v>
                </c:pt>
                <c:pt idx="512">
                  <c:v>187.90068965517241</c:v>
                </c:pt>
                <c:pt idx="513">
                  <c:v>188.26768318965517</c:v>
                </c:pt>
                <c:pt idx="514">
                  <c:v>188.63467672413793</c:v>
                </c:pt>
                <c:pt idx="515">
                  <c:v>189.00167025862069</c:v>
                </c:pt>
                <c:pt idx="516">
                  <c:v>189.36866379310345</c:v>
                </c:pt>
                <c:pt idx="517">
                  <c:v>189.73565732758621</c:v>
                </c:pt>
                <c:pt idx="518">
                  <c:v>190.10265086206897</c:v>
                </c:pt>
                <c:pt idx="519">
                  <c:v>190.46964439655173</c:v>
                </c:pt>
                <c:pt idx="520">
                  <c:v>190.83663793103449</c:v>
                </c:pt>
                <c:pt idx="521">
                  <c:v>191.20363146551725</c:v>
                </c:pt>
                <c:pt idx="522">
                  <c:v>191.57062500000001</c:v>
                </c:pt>
                <c:pt idx="523">
                  <c:v>191.93761853448277</c:v>
                </c:pt>
                <c:pt idx="524">
                  <c:v>192.30461206896553</c:v>
                </c:pt>
                <c:pt idx="525">
                  <c:v>192.67160560344828</c:v>
                </c:pt>
                <c:pt idx="526">
                  <c:v>193.03859913793104</c:v>
                </c:pt>
                <c:pt idx="527">
                  <c:v>193.4055926724138</c:v>
                </c:pt>
                <c:pt idx="528">
                  <c:v>193.77258620689656</c:v>
                </c:pt>
                <c:pt idx="529">
                  <c:v>194.13957974137932</c:v>
                </c:pt>
                <c:pt idx="530">
                  <c:v>194.50657327586208</c:v>
                </c:pt>
                <c:pt idx="531">
                  <c:v>194.87356681034484</c:v>
                </c:pt>
                <c:pt idx="532">
                  <c:v>195.2405603448276</c:v>
                </c:pt>
                <c:pt idx="533">
                  <c:v>195.60755387931036</c:v>
                </c:pt>
                <c:pt idx="534">
                  <c:v>195.97454741379312</c:v>
                </c:pt>
                <c:pt idx="535">
                  <c:v>196.34154094827588</c:v>
                </c:pt>
                <c:pt idx="536">
                  <c:v>196.70853448275864</c:v>
                </c:pt>
                <c:pt idx="537">
                  <c:v>197.0755280172414</c:v>
                </c:pt>
                <c:pt idx="538">
                  <c:v>197.44252155172416</c:v>
                </c:pt>
                <c:pt idx="539">
                  <c:v>197.80951508620691</c:v>
                </c:pt>
                <c:pt idx="540">
                  <c:v>198.17650862068967</c:v>
                </c:pt>
                <c:pt idx="541">
                  <c:v>198.54350215517243</c:v>
                </c:pt>
                <c:pt idx="542">
                  <c:v>198.91049568965516</c:v>
                </c:pt>
                <c:pt idx="543">
                  <c:v>199.27748922413792</c:v>
                </c:pt>
                <c:pt idx="544">
                  <c:v>199.64448275862068</c:v>
                </c:pt>
                <c:pt idx="545">
                  <c:v>200.01147629310344</c:v>
                </c:pt>
                <c:pt idx="546">
                  <c:v>200.3784698275862</c:v>
                </c:pt>
                <c:pt idx="547">
                  <c:v>200.74546336206896</c:v>
                </c:pt>
                <c:pt idx="548">
                  <c:v>201.11245689655172</c:v>
                </c:pt>
                <c:pt idx="549">
                  <c:v>201.47945043103448</c:v>
                </c:pt>
                <c:pt idx="550">
                  <c:v>201.84644396551724</c:v>
                </c:pt>
                <c:pt idx="551">
                  <c:v>202.2134375</c:v>
                </c:pt>
                <c:pt idx="552">
                  <c:v>202.58043103448276</c:v>
                </c:pt>
                <c:pt idx="553">
                  <c:v>202.94742456896552</c:v>
                </c:pt>
                <c:pt idx="554">
                  <c:v>203.31441810344828</c:v>
                </c:pt>
                <c:pt idx="555">
                  <c:v>203.68141163793103</c:v>
                </c:pt>
                <c:pt idx="556">
                  <c:v>204.04840517241379</c:v>
                </c:pt>
                <c:pt idx="557">
                  <c:v>204.41539870689655</c:v>
                </c:pt>
                <c:pt idx="558">
                  <c:v>204.78239224137931</c:v>
                </c:pt>
                <c:pt idx="559">
                  <c:v>205.14938577586207</c:v>
                </c:pt>
                <c:pt idx="560">
                  <c:v>205.51637931034483</c:v>
                </c:pt>
                <c:pt idx="561">
                  <c:v>205.88337284482759</c:v>
                </c:pt>
                <c:pt idx="562">
                  <c:v>206.25036637931035</c:v>
                </c:pt>
                <c:pt idx="563">
                  <c:v>206.61735991379311</c:v>
                </c:pt>
                <c:pt idx="564">
                  <c:v>206.98435344827587</c:v>
                </c:pt>
                <c:pt idx="565">
                  <c:v>207.35134698275863</c:v>
                </c:pt>
                <c:pt idx="566">
                  <c:v>207.71834051724139</c:v>
                </c:pt>
                <c:pt idx="567">
                  <c:v>208.08533405172415</c:v>
                </c:pt>
                <c:pt idx="568">
                  <c:v>208.45232758620691</c:v>
                </c:pt>
                <c:pt idx="569">
                  <c:v>208.81932112068966</c:v>
                </c:pt>
                <c:pt idx="570">
                  <c:v>209.18631465517242</c:v>
                </c:pt>
                <c:pt idx="571">
                  <c:v>209.55330818965518</c:v>
                </c:pt>
                <c:pt idx="572">
                  <c:v>209.92030172413794</c:v>
                </c:pt>
                <c:pt idx="573">
                  <c:v>210.2872952586207</c:v>
                </c:pt>
                <c:pt idx="574">
                  <c:v>210.65428879310346</c:v>
                </c:pt>
                <c:pt idx="575">
                  <c:v>211.02128232758622</c:v>
                </c:pt>
                <c:pt idx="576">
                  <c:v>211.38827586206898</c:v>
                </c:pt>
                <c:pt idx="577">
                  <c:v>211.75526939655174</c:v>
                </c:pt>
                <c:pt idx="578">
                  <c:v>212.1222629310345</c:v>
                </c:pt>
                <c:pt idx="579">
                  <c:v>212.48925646551726</c:v>
                </c:pt>
                <c:pt idx="580">
                  <c:v>212.85625000000002</c:v>
                </c:pt>
                <c:pt idx="581">
                  <c:v>213.22324353448278</c:v>
                </c:pt>
                <c:pt idx="582">
                  <c:v>213.59023706896554</c:v>
                </c:pt>
                <c:pt idx="583">
                  <c:v>213.95723060344829</c:v>
                </c:pt>
                <c:pt idx="584">
                  <c:v>214.32422413793105</c:v>
                </c:pt>
                <c:pt idx="585">
                  <c:v>214.69121767241381</c:v>
                </c:pt>
                <c:pt idx="586">
                  <c:v>215.05821120689654</c:v>
                </c:pt>
                <c:pt idx="587">
                  <c:v>215.4252047413793</c:v>
                </c:pt>
                <c:pt idx="588">
                  <c:v>215.79219827586206</c:v>
                </c:pt>
                <c:pt idx="589">
                  <c:v>216.15919181034482</c:v>
                </c:pt>
                <c:pt idx="590">
                  <c:v>216.52618534482758</c:v>
                </c:pt>
                <c:pt idx="591">
                  <c:v>216.89317887931034</c:v>
                </c:pt>
                <c:pt idx="592">
                  <c:v>217.2601724137931</c:v>
                </c:pt>
                <c:pt idx="593">
                  <c:v>217.62716594827586</c:v>
                </c:pt>
                <c:pt idx="594">
                  <c:v>217.99415948275862</c:v>
                </c:pt>
                <c:pt idx="595">
                  <c:v>218.36115301724138</c:v>
                </c:pt>
                <c:pt idx="596">
                  <c:v>218.72814655172414</c:v>
                </c:pt>
                <c:pt idx="597">
                  <c:v>219.0951400862069</c:v>
                </c:pt>
                <c:pt idx="598">
                  <c:v>219.46213362068966</c:v>
                </c:pt>
                <c:pt idx="599">
                  <c:v>219.82912715517242</c:v>
                </c:pt>
                <c:pt idx="600">
                  <c:v>220.19612068965517</c:v>
                </c:pt>
                <c:pt idx="601">
                  <c:v>220.56311422413793</c:v>
                </c:pt>
                <c:pt idx="602">
                  <c:v>220.93010775862069</c:v>
                </c:pt>
                <c:pt idx="603">
                  <c:v>221.29710129310345</c:v>
                </c:pt>
                <c:pt idx="604">
                  <c:v>221.66409482758621</c:v>
                </c:pt>
                <c:pt idx="605">
                  <c:v>222.03108836206897</c:v>
                </c:pt>
                <c:pt idx="606">
                  <c:v>222.39808189655173</c:v>
                </c:pt>
                <c:pt idx="607">
                  <c:v>222.76507543103449</c:v>
                </c:pt>
                <c:pt idx="608">
                  <c:v>223.13206896551725</c:v>
                </c:pt>
                <c:pt idx="609">
                  <c:v>223.49906250000001</c:v>
                </c:pt>
                <c:pt idx="610">
                  <c:v>223.86605603448277</c:v>
                </c:pt>
                <c:pt idx="611">
                  <c:v>224.23304956896553</c:v>
                </c:pt>
                <c:pt idx="612">
                  <c:v>224.60004310344829</c:v>
                </c:pt>
                <c:pt idx="613">
                  <c:v>224.96703663793105</c:v>
                </c:pt>
                <c:pt idx="614">
                  <c:v>225.3340301724138</c:v>
                </c:pt>
                <c:pt idx="615">
                  <c:v>225.70102370689656</c:v>
                </c:pt>
                <c:pt idx="616">
                  <c:v>226.06801724137932</c:v>
                </c:pt>
                <c:pt idx="617">
                  <c:v>226.43501077586208</c:v>
                </c:pt>
                <c:pt idx="618">
                  <c:v>226.80200431034484</c:v>
                </c:pt>
                <c:pt idx="619">
                  <c:v>227.1689978448276</c:v>
                </c:pt>
                <c:pt idx="620">
                  <c:v>227.53599137931036</c:v>
                </c:pt>
                <c:pt idx="621">
                  <c:v>227.90298491379312</c:v>
                </c:pt>
                <c:pt idx="622">
                  <c:v>228.26997844827588</c:v>
                </c:pt>
                <c:pt idx="623">
                  <c:v>228.63697198275864</c:v>
                </c:pt>
                <c:pt idx="624">
                  <c:v>229.0039655172414</c:v>
                </c:pt>
                <c:pt idx="625">
                  <c:v>229.37095905172416</c:v>
                </c:pt>
                <c:pt idx="626">
                  <c:v>229.73795258620692</c:v>
                </c:pt>
                <c:pt idx="627">
                  <c:v>230.10494612068968</c:v>
                </c:pt>
                <c:pt idx="628">
                  <c:v>230.47193965517243</c:v>
                </c:pt>
                <c:pt idx="629">
                  <c:v>230.83893318965517</c:v>
                </c:pt>
                <c:pt idx="630">
                  <c:v>231.20592672413792</c:v>
                </c:pt>
                <c:pt idx="631">
                  <c:v>231.57292025862068</c:v>
                </c:pt>
                <c:pt idx="632">
                  <c:v>231.93991379310344</c:v>
                </c:pt>
                <c:pt idx="633">
                  <c:v>232.3069073275862</c:v>
                </c:pt>
                <c:pt idx="634">
                  <c:v>232.67390086206896</c:v>
                </c:pt>
                <c:pt idx="635">
                  <c:v>233.04089439655172</c:v>
                </c:pt>
                <c:pt idx="636">
                  <c:v>233.40788793103448</c:v>
                </c:pt>
                <c:pt idx="637">
                  <c:v>233.77488146551724</c:v>
                </c:pt>
                <c:pt idx="638">
                  <c:v>234.141875</c:v>
                </c:pt>
                <c:pt idx="639">
                  <c:v>234.50886853448276</c:v>
                </c:pt>
                <c:pt idx="640">
                  <c:v>234.87586206896552</c:v>
                </c:pt>
                <c:pt idx="641">
                  <c:v>235.24285560344828</c:v>
                </c:pt>
                <c:pt idx="642">
                  <c:v>235.60984913793104</c:v>
                </c:pt>
                <c:pt idx="643">
                  <c:v>235.9768426724138</c:v>
                </c:pt>
                <c:pt idx="644">
                  <c:v>236.34383620689655</c:v>
                </c:pt>
                <c:pt idx="645">
                  <c:v>236.71082974137931</c:v>
                </c:pt>
                <c:pt idx="646">
                  <c:v>237.07782327586207</c:v>
                </c:pt>
                <c:pt idx="647">
                  <c:v>237.44481681034483</c:v>
                </c:pt>
                <c:pt idx="648">
                  <c:v>237.81181034482759</c:v>
                </c:pt>
                <c:pt idx="649">
                  <c:v>238.17880387931035</c:v>
                </c:pt>
                <c:pt idx="650">
                  <c:v>238.54579741379311</c:v>
                </c:pt>
                <c:pt idx="651">
                  <c:v>238.91279094827587</c:v>
                </c:pt>
                <c:pt idx="652">
                  <c:v>239.27978448275863</c:v>
                </c:pt>
                <c:pt idx="653">
                  <c:v>239.64677801724139</c:v>
                </c:pt>
                <c:pt idx="654">
                  <c:v>240.01377155172415</c:v>
                </c:pt>
                <c:pt idx="655">
                  <c:v>240.38076508620691</c:v>
                </c:pt>
                <c:pt idx="656">
                  <c:v>240.74775862068967</c:v>
                </c:pt>
                <c:pt idx="657">
                  <c:v>241.11475215517243</c:v>
                </c:pt>
                <c:pt idx="658">
                  <c:v>241.48174568965518</c:v>
                </c:pt>
                <c:pt idx="659">
                  <c:v>241.84873922413794</c:v>
                </c:pt>
                <c:pt idx="660">
                  <c:v>242.2157327586207</c:v>
                </c:pt>
                <c:pt idx="661">
                  <c:v>242.58272629310346</c:v>
                </c:pt>
                <c:pt idx="662">
                  <c:v>242.94971982758622</c:v>
                </c:pt>
                <c:pt idx="663">
                  <c:v>243.31671336206898</c:v>
                </c:pt>
                <c:pt idx="664">
                  <c:v>243.68370689655174</c:v>
                </c:pt>
                <c:pt idx="665">
                  <c:v>244.0507004310345</c:v>
                </c:pt>
                <c:pt idx="666">
                  <c:v>244.41769396551726</c:v>
                </c:pt>
                <c:pt idx="667">
                  <c:v>244.78468750000002</c:v>
                </c:pt>
                <c:pt idx="668">
                  <c:v>245.15168103448278</c:v>
                </c:pt>
                <c:pt idx="669">
                  <c:v>245.51867456896554</c:v>
                </c:pt>
                <c:pt idx="670">
                  <c:v>245.8856681034483</c:v>
                </c:pt>
                <c:pt idx="671">
                  <c:v>246.25266163793106</c:v>
                </c:pt>
                <c:pt idx="672">
                  <c:v>246.61965517241379</c:v>
                </c:pt>
                <c:pt idx="673">
                  <c:v>246.98664870689655</c:v>
                </c:pt>
                <c:pt idx="674">
                  <c:v>247.3536422413793</c:v>
                </c:pt>
                <c:pt idx="675">
                  <c:v>247.72063577586206</c:v>
                </c:pt>
                <c:pt idx="676">
                  <c:v>248.08762931034482</c:v>
                </c:pt>
                <c:pt idx="677">
                  <c:v>248.45462284482758</c:v>
                </c:pt>
                <c:pt idx="678">
                  <c:v>248.82161637931034</c:v>
                </c:pt>
                <c:pt idx="679">
                  <c:v>249.1886099137931</c:v>
                </c:pt>
                <c:pt idx="680">
                  <c:v>249.55560344827586</c:v>
                </c:pt>
                <c:pt idx="681">
                  <c:v>249.92259698275862</c:v>
                </c:pt>
                <c:pt idx="682">
                  <c:v>250.28959051724138</c:v>
                </c:pt>
                <c:pt idx="683">
                  <c:v>250.65658405172414</c:v>
                </c:pt>
                <c:pt idx="684">
                  <c:v>251.0235775862069</c:v>
                </c:pt>
                <c:pt idx="685">
                  <c:v>251.39057112068966</c:v>
                </c:pt>
                <c:pt idx="686">
                  <c:v>251.75756465517242</c:v>
                </c:pt>
                <c:pt idx="687">
                  <c:v>252.12455818965518</c:v>
                </c:pt>
                <c:pt idx="688">
                  <c:v>252.49155172413793</c:v>
                </c:pt>
                <c:pt idx="689">
                  <c:v>252.85854525862069</c:v>
                </c:pt>
                <c:pt idx="690">
                  <c:v>253.22553879310345</c:v>
                </c:pt>
                <c:pt idx="691">
                  <c:v>253.59253232758621</c:v>
                </c:pt>
                <c:pt idx="692">
                  <c:v>253.95952586206897</c:v>
                </c:pt>
                <c:pt idx="693">
                  <c:v>254.32651939655173</c:v>
                </c:pt>
                <c:pt idx="694">
                  <c:v>254.69351293103449</c:v>
                </c:pt>
                <c:pt idx="695">
                  <c:v>255.06050646551725</c:v>
                </c:pt>
                <c:pt idx="696">
                  <c:v>255.42750000000001</c:v>
                </c:pt>
                <c:pt idx="697">
                  <c:v>255.79449353448277</c:v>
                </c:pt>
                <c:pt idx="698">
                  <c:v>256.16148706896553</c:v>
                </c:pt>
                <c:pt idx="699">
                  <c:v>256.52848060344826</c:v>
                </c:pt>
                <c:pt idx="700">
                  <c:v>256.89547413793105</c:v>
                </c:pt>
                <c:pt idx="701">
                  <c:v>257.26246767241378</c:v>
                </c:pt>
                <c:pt idx="702">
                  <c:v>257.62946120689656</c:v>
                </c:pt>
                <c:pt idx="703">
                  <c:v>257.9964547413793</c:v>
                </c:pt>
                <c:pt idx="704">
                  <c:v>258.36344827586208</c:v>
                </c:pt>
                <c:pt idx="705">
                  <c:v>258.73044181034481</c:v>
                </c:pt>
                <c:pt idx="706">
                  <c:v>259.0974353448276</c:v>
                </c:pt>
                <c:pt idx="707">
                  <c:v>259.46442887931033</c:v>
                </c:pt>
                <c:pt idx="708">
                  <c:v>259.83142241379312</c:v>
                </c:pt>
                <c:pt idx="709">
                  <c:v>260.19841594827585</c:v>
                </c:pt>
                <c:pt idx="710">
                  <c:v>260.56540948275864</c:v>
                </c:pt>
                <c:pt idx="711">
                  <c:v>260.93240301724137</c:v>
                </c:pt>
                <c:pt idx="712">
                  <c:v>261.29939655172416</c:v>
                </c:pt>
                <c:pt idx="713">
                  <c:v>261.66639008620689</c:v>
                </c:pt>
                <c:pt idx="714">
                  <c:v>262.03338362068968</c:v>
                </c:pt>
                <c:pt idx="715">
                  <c:v>262.40037715517241</c:v>
                </c:pt>
                <c:pt idx="716">
                  <c:v>262.76737068965519</c:v>
                </c:pt>
                <c:pt idx="717">
                  <c:v>263.13436422413793</c:v>
                </c:pt>
                <c:pt idx="718">
                  <c:v>263.50135775862071</c:v>
                </c:pt>
                <c:pt idx="719">
                  <c:v>263.86835129310344</c:v>
                </c:pt>
                <c:pt idx="720">
                  <c:v>264.23534482758623</c:v>
                </c:pt>
                <c:pt idx="721">
                  <c:v>264.60233836206896</c:v>
                </c:pt>
                <c:pt idx="722">
                  <c:v>264.96933189655175</c:v>
                </c:pt>
                <c:pt idx="723">
                  <c:v>265.33632543103448</c:v>
                </c:pt>
                <c:pt idx="724">
                  <c:v>265.70331896551727</c:v>
                </c:pt>
                <c:pt idx="725">
                  <c:v>266.0703125</c:v>
                </c:pt>
                <c:pt idx="726">
                  <c:v>266.43730603448279</c:v>
                </c:pt>
                <c:pt idx="727">
                  <c:v>266.80429956896552</c:v>
                </c:pt>
                <c:pt idx="728">
                  <c:v>267.17129310344831</c:v>
                </c:pt>
                <c:pt idx="729">
                  <c:v>267.53828663793104</c:v>
                </c:pt>
                <c:pt idx="730">
                  <c:v>267.90528017241382</c:v>
                </c:pt>
                <c:pt idx="731">
                  <c:v>268.27227370689656</c:v>
                </c:pt>
                <c:pt idx="732">
                  <c:v>268.63926724137934</c:v>
                </c:pt>
                <c:pt idx="733">
                  <c:v>269.00626077586207</c:v>
                </c:pt>
                <c:pt idx="734">
                  <c:v>269.37325431034486</c:v>
                </c:pt>
                <c:pt idx="735">
                  <c:v>269.74024784482759</c:v>
                </c:pt>
                <c:pt idx="736">
                  <c:v>270.10724137931038</c:v>
                </c:pt>
                <c:pt idx="737">
                  <c:v>270.47423491379311</c:v>
                </c:pt>
                <c:pt idx="738">
                  <c:v>270.84122844827584</c:v>
                </c:pt>
                <c:pt idx="739">
                  <c:v>271.20822198275863</c:v>
                </c:pt>
                <c:pt idx="740">
                  <c:v>271.57521551724136</c:v>
                </c:pt>
                <c:pt idx="741">
                  <c:v>271.94220905172415</c:v>
                </c:pt>
                <c:pt idx="742">
                  <c:v>272.30920258620688</c:v>
                </c:pt>
                <c:pt idx="743">
                  <c:v>272.67619612068967</c:v>
                </c:pt>
                <c:pt idx="744">
                  <c:v>273.0431896551724</c:v>
                </c:pt>
                <c:pt idx="745">
                  <c:v>273.41018318965519</c:v>
                </c:pt>
                <c:pt idx="746">
                  <c:v>273.77717672413792</c:v>
                </c:pt>
                <c:pt idx="747">
                  <c:v>274.1441702586207</c:v>
                </c:pt>
                <c:pt idx="748">
                  <c:v>274.51116379310344</c:v>
                </c:pt>
                <c:pt idx="749">
                  <c:v>274.87815732758622</c:v>
                </c:pt>
                <c:pt idx="750">
                  <c:v>275.24515086206895</c:v>
                </c:pt>
                <c:pt idx="751">
                  <c:v>275.61214439655174</c:v>
                </c:pt>
                <c:pt idx="752">
                  <c:v>275.97913793103447</c:v>
                </c:pt>
                <c:pt idx="753">
                  <c:v>276.34613146551726</c:v>
                </c:pt>
                <c:pt idx="754">
                  <c:v>276.71312499999999</c:v>
                </c:pt>
                <c:pt idx="755">
                  <c:v>277.08011853448278</c:v>
                </c:pt>
                <c:pt idx="756">
                  <c:v>277.44711206896551</c:v>
                </c:pt>
                <c:pt idx="757">
                  <c:v>277.8141056034483</c:v>
                </c:pt>
                <c:pt idx="758">
                  <c:v>278.18109913793103</c:v>
                </c:pt>
                <c:pt idx="759">
                  <c:v>278.54809267241382</c:v>
                </c:pt>
                <c:pt idx="760">
                  <c:v>278.91508620689655</c:v>
                </c:pt>
                <c:pt idx="761">
                  <c:v>279.28207974137933</c:v>
                </c:pt>
                <c:pt idx="762">
                  <c:v>279.64907327586207</c:v>
                </c:pt>
                <c:pt idx="763">
                  <c:v>280.01606681034485</c:v>
                </c:pt>
                <c:pt idx="764">
                  <c:v>280.38306034482758</c:v>
                </c:pt>
                <c:pt idx="765">
                  <c:v>280.75005387931037</c:v>
                </c:pt>
                <c:pt idx="766">
                  <c:v>281.1170474137931</c:v>
                </c:pt>
                <c:pt idx="767">
                  <c:v>281.48404094827589</c:v>
                </c:pt>
                <c:pt idx="768">
                  <c:v>281.85103448275862</c:v>
                </c:pt>
                <c:pt idx="769">
                  <c:v>282.21802801724141</c:v>
                </c:pt>
                <c:pt idx="770">
                  <c:v>282.58502155172414</c:v>
                </c:pt>
                <c:pt idx="771">
                  <c:v>282.95201508620693</c:v>
                </c:pt>
                <c:pt idx="772">
                  <c:v>283.31900862068966</c:v>
                </c:pt>
                <c:pt idx="773">
                  <c:v>283.68600215517245</c:v>
                </c:pt>
                <c:pt idx="774">
                  <c:v>284.05299568965518</c:v>
                </c:pt>
                <c:pt idx="775">
                  <c:v>284.41998922413796</c:v>
                </c:pt>
                <c:pt idx="776">
                  <c:v>284.7869827586207</c:v>
                </c:pt>
                <c:pt idx="777">
                  <c:v>285.15397629310348</c:v>
                </c:pt>
                <c:pt idx="778">
                  <c:v>285.52096982758621</c:v>
                </c:pt>
                <c:pt idx="779">
                  <c:v>285.887963362069</c:v>
                </c:pt>
                <c:pt idx="780">
                  <c:v>286.25495689655173</c:v>
                </c:pt>
                <c:pt idx="781">
                  <c:v>286.62195043103446</c:v>
                </c:pt>
                <c:pt idx="782">
                  <c:v>286.98894396551725</c:v>
                </c:pt>
                <c:pt idx="783">
                  <c:v>287.35593749999998</c:v>
                </c:pt>
                <c:pt idx="784">
                  <c:v>287.72293103448277</c:v>
                </c:pt>
                <c:pt idx="785">
                  <c:v>288.0899245689655</c:v>
                </c:pt>
                <c:pt idx="786">
                  <c:v>288.45691810344829</c:v>
                </c:pt>
                <c:pt idx="787">
                  <c:v>288.82391163793102</c:v>
                </c:pt>
                <c:pt idx="788">
                  <c:v>289.19090517241381</c:v>
                </c:pt>
                <c:pt idx="789">
                  <c:v>289.55789870689654</c:v>
                </c:pt>
                <c:pt idx="790">
                  <c:v>289.92489224137933</c:v>
                </c:pt>
                <c:pt idx="791">
                  <c:v>290.29188577586206</c:v>
                </c:pt>
                <c:pt idx="792">
                  <c:v>290.65887931034484</c:v>
                </c:pt>
                <c:pt idx="793">
                  <c:v>291.02587284482757</c:v>
                </c:pt>
                <c:pt idx="794">
                  <c:v>291.39286637931036</c:v>
                </c:pt>
                <c:pt idx="795">
                  <c:v>291.75985991379309</c:v>
                </c:pt>
                <c:pt idx="796">
                  <c:v>292.12685344827588</c:v>
                </c:pt>
                <c:pt idx="797">
                  <c:v>292.49384698275861</c:v>
                </c:pt>
                <c:pt idx="798">
                  <c:v>292.8608405172414</c:v>
                </c:pt>
                <c:pt idx="799">
                  <c:v>293.22783405172413</c:v>
                </c:pt>
                <c:pt idx="800">
                  <c:v>293.59482758620692</c:v>
                </c:pt>
                <c:pt idx="801">
                  <c:v>293.96182112068965</c:v>
                </c:pt>
                <c:pt idx="802">
                  <c:v>294.32881465517244</c:v>
                </c:pt>
                <c:pt idx="803">
                  <c:v>294.69580818965517</c:v>
                </c:pt>
                <c:pt idx="804">
                  <c:v>295.06280172413796</c:v>
                </c:pt>
                <c:pt idx="805">
                  <c:v>295.42979525862069</c:v>
                </c:pt>
                <c:pt idx="806">
                  <c:v>295.79678879310347</c:v>
                </c:pt>
                <c:pt idx="807">
                  <c:v>296.1637823275862</c:v>
                </c:pt>
                <c:pt idx="808">
                  <c:v>296.53077586206899</c:v>
                </c:pt>
                <c:pt idx="809">
                  <c:v>296.89776939655172</c:v>
                </c:pt>
                <c:pt idx="810">
                  <c:v>297.26476293103451</c:v>
                </c:pt>
                <c:pt idx="811">
                  <c:v>297.63175646551724</c:v>
                </c:pt>
                <c:pt idx="812">
                  <c:v>297.99875000000003</c:v>
                </c:pt>
                <c:pt idx="813">
                  <c:v>298.36574353448276</c:v>
                </c:pt>
                <c:pt idx="814">
                  <c:v>298.73273706896555</c:v>
                </c:pt>
                <c:pt idx="815">
                  <c:v>299.09973060344828</c:v>
                </c:pt>
                <c:pt idx="816">
                  <c:v>299.46672413793107</c:v>
                </c:pt>
                <c:pt idx="817">
                  <c:v>299.8337176724138</c:v>
                </c:pt>
                <c:pt idx="818">
                  <c:v>300.20071120689659</c:v>
                </c:pt>
                <c:pt idx="819">
                  <c:v>300.56770474137932</c:v>
                </c:pt>
                <c:pt idx="820">
                  <c:v>300.9346982758621</c:v>
                </c:pt>
                <c:pt idx="821">
                  <c:v>301.30169181034483</c:v>
                </c:pt>
                <c:pt idx="822">
                  <c:v>301.66868534482762</c:v>
                </c:pt>
                <c:pt idx="823">
                  <c:v>302.03567887931035</c:v>
                </c:pt>
                <c:pt idx="824">
                  <c:v>302.40267241379308</c:v>
                </c:pt>
                <c:pt idx="825">
                  <c:v>302.76966594827587</c:v>
                </c:pt>
                <c:pt idx="826">
                  <c:v>303.1366594827586</c:v>
                </c:pt>
                <c:pt idx="827">
                  <c:v>303.50365301724139</c:v>
                </c:pt>
                <c:pt idx="828">
                  <c:v>303.87064655172412</c:v>
                </c:pt>
                <c:pt idx="829">
                  <c:v>304.23764008620691</c:v>
                </c:pt>
                <c:pt idx="830">
                  <c:v>304.60463362068964</c:v>
                </c:pt>
                <c:pt idx="831">
                  <c:v>304.97162715517243</c:v>
                </c:pt>
                <c:pt idx="832">
                  <c:v>305.33862068965516</c:v>
                </c:pt>
                <c:pt idx="833">
                  <c:v>305.70561422413795</c:v>
                </c:pt>
                <c:pt idx="834">
                  <c:v>306.07260775862068</c:v>
                </c:pt>
                <c:pt idx="835">
                  <c:v>306.43960129310346</c:v>
                </c:pt>
                <c:pt idx="836">
                  <c:v>306.8065948275862</c:v>
                </c:pt>
                <c:pt idx="837">
                  <c:v>307.17358836206898</c:v>
                </c:pt>
                <c:pt idx="838">
                  <c:v>307.54058189655171</c:v>
                </c:pt>
                <c:pt idx="839">
                  <c:v>307.9075754310345</c:v>
                </c:pt>
                <c:pt idx="840">
                  <c:v>308.27456896551723</c:v>
                </c:pt>
                <c:pt idx="841">
                  <c:v>308.64156250000002</c:v>
                </c:pt>
                <c:pt idx="842">
                  <c:v>309.00855603448275</c:v>
                </c:pt>
                <c:pt idx="843">
                  <c:v>309.37554956896554</c:v>
                </c:pt>
                <c:pt idx="844">
                  <c:v>309.74254310344827</c:v>
                </c:pt>
                <c:pt idx="845">
                  <c:v>310.10953663793106</c:v>
                </c:pt>
                <c:pt idx="846">
                  <c:v>310.47653017241379</c:v>
                </c:pt>
                <c:pt idx="847">
                  <c:v>310.84352370689658</c:v>
                </c:pt>
                <c:pt idx="848">
                  <c:v>311.21051724137931</c:v>
                </c:pt>
                <c:pt idx="849">
                  <c:v>311.57751077586209</c:v>
                </c:pt>
                <c:pt idx="850">
                  <c:v>311.94450431034483</c:v>
                </c:pt>
                <c:pt idx="851">
                  <c:v>312.31149784482761</c:v>
                </c:pt>
                <c:pt idx="852">
                  <c:v>312.67849137931034</c:v>
                </c:pt>
                <c:pt idx="853">
                  <c:v>313.04548491379313</c:v>
                </c:pt>
                <c:pt idx="854">
                  <c:v>313.41247844827586</c:v>
                </c:pt>
                <c:pt idx="855">
                  <c:v>313.77947198275865</c:v>
                </c:pt>
                <c:pt idx="856">
                  <c:v>314.14646551724138</c:v>
                </c:pt>
                <c:pt idx="857">
                  <c:v>314.51345905172417</c:v>
                </c:pt>
                <c:pt idx="858">
                  <c:v>314.8804525862069</c:v>
                </c:pt>
                <c:pt idx="859">
                  <c:v>315.24744612068969</c:v>
                </c:pt>
                <c:pt idx="860">
                  <c:v>315.61443965517242</c:v>
                </c:pt>
                <c:pt idx="861">
                  <c:v>315.98143318965521</c:v>
                </c:pt>
                <c:pt idx="862">
                  <c:v>316.34842672413794</c:v>
                </c:pt>
                <c:pt idx="863">
                  <c:v>316.71542025862072</c:v>
                </c:pt>
                <c:pt idx="864">
                  <c:v>317.08241379310346</c:v>
                </c:pt>
                <c:pt idx="865">
                  <c:v>317.44940732758624</c:v>
                </c:pt>
                <c:pt idx="866">
                  <c:v>317.81640086206897</c:v>
                </c:pt>
                <c:pt idx="867">
                  <c:v>318.18339439655171</c:v>
                </c:pt>
                <c:pt idx="868">
                  <c:v>318.55038793103449</c:v>
                </c:pt>
                <c:pt idx="869">
                  <c:v>318.91738146551722</c:v>
                </c:pt>
                <c:pt idx="870">
                  <c:v>319.28437500000001</c:v>
                </c:pt>
                <c:pt idx="871">
                  <c:v>319.65136853448274</c:v>
                </c:pt>
                <c:pt idx="872">
                  <c:v>320.01836206896553</c:v>
                </c:pt>
                <c:pt idx="873">
                  <c:v>320.38535560344826</c:v>
                </c:pt>
                <c:pt idx="874">
                  <c:v>320.75234913793105</c:v>
                </c:pt>
                <c:pt idx="875">
                  <c:v>321.11934267241378</c:v>
                </c:pt>
                <c:pt idx="876">
                  <c:v>321.48633620689657</c:v>
                </c:pt>
                <c:pt idx="877">
                  <c:v>321.8533297413793</c:v>
                </c:pt>
                <c:pt idx="878">
                  <c:v>322.22032327586209</c:v>
                </c:pt>
                <c:pt idx="879">
                  <c:v>322.58731681034482</c:v>
                </c:pt>
                <c:pt idx="880">
                  <c:v>322.9543103448276</c:v>
                </c:pt>
                <c:pt idx="881">
                  <c:v>323.32130387931034</c:v>
                </c:pt>
                <c:pt idx="882">
                  <c:v>323.68829741379312</c:v>
                </c:pt>
                <c:pt idx="883">
                  <c:v>324.05529094827585</c:v>
                </c:pt>
                <c:pt idx="884">
                  <c:v>324.42228448275864</c:v>
                </c:pt>
                <c:pt idx="885">
                  <c:v>324.78927801724137</c:v>
                </c:pt>
                <c:pt idx="886">
                  <c:v>325.15627155172416</c:v>
                </c:pt>
                <c:pt idx="887">
                  <c:v>325.52326508620689</c:v>
                </c:pt>
                <c:pt idx="888">
                  <c:v>325.89025862068968</c:v>
                </c:pt>
                <c:pt idx="889">
                  <c:v>326.25725215517241</c:v>
                </c:pt>
                <c:pt idx="890">
                  <c:v>326.6242456896552</c:v>
                </c:pt>
                <c:pt idx="891">
                  <c:v>326.99123922413793</c:v>
                </c:pt>
                <c:pt idx="892">
                  <c:v>327.35823275862072</c:v>
                </c:pt>
                <c:pt idx="893">
                  <c:v>327.72522629310345</c:v>
                </c:pt>
                <c:pt idx="894">
                  <c:v>328.09221982758623</c:v>
                </c:pt>
                <c:pt idx="895">
                  <c:v>328.45921336206897</c:v>
                </c:pt>
                <c:pt idx="896">
                  <c:v>328.82620689655175</c:v>
                </c:pt>
                <c:pt idx="897">
                  <c:v>329.19320043103448</c:v>
                </c:pt>
                <c:pt idx="898">
                  <c:v>329.56019396551727</c:v>
                </c:pt>
                <c:pt idx="899">
                  <c:v>329.9271875</c:v>
                </c:pt>
                <c:pt idx="900">
                  <c:v>330.29418103448279</c:v>
                </c:pt>
                <c:pt idx="901">
                  <c:v>330.66117456896552</c:v>
                </c:pt>
                <c:pt idx="902">
                  <c:v>331.02816810344831</c:v>
                </c:pt>
                <c:pt idx="903">
                  <c:v>331.39516163793104</c:v>
                </c:pt>
                <c:pt idx="904">
                  <c:v>331.76215517241383</c:v>
                </c:pt>
                <c:pt idx="905">
                  <c:v>332.12914870689656</c:v>
                </c:pt>
                <c:pt idx="906">
                  <c:v>332.49614224137935</c:v>
                </c:pt>
                <c:pt idx="907">
                  <c:v>332.86313577586208</c:v>
                </c:pt>
                <c:pt idx="908">
                  <c:v>333.23012931034486</c:v>
                </c:pt>
                <c:pt idx="909">
                  <c:v>333.5971228448276</c:v>
                </c:pt>
                <c:pt idx="910">
                  <c:v>333.96411637931038</c:v>
                </c:pt>
                <c:pt idx="911">
                  <c:v>334.33110991379311</c:v>
                </c:pt>
                <c:pt idx="912">
                  <c:v>334.69810344827584</c:v>
                </c:pt>
                <c:pt idx="913">
                  <c:v>335.06509698275863</c:v>
                </c:pt>
                <c:pt idx="914">
                  <c:v>335.43209051724136</c:v>
                </c:pt>
                <c:pt idx="915">
                  <c:v>335.79908405172415</c:v>
                </c:pt>
                <c:pt idx="916">
                  <c:v>336.16607758620688</c:v>
                </c:pt>
                <c:pt idx="917">
                  <c:v>336.53307112068967</c:v>
                </c:pt>
                <c:pt idx="918">
                  <c:v>336.9000646551724</c:v>
                </c:pt>
                <c:pt idx="919">
                  <c:v>337.26705818965519</c:v>
                </c:pt>
                <c:pt idx="920">
                  <c:v>337.63405172413792</c:v>
                </c:pt>
                <c:pt idx="921">
                  <c:v>338.00104525862071</c:v>
                </c:pt>
                <c:pt idx="922">
                  <c:v>338.36803879310344</c:v>
                </c:pt>
                <c:pt idx="923">
                  <c:v>338.73503232758623</c:v>
                </c:pt>
                <c:pt idx="924">
                  <c:v>339.10202586206896</c:v>
                </c:pt>
                <c:pt idx="925">
                  <c:v>339.46901939655174</c:v>
                </c:pt>
                <c:pt idx="926">
                  <c:v>339.83601293103447</c:v>
                </c:pt>
              </c:numCache>
            </c:numRef>
          </c:xVal>
          <c:yVal>
            <c:numRef>
              <c:f>'Suppl. Figure 6a'!$C$4:$C$930</c:f>
              <c:numCache>
                <c:formatCode>General</c:formatCode>
                <c:ptCount val="927"/>
                <c:pt idx="0">
                  <c:v>0</c:v>
                </c:pt>
                <c:pt idx="1">
                  <c:v>1.2483459416273438E-5</c:v>
                </c:pt>
                <c:pt idx="2">
                  <c:v>0</c:v>
                </c:pt>
                <c:pt idx="3">
                  <c:v>-9.3625945622050789E-6</c:v>
                </c:pt>
                <c:pt idx="4">
                  <c:v>-3.1208648540683596E-5</c:v>
                </c:pt>
                <c:pt idx="5">
                  <c:v>-5.6175567373230466E-5</c:v>
                </c:pt>
                <c:pt idx="6">
                  <c:v>-8.4263351059845706E-5</c:v>
                </c:pt>
                <c:pt idx="7">
                  <c:v>-8.7384215913914069E-5</c:v>
                </c:pt>
                <c:pt idx="8">
                  <c:v>-1.1235113474646093E-4</c:v>
                </c:pt>
                <c:pt idx="9">
                  <c:v>-1.4043891843307617E-4</c:v>
                </c:pt>
                <c:pt idx="10">
                  <c:v>-1.4355978328714454E-4</c:v>
                </c:pt>
                <c:pt idx="11">
                  <c:v>-1.8725189124410156E-4</c:v>
                </c:pt>
                <c:pt idx="12">
                  <c:v>-1.8101016153596486E-4</c:v>
                </c:pt>
                <c:pt idx="13">
                  <c:v>-2.1533967493071683E-4</c:v>
                </c:pt>
                <c:pt idx="14">
                  <c:v>-2.3406486405512695E-4</c:v>
                </c:pt>
                <c:pt idx="15">
                  <c:v>-2.6215264774174222E-4</c:v>
                </c:pt>
                <c:pt idx="16">
                  <c:v>-2.7151524230394726E-4</c:v>
                </c:pt>
                <c:pt idx="17">
                  <c:v>-2.8399870172022071E-4</c:v>
                </c:pt>
                <c:pt idx="18">
                  <c:v>-2.9960302599056252E-4</c:v>
                </c:pt>
                <c:pt idx="19">
                  <c:v>-3.2144907996904101E-4</c:v>
                </c:pt>
                <c:pt idx="20">
                  <c:v>-3.4641599880158791E-4</c:v>
                </c:pt>
                <c:pt idx="21">
                  <c:v>-3.682620527800664E-4</c:v>
                </c:pt>
                <c:pt idx="22">
                  <c:v>-3.8386637705040822E-4</c:v>
                </c:pt>
                <c:pt idx="23">
                  <c:v>-4.0883329588295512E-4</c:v>
                </c:pt>
                <c:pt idx="24">
                  <c:v>-4.9621751179686918E-4</c:v>
                </c:pt>
                <c:pt idx="25">
                  <c:v>-5.6799740344044142E-4</c:v>
                </c:pt>
                <c:pt idx="26">
                  <c:v>-6.1793124110553523E-4</c:v>
                </c:pt>
                <c:pt idx="27">
                  <c:v>-5.4927221431603124E-4</c:v>
                </c:pt>
                <c:pt idx="28">
                  <c:v>-5.1806356577534772E-4</c:v>
                </c:pt>
                <c:pt idx="29">
                  <c:v>-5.9608518712705668E-4</c:v>
                </c:pt>
                <c:pt idx="30">
                  <c:v>-6.7098594362469729E-4</c:v>
                </c:pt>
                <c:pt idx="31">
                  <c:v>-7.0531545701944928E-4</c:v>
                </c:pt>
                <c:pt idx="32">
                  <c:v>-7.4900756497640626E-4</c:v>
                </c:pt>
                <c:pt idx="33">
                  <c:v>-7.8333707837115825E-4</c:v>
                </c:pt>
                <c:pt idx="34">
                  <c:v>-8.1766659176591024E-4</c:v>
                </c:pt>
                <c:pt idx="35">
                  <c:v>-8.3951264574438878E-4</c:v>
                </c:pt>
                <c:pt idx="36">
                  <c:v>-8.6447956457693569E-4</c:v>
                </c:pt>
                <c:pt idx="37">
                  <c:v>-8.8008388884727728E-4</c:v>
                </c:pt>
                <c:pt idx="38">
                  <c:v>-9.1753426709609764E-4</c:v>
                </c:pt>
                <c:pt idx="39">
                  <c:v>-9.3001772651237109E-4</c:v>
                </c:pt>
                <c:pt idx="40">
                  <c:v>-9.4562205078271291E-4</c:v>
                </c:pt>
                <c:pt idx="41">
                  <c:v>-9.7058896961525981E-4</c:v>
                </c:pt>
                <c:pt idx="42">
                  <c:v>-9.9555588844780682E-4</c:v>
                </c:pt>
                <c:pt idx="43">
                  <c:v>-1.0330062666966272E-3</c:v>
                </c:pt>
                <c:pt idx="44">
                  <c:v>-1.0486105909669689E-3</c:v>
                </c:pt>
                <c:pt idx="45">
                  <c:v>-1.0267645369884905E-3</c:v>
                </c:pt>
                <c:pt idx="46">
                  <c:v>-8.4575437545252551E-4</c:v>
                </c:pt>
                <c:pt idx="47">
                  <c:v>-8.0206226749556843E-4</c:v>
                </c:pt>
                <c:pt idx="48">
                  <c:v>-9.20655131950166E-4</c:v>
                </c:pt>
                <c:pt idx="49">
                  <c:v>-1.014281077572217E-3</c:v>
                </c:pt>
                <c:pt idx="50">
                  <c:v>-1.0673357800913791E-3</c:v>
                </c:pt>
                <c:pt idx="51">
                  <c:v>-1.086060969215789E-3</c:v>
                </c:pt>
                <c:pt idx="52">
                  <c:v>-1.1110278880483359E-3</c:v>
                </c:pt>
                <c:pt idx="53">
                  <c:v>-1.1203904826105411E-3</c:v>
                </c:pt>
                <c:pt idx="54">
                  <c:v>-1.154719996005293E-3</c:v>
                </c:pt>
                <c:pt idx="55">
                  <c:v>-1.1703243202756349E-3</c:v>
                </c:pt>
                <c:pt idx="56">
                  <c:v>-1.2015329688163186E-3</c:v>
                </c:pt>
                <c:pt idx="57">
                  <c:v>-1.2171372930866603E-3</c:v>
                </c:pt>
                <c:pt idx="58">
                  <c:v>-1.2264998876488655E-3</c:v>
                </c:pt>
                <c:pt idx="59">
                  <c:v>-1.2483459416273439E-3</c:v>
                </c:pt>
                <c:pt idx="60">
                  <c:v>-1.2577085361895491E-3</c:v>
                </c:pt>
                <c:pt idx="61">
                  <c:v>-1.2608294010436174E-3</c:v>
                </c:pt>
                <c:pt idx="62">
                  <c:v>-1.2889171847302325E-3</c:v>
                </c:pt>
                <c:pt idx="63">
                  <c:v>-1.301400644146506E-3</c:v>
                </c:pt>
                <c:pt idx="64">
                  <c:v>-1.3357301575412579E-3</c:v>
                </c:pt>
                <c:pt idx="65">
                  <c:v>-1.3388510223953263E-3</c:v>
                </c:pt>
                <c:pt idx="66">
                  <c:v>-1.3575762115197365E-3</c:v>
                </c:pt>
                <c:pt idx="67">
                  <c:v>-1.3794222654982149E-3</c:v>
                </c:pt>
                <c:pt idx="68">
                  <c:v>-1.3919057249144884E-3</c:v>
                </c:pt>
                <c:pt idx="69">
                  <c:v>-1.4106309140388986E-3</c:v>
                </c:pt>
                <c:pt idx="70">
                  <c:v>-1.4199935086011038E-3</c:v>
                </c:pt>
                <c:pt idx="71">
                  <c:v>-1.4418395625795822E-3</c:v>
                </c:pt>
                <c:pt idx="72">
                  <c:v>-1.4418395625795822E-3</c:v>
                </c:pt>
                <c:pt idx="73">
                  <c:v>-1.4574438868499241E-3</c:v>
                </c:pt>
                <c:pt idx="74">
                  <c:v>-1.4855316705365391E-3</c:v>
                </c:pt>
                <c:pt idx="75">
                  <c:v>-1.4855316705365391E-3</c:v>
                </c:pt>
                <c:pt idx="76">
                  <c:v>-1.4792899408284023E-3</c:v>
                </c:pt>
                <c:pt idx="77">
                  <c:v>-1.5167403190772227E-3</c:v>
                </c:pt>
                <c:pt idx="78">
                  <c:v>-1.5136194542231544E-3</c:v>
                </c:pt>
                <c:pt idx="79">
                  <c:v>-1.5261029136394279E-3</c:v>
                </c:pt>
                <c:pt idx="80">
                  <c:v>-1.554190697326043E-3</c:v>
                </c:pt>
                <c:pt idx="81">
                  <c:v>-1.5417072379097696E-3</c:v>
                </c:pt>
                <c:pt idx="82">
                  <c:v>-1.5791576161585899E-3</c:v>
                </c:pt>
                <c:pt idx="83">
                  <c:v>-1.5947619404289319E-3</c:v>
                </c:pt>
                <c:pt idx="84">
                  <c:v>-1.6103662646992736E-3</c:v>
                </c:pt>
                <c:pt idx="85">
                  <c:v>-1.6290914538236838E-3</c:v>
                </c:pt>
                <c:pt idx="86">
                  <c:v>-1.622849724115547E-3</c:v>
                </c:pt>
                <c:pt idx="87">
                  <c:v>-1.6509375078021624E-3</c:v>
                </c:pt>
                <c:pt idx="88">
                  <c:v>-1.6540583726562307E-3</c:v>
                </c:pt>
                <c:pt idx="89">
                  <c:v>-1.6696626969265726E-3</c:v>
                </c:pt>
                <c:pt idx="90">
                  <c:v>-1.6790252914887776E-3</c:v>
                </c:pt>
                <c:pt idx="91">
                  <c:v>-1.691508750905051E-3</c:v>
                </c:pt>
                <c:pt idx="92">
                  <c:v>-1.7071130751753929E-3</c:v>
                </c:pt>
                <c:pt idx="93">
                  <c:v>-1.7164756697375979E-3</c:v>
                </c:pt>
                <c:pt idx="94">
                  <c:v>-1.7071130751753929E-3</c:v>
                </c:pt>
                <c:pt idx="95">
                  <c:v>-1.7445634534242133E-3</c:v>
                </c:pt>
                <c:pt idx="96">
                  <c:v>-1.7445634534242133E-3</c:v>
                </c:pt>
                <c:pt idx="97">
                  <c:v>-1.763288642548623E-3</c:v>
                </c:pt>
                <c:pt idx="98">
                  <c:v>-1.7695303722567598E-3</c:v>
                </c:pt>
                <c:pt idx="99">
                  <c:v>-1.7851346965271015E-3</c:v>
                </c:pt>
                <c:pt idx="100">
                  <c:v>-1.8038598856515117E-3</c:v>
                </c:pt>
                <c:pt idx="101">
                  <c:v>-1.8163433450677851E-3</c:v>
                </c:pt>
                <c:pt idx="102">
                  <c:v>-1.8163433450677851E-3</c:v>
                </c:pt>
                <c:pt idx="103">
                  <c:v>-1.841310263900332E-3</c:v>
                </c:pt>
                <c:pt idx="104">
                  <c:v>-1.8506728584625372E-3</c:v>
                </c:pt>
                <c:pt idx="105">
                  <c:v>-1.8662771827328789E-3</c:v>
                </c:pt>
                <c:pt idx="106">
                  <c:v>-1.8662771827328789E-3</c:v>
                </c:pt>
                <c:pt idx="107">
                  <c:v>-1.8850023718572891E-3</c:v>
                </c:pt>
                <c:pt idx="108">
                  <c:v>-1.8974858312735625E-3</c:v>
                </c:pt>
                <c:pt idx="109">
                  <c:v>-1.9068484258357677E-3</c:v>
                </c:pt>
                <c:pt idx="110">
                  <c:v>-1.5604324270341798E-3</c:v>
                </c:pt>
                <c:pt idx="111">
                  <c:v>4.5876713354804882E-4</c:v>
                </c:pt>
                <c:pt idx="112">
                  <c:v>1.6603001023643674E-3</c:v>
                </c:pt>
                <c:pt idx="113">
                  <c:v>1.0298854018425587E-3</c:v>
                </c:pt>
                <c:pt idx="114">
                  <c:v>7.9269967293336334E-4</c:v>
                </c:pt>
                <c:pt idx="115">
                  <c:v>6.366564302299453E-4</c:v>
                </c:pt>
                <c:pt idx="116">
                  <c:v>5.3054702519162117E-4</c:v>
                </c:pt>
                <c:pt idx="117">
                  <c:v>4.2131675529922857E-4</c:v>
                </c:pt>
                <c:pt idx="118">
                  <c:v>3.308116745312461E-4</c:v>
                </c:pt>
                <c:pt idx="119">
                  <c:v>2.4342745861733204E-4</c:v>
                </c:pt>
                <c:pt idx="120">
                  <c:v>1.6852670211969141E-4</c:v>
                </c:pt>
                <c:pt idx="121">
                  <c:v>9.6746810476119145E-5</c:v>
                </c:pt>
                <c:pt idx="122">
                  <c:v>6.2417297081367192E-6</c:v>
                </c:pt>
                <c:pt idx="123">
                  <c:v>-4.0571243102888672E-5</c:v>
                </c:pt>
                <c:pt idx="124">
                  <c:v>-9.6746810476119145E-5</c:v>
                </c:pt>
                <c:pt idx="125">
                  <c:v>-1.9349362095223829E-4</c:v>
                </c:pt>
                <c:pt idx="126">
                  <c:v>-2.4342745861733204E-4</c:v>
                </c:pt>
                <c:pt idx="127">
                  <c:v>-2.8087783686615235E-4</c:v>
                </c:pt>
                <c:pt idx="128">
                  <c:v>-3.308116745312461E-4</c:v>
                </c:pt>
                <c:pt idx="129">
                  <c:v>-3.9010810675854494E-4</c:v>
                </c:pt>
                <c:pt idx="130">
                  <c:v>-4.5252540383991209E-4</c:v>
                </c:pt>
                <c:pt idx="131">
                  <c:v>-4.9933837665093754E-4</c:v>
                </c:pt>
                <c:pt idx="132">
                  <c:v>-5.3054702519162117E-4</c:v>
                </c:pt>
                <c:pt idx="133">
                  <c:v>-5.8360172771078323E-4</c:v>
                </c:pt>
                <c:pt idx="134">
                  <c:v>-6.2417297081367195E-4</c:v>
                </c:pt>
                <c:pt idx="135">
                  <c:v>-6.9283199760317583E-4</c:v>
                </c:pt>
                <c:pt idx="136">
                  <c:v>-7.209197812897911E-4</c:v>
                </c:pt>
                <c:pt idx="137">
                  <c:v>-7.7709534866302152E-4</c:v>
                </c:pt>
                <c:pt idx="138">
                  <c:v>-8.1142486205777352E-4</c:v>
                </c:pt>
                <c:pt idx="139">
                  <c:v>-8.3015005118218369E-4</c:v>
                </c:pt>
                <c:pt idx="140">
                  <c:v>-8.7696302399320914E-4</c:v>
                </c:pt>
                <c:pt idx="141">
                  <c:v>-9.3001772651237109E-4</c:v>
                </c:pt>
                <c:pt idx="142">
                  <c:v>-9.7370983446932818E-4</c:v>
                </c:pt>
                <c:pt idx="143">
                  <c:v>-9.9555588844780682E-4</c:v>
                </c:pt>
                <c:pt idx="144">
                  <c:v>-1.0298854018425587E-3</c:v>
                </c:pt>
                <c:pt idx="145">
                  <c:v>-1.0548523206751056E-3</c:v>
                </c:pt>
                <c:pt idx="146">
                  <c:v>-1.086060969215789E-3</c:v>
                </c:pt>
                <c:pt idx="147">
                  <c:v>-1.1235113474646094E-3</c:v>
                </c:pt>
                <c:pt idx="148">
                  <c:v>-1.145357401443088E-3</c:v>
                </c:pt>
                <c:pt idx="149">
                  <c:v>-1.1796869148378399E-3</c:v>
                </c:pt>
                <c:pt idx="150">
                  <c:v>-1.2015329688163186E-3</c:v>
                </c:pt>
                <c:pt idx="151">
                  <c:v>-1.2264998876488655E-3</c:v>
                </c:pt>
                <c:pt idx="152">
                  <c:v>-1.2826754550220958E-3</c:v>
                </c:pt>
                <c:pt idx="153">
                  <c:v>-1.2889171847302325E-3</c:v>
                </c:pt>
                <c:pt idx="154">
                  <c:v>-1.2982797792924375E-3</c:v>
                </c:pt>
                <c:pt idx="155">
                  <c:v>-1.3388510223953263E-3</c:v>
                </c:pt>
                <c:pt idx="156">
                  <c:v>-1.37005967093601E-3</c:v>
                </c:pt>
                <c:pt idx="157">
                  <c:v>-1.3887848600604201E-3</c:v>
                </c:pt>
                <c:pt idx="158">
                  <c:v>-1.4168726437470353E-3</c:v>
                </c:pt>
                <c:pt idx="159">
                  <c:v>-1.4387186977255139E-3</c:v>
                </c:pt>
                <c:pt idx="160">
                  <c:v>-1.4668064814121289E-3</c:v>
                </c:pt>
                <c:pt idx="161">
                  <c:v>-1.4948942650987443E-3</c:v>
                </c:pt>
                <c:pt idx="162">
                  <c:v>-1.5073777245150177E-3</c:v>
                </c:pt>
                <c:pt idx="163">
                  <c:v>-1.5354655082016329E-3</c:v>
                </c:pt>
                <c:pt idx="164">
                  <c:v>-1.554190697326043E-3</c:v>
                </c:pt>
                <c:pt idx="165">
                  <c:v>-1.5853993458667267E-3</c:v>
                </c:pt>
                <c:pt idx="166">
                  <c:v>-1.6290914538236838E-3</c:v>
                </c:pt>
                <c:pt idx="167">
                  <c:v>-1.6540583726562307E-3</c:v>
                </c:pt>
                <c:pt idx="168">
                  <c:v>-1.6446957780940257E-3</c:v>
                </c:pt>
                <c:pt idx="169">
                  <c:v>-1.6852670211969143E-3</c:v>
                </c:pt>
                <c:pt idx="170">
                  <c:v>-1.7102339400294612E-3</c:v>
                </c:pt>
                <c:pt idx="171">
                  <c:v>-1.7476843182782816E-3</c:v>
                </c:pt>
                <c:pt idx="172">
                  <c:v>-1.7664095074026913E-3</c:v>
                </c:pt>
                <c:pt idx="173">
                  <c:v>-1.7976181559433749E-3</c:v>
                </c:pt>
                <c:pt idx="174">
                  <c:v>-1.7944972910893067E-3</c:v>
                </c:pt>
                <c:pt idx="175">
                  <c:v>-1.8194642099218536E-3</c:v>
                </c:pt>
                <c:pt idx="176">
                  <c:v>-1.831947669338127E-3</c:v>
                </c:pt>
                <c:pt idx="177">
                  <c:v>-1.8662771827328789E-3</c:v>
                </c:pt>
                <c:pt idx="178">
                  <c:v>-1.8881232367113576E-3</c:v>
                </c:pt>
                <c:pt idx="179">
                  <c:v>-1.8943649664194943E-3</c:v>
                </c:pt>
                <c:pt idx="180">
                  <c:v>-1.909969290689836E-3</c:v>
                </c:pt>
                <c:pt idx="181">
                  <c:v>-1.9162110203979727E-3</c:v>
                </c:pt>
                <c:pt idx="182">
                  <c:v>-1.9411779392305196E-3</c:v>
                </c:pt>
                <c:pt idx="183">
                  <c:v>-1.9442988040845881E-3</c:v>
                </c:pt>
                <c:pt idx="184">
                  <c:v>-1.9567822635008615E-3</c:v>
                </c:pt>
                <c:pt idx="185">
                  <c:v>-1.9661448580630667E-3</c:v>
                </c:pt>
                <c:pt idx="186">
                  <c:v>-1.9911117768956136E-3</c:v>
                </c:pt>
                <c:pt idx="187">
                  <c:v>-2.0004743714578184E-3</c:v>
                </c:pt>
                <c:pt idx="188">
                  <c:v>-2.0129578308740919E-3</c:v>
                </c:pt>
                <c:pt idx="189">
                  <c:v>-2.0223204254362971E-3</c:v>
                </c:pt>
                <c:pt idx="190">
                  <c:v>-2.0379247497066388E-3</c:v>
                </c:pt>
                <c:pt idx="191">
                  <c:v>-2.0441664794147757E-3</c:v>
                </c:pt>
                <c:pt idx="192">
                  <c:v>-2.0628916685391857E-3</c:v>
                </c:pt>
                <c:pt idx="193">
                  <c:v>-2.0660125333932544E-3</c:v>
                </c:pt>
                <c:pt idx="194">
                  <c:v>-2.0753751279554591E-3</c:v>
                </c:pt>
                <c:pt idx="195">
                  <c:v>-2.106583776496143E-3</c:v>
                </c:pt>
                <c:pt idx="196">
                  <c:v>-2.106583776496143E-3</c:v>
                </c:pt>
                <c:pt idx="197">
                  <c:v>-2.1221881007664847E-3</c:v>
                </c:pt>
                <c:pt idx="198">
                  <c:v>-2.047287344268844E-3</c:v>
                </c:pt>
                <c:pt idx="199">
                  <c:v>-1.831947669338127E-3</c:v>
                </c:pt>
                <c:pt idx="200">
                  <c:v>-1.7071130751753929E-3</c:v>
                </c:pt>
                <c:pt idx="201">
                  <c:v>-1.7414425885701448E-3</c:v>
                </c:pt>
                <c:pt idx="202">
                  <c:v>-1.622849724115547E-3</c:v>
                </c:pt>
                <c:pt idx="203">
                  <c:v>-1.6415749132399572E-3</c:v>
                </c:pt>
                <c:pt idx="204">
                  <c:v>-1.8132224802137168E-3</c:v>
                </c:pt>
                <c:pt idx="205">
                  <c:v>-1.9162110203979727E-3</c:v>
                </c:pt>
                <c:pt idx="206">
                  <c:v>-1.969265722917135E-3</c:v>
                </c:pt>
                <c:pt idx="207">
                  <c:v>-2.0129578308740919E-3</c:v>
                </c:pt>
                <c:pt idx="208">
                  <c:v>-2.0223204254362971E-3</c:v>
                </c:pt>
                <c:pt idx="209">
                  <c:v>-2.0504082091229122E-3</c:v>
                </c:pt>
                <c:pt idx="210">
                  <c:v>-2.0628916685391857E-3</c:v>
                </c:pt>
                <c:pt idx="211">
                  <c:v>-2.0753751279554591E-3</c:v>
                </c:pt>
                <c:pt idx="212">
                  <c:v>-2.0816168576635961E-3</c:v>
                </c:pt>
                <c:pt idx="213">
                  <c:v>-2.0628916685391857E-3</c:v>
                </c:pt>
                <c:pt idx="214">
                  <c:v>-2.0722542631013909E-3</c:v>
                </c:pt>
                <c:pt idx="215">
                  <c:v>-2.0909794522258013E-3</c:v>
                </c:pt>
                <c:pt idx="216">
                  <c:v>-2.100342046788006E-3</c:v>
                </c:pt>
                <c:pt idx="217">
                  <c:v>-2.1097046413502112E-3</c:v>
                </c:pt>
                <c:pt idx="218">
                  <c:v>-2.1159463710583482E-3</c:v>
                </c:pt>
                <c:pt idx="219">
                  <c:v>-2.1159463710583482E-3</c:v>
                </c:pt>
                <c:pt idx="220">
                  <c:v>-2.1097046413502112E-3</c:v>
                </c:pt>
                <c:pt idx="221">
                  <c:v>-2.1190672359124164E-3</c:v>
                </c:pt>
                <c:pt idx="222">
                  <c:v>-2.1221881007664847E-3</c:v>
                </c:pt>
                <c:pt idx="223">
                  <c:v>-2.1377924250368264E-3</c:v>
                </c:pt>
                <c:pt idx="224">
                  <c:v>-2.1284298304746216E-3</c:v>
                </c:pt>
                <c:pt idx="225">
                  <c:v>-2.1128255062042795E-3</c:v>
                </c:pt>
                <c:pt idx="226">
                  <c:v>-2.1128255062042795E-3</c:v>
                </c:pt>
                <c:pt idx="227">
                  <c:v>-2.1284298304746216E-3</c:v>
                </c:pt>
                <c:pt idx="228">
                  <c:v>-2.1190672359124164E-3</c:v>
                </c:pt>
                <c:pt idx="229">
                  <c:v>-2.106583776496143E-3</c:v>
                </c:pt>
                <c:pt idx="230">
                  <c:v>-2.1034629116420747E-3</c:v>
                </c:pt>
                <c:pt idx="231">
                  <c:v>-2.1221881007664847E-3</c:v>
                </c:pt>
                <c:pt idx="232">
                  <c:v>-2.1159463710583482E-3</c:v>
                </c:pt>
                <c:pt idx="233">
                  <c:v>-2.1221881007664847E-3</c:v>
                </c:pt>
                <c:pt idx="234">
                  <c:v>-2.1190672359124164E-3</c:v>
                </c:pt>
                <c:pt idx="235">
                  <c:v>-2.1284298304746216E-3</c:v>
                </c:pt>
                <c:pt idx="236">
                  <c:v>-2.1034629116420747E-3</c:v>
                </c:pt>
                <c:pt idx="237">
                  <c:v>-2.1128255062042795E-3</c:v>
                </c:pt>
                <c:pt idx="238">
                  <c:v>-2.1253089656205529E-3</c:v>
                </c:pt>
                <c:pt idx="239">
                  <c:v>-2.1159463710583482E-3</c:v>
                </c:pt>
                <c:pt idx="240">
                  <c:v>-2.1128255062042795E-3</c:v>
                </c:pt>
                <c:pt idx="241">
                  <c:v>-2.1221881007664847E-3</c:v>
                </c:pt>
                <c:pt idx="242">
                  <c:v>-2.1221881007664847E-3</c:v>
                </c:pt>
                <c:pt idx="243">
                  <c:v>-2.1097046413502112E-3</c:v>
                </c:pt>
                <c:pt idx="244">
                  <c:v>-2.0972211819339378E-3</c:v>
                </c:pt>
                <c:pt idx="245">
                  <c:v>-2.1034629116420747E-3</c:v>
                </c:pt>
                <c:pt idx="246">
                  <c:v>-2.1159463710583482E-3</c:v>
                </c:pt>
                <c:pt idx="247">
                  <c:v>-2.100342046788006E-3</c:v>
                </c:pt>
                <c:pt idx="248">
                  <c:v>-2.1159463710583482E-3</c:v>
                </c:pt>
                <c:pt idx="249">
                  <c:v>-2.0909794522258013E-3</c:v>
                </c:pt>
                <c:pt idx="250">
                  <c:v>-2.0878585873717326E-3</c:v>
                </c:pt>
                <c:pt idx="251">
                  <c:v>-2.1034629116420747E-3</c:v>
                </c:pt>
                <c:pt idx="252">
                  <c:v>-2.0909794522258013E-3</c:v>
                </c:pt>
                <c:pt idx="253">
                  <c:v>-2.0878585873717326E-3</c:v>
                </c:pt>
                <c:pt idx="254">
                  <c:v>-2.0784959928095278E-3</c:v>
                </c:pt>
                <c:pt idx="255">
                  <c:v>-2.0909794522258013E-3</c:v>
                </c:pt>
                <c:pt idx="256">
                  <c:v>-2.0941003170798695E-3</c:v>
                </c:pt>
                <c:pt idx="257">
                  <c:v>-2.0847377225176643E-3</c:v>
                </c:pt>
                <c:pt idx="258">
                  <c:v>-2.0941003170798695E-3</c:v>
                </c:pt>
                <c:pt idx="259">
                  <c:v>-2.0941003170798695E-3</c:v>
                </c:pt>
                <c:pt idx="260">
                  <c:v>-2.0878585873717326E-3</c:v>
                </c:pt>
                <c:pt idx="261">
                  <c:v>-2.1097046413502112E-3</c:v>
                </c:pt>
                <c:pt idx="262">
                  <c:v>-2.106583776496143E-3</c:v>
                </c:pt>
                <c:pt idx="263">
                  <c:v>-2.106583776496143E-3</c:v>
                </c:pt>
                <c:pt idx="264">
                  <c:v>-2.1159463710583482E-3</c:v>
                </c:pt>
                <c:pt idx="265">
                  <c:v>-2.1253089656205529E-3</c:v>
                </c:pt>
                <c:pt idx="266">
                  <c:v>-2.1346715601827581E-3</c:v>
                </c:pt>
                <c:pt idx="267">
                  <c:v>-2.1377924250368264E-3</c:v>
                </c:pt>
                <c:pt idx="268">
                  <c:v>-2.1440341547449633E-3</c:v>
                </c:pt>
                <c:pt idx="269">
                  <c:v>-2.1533967493071681E-3</c:v>
                </c:pt>
                <c:pt idx="270">
                  <c:v>-2.1409132898908951E-3</c:v>
                </c:pt>
                <c:pt idx="271">
                  <c:v>-2.1502758844530994E-3</c:v>
                </c:pt>
                <c:pt idx="272">
                  <c:v>-2.1596384790153046E-3</c:v>
                </c:pt>
                <c:pt idx="273">
                  <c:v>-2.1502758844530994E-3</c:v>
                </c:pt>
                <c:pt idx="274">
                  <c:v>-2.1440341547449633E-3</c:v>
                </c:pt>
                <c:pt idx="275">
                  <c:v>-2.1502758844530994E-3</c:v>
                </c:pt>
                <c:pt idx="276">
                  <c:v>-2.1440341547449633E-3</c:v>
                </c:pt>
                <c:pt idx="277">
                  <c:v>-2.1315506953286899E-3</c:v>
                </c:pt>
                <c:pt idx="278">
                  <c:v>-2.100342046788006E-3</c:v>
                </c:pt>
                <c:pt idx="279">
                  <c:v>-2.0753751279554591E-3</c:v>
                </c:pt>
                <c:pt idx="280">
                  <c:v>-2.028562155144434E-3</c:v>
                </c:pt>
                <c:pt idx="281">
                  <c:v>-1.9942326417496819E-3</c:v>
                </c:pt>
                <c:pt idx="282">
                  <c:v>-1.9536613986467933E-3</c:v>
                </c:pt>
                <c:pt idx="283">
                  <c:v>-1.9037275609816993E-3</c:v>
                </c:pt>
                <c:pt idx="284">
                  <c:v>-1.831947669338127E-3</c:v>
                </c:pt>
                <c:pt idx="285">
                  <c:v>-1.7664095074026913E-3</c:v>
                </c:pt>
                <c:pt idx="286">
                  <c:v>-1.7039922103213245E-3</c:v>
                </c:pt>
                <c:pt idx="287">
                  <c:v>-1.622849724115547E-3</c:v>
                </c:pt>
                <c:pt idx="288">
                  <c:v>-1.5323446433475646E-3</c:v>
                </c:pt>
                <c:pt idx="289">
                  <c:v>-1.4387186977255139E-3</c:v>
                </c:pt>
                <c:pt idx="290">
                  <c:v>-1.3326092926871896E-3</c:v>
                </c:pt>
                <c:pt idx="291">
                  <c:v>-1.2264998876488655E-3</c:v>
                </c:pt>
                <c:pt idx="292">
                  <c:v>-1.1141487529024044E-3</c:v>
                </c:pt>
                <c:pt idx="293">
                  <c:v>-1.0111602127181485E-3</c:v>
                </c:pt>
                <c:pt idx="294">
                  <c:v>-8.8944648340948237E-4</c:v>
                </c:pt>
                <c:pt idx="295">
                  <c:v>-7.5524929468454298E-4</c:v>
                </c:pt>
                <c:pt idx="296">
                  <c:v>-6.0544778168926177E-4</c:v>
                </c:pt>
                <c:pt idx="297">
                  <c:v>-4.5564626869398046E-4</c:v>
                </c:pt>
                <c:pt idx="298">
                  <c:v>-2.9024043142835743E-4</c:v>
                </c:pt>
                <c:pt idx="299">
                  <c:v>-9.6746810476119145E-5</c:v>
                </c:pt>
                <c:pt idx="300">
                  <c:v>1.2795545901680275E-4</c:v>
                </c:pt>
                <c:pt idx="301">
                  <c:v>3.7762464734227149E-4</c:v>
                </c:pt>
                <c:pt idx="302">
                  <c:v>7.1779891643572273E-4</c:v>
                </c:pt>
                <c:pt idx="303">
                  <c:v>1.1235113474646094E-3</c:v>
                </c:pt>
                <c:pt idx="304">
                  <c:v>1.6134871295533421E-3</c:v>
                </c:pt>
                <c:pt idx="305">
                  <c:v>2.256385289491424E-3</c:v>
                </c:pt>
                <c:pt idx="306">
                  <c:v>3.0834144758195392E-3</c:v>
                </c:pt>
                <c:pt idx="307">
                  <c:v>4.2880683094899267E-3</c:v>
                </c:pt>
                <c:pt idx="308">
                  <c:v>6.4164981399645474E-3</c:v>
                </c:pt>
                <c:pt idx="309">
                  <c:v>1.0320700072404066E-2</c:v>
                </c:pt>
                <c:pt idx="310">
                  <c:v>1.6450078645794324E-2</c:v>
                </c:pt>
                <c:pt idx="311">
                  <c:v>2.5191621102039798E-2</c:v>
                </c:pt>
                <c:pt idx="312">
                  <c:v>3.6613986467929995E-2</c:v>
                </c:pt>
                <c:pt idx="313">
                  <c:v>4.9821486530347292E-2</c:v>
                </c:pt>
                <c:pt idx="314">
                  <c:v>6.4417771452825012E-2</c:v>
                </c:pt>
                <c:pt idx="315">
                  <c:v>8.0028337452874951E-2</c:v>
                </c:pt>
                <c:pt idx="316">
                  <c:v>9.4796269942326428E-2</c:v>
                </c:pt>
                <c:pt idx="317">
                  <c:v>0.10869972286720096</c:v>
                </c:pt>
                <c:pt idx="318">
                  <c:v>0.12168252066012535</c:v>
                </c:pt>
                <c:pt idx="319">
                  <c:v>0.13266796494644595</c:v>
                </c:pt>
                <c:pt idx="320">
                  <c:v>0.14229895388610092</c:v>
                </c:pt>
                <c:pt idx="321">
                  <c:v>0.15093750780216214</c:v>
                </c:pt>
                <c:pt idx="322">
                  <c:v>0.15817791426360073</c:v>
                </c:pt>
                <c:pt idx="323">
                  <c:v>0.16448830299852699</c:v>
                </c:pt>
                <c:pt idx="324">
                  <c:v>0.17016203530322324</c:v>
                </c:pt>
                <c:pt idx="325">
                  <c:v>0.17494320025965596</c:v>
                </c:pt>
                <c:pt idx="326">
                  <c:v>0.17913764262352383</c:v>
                </c:pt>
                <c:pt idx="327">
                  <c:v>0.18275784585424315</c:v>
                </c:pt>
                <c:pt idx="328">
                  <c:v>0.1857101840061918</c:v>
                </c:pt>
                <c:pt idx="329">
                  <c:v>0.18811637080867852</c:v>
                </c:pt>
                <c:pt idx="330">
                  <c:v>0.18987965945122715</c:v>
                </c:pt>
                <c:pt idx="331">
                  <c:v>0.1909501160961726</c:v>
                </c:pt>
                <c:pt idx="332">
                  <c:v>0.1912247522033306</c:v>
                </c:pt>
                <c:pt idx="333">
                  <c:v>0.19065987566474421</c:v>
                </c:pt>
                <c:pt idx="334">
                  <c:v>0.18915561880508328</c:v>
                </c:pt>
                <c:pt idx="335">
                  <c:v>0.18664332259755825</c:v>
                </c:pt>
                <c:pt idx="336">
                  <c:v>0.18310738271789878</c:v>
                </c:pt>
                <c:pt idx="337">
                  <c:v>0.17859773300377002</c:v>
                </c:pt>
                <c:pt idx="338">
                  <c:v>0.17329538361670788</c:v>
                </c:pt>
                <c:pt idx="339">
                  <c:v>0.16704429131400894</c:v>
                </c:pt>
                <c:pt idx="340">
                  <c:v>0.16018463036476668</c:v>
                </c:pt>
                <c:pt idx="341">
                  <c:v>0.15307530022719898</c:v>
                </c:pt>
                <c:pt idx="342">
                  <c:v>0.14544166479414777</c:v>
                </c:pt>
                <c:pt idx="343">
                  <c:v>0.13778930417197216</c:v>
                </c:pt>
                <c:pt idx="344">
                  <c:v>0.13038037100841388</c:v>
                </c:pt>
                <c:pt idx="345">
                  <c:v>0.12305258033106135</c:v>
                </c:pt>
                <c:pt idx="346">
                  <c:v>0.11613674381444587</c:v>
                </c:pt>
                <c:pt idx="347">
                  <c:v>0.10965158664769181</c:v>
                </c:pt>
                <c:pt idx="348">
                  <c:v>0.1034691533717824</c:v>
                </c:pt>
                <c:pt idx="349">
                  <c:v>9.7564477067885055E-2</c:v>
                </c:pt>
                <c:pt idx="350">
                  <c:v>9.1884503033480641E-2</c:v>
                </c:pt>
                <c:pt idx="351">
                  <c:v>8.629815494469828E-2</c:v>
                </c:pt>
                <c:pt idx="352">
                  <c:v>8.0870970963473399E-2</c:v>
                </c:pt>
                <c:pt idx="353">
                  <c:v>7.5581105035827531E-2</c:v>
                </c:pt>
                <c:pt idx="354">
                  <c:v>7.0400469378074051E-2</c:v>
                </c:pt>
                <c:pt idx="355">
                  <c:v>6.5575612313684375E-2</c:v>
                </c:pt>
                <c:pt idx="356">
                  <c:v>6.1016028761890495E-2</c:v>
                </c:pt>
                <c:pt idx="357">
                  <c:v>5.6799740344044142E-2</c:v>
                </c:pt>
                <c:pt idx="358">
                  <c:v>5.3045339924599907E-2</c:v>
                </c:pt>
                <c:pt idx="359">
                  <c:v>4.9740344044141516E-2</c:v>
                </c:pt>
                <c:pt idx="360">
                  <c:v>4.6822335405587598E-2</c:v>
                </c:pt>
                <c:pt idx="361">
                  <c:v>4.4306918333208496E-2</c:v>
                </c:pt>
                <c:pt idx="362">
                  <c:v>4.2112950340798441E-2</c:v>
                </c:pt>
                <c:pt idx="363">
                  <c:v>4.0199860185254538E-2</c:v>
                </c:pt>
                <c:pt idx="364">
                  <c:v>3.8505230569495418E-2</c:v>
                </c:pt>
                <c:pt idx="365">
                  <c:v>3.7029061493521087E-2</c:v>
                </c:pt>
                <c:pt idx="366">
                  <c:v>3.573702344393679E-2</c:v>
                </c:pt>
                <c:pt idx="367">
                  <c:v>3.4585424312785565E-2</c:v>
                </c:pt>
                <c:pt idx="368">
                  <c:v>3.3586747559483689E-2</c:v>
                </c:pt>
                <c:pt idx="369">
                  <c:v>3.2712905400344543E-2</c:v>
                </c:pt>
                <c:pt idx="370">
                  <c:v>3.1910843132848976E-2</c:v>
                </c:pt>
                <c:pt idx="371">
                  <c:v>3.1218011135245801E-2</c:v>
                </c:pt>
                <c:pt idx="372">
                  <c:v>3.0621925948118744E-2</c:v>
                </c:pt>
                <c:pt idx="373">
                  <c:v>3.0106983247197468E-2</c:v>
                </c:pt>
                <c:pt idx="374">
                  <c:v>2.9670062167627895E-2</c:v>
                </c:pt>
                <c:pt idx="375">
                  <c:v>2.9292437520285621E-2</c:v>
                </c:pt>
                <c:pt idx="376">
                  <c:v>2.901155968341947E-2</c:v>
                </c:pt>
                <c:pt idx="377">
                  <c:v>2.8818066062467233E-2</c:v>
                </c:pt>
                <c:pt idx="378">
                  <c:v>2.8693231468304502E-2</c:v>
                </c:pt>
                <c:pt idx="379">
                  <c:v>2.8640176765785334E-2</c:v>
                </c:pt>
                <c:pt idx="380">
                  <c:v>2.869011060345043E-2</c:v>
                </c:pt>
                <c:pt idx="381">
                  <c:v>2.8846153846153848E-2</c:v>
                </c:pt>
                <c:pt idx="382">
                  <c:v>2.910206476418745E-2</c:v>
                </c:pt>
                <c:pt idx="383">
                  <c:v>2.9467205952113454E-2</c:v>
                </c:pt>
                <c:pt idx="384">
                  <c:v>2.9938456545077773E-2</c:v>
                </c:pt>
                <c:pt idx="385">
                  <c:v>3.0525179137642626E-2</c:v>
                </c:pt>
                <c:pt idx="386">
                  <c:v>3.1252340648640554E-2</c:v>
                </c:pt>
                <c:pt idx="387">
                  <c:v>3.2110578483509351E-2</c:v>
                </c:pt>
                <c:pt idx="388">
                  <c:v>3.3109255236811228E-2</c:v>
                </c:pt>
                <c:pt idx="389">
                  <c:v>3.420155793573515E-2</c:v>
                </c:pt>
                <c:pt idx="390">
                  <c:v>3.5409332634259612E-2</c:v>
                </c:pt>
                <c:pt idx="391">
                  <c:v>3.6754425386363067E-2</c:v>
                </c:pt>
                <c:pt idx="392">
                  <c:v>3.82212318677752E-2</c:v>
                </c:pt>
                <c:pt idx="393">
                  <c:v>3.9753576511122761E-2</c:v>
                </c:pt>
                <c:pt idx="394">
                  <c:v>4.1416997478341204E-2</c:v>
                </c:pt>
                <c:pt idx="395">
                  <c:v>4.311474795895439E-2</c:v>
                </c:pt>
                <c:pt idx="396">
                  <c:v>4.4868674006940806E-2</c:v>
                </c:pt>
                <c:pt idx="397">
                  <c:v>4.6675654757446387E-2</c:v>
                </c:pt>
                <c:pt idx="398">
                  <c:v>4.8504481561930442E-2</c:v>
                </c:pt>
                <c:pt idx="399">
                  <c:v>5.0314583177290095E-2</c:v>
                </c:pt>
                <c:pt idx="400">
                  <c:v>5.2134047387211946E-2</c:v>
                </c:pt>
                <c:pt idx="401">
                  <c:v>5.3916061218884981E-2</c:v>
                </c:pt>
                <c:pt idx="402">
                  <c:v>5.5620053429206305E-2</c:v>
                </c:pt>
                <c:pt idx="403">
                  <c:v>5.7302199585549156E-2</c:v>
                </c:pt>
                <c:pt idx="404">
                  <c:v>5.8890719796269947E-2</c:v>
                </c:pt>
                <c:pt idx="405">
                  <c:v>6.0351284547973942E-2</c:v>
                </c:pt>
                <c:pt idx="406">
                  <c:v>6.1718223354055878E-2</c:v>
                </c:pt>
                <c:pt idx="407">
                  <c:v>6.2985294484807636E-2</c:v>
                </c:pt>
                <c:pt idx="408">
                  <c:v>6.4061992859461223E-2</c:v>
                </c:pt>
                <c:pt idx="409">
                  <c:v>6.5035702693930539E-2</c:v>
                </c:pt>
                <c:pt idx="410">
                  <c:v>6.5840885826280185E-2</c:v>
                </c:pt>
                <c:pt idx="411">
                  <c:v>6.6449454472823521E-2</c:v>
                </c:pt>
                <c:pt idx="412">
                  <c:v>6.6886375552393074E-2</c:v>
                </c:pt>
                <c:pt idx="413">
                  <c:v>6.7167253389259232E-2</c:v>
                </c:pt>
                <c:pt idx="414">
                  <c:v>6.7242154145756877E-2</c:v>
                </c:pt>
                <c:pt idx="415">
                  <c:v>6.7142286470426693E-2</c:v>
                </c:pt>
                <c:pt idx="416">
                  <c:v>6.6836441714727995E-2</c:v>
                </c:pt>
                <c:pt idx="417">
                  <c:v>6.6390158040596212E-2</c:v>
                </c:pt>
                <c:pt idx="418">
                  <c:v>6.5781589394052889E-2</c:v>
                </c:pt>
                <c:pt idx="419">
                  <c:v>6.4963922802286966E-2</c:v>
                </c:pt>
                <c:pt idx="420">
                  <c:v>6.4027663346066466E-2</c:v>
                </c:pt>
                <c:pt idx="421">
                  <c:v>6.2941602376850675E-2</c:v>
                </c:pt>
                <c:pt idx="422">
                  <c:v>6.1736948543180292E-2</c:v>
                </c:pt>
                <c:pt idx="423">
                  <c:v>6.043866876388785E-2</c:v>
                </c:pt>
                <c:pt idx="424">
                  <c:v>5.9043642174119296E-2</c:v>
                </c:pt>
                <c:pt idx="425">
                  <c:v>5.7554989638728689E-2</c:v>
                </c:pt>
                <c:pt idx="426">
                  <c:v>5.6044491049359595E-2</c:v>
                </c:pt>
                <c:pt idx="427">
                  <c:v>5.4484058622325415E-2</c:v>
                </c:pt>
                <c:pt idx="428">
                  <c:v>5.2851846303647664E-2</c:v>
                </c:pt>
                <c:pt idx="429">
                  <c:v>5.1250842633510603E-2</c:v>
                </c:pt>
                <c:pt idx="430">
                  <c:v>4.9621751179686917E-2</c:v>
                </c:pt>
                <c:pt idx="431">
                  <c:v>4.7955209347614415E-2</c:v>
                </c:pt>
                <c:pt idx="432">
                  <c:v>4.6354205677477348E-2</c:v>
                </c:pt>
                <c:pt idx="433">
                  <c:v>4.4743839412778069E-2</c:v>
                </c:pt>
                <c:pt idx="434">
                  <c:v>4.3130352283224732E-2</c:v>
                </c:pt>
                <c:pt idx="435">
                  <c:v>4.1569919856190553E-2</c:v>
                </c:pt>
                <c:pt idx="436">
                  <c:v>4.0012608294010439E-2</c:v>
                </c:pt>
                <c:pt idx="437">
                  <c:v>3.8436571542705918E-2</c:v>
                </c:pt>
                <c:pt idx="438">
                  <c:v>3.6929193818190903E-2</c:v>
                </c:pt>
                <c:pt idx="439">
                  <c:v>3.5403090904551467E-2</c:v>
                </c:pt>
                <c:pt idx="440">
                  <c:v>3.3939405287993413E-2</c:v>
                </c:pt>
                <c:pt idx="441">
                  <c:v>3.2525653509100444E-2</c:v>
                </c:pt>
                <c:pt idx="442">
                  <c:v>3.1177439892142913E-2</c:v>
                </c:pt>
                <c:pt idx="443">
                  <c:v>2.9950940004494046E-2</c:v>
                </c:pt>
                <c:pt idx="444">
                  <c:v>2.8902329413527075E-2</c:v>
                </c:pt>
                <c:pt idx="445">
                  <c:v>2.8100267146031508E-2</c:v>
                </c:pt>
                <c:pt idx="446">
                  <c:v>2.761341222879685E-2</c:v>
                </c:pt>
                <c:pt idx="447">
                  <c:v>2.7594687039672439E-2</c:v>
                </c:pt>
                <c:pt idx="448">
                  <c:v>2.8109629740593715E-2</c:v>
                </c:pt>
                <c:pt idx="449">
                  <c:v>2.9348613087658855E-2</c:v>
                </c:pt>
                <c:pt idx="450">
                  <c:v>3.1436471675030588E-2</c:v>
                </c:pt>
                <c:pt idx="451">
                  <c:v>3.4538611339974538E-2</c:v>
                </c:pt>
                <c:pt idx="452">
                  <c:v>3.8948393378773129E-2</c:v>
                </c:pt>
                <c:pt idx="453">
                  <c:v>4.4643971737447885E-2</c:v>
                </c:pt>
                <c:pt idx="454">
                  <c:v>5.1875015604324275E-2</c:v>
                </c:pt>
                <c:pt idx="455">
                  <c:v>6.1075325194117798E-2</c:v>
                </c:pt>
                <c:pt idx="456">
                  <c:v>7.2038923426459942E-2</c:v>
                </c:pt>
                <c:pt idx="457">
                  <c:v>8.4981149976281437E-2</c:v>
                </c:pt>
                <c:pt idx="458">
                  <c:v>0.1005199360846878</c:v>
                </c:pt>
                <c:pt idx="459">
                  <c:v>0.11781264824108058</c:v>
                </c:pt>
                <c:pt idx="460">
                  <c:v>0.13701220882330914</c:v>
                </c:pt>
                <c:pt idx="461">
                  <c:v>0.15879584550470627</c:v>
                </c:pt>
                <c:pt idx="462">
                  <c:v>0.18172796045240058</c:v>
                </c:pt>
                <c:pt idx="463">
                  <c:v>0.20635158415099997</c:v>
                </c:pt>
                <c:pt idx="464">
                  <c:v>0.23327528524704769</c:v>
                </c:pt>
                <c:pt idx="465">
                  <c:v>0.26105098244825609</c:v>
                </c:pt>
                <c:pt idx="466">
                  <c:v>0.28991586148353432</c:v>
                </c:pt>
                <c:pt idx="467">
                  <c:v>0.32094974159239009</c:v>
                </c:pt>
                <c:pt idx="468">
                  <c:v>0.35233627942975559</c:v>
                </c:pt>
                <c:pt idx="469">
                  <c:v>0.38436883629191326</c:v>
                </c:pt>
                <c:pt idx="470">
                  <c:v>0.41855791076823218</c:v>
                </c:pt>
                <c:pt idx="471">
                  <c:v>0.45298729183831427</c:v>
                </c:pt>
                <c:pt idx="472">
                  <c:v>0.48773812198836541</c:v>
                </c:pt>
                <c:pt idx="473">
                  <c:v>0.52384652834993639</c:v>
                </c:pt>
                <c:pt idx="474">
                  <c:v>0.5599112426035503</c:v>
                </c:pt>
                <c:pt idx="475">
                  <c:v>0.59539859685916163</c:v>
                </c:pt>
                <c:pt idx="476">
                  <c:v>0.63187526527351257</c:v>
                </c:pt>
                <c:pt idx="477">
                  <c:v>0.6679212543380022</c:v>
                </c:pt>
                <c:pt idx="478">
                  <c:v>0.7027844356227998</c:v>
                </c:pt>
                <c:pt idx="479">
                  <c:v>0.73758519961051616</c:v>
                </c:pt>
                <c:pt idx="480">
                  <c:v>0.77128429830474632</c:v>
                </c:pt>
                <c:pt idx="481">
                  <c:v>0.80304533992459992</c:v>
                </c:pt>
                <c:pt idx="482">
                  <c:v>0.83378585873717337</c:v>
                </c:pt>
                <c:pt idx="483">
                  <c:v>0.86259456220507835</c:v>
                </c:pt>
                <c:pt idx="484">
                  <c:v>0.88905013357301577</c:v>
                </c:pt>
                <c:pt idx="485">
                  <c:v>0.91364254862307448</c:v>
                </c:pt>
                <c:pt idx="486">
                  <c:v>0.93575699697900283</c:v>
                </c:pt>
                <c:pt idx="487">
                  <c:v>0.95459453723815946</c:v>
                </c:pt>
                <c:pt idx="488">
                  <c:v>0.97062954085836262</c:v>
                </c:pt>
                <c:pt idx="489">
                  <c:v>0.98339699897635635</c:v>
                </c:pt>
                <c:pt idx="490">
                  <c:v>0.99253801213392268</c:v>
                </c:pt>
                <c:pt idx="491">
                  <c:v>0.99818053579007826</c:v>
                </c:pt>
                <c:pt idx="492">
                  <c:v>1</c:v>
                </c:pt>
                <c:pt idx="493">
                  <c:v>0.99786844930467133</c:v>
                </c:pt>
                <c:pt idx="494">
                  <c:v>0.99173907073128109</c:v>
                </c:pt>
                <c:pt idx="495">
                  <c:v>0.98142773325343935</c:v>
                </c:pt>
                <c:pt idx="496">
                  <c:v>0.96742441265323453</c:v>
                </c:pt>
                <c:pt idx="497">
                  <c:v>0.94935772601303281</c:v>
                </c:pt>
                <c:pt idx="498">
                  <c:v>0.92716837690060672</c:v>
                </c:pt>
                <c:pt idx="499">
                  <c:v>0.90177389958305243</c:v>
                </c:pt>
                <c:pt idx="500">
                  <c:v>0.87281227373729819</c:v>
                </c:pt>
                <c:pt idx="501">
                  <c:v>0.84059558584875038</c:v>
                </c:pt>
                <c:pt idx="502">
                  <c:v>0.80596334856315388</c:v>
                </c:pt>
                <c:pt idx="503">
                  <c:v>0.76895301225875712</c:v>
                </c:pt>
                <c:pt idx="504">
                  <c:v>0.73025116720345551</c:v>
                </c:pt>
                <c:pt idx="505">
                  <c:v>0.68999201058597359</c:v>
                </c:pt>
                <c:pt idx="506">
                  <c:v>0.64874041894489809</c:v>
                </c:pt>
                <c:pt idx="507">
                  <c:v>0.60667740244176471</c:v>
                </c:pt>
                <c:pt idx="508">
                  <c:v>0.56493271415374635</c:v>
                </c:pt>
                <c:pt idx="509">
                  <c:v>0.52325044316280933</c:v>
                </c:pt>
                <c:pt idx="510">
                  <c:v>0.48194267595436047</c:v>
                </c:pt>
                <c:pt idx="511">
                  <c:v>0.44276021771153229</c:v>
                </c:pt>
                <c:pt idx="512">
                  <c:v>0.40415199860185258</c:v>
                </c:pt>
                <c:pt idx="513">
                  <c:v>0.36675467505555143</c:v>
                </c:pt>
                <c:pt idx="514">
                  <c:v>0.33166991236611493</c:v>
                </c:pt>
                <c:pt idx="515">
                  <c:v>0.29856065712930369</c:v>
                </c:pt>
                <c:pt idx="516">
                  <c:v>0.26706488902204578</c:v>
                </c:pt>
                <c:pt idx="517">
                  <c:v>0.2384403165805308</c:v>
                </c:pt>
                <c:pt idx="518">
                  <c:v>0.2114916485656505</c:v>
                </c:pt>
                <c:pt idx="519">
                  <c:v>0.18635620303098396</c:v>
                </c:pt>
                <c:pt idx="520">
                  <c:v>0.16367375727161512</c:v>
                </c:pt>
                <c:pt idx="521">
                  <c:v>0.14244875539909621</c:v>
                </c:pt>
                <c:pt idx="522">
                  <c:v>0.12309315157416424</c:v>
                </c:pt>
                <c:pt idx="523">
                  <c:v>0.10599705390357776</c:v>
                </c:pt>
                <c:pt idx="524">
                  <c:v>9.0361520984695284E-2</c:v>
                </c:pt>
                <c:pt idx="525">
                  <c:v>7.6376925573614959E-2</c:v>
                </c:pt>
                <c:pt idx="526">
                  <c:v>6.4115047561980387E-2</c:v>
                </c:pt>
                <c:pt idx="527">
                  <c:v>5.3079669437994657E-2</c:v>
                </c:pt>
                <c:pt idx="528">
                  <c:v>4.3273912066511877E-2</c:v>
                </c:pt>
                <c:pt idx="529">
                  <c:v>3.4878785609067986E-2</c:v>
                </c:pt>
                <c:pt idx="530">
                  <c:v>2.745112725638529E-2</c:v>
                </c:pt>
                <c:pt idx="531">
                  <c:v>2.0975332684193444E-2</c:v>
                </c:pt>
                <c:pt idx="532">
                  <c:v>1.5607445135195868E-2</c:v>
                </c:pt>
                <c:pt idx="533">
                  <c:v>1.0954235637779941E-2</c:v>
                </c:pt>
                <c:pt idx="534">
                  <c:v>6.9408034354480324E-3</c:v>
                </c:pt>
                <c:pt idx="535">
                  <c:v>3.6982248520710062E-3</c:v>
                </c:pt>
                <c:pt idx="536">
                  <c:v>1.023643672134422E-3</c:v>
                </c:pt>
                <c:pt idx="537">
                  <c:v>-1.1952912391081818E-3</c:v>
                </c:pt>
                <c:pt idx="538">
                  <c:v>-2.8618330711806857E-3</c:v>
                </c:pt>
                <c:pt idx="539">
                  <c:v>-4.1382667964946452E-3</c:v>
                </c:pt>
                <c:pt idx="540">
                  <c:v>-5.0745262527151528E-3</c:v>
                </c:pt>
                <c:pt idx="541">
                  <c:v>-5.6487653858637308E-3</c:v>
                </c:pt>
                <c:pt idx="542">
                  <c:v>-5.9546101415624301E-3</c:v>
                </c:pt>
                <c:pt idx="543">
                  <c:v>-5.9670936009787031E-3</c:v>
                </c:pt>
                <c:pt idx="544">
                  <c:v>-5.7486330611939184E-3</c:v>
                </c:pt>
                <c:pt idx="545">
                  <c:v>-5.3554040895813053E-3</c:v>
                </c:pt>
                <c:pt idx="546">
                  <c:v>-4.7936484158490004E-3</c:v>
                </c:pt>
                <c:pt idx="547">
                  <c:v>-4.0789703642673458E-3</c:v>
                </c:pt>
                <c:pt idx="548">
                  <c:v>-3.2332159888148206E-3</c:v>
                </c:pt>
                <c:pt idx="549">
                  <c:v>-2.2407809652210823E-3</c:v>
                </c:pt>
                <c:pt idx="550">
                  <c:v>-1.1796869148378399E-3</c:v>
                </c:pt>
                <c:pt idx="551">
                  <c:v>-3.7450378248820315E-5</c:v>
                </c:pt>
                <c:pt idx="552">
                  <c:v>1.223379022794797E-3</c:v>
                </c:pt>
                <c:pt idx="553">
                  <c:v>2.5403839912116447E-3</c:v>
                </c:pt>
                <c:pt idx="554">
                  <c:v>3.910443662147654E-3</c:v>
                </c:pt>
                <c:pt idx="555">
                  <c:v>5.3990961975382617E-3</c:v>
                </c:pt>
                <c:pt idx="556">
                  <c:v>6.934561705739895E-3</c:v>
                </c:pt>
                <c:pt idx="557">
                  <c:v>8.4981149976281426E-3</c:v>
                </c:pt>
                <c:pt idx="558">
                  <c:v>1.0177140289116921E-2</c:v>
                </c:pt>
                <c:pt idx="559">
                  <c:v>1.1896736823708587E-2</c:v>
                </c:pt>
                <c:pt idx="560">
                  <c:v>1.3666267195965346E-2</c:v>
                </c:pt>
                <c:pt idx="561">
                  <c:v>1.5526302648990088E-2</c:v>
                </c:pt>
                <c:pt idx="562">
                  <c:v>1.746123885851247E-2</c:v>
                </c:pt>
                <c:pt idx="563">
                  <c:v>1.9405537662597061E-2</c:v>
                </c:pt>
                <c:pt idx="564">
                  <c:v>2.1465308466282178E-2</c:v>
                </c:pt>
                <c:pt idx="565">
                  <c:v>2.3575013107632388E-2</c:v>
                </c:pt>
                <c:pt idx="566">
                  <c:v>2.5706563802961078E-2</c:v>
                </c:pt>
                <c:pt idx="567">
                  <c:v>2.7903652660225205E-2</c:v>
                </c:pt>
                <c:pt idx="568">
                  <c:v>3.0128829301175945E-2</c:v>
                </c:pt>
                <c:pt idx="569">
                  <c:v>3.2366489401542957E-2</c:v>
                </c:pt>
                <c:pt idx="570">
                  <c:v>3.4675929393553545E-2</c:v>
                </c:pt>
                <c:pt idx="571">
                  <c:v>3.6947919007315311E-2</c:v>
                </c:pt>
                <c:pt idx="572">
                  <c:v>3.9232392080493346E-2</c:v>
                </c:pt>
                <c:pt idx="573">
                  <c:v>4.1504381694255112E-2</c:v>
                </c:pt>
                <c:pt idx="574">
                  <c:v>4.3735800064913989E-2</c:v>
                </c:pt>
                <c:pt idx="575">
                  <c:v>4.5898559408783367E-2</c:v>
                </c:pt>
                <c:pt idx="576">
                  <c:v>4.8045714428382395E-2</c:v>
                </c:pt>
                <c:pt idx="577">
                  <c:v>5.0111726961775648E-2</c:v>
                </c:pt>
                <c:pt idx="578">
                  <c:v>5.2068509225276519E-2</c:v>
                </c:pt>
                <c:pt idx="579">
                  <c:v>5.3941028137717527E-2</c:v>
                </c:pt>
                <c:pt idx="580">
                  <c:v>5.5691833320849878E-2</c:v>
                </c:pt>
                <c:pt idx="581">
                  <c:v>5.7333408234089833E-2</c:v>
                </c:pt>
                <c:pt idx="582">
                  <c:v>5.8803335580356025E-2</c:v>
                </c:pt>
                <c:pt idx="583">
                  <c:v>6.0148428332459494E-2</c:v>
                </c:pt>
                <c:pt idx="584">
                  <c:v>6.1340598706713614E-2</c:v>
                </c:pt>
                <c:pt idx="585">
                  <c:v>6.2351758919431753E-2</c:v>
                </c:pt>
                <c:pt idx="586">
                  <c:v>6.3181908970613945E-2</c:v>
                </c:pt>
                <c:pt idx="587">
                  <c:v>6.3812323671135748E-2</c:v>
                </c:pt>
                <c:pt idx="588">
                  <c:v>6.4289815993808216E-2</c:v>
                </c:pt>
                <c:pt idx="589">
                  <c:v>6.4567572965820288E-2</c:v>
                </c:pt>
                <c:pt idx="590">
                  <c:v>6.4642473722317934E-2</c:v>
                </c:pt>
                <c:pt idx="591">
                  <c:v>6.4514518263301138E-2</c:v>
                </c:pt>
                <c:pt idx="592">
                  <c:v>6.4205552642748367E-2</c:v>
                </c:pt>
                <c:pt idx="593">
                  <c:v>6.3690609941827084E-2</c:v>
                </c:pt>
                <c:pt idx="594">
                  <c:v>6.3019623998202393E-2</c:v>
                </c:pt>
                <c:pt idx="595">
                  <c:v>6.2123935785084766E-2</c:v>
                </c:pt>
                <c:pt idx="596">
                  <c:v>6.1097171248096285E-2</c:v>
                </c:pt>
                <c:pt idx="597">
                  <c:v>5.9861308765885211E-2</c:v>
                </c:pt>
                <c:pt idx="598">
                  <c:v>5.8463161311262585E-2</c:v>
                </c:pt>
                <c:pt idx="599">
                  <c:v>5.6940179262477228E-2</c:v>
                </c:pt>
                <c:pt idx="600">
                  <c:v>5.5211220133323344E-2</c:v>
                </c:pt>
                <c:pt idx="601">
                  <c:v>5.3376151599131158E-2</c:v>
                </c:pt>
                <c:pt idx="602">
                  <c:v>5.1450577984170978E-2</c:v>
                </c:pt>
                <c:pt idx="603">
                  <c:v>4.9375202856215515E-2</c:v>
                </c:pt>
                <c:pt idx="604">
                  <c:v>4.7187476593513598E-2</c:v>
                </c:pt>
                <c:pt idx="605">
                  <c:v>4.4971662547125063E-2</c:v>
                </c:pt>
                <c:pt idx="606">
                  <c:v>4.2618530447157521E-2</c:v>
                </c:pt>
                <c:pt idx="607">
                  <c:v>4.020298105010861E-2</c:v>
                </c:pt>
                <c:pt idx="608">
                  <c:v>3.7771827328789358E-2</c:v>
                </c:pt>
                <c:pt idx="609">
                  <c:v>3.5259531121264329E-2</c:v>
                </c:pt>
                <c:pt idx="610">
                  <c:v>3.2722267994906747E-2</c:v>
                </c:pt>
                <c:pt idx="611">
                  <c:v>3.0219334381943925E-2</c:v>
                </c:pt>
                <c:pt idx="612">
                  <c:v>2.7638379147629392E-2</c:v>
                </c:pt>
                <c:pt idx="613">
                  <c:v>2.5060544778168926E-2</c:v>
                </c:pt>
                <c:pt idx="614">
                  <c:v>2.2542006840935762E-2</c:v>
                </c:pt>
                <c:pt idx="615">
                  <c:v>2.0032831498264798E-2</c:v>
                </c:pt>
                <c:pt idx="616">
                  <c:v>1.7489326642199089E-2</c:v>
                </c:pt>
                <c:pt idx="617">
                  <c:v>1.5080018974858313E-2</c:v>
                </c:pt>
                <c:pt idx="618">
                  <c:v>1.268943649664195E-2</c:v>
                </c:pt>
                <c:pt idx="619">
                  <c:v>1.0283249694155245E-2</c:v>
                </c:pt>
                <c:pt idx="620">
                  <c:v>7.9862931615609332E-3</c:v>
                </c:pt>
                <c:pt idx="621">
                  <c:v>5.7517539260479866E-3</c:v>
                </c:pt>
                <c:pt idx="622">
                  <c:v>3.5109729608269044E-3</c:v>
                </c:pt>
                <c:pt idx="623">
                  <c:v>1.3887848600604201E-3</c:v>
                </c:pt>
                <c:pt idx="624">
                  <c:v>-6.616233490624922E-4</c:v>
                </c:pt>
                <c:pt idx="625">
                  <c:v>-2.7182732878935413E-3</c:v>
                </c:pt>
                <c:pt idx="626">
                  <c:v>-4.6407260379996507E-3</c:v>
                </c:pt>
                <c:pt idx="627">
                  <c:v>-6.5257284098569407E-3</c:v>
                </c:pt>
                <c:pt idx="628">
                  <c:v>-8.3826429980276146E-3</c:v>
                </c:pt>
                <c:pt idx="629">
                  <c:v>-1.0108481262327416E-2</c:v>
                </c:pt>
                <c:pt idx="630">
                  <c:v>-1.1762539634983648E-2</c:v>
                </c:pt>
                <c:pt idx="631">
                  <c:v>-1.3407235413077674E-2</c:v>
                </c:pt>
                <c:pt idx="632">
                  <c:v>-1.4958305245549648E-2</c:v>
                </c:pt>
                <c:pt idx="633">
                  <c:v>-1.6443836916086186E-2</c:v>
                </c:pt>
                <c:pt idx="634">
                  <c:v>-1.788567647866577E-2</c:v>
                </c:pt>
                <c:pt idx="635">
                  <c:v>-1.9258857014455847E-2</c:v>
                </c:pt>
                <c:pt idx="636">
                  <c:v>-2.0569620253164559E-2</c:v>
                </c:pt>
                <c:pt idx="637">
                  <c:v>-2.1846053978478518E-2</c:v>
                </c:pt>
                <c:pt idx="638">
                  <c:v>-2.3035103487878562E-2</c:v>
                </c:pt>
                <c:pt idx="639">
                  <c:v>-2.4158614835343172E-2</c:v>
                </c:pt>
                <c:pt idx="640">
                  <c:v>-2.5266521858537439E-2</c:v>
                </c:pt>
                <c:pt idx="641">
                  <c:v>-2.6290165530671861E-2</c:v>
                </c:pt>
                <c:pt idx="642">
                  <c:v>-2.7285721419119668E-2</c:v>
                </c:pt>
                <c:pt idx="643">
                  <c:v>-2.8228222605048314E-2</c:v>
                </c:pt>
                <c:pt idx="644">
                  <c:v>-2.9117669088457795E-2</c:v>
                </c:pt>
                <c:pt idx="645">
                  <c:v>-2.9935335680223708E-2</c:v>
                </c:pt>
                <c:pt idx="646">
                  <c:v>-3.0724914488303001E-2</c:v>
                </c:pt>
                <c:pt idx="647">
                  <c:v>-3.1461438593863134E-2</c:v>
                </c:pt>
                <c:pt idx="648">
                  <c:v>-3.2160512321174443E-2</c:v>
                </c:pt>
                <c:pt idx="649">
                  <c:v>-3.2822135670236938E-2</c:v>
                </c:pt>
                <c:pt idx="650">
                  <c:v>-3.3436946046488406E-2</c:v>
                </c:pt>
                <c:pt idx="651">
                  <c:v>-3.4029910368761393E-2</c:v>
                </c:pt>
                <c:pt idx="652">
                  <c:v>-3.4560457393953012E-2</c:v>
                </c:pt>
                <c:pt idx="653">
                  <c:v>-3.5047312311187677E-2</c:v>
                </c:pt>
                <c:pt idx="654">
                  <c:v>-3.554040895813048E-2</c:v>
                </c:pt>
                <c:pt idx="655">
                  <c:v>-3.5999176091678527E-2</c:v>
                </c:pt>
                <c:pt idx="656">
                  <c:v>-3.6417371982123692E-2</c:v>
                </c:pt>
                <c:pt idx="657">
                  <c:v>-3.6798117494320028E-2</c:v>
                </c:pt>
                <c:pt idx="658">
                  <c:v>-3.7175742141662305E-2</c:v>
                </c:pt>
                <c:pt idx="659">
                  <c:v>-3.7506553816193548E-2</c:v>
                </c:pt>
                <c:pt idx="660">
                  <c:v>-3.7815519436746318E-2</c:v>
                </c:pt>
                <c:pt idx="661">
                  <c:v>-3.809639727361247E-2</c:v>
                </c:pt>
                <c:pt idx="662">
                  <c:v>-3.8377275110478622E-2</c:v>
                </c:pt>
                <c:pt idx="663">
                  <c:v>-3.863318602851222E-2</c:v>
                </c:pt>
                <c:pt idx="664">
                  <c:v>-3.8898459541108037E-2</c:v>
                </c:pt>
                <c:pt idx="665">
                  <c:v>-3.9126282675455031E-2</c:v>
                </c:pt>
                <c:pt idx="666">
                  <c:v>-3.9344743215239807E-2</c:v>
                </c:pt>
                <c:pt idx="667">
                  <c:v>-3.9544478565900182E-2</c:v>
                </c:pt>
                <c:pt idx="668">
                  <c:v>-3.9722367862582084E-2</c:v>
                </c:pt>
                <c:pt idx="669">
                  <c:v>-3.9915861483534314E-2</c:v>
                </c:pt>
                <c:pt idx="670">
                  <c:v>-4.0075025591091801E-2</c:v>
                </c:pt>
                <c:pt idx="671">
                  <c:v>-4.0218585374378953E-2</c:v>
                </c:pt>
                <c:pt idx="672">
                  <c:v>-4.0359024292812025E-2</c:v>
                </c:pt>
                <c:pt idx="673">
                  <c:v>-4.0496342346391039E-2</c:v>
                </c:pt>
                <c:pt idx="674">
                  <c:v>-4.0621176940553769E-2</c:v>
                </c:pt>
                <c:pt idx="675">
                  <c:v>-4.0730407210446164E-2</c:v>
                </c:pt>
                <c:pt idx="676">
                  <c:v>-4.0833395750630413E-2</c:v>
                </c:pt>
                <c:pt idx="677">
                  <c:v>-4.0939505155668743E-2</c:v>
                </c:pt>
                <c:pt idx="678">
                  <c:v>-4.1033131101290789E-2</c:v>
                </c:pt>
                <c:pt idx="679">
                  <c:v>-4.1117394452350638E-2</c:v>
                </c:pt>
                <c:pt idx="680">
                  <c:v>-4.1198536938556414E-2</c:v>
                </c:pt>
                <c:pt idx="681">
                  <c:v>-4.1276558559908125E-2</c:v>
                </c:pt>
                <c:pt idx="682">
                  <c:v>-4.1342096721843559E-2</c:v>
                </c:pt>
                <c:pt idx="683">
                  <c:v>-4.1410755748633066E-2</c:v>
                </c:pt>
                <c:pt idx="684">
                  <c:v>-4.1473173045714427E-2</c:v>
                </c:pt>
                <c:pt idx="685">
                  <c:v>-4.151062342396325E-2</c:v>
                </c:pt>
                <c:pt idx="686">
                  <c:v>-4.1554315531920204E-2</c:v>
                </c:pt>
                <c:pt idx="687">
                  <c:v>-4.1607370234439375E-2</c:v>
                </c:pt>
                <c:pt idx="688">
                  <c:v>-4.1635458018125987E-2</c:v>
                </c:pt>
                <c:pt idx="689">
                  <c:v>-4.1679150126082941E-2</c:v>
                </c:pt>
                <c:pt idx="690">
                  <c:v>-4.1707237909769559E-2</c:v>
                </c:pt>
                <c:pt idx="691">
                  <c:v>-4.1738446558310244E-2</c:v>
                </c:pt>
                <c:pt idx="692">
                  <c:v>-4.1754050882580579E-2</c:v>
                </c:pt>
                <c:pt idx="693">
                  <c:v>-4.1766534341996855E-2</c:v>
                </c:pt>
                <c:pt idx="694">
                  <c:v>-4.1807105585099751E-2</c:v>
                </c:pt>
                <c:pt idx="695">
                  <c:v>-4.1810226449953816E-2</c:v>
                </c:pt>
                <c:pt idx="696">
                  <c:v>-4.181958904451602E-2</c:v>
                </c:pt>
                <c:pt idx="697">
                  <c:v>-4.183207250393229E-2</c:v>
                </c:pt>
                <c:pt idx="698">
                  <c:v>-4.1857039422764843E-2</c:v>
                </c:pt>
                <c:pt idx="699">
                  <c:v>-4.1847676828202639E-2</c:v>
                </c:pt>
                <c:pt idx="700">
                  <c:v>-4.1857039422764843E-2</c:v>
                </c:pt>
                <c:pt idx="701">
                  <c:v>-4.1857039422764843E-2</c:v>
                </c:pt>
                <c:pt idx="702">
                  <c:v>-4.187576461188925E-2</c:v>
                </c:pt>
                <c:pt idx="703">
                  <c:v>-4.1872643747035178E-2</c:v>
                </c:pt>
                <c:pt idx="704">
                  <c:v>-4.1897610665867731E-2</c:v>
                </c:pt>
                <c:pt idx="705">
                  <c:v>-4.1922577584700277E-2</c:v>
                </c:pt>
                <c:pt idx="706">
                  <c:v>-4.1935061044116546E-2</c:v>
                </c:pt>
                <c:pt idx="707">
                  <c:v>-4.1963148827803165E-2</c:v>
                </c:pt>
                <c:pt idx="708">
                  <c:v>-4.1994357476343842E-2</c:v>
                </c:pt>
                <c:pt idx="709">
                  <c:v>-4.2013082665468257E-2</c:v>
                </c:pt>
                <c:pt idx="710">
                  <c:v>-4.2047412178863014E-2</c:v>
                </c:pt>
                <c:pt idx="711">
                  <c:v>-4.2091104286819968E-2</c:v>
                </c:pt>
                <c:pt idx="712">
                  <c:v>-4.2137917259630994E-2</c:v>
                </c:pt>
                <c:pt idx="713">
                  <c:v>-4.219721369185829E-2</c:v>
                </c:pt>
                <c:pt idx="714">
                  <c:v>-4.2253389259231521E-2</c:v>
                </c:pt>
                <c:pt idx="715">
                  <c:v>-4.2303323096896613E-2</c:v>
                </c:pt>
                <c:pt idx="716">
                  <c:v>-4.2365740393977981E-2</c:v>
                </c:pt>
                <c:pt idx="717">
                  <c:v>-4.2443762015329692E-2</c:v>
                </c:pt>
                <c:pt idx="718">
                  <c:v>-4.2521783636681403E-2</c:v>
                </c:pt>
                <c:pt idx="719">
                  <c:v>-4.2612288717449383E-2</c:v>
                </c:pt>
                <c:pt idx="720">
                  <c:v>-4.268094774423889E-2</c:v>
                </c:pt>
                <c:pt idx="721">
                  <c:v>-4.2755848500736528E-2</c:v>
                </c:pt>
                <c:pt idx="722">
                  <c:v>-4.2858837040920784E-2</c:v>
                </c:pt>
                <c:pt idx="723">
                  <c:v>-4.2955583851396903E-2</c:v>
                </c:pt>
                <c:pt idx="724">
                  <c:v>-4.3046088932164883E-2</c:v>
                </c:pt>
                <c:pt idx="725">
                  <c:v>-4.3152198337203206E-2</c:v>
                </c:pt>
                <c:pt idx="726">
                  <c:v>-4.3252066012533397E-2</c:v>
                </c:pt>
                <c:pt idx="727">
                  <c:v>-4.3348812823009515E-2</c:v>
                </c:pt>
                <c:pt idx="728">
                  <c:v>-4.3426834444361219E-2</c:v>
                </c:pt>
                <c:pt idx="729">
                  <c:v>-4.3545427308815818E-2</c:v>
                </c:pt>
                <c:pt idx="730">
                  <c:v>-4.3639053254437878E-2</c:v>
                </c:pt>
                <c:pt idx="731">
                  <c:v>-4.372331660549772E-2</c:v>
                </c:pt>
                <c:pt idx="732">
                  <c:v>-4.3816942551119765E-2</c:v>
                </c:pt>
                <c:pt idx="733">
                  <c:v>-4.390432676703368E-2</c:v>
                </c:pt>
                <c:pt idx="734">
                  <c:v>-4.3976106658677253E-2</c:v>
                </c:pt>
                <c:pt idx="735">
                  <c:v>-4.4066611739445233E-2</c:v>
                </c:pt>
                <c:pt idx="736">
                  <c:v>-4.4125908171672536E-2</c:v>
                </c:pt>
                <c:pt idx="737">
                  <c:v>-4.4197688063316115E-2</c:v>
                </c:pt>
                <c:pt idx="738">
                  <c:v>-4.4272588819813746E-2</c:v>
                </c:pt>
                <c:pt idx="739">
                  <c:v>-4.4325643522332911E-2</c:v>
                </c:pt>
                <c:pt idx="740">
                  <c:v>-4.4372456495143937E-2</c:v>
                </c:pt>
                <c:pt idx="741">
                  <c:v>-4.4422390332809029E-2</c:v>
                </c:pt>
                <c:pt idx="742">
                  <c:v>-4.4475445035328194E-2</c:v>
                </c:pt>
                <c:pt idx="743">
                  <c:v>-4.453474146755549E-2</c:v>
                </c:pt>
                <c:pt idx="744">
                  <c:v>-4.4575312710658378E-2</c:v>
                </c:pt>
                <c:pt idx="745">
                  <c:v>-4.4603400494344997E-2</c:v>
                </c:pt>
                <c:pt idx="746">
                  <c:v>-4.4640850872593819E-2</c:v>
                </c:pt>
                <c:pt idx="747">
                  <c:v>-4.4687663845404846E-2</c:v>
                </c:pt>
                <c:pt idx="748">
                  <c:v>-4.4712630764237385E-2</c:v>
                </c:pt>
                <c:pt idx="749">
                  <c:v>-4.4743839412778069E-2</c:v>
                </c:pt>
                <c:pt idx="750">
                  <c:v>-4.4778168926172826E-2</c:v>
                </c:pt>
                <c:pt idx="751">
                  <c:v>-4.4803135845005372E-2</c:v>
                </c:pt>
                <c:pt idx="752">
                  <c:v>-4.4834344493546056E-2</c:v>
                </c:pt>
                <c:pt idx="753">
                  <c:v>-4.485619054752453E-2</c:v>
                </c:pt>
                <c:pt idx="754">
                  <c:v>-4.4881157466357083E-2</c:v>
                </c:pt>
                <c:pt idx="755">
                  <c:v>-4.4906124385189622E-2</c:v>
                </c:pt>
                <c:pt idx="756">
                  <c:v>-4.4931091304022175E-2</c:v>
                </c:pt>
                <c:pt idx="757">
                  <c:v>-4.4937333033730306E-2</c:v>
                </c:pt>
                <c:pt idx="758">
                  <c:v>-4.4956058222854721E-2</c:v>
                </c:pt>
                <c:pt idx="759">
                  <c:v>-4.4965420817416925E-2</c:v>
                </c:pt>
                <c:pt idx="760">
                  <c:v>-4.4968541682270997E-2</c:v>
                </c:pt>
                <c:pt idx="761">
                  <c:v>-4.4974783411979129E-2</c:v>
                </c:pt>
                <c:pt idx="762">
                  <c:v>-4.4965420817416925E-2</c:v>
                </c:pt>
                <c:pt idx="763">
                  <c:v>-4.4943574763438444E-2</c:v>
                </c:pt>
                <c:pt idx="764">
                  <c:v>-4.4940453898584379E-2</c:v>
                </c:pt>
                <c:pt idx="765">
                  <c:v>-4.4903003520335556E-2</c:v>
                </c:pt>
                <c:pt idx="766">
                  <c:v>-4.4862432277232668E-2</c:v>
                </c:pt>
                <c:pt idx="767">
                  <c:v>-4.4806256709859438E-2</c:v>
                </c:pt>
                <c:pt idx="768">
                  <c:v>-4.4762564601902484E-2</c:v>
                </c:pt>
                <c:pt idx="769">
                  <c:v>-4.4659576061718227E-2</c:v>
                </c:pt>
                <c:pt idx="770">
                  <c:v>-4.450041195416074E-2</c:v>
                </c:pt>
                <c:pt idx="771">
                  <c:v>-4.435373130601953E-2</c:v>
                </c:pt>
                <c:pt idx="772">
                  <c:v>-4.4272588819813746E-2</c:v>
                </c:pt>
                <c:pt idx="773">
                  <c:v>-4.4144633360796943E-2</c:v>
                </c:pt>
                <c:pt idx="774">
                  <c:v>-4.3960502334406917E-2</c:v>
                </c:pt>
                <c:pt idx="775">
                  <c:v>-4.3685866227248897E-2</c:v>
                </c:pt>
                <c:pt idx="776">
                  <c:v>-4.3545427308815818E-2</c:v>
                </c:pt>
                <c:pt idx="777">
                  <c:v>-4.1694754450353283E-2</c:v>
                </c:pt>
                <c:pt idx="778">
                  <c:v>-4.0309090455146933E-2</c:v>
                </c:pt>
                <c:pt idx="779">
                  <c:v>-4.0496342346391039E-2</c:v>
                </c:pt>
                <c:pt idx="780">
                  <c:v>-4.0383991211644571E-2</c:v>
                </c:pt>
                <c:pt idx="781">
                  <c:v>-4.0199860185254538E-2</c:v>
                </c:pt>
                <c:pt idx="782">
                  <c:v>-3.9937707537512801E-2</c:v>
                </c:pt>
                <c:pt idx="783">
                  <c:v>-3.9666192295208853E-2</c:v>
                </c:pt>
                <c:pt idx="784">
                  <c:v>-3.9347864080093879E-2</c:v>
                </c:pt>
                <c:pt idx="785">
                  <c:v>-3.8998327216438221E-2</c:v>
                </c:pt>
                <c:pt idx="786">
                  <c:v>-3.863318602851222E-2</c:v>
                </c:pt>
                <c:pt idx="787">
                  <c:v>-3.8208748408358931E-2</c:v>
                </c:pt>
                <c:pt idx="788">
                  <c:v>-3.7743739545102739E-2</c:v>
                </c:pt>
                <c:pt idx="789">
                  <c:v>-3.7247522033305877E-2</c:v>
                </c:pt>
                <c:pt idx="790">
                  <c:v>-3.6707612413552047E-2</c:v>
                </c:pt>
                <c:pt idx="791">
                  <c:v>-3.6173944523506356E-2</c:v>
                </c:pt>
                <c:pt idx="792">
                  <c:v>-3.5596584525503711E-2</c:v>
                </c:pt>
                <c:pt idx="793">
                  <c:v>-3.4941202906149355E-2</c:v>
                </c:pt>
                <c:pt idx="794">
                  <c:v>-3.4307667340773479E-2</c:v>
                </c:pt>
                <c:pt idx="795">
                  <c:v>-3.3617956208024373E-2</c:v>
                </c:pt>
                <c:pt idx="796">
                  <c:v>-3.2906399021296787E-2</c:v>
                </c:pt>
                <c:pt idx="797">
                  <c:v>-3.2191720969715128E-2</c:v>
                </c:pt>
                <c:pt idx="798">
                  <c:v>-3.1458317729009068E-2</c:v>
                </c:pt>
                <c:pt idx="799">
                  <c:v>-3.0718672758594863E-2</c:v>
                </c:pt>
                <c:pt idx="800">
                  <c:v>-2.9957181734202185E-2</c:v>
                </c:pt>
                <c:pt idx="801">
                  <c:v>-2.9220657628642049E-2</c:v>
                </c:pt>
                <c:pt idx="802">
                  <c:v>-2.845916660424937E-2</c:v>
                </c:pt>
                <c:pt idx="803">
                  <c:v>-2.7725763363543307E-2</c:v>
                </c:pt>
                <c:pt idx="804">
                  <c:v>-2.7014206176815724E-2</c:v>
                </c:pt>
                <c:pt idx="805">
                  <c:v>-2.6346341098045092E-2</c:v>
                </c:pt>
                <c:pt idx="806">
                  <c:v>-2.5662871695004124E-2</c:v>
                </c:pt>
                <c:pt idx="807">
                  <c:v>-2.4988764886525353E-2</c:v>
                </c:pt>
                <c:pt idx="808">
                  <c:v>-2.4433250942501188E-2</c:v>
                </c:pt>
                <c:pt idx="809">
                  <c:v>-2.3986967268369411E-2</c:v>
                </c:pt>
                <c:pt idx="810">
                  <c:v>-2.355628791850798E-2</c:v>
                </c:pt>
                <c:pt idx="811">
                  <c:v>-2.3147454622625022E-2</c:v>
                </c:pt>
                <c:pt idx="812">
                  <c:v>-2.2785434299553094E-2</c:v>
                </c:pt>
                <c:pt idx="813">
                  <c:v>-2.2457743489875916E-2</c:v>
                </c:pt>
                <c:pt idx="814">
                  <c:v>-2.2173744788155696E-2</c:v>
                </c:pt>
                <c:pt idx="815">
                  <c:v>-2.1936559059246498E-2</c:v>
                </c:pt>
                <c:pt idx="816">
                  <c:v>-2.1749307168002399E-2</c:v>
                </c:pt>
                <c:pt idx="817">
                  <c:v>-2.1587022195590843E-2</c:v>
                </c:pt>
                <c:pt idx="818">
                  <c:v>-2.1474671060844382E-2</c:v>
                </c:pt>
                <c:pt idx="819">
                  <c:v>-2.1377924250368264E-2</c:v>
                </c:pt>
                <c:pt idx="820">
                  <c:v>-2.1315506953286895E-2</c:v>
                </c:pt>
                <c:pt idx="821">
                  <c:v>-2.1309265223578761E-2</c:v>
                </c:pt>
                <c:pt idx="822">
                  <c:v>-2.1284298304746214E-2</c:v>
                </c:pt>
                <c:pt idx="823">
                  <c:v>-2.1306144358724691E-2</c:v>
                </c:pt>
                <c:pt idx="824">
                  <c:v>-2.1374803385514195E-2</c:v>
                </c:pt>
                <c:pt idx="825">
                  <c:v>-2.1446583277157767E-2</c:v>
                </c:pt>
                <c:pt idx="826">
                  <c:v>-2.1549571817342024E-2</c:v>
                </c:pt>
                <c:pt idx="827">
                  <c:v>-2.1699373330337307E-2</c:v>
                </c:pt>
                <c:pt idx="828">
                  <c:v>-2.1864779167602929E-2</c:v>
                </c:pt>
                <c:pt idx="829">
                  <c:v>-2.2061393653409235E-2</c:v>
                </c:pt>
                <c:pt idx="830">
                  <c:v>-2.2270491598631814E-2</c:v>
                </c:pt>
                <c:pt idx="831">
                  <c:v>-2.2538885976081696E-2</c:v>
                </c:pt>
                <c:pt idx="832">
                  <c:v>-2.2804159488677506E-2</c:v>
                </c:pt>
                <c:pt idx="833">
                  <c:v>-2.3110004244376203E-2</c:v>
                </c:pt>
                <c:pt idx="834">
                  <c:v>-2.3412728135220832E-2</c:v>
                </c:pt>
                <c:pt idx="835">
                  <c:v>-2.3765385863730559E-2</c:v>
                </c:pt>
                <c:pt idx="836">
                  <c:v>-2.4118043592240283E-2</c:v>
                </c:pt>
                <c:pt idx="837">
                  <c:v>-2.4464459591041873E-2</c:v>
                </c:pt>
                <c:pt idx="838">
                  <c:v>-2.4842084238384143E-2</c:v>
                </c:pt>
                <c:pt idx="839">
                  <c:v>-2.5216588020872347E-2</c:v>
                </c:pt>
                <c:pt idx="840">
                  <c:v>-2.5575487479090209E-2</c:v>
                </c:pt>
                <c:pt idx="841">
                  <c:v>-2.5934386937308072E-2</c:v>
                </c:pt>
                <c:pt idx="842">
                  <c:v>-2.6308890719796269E-2</c:v>
                </c:pt>
                <c:pt idx="843">
                  <c:v>-2.6652185853743789E-2</c:v>
                </c:pt>
                <c:pt idx="844">
                  <c:v>-2.6948668014880287E-2</c:v>
                </c:pt>
                <c:pt idx="845">
                  <c:v>-2.7232666716600507E-2</c:v>
                </c:pt>
                <c:pt idx="846">
                  <c:v>-2.7504181958904455E-2</c:v>
                </c:pt>
                <c:pt idx="847">
                  <c:v>-2.7732005093251442E-2</c:v>
                </c:pt>
                <c:pt idx="848">
                  <c:v>-2.7947344768182159E-2</c:v>
                </c:pt>
                <c:pt idx="849">
                  <c:v>-2.8118992335155919E-2</c:v>
                </c:pt>
                <c:pt idx="850">
                  <c:v>-2.8253189523880864E-2</c:v>
                </c:pt>
                <c:pt idx="851">
                  <c:v>-2.8353057199211051E-2</c:v>
                </c:pt>
                <c:pt idx="852">
                  <c:v>-2.8415474496292416E-2</c:v>
                </c:pt>
                <c:pt idx="853">
                  <c:v>-2.8421716226000548E-2</c:v>
                </c:pt>
                <c:pt idx="854">
                  <c:v>-2.839362844231394E-2</c:v>
                </c:pt>
                <c:pt idx="855">
                  <c:v>-2.8309365091254091E-2</c:v>
                </c:pt>
                <c:pt idx="856">
                  <c:v>-2.8184530497091357E-2</c:v>
                </c:pt>
                <c:pt idx="857">
                  <c:v>-2.8006641200409459E-2</c:v>
                </c:pt>
                <c:pt idx="858">
                  <c:v>-2.7760092876938057E-2</c:v>
                </c:pt>
                <c:pt idx="859">
                  <c:v>-2.7432402067260879E-2</c:v>
                </c:pt>
                <c:pt idx="860">
                  <c:v>-2.7029810501086063E-2</c:v>
                </c:pt>
                <c:pt idx="861">
                  <c:v>-2.6533592989289197E-2</c:v>
                </c:pt>
                <c:pt idx="862">
                  <c:v>-2.5909420018475522E-2</c:v>
                </c:pt>
                <c:pt idx="863">
                  <c:v>-2.517289591291539E-2</c:v>
                </c:pt>
                <c:pt idx="864">
                  <c:v>-2.428032856465184E-2</c:v>
                </c:pt>
                <c:pt idx="865">
                  <c:v>-2.313185029835468E-2</c:v>
                </c:pt>
                <c:pt idx="866">
                  <c:v>-2.1755548897710534E-2</c:v>
                </c:pt>
                <c:pt idx="867">
                  <c:v>-2.0060919281951417E-2</c:v>
                </c:pt>
                <c:pt idx="868">
                  <c:v>-1.7923126856914589E-2</c:v>
                </c:pt>
                <c:pt idx="869">
                  <c:v>-1.5189249244750706E-2</c:v>
                </c:pt>
                <c:pt idx="870">
                  <c:v>-1.166267195965346E-2</c:v>
                </c:pt>
                <c:pt idx="871">
                  <c:v>-6.9158365166154855E-3</c:v>
                </c:pt>
                <c:pt idx="872">
                  <c:v>-6.0856864654333014E-4</c:v>
                </c:pt>
                <c:pt idx="873">
                  <c:v>7.5400094874291564E-3</c:v>
                </c:pt>
                <c:pt idx="874">
                  <c:v>1.8204004693780744E-2</c:v>
                </c:pt>
                <c:pt idx="875">
                  <c:v>3.1548822809777048E-2</c:v>
                </c:pt>
                <c:pt idx="876">
                  <c:v>4.6716226000549275E-2</c:v>
                </c:pt>
                <c:pt idx="877">
                  <c:v>6.3540808428831794E-2</c:v>
                </c:pt>
                <c:pt idx="878">
                  <c:v>8.093650912540884E-2</c:v>
                </c:pt>
                <c:pt idx="879">
                  <c:v>9.6827952962324923E-2</c:v>
                </c:pt>
                <c:pt idx="880">
                  <c:v>0.11080006491398897</c:v>
                </c:pt>
                <c:pt idx="881">
                  <c:v>0.1221007165505705</c:v>
                </c:pt>
                <c:pt idx="882">
                  <c:v>0.13034916235987318</c:v>
                </c:pt>
                <c:pt idx="883">
                  <c:v>0.13604474071854794</c:v>
                </c:pt>
                <c:pt idx="884">
                  <c:v>0.13978041594886775</c:v>
                </c:pt>
                <c:pt idx="885">
                  <c:v>0.14188699972536389</c:v>
                </c:pt>
                <c:pt idx="886">
                  <c:v>0.14292312685691461</c:v>
                </c:pt>
                <c:pt idx="887">
                  <c:v>0.14326642199086212</c:v>
                </c:pt>
                <c:pt idx="888">
                  <c:v>0.14316031258582379</c:v>
                </c:pt>
                <c:pt idx="889">
                  <c:v>0.14278580880333561</c:v>
                </c:pt>
                <c:pt idx="890">
                  <c:v>0.142211569670187</c:v>
                </c:pt>
                <c:pt idx="891">
                  <c:v>0.1415218585374379</c:v>
                </c:pt>
                <c:pt idx="892">
                  <c:v>0.14069170848625573</c:v>
                </c:pt>
                <c:pt idx="893">
                  <c:v>0.13972111951664046</c:v>
                </c:pt>
                <c:pt idx="894">
                  <c:v>0.13860072903402992</c:v>
                </c:pt>
                <c:pt idx="895">
                  <c:v>0.1373617456869648</c:v>
                </c:pt>
                <c:pt idx="896">
                  <c:v>0.13588869747584453</c:v>
                </c:pt>
                <c:pt idx="897">
                  <c:v>0.13427521034629117</c:v>
                </c:pt>
                <c:pt idx="898">
                  <c:v>0.13249631737947221</c:v>
                </c:pt>
                <c:pt idx="899">
                  <c:v>0.13053329338626321</c:v>
                </c:pt>
                <c:pt idx="900">
                  <c:v>0.12842670960976707</c:v>
                </c:pt>
                <c:pt idx="901">
                  <c:v>0.12617344518512971</c:v>
                </c:pt>
                <c:pt idx="902">
                  <c:v>0.12377350011235114</c:v>
                </c:pt>
                <c:pt idx="903">
                  <c:v>0.12130489601278308</c:v>
                </c:pt>
                <c:pt idx="904">
                  <c:v>0.11877075375127957</c:v>
                </c:pt>
                <c:pt idx="905">
                  <c:v>0.11617419419269469</c:v>
                </c:pt>
                <c:pt idx="906">
                  <c:v>0.11355266771527726</c:v>
                </c:pt>
                <c:pt idx="907">
                  <c:v>0.11091865777844356</c:v>
                </c:pt>
                <c:pt idx="908">
                  <c:v>0.10825031832821512</c:v>
                </c:pt>
                <c:pt idx="909">
                  <c:v>0.10567560482360872</c:v>
                </c:pt>
                <c:pt idx="910">
                  <c:v>0.10311961650812675</c:v>
                </c:pt>
                <c:pt idx="911">
                  <c:v>0.10060107857089357</c:v>
                </c:pt>
                <c:pt idx="912">
                  <c:v>9.8244825606071964E-2</c:v>
                </c:pt>
                <c:pt idx="913">
                  <c:v>9.5876089181834073E-2</c:v>
                </c:pt>
                <c:pt idx="914">
                  <c:v>9.3554165730407216E-2</c:v>
                </c:pt>
                <c:pt idx="915">
                  <c:v>9.1363318602851226E-2</c:v>
                </c:pt>
                <c:pt idx="916">
                  <c:v>8.9209921853544066E-2</c:v>
                </c:pt>
                <c:pt idx="917">
                  <c:v>8.7106458941901985E-2</c:v>
                </c:pt>
                <c:pt idx="918">
                  <c:v>8.5096621975881956E-2</c:v>
                </c:pt>
                <c:pt idx="919">
                  <c:v>8.3152323171797368E-2</c:v>
                </c:pt>
                <c:pt idx="920">
                  <c:v>8.1183057448880241E-2</c:v>
                </c:pt>
                <c:pt idx="921">
                  <c:v>7.9316780266147358E-2</c:v>
                </c:pt>
                <c:pt idx="922">
                  <c:v>7.7447382218560415E-2</c:v>
                </c:pt>
                <c:pt idx="923">
                  <c:v>7.5562379846703123E-2</c:v>
                </c:pt>
                <c:pt idx="924">
                  <c:v>7.3705465258532457E-2</c:v>
                </c:pt>
                <c:pt idx="925">
                  <c:v>7.1811100292112962E-2</c:v>
                </c:pt>
                <c:pt idx="926">
                  <c:v>6.9879284947444636E-2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CA-49C2-9456-339B06DA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6255311"/>
        <c:axId val="1"/>
      </c:scatterChart>
      <c:valAx>
        <c:axId val="1716255311"/>
        <c:scaling>
          <c:orientation val="minMax"/>
          <c:max val="250"/>
          <c:min val="100"/>
        </c:scaling>
        <c:delete val="0"/>
        <c:axPos val="b"/>
        <c:numFmt formatCode="###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en-E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71625531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K127-Smt3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6b'!$Q$8:$Q$10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30</c:v>
                </c:pt>
              </c:numCache>
            </c:numRef>
          </c:xVal>
          <c:yVal>
            <c:numRef>
              <c:f>'Suppl.Figure 6b'!$R$8:$R$10</c:f>
              <c:numCache>
                <c:formatCode>General</c:formatCode>
                <c:ptCount val="3"/>
                <c:pt idx="0">
                  <c:v>1</c:v>
                </c:pt>
                <c:pt idx="1">
                  <c:v>1.2100543358629445</c:v>
                </c:pt>
                <c:pt idx="2">
                  <c:v>1.9786389359721817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69A-2C4D-A129-1729F632FEE4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219932742577246"/>
                  <c:y val="9.61916513126630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6b'!$Q$8:$Q$10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30</c:v>
                </c:pt>
              </c:numCache>
            </c:numRef>
          </c:xVal>
          <c:yVal>
            <c:numRef>
              <c:f>'Suppl.Figure 6b'!$S$8:$S$10</c:f>
              <c:numCache>
                <c:formatCode>General</c:formatCode>
                <c:ptCount val="3"/>
                <c:pt idx="0">
                  <c:v>1</c:v>
                </c:pt>
                <c:pt idx="1">
                  <c:v>13.209991123307891</c:v>
                </c:pt>
                <c:pt idx="2">
                  <c:v>18.575076880924545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B69A-2C4D-A129-1729F632FEE4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972096145824429"/>
                  <c:y val="0.233835777468381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6b'!$Q$8:$Q$10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30</c:v>
                </c:pt>
              </c:numCache>
            </c:numRef>
          </c:xVal>
          <c:yVal>
            <c:numRef>
              <c:f>'Suppl.Figure 6b'!$T$8:$T$10</c:f>
              <c:numCache>
                <c:formatCode>General</c:formatCode>
                <c:ptCount val="3"/>
                <c:pt idx="0">
                  <c:v>1</c:v>
                </c:pt>
                <c:pt idx="1">
                  <c:v>8.2272487630048907</c:v>
                </c:pt>
                <c:pt idx="2">
                  <c:v>14.791404571447506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69A-2C4D-A129-1729F632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K127-Smt3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6b'!$R$18:$R$22</c:f>
              <c:numCache>
                <c:formatCode>General</c:formatCode>
                <c:ptCount val="5"/>
                <c:pt idx="0">
                  <c:v>1</c:v>
                </c:pt>
                <c:pt idx="1">
                  <c:v>0.90342444714088976</c:v>
                </c:pt>
                <c:pt idx="2">
                  <c:v>1.041480358106571</c:v>
                </c:pt>
                <c:pt idx="3">
                  <c:v>1.6748460749557788</c:v>
                </c:pt>
                <c:pt idx="4">
                  <c:v>2.3762833930391309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42C-D746-B878-F2A1FA5EF7A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1557264496472418"/>
                  <c:y val="0.101485656164806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6b'!$S$18:$S$22</c:f>
              <c:numCache>
                <c:formatCode>General</c:formatCode>
                <c:ptCount val="5"/>
                <c:pt idx="0">
                  <c:v>1</c:v>
                </c:pt>
                <c:pt idx="1">
                  <c:v>16.133375023658562</c:v>
                </c:pt>
                <c:pt idx="2">
                  <c:v>20.558450534421329</c:v>
                </c:pt>
                <c:pt idx="3">
                  <c:v>30.864886992484681</c:v>
                </c:pt>
                <c:pt idx="4">
                  <c:v>34.989496408444516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442C-D746-B878-F2A1FA5EF7A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386927795176445"/>
                  <c:y val="0.29206983084195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6b'!$T$18:$T$22</c:f>
              <c:numCache>
                <c:formatCode>General</c:formatCode>
                <c:ptCount val="5"/>
                <c:pt idx="0">
                  <c:v>1</c:v>
                </c:pt>
                <c:pt idx="1">
                  <c:v>8.2109704210700336</c:v>
                </c:pt>
                <c:pt idx="2">
                  <c:v>16.498875684851562</c:v>
                </c:pt>
                <c:pt idx="3">
                  <c:v>28.595979627505773</c:v>
                </c:pt>
                <c:pt idx="4">
                  <c:v>41.977789118437549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442C-D746-B878-F2A1FA5E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K127-Smt3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6b'!$R$27:$R$31</c:f>
              <c:numCache>
                <c:formatCode>General</c:formatCode>
                <c:ptCount val="5"/>
                <c:pt idx="0">
                  <c:v>1</c:v>
                </c:pt>
                <c:pt idx="1">
                  <c:v>1.4980267462612933</c:v>
                </c:pt>
                <c:pt idx="2">
                  <c:v>0.9774752039809308</c:v>
                </c:pt>
                <c:pt idx="3">
                  <c:v>1.7287791160237338</c:v>
                </c:pt>
                <c:pt idx="4">
                  <c:v>3.0179407306521124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608-DC4F-83EB-C1A0206CEE6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219932742577246"/>
                  <c:y val="9.61916513126630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6b'!$S$27:$S$31</c:f>
              <c:numCache>
                <c:formatCode>General</c:formatCode>
                <c:ptCount val="5"/>
                <c:pt idx="0">
                  <c:v>1</c:v>
                </c:pt>
                <c:pt idx="1">
                  <c:v>12.484287905455759</c:v>
                </c:pt>
                <c:pt idx="2">
                  <c:v>24.004427729420478</c:v>
                </c:pt>
                <c:pt idx="3">
                  <c:v>33.163143666632251</c:v>
                </c:pt>
                <c:pt idx="4">
                  <c:v>39.453991192534012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7608-DC4F-83EB-C1A0206CEE6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2579367271023266"/>
                  <c:y val="0.260305801729097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6b'!$T$27:$T$31</c:f>
              <c:numCache>
                <c:formatCode>General</c:formatCode>
                <c:ptCount val="5"/>
                <c:pt idx="0">
                  <c:v>1</c:v>
                </c:pt>
                <c:pt idx="1">
                  <c:v>8.6898202074621906</c:v>
                </c:pt>
                <c:pt idx="2">
                  <c:v>15.059904452947043</c:v>
                </c:pt>
                <c:pt idx="3">
                  <c:v>26.588183209237947</c:v>
                </c:pt>
                <c:pt idx="4">
                  <c:v>42.451078338455808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7608-DC4F-83EB-C1A0206C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K164-Smt3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6b'!$W$8:$W$12</c:f>
              <c:numCache>
                <c:formatCode>General</c:formatCode>
                <c:ptCount val="5"/>
                <c:pt idx="0">
                  <c:v>1</c:v>
                </c:pt>
                <c:pt idx="1">
                  <c:v>1.1590706650111244</c:v>
                </c:pt>
                <c:pt idx="2">
                  <c:v>1.7711766876556647</c:v>
                </c:pt>
                <c:pt idx="3">
                  <c:v>1.5623227852772845</c:v>
                </c:pt>
                <c:pt idx="4">
                  <c:v>2.3123828520274858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04E-0448-9081-019DEB1078B0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219932742577246"/>
                  <c:y val="9.61916513126630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6b'!$X$8:$X$12</c:f>
              <c:numCache>
                <c:formatCode>General</c:formatCode>
                <c:ptCount val="5"/>
                <c:pt idx="0">
                  <c:v>1</c:v>
                </c:pt>
                <c:pt idx="1">
                  <c:v>15.51630361469773</c:v>
                </c:pt>
                <c:pt idx="2">
                  <c:v>20.808724169152203</c:v>
                </c:pt>
                <c:pt idx="3">
                  <c:v>27.882995563007334</c:v>
                </c:pt>
                <c:pt idx="4">
                  <c:v>36.755697132889658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E04E-0448-9081-019DEB1078B0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005438756822186"/>
                  <c:y val="0.260305801729097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6b'!$Y$8:$Y$12</c:f>
              <c:numCache>
                <c:formatCode>General</c:formatCode>
                <c:ptCount val="5"/>
                <c:pt idx="0">
                  <c:v>1</c:v>
                </c:pt>
                <c:pt idx="1">
                  <c:v>9.4261884290787474</c:v>
                </c:pt>
                <c:pt idx="2">
                  <c:v>17.695717454730364</c:v>
                </c:pt>
                <c:pt idx="3">
                  <c:v>28.703536640111917</c:v>
                </c:pt>
                <c:pt idx="4">
                  <c:v>40.233116083952012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E04E-0448-9081-019DEB10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K127-Smt3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6b'!$W$18:$W$22</c:f>
              <c:numCache>
                <c:formatCode>General</c:formatCode>
                <c:ptCount val="5"/>
                <c:pt idx="0">
                  <c:v>1</c:v>
                </c:pt>
                <c:pt idx="1">
                  <c:v>0.91768354669728025</c:v>
                </c:pt>
                <c:pt idx="2">
                  <c:v>1.0095723235953438</c:v>
                </c:pt>
                <c:pt idx="3">
                  <c:v>1.690560566866681</c:v>
                </c:pt>
                <c:pt idx="4">
                  <c:v>2.230805302172945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FBA-5D44-9440-D9367F57ED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96183275999313"/>
                  <c:y val="5.36862114100394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6b'!$X$18:$X$22</c:f>
              <c:numCache>
                <c:formatCode>General</c:formatCode>
                <c:ptCount val="5"/>
                <c:pt idx="0">
                  <c:v>1</c:v>
                </c:pt>
                <c:pt idx="1">
                  <c:v>23.021497905632938</c:v>
                </c:pt>
                <c:pt idx="2">
                  <c:v>28.034345599595131</c:v>
                </c:pt>
                <c:pt idx="3">
                  <c:v>38.675958225791184</c:v>
                </c:pt>
                <c:pt idx="4">
                  <c:v>45.775130931424435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3FBA-5D44-9440-D9367F57ED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386927795176445"/>
                  <c:y val="0.244423787172667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6b'!$Q$18:$Q$22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6b'!$Y$18:$Y$22</c:f>
              <c:numCache>
                <c:formatCode>General</c:formatCode>
                <c:ptCount val="5"/>
                <c:pt idx="0">
                  <c:v>1</c:v>
                </c:pt>
                <c:pt idx="1">
                  <c:v>12.496215961705538</c:v>
                </c:pt>
                <c:pt idx="2">
                  <c:v>21.102778218082882</c:v>
                </c:pt>
                <c:pt idx="3">
                  <c:v>38.494370700445749</c:v>
                </c:pt>
                <c:pt idx="4">
                  <c:v>64.298159433891925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3FBA-5D44-9440-D9367F57E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K127-Smt3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6b'!$W$27:$W$31</c:f>
              <c:numCache>
                <c:formatCode>General</c:formatCode>
                <c:ptCount val="5"/>
                <c:pt idx="0">
                  <c:v>1</c:v>
                </c:pt>
                <c:pt idx="1">
                  <c:v>1.5134403146657291</c:v>
                </c:pt>
                <c:pt idx="2">
                  <c:v>1.926087621645509</c:v>
                </c:pt>
                <c:pt idx="3">
                  <c:v>2.598134901504459</c:v>
                </c:pt>
                <c:pt idx="4">
                  <c:v>3.7373646449126596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293-EA4A-9EC5-E2DD6F35907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96183275999313"/>
                  <c:y val="7.501563190409096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6b'!$X$27:$X$31</c:f>
              <c:numCache>
                <c:formatCode>General</c:formatCode>
                <c:ptCount val="5"/>
                <c:pt idx="0">
                  <c:v>1</c:v>
                </c:pt>
                <c:pt idx="1">
                  <c:v>27.43501783673825</c:v>
                </c:pt>
                <c:pt idx="2">
                  <c:v>54.092492832520229</c:v>
                </c:pt>
                <c:pt idx="3">
                  <c:v>70.435696019920769</c:v>
                </c:pt>
                <c:pt idx="4">
                  <c:v>87.247138812555804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8293-EA4A-9EC5-E2DD6F359071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911901992861936"/>
                  <c:y val="0.198046220414016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</c:numCache>
            </c:numRef>
          </c:xVal>
          <c:yVal>
            <c:numRef>
              <c:f>'Suppl.Figure 6b'!$Y$27:$Y$31</c:f>
              <c:numCache>
                <c:formatCode>General</c:formatCode>
                <c:ptCount val="5"/>
                <c:pt idx="0">
                  <c:v>1</c:v>
                </c:pt>
                <c:pt idx="1">
                  <c:v>19.841686495120669</c:v>
                </c:pt>
                <c:pt idx="2">
                  <c:v>32.456851865236764</c:v>
                </c:pt>
                <c:pt idx="3">
                  <c:v>58.98542170112443</c:v>
                </c:pt>
                <c:pt idx="4">
                  <c:v>96.004223405650023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293-EA4A-9EC5-E2DD6F359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2'!$G$54:$G$56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2'!$H$54:$H$56</c:f>
              <c:numCache>
                <c:formatCode>General</c:formatCode>
                <c:ptCount val="3"/>
                <c:pt idx="0">
                  <c:v>100.58039173095369</c:v>
                </c:pt>
                <c:pt idx="1">
                  <c:v>99.627489990380298</c:v>
                </c:pt>
                <c:pt idx="2">
                  <c:v>79.548340818549462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FF-4724-9AA1-60657B64747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61577522554257"/>
                  <c:y val="-3.040810452072076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2'!$G$54:$G$56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2'!$I$54:$I$56</c:f>
              <c:numCache>
                <c:formatCode>General</c:formatCode>
                <c:ptCount val="3"/>
                <c:pt idx="0">
                  <c:v>80.895920753704658</c:v>
                </c:pt>
                <c:pt idx="1">
                  <c:v>79.683989770124498</c:v>
                </c:pt>
                <c:pt idx="2">
                  <c:v>63.588177664811795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5FF-4724-9AA1-60657B64747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640913321127273"/>
                  <c:y val="0.356960943173866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2'!$G$54:$G$56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2'!$J$54:$J$56</c:f>
              <c:numCache>
                <c:formatCode>General</c:formatCode>
                <c:ptCount val="3"/>
                <c:pt idx="0">
                  <c:v>86.246202697210634</c:v>
                </c:pt>
                <c:pt idx="1">
                  <c:v>83.867886016846057</c:v>
                </c:pt>
                <c:pt idx="2">
                  <c:v>87.793738821430921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5FF-4724-9AA1-60657B64747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2'!$G$54:$G$56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2'!$K$54:$K$56</c:f>
              <c:numCache>
                <c:formatCode>General</c:formatCode>
                <c:ptCount val="3"/>
                <c:pt idx="0">
                  <c:v>34.944234762467353</c:v>
                </c:pt>
                <c:pt idx="1">
                  <c:v>27.792509912889745</c:v>
                </c:pt>
                <c:pt idx="2">
                  <c:v>21.038768603337811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5FF-4724-9AA1-60657B647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32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Ubc9-Smt3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60387124314662"/>
                  <c:y val="-0.30913736900464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Siz1_PCNA_NV!#REF!</c:f>
            </c:numRef>
          </c:xVal>
          <c:yVal>
            <c:numRef>
              <c:f>Siz1_PCNA_NV!#REF!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D53-3C44-9335-7672F363802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5219932742577246"/>
                  <c:y val="9.61916513126630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Siz1_PCNA_NV!#REF!</c:f>
            </c:numRef>
          </c:xVal>
          <c:yVal>
            <c:numRef>
              <c:f>Siz1_PCNA_NV!#REF!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4D53-3C44-9335-7672F363802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911901992861936"/>
                  <c:y val="0.198046220414016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Siz1_PCNA_NV!#REF!</c:f>
            </c:numRef>
          </c:xVal>
          <c:yVal>
            <c:numRef>
              <c:f>Siz1_PCNA_NV!#REF!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4D53-3C44-9335-7672F3638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Ubc9-Smt3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085446558826604"/>
                  <c:y val="-0.11556854277305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6b'!$AB$8:$AB$11</c:f>
              <c:numCache>
                <c:formatCode>General</c:formatCode>
                <c:ptCount val="4"/>
                <c:pt idx="0">
                  <c:v>1</c:v>
                </c:pt>
                <c:pt idx="1">
                  <c:v>1.0967192794043354</c:v>
                </c:pt>
                <c:pt idx="2">
                  <c:v>1.1173658354658278</c:v>
                </c:pt>
                <c:pt idx="3">
                  <c:v>1.133319100522844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C38-224F-922B-6EE16799552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637770516361685"/>
                  <c:y val="-0.171493242848924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'Suppl.Figure 6b'!$Q$8:$Q$11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6b'!$AC$8:$AC$11</c:f>
              <c:numCache>
                <c:formatCode>General</c:formatCode>
                <c:ptCount val="4"/>
                <c:pt idx="0">
                  <c:v>1</c:v>
                </c:pt>
                <c:pt idx="1">
                  <c:v>0.58655962493460834</c:v>
                </c:pt>
                <c:pt idx="2">
                  <c:v>0.45781458374686113</c:v>
                </c:pt>
                <c:pt idx="3">
                  <c:v>0.36355505044397018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6C38-224F-922B-6EE167995528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773664263660851"/>
                  <c:y val="5.76037750006252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6b'!$Q$8:$Q$11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6b'!$AD$8:$AD$11</c:f>
              <c:numCache>
                <c:formatCode>General</c:formatCode>
                <c:ptCount val="4"/>
                <c:pt idx="0">
                  <c:v>1</c:v>
                </c:pt>
                <c:pt idx="1">
                  <c:v>0.95444604848994874</c:v>
                </c:pt>
                <c:pt idx="2">
                  <c:v>0.71478015927644523</c:v>
                </c:pt>
                <c:pt idx="3">
                  <c:v>0.53413810310625898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6C38-224F-922B-6EE16799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2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32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Ubc9-Smt3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2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8118789169824361"/>
                  <c:y val="-5.20404845473417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6b'!$AB$18:$AB$21</c:f>
              <c:numCache>
                <c:formatCode>General</c:formatCode>
                <c:ptCount val="4"/>
                <c:pt idx="0">
                  <c:v>1</c:v>
                </c:pt>
                <c:pt idx="1">
                  <c:v>1.0853520193854667</c:v>
                </c:pt>
                <c:pt idx="2">
                  <c:v>1.1044917334671502</c:v>
                </c:pt>
                <c:pt idx="3">
                  <c:v>1.2232083498880308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033-C343-89EC-98D5B370685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50220192337428415"/>
                  <c:y val="-6.86007153159312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6b'!$AC$18:$AC$21</c:f>
              <c:numCache>
                <c:formatCode>General</c:formatCode>
                <c:ptCount val="4"/>
                <c:pt idx="0">
                  <c:v>1</c:v>
                </c:pt>
                <c:pt idx="1">
                  <c:v>0.71752262252067533</c:v>
                </c:pt>
                <c:pt idx="2">
                  <c:v>0.53069567584282018</c:v>
                </c:pt>
                <c:pt idx="3">
                  <c:v>0.49017466403327115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033-C343-89EC-98D5B370685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52562814780074307"/>
                  <c:y val="0.136164305901773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6b'!$Q$18:$Q$21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6b'!$AD$18:$AD$21</c:f>
              <c:numCache>
                <c:formatCode>General</c:formatCode>
                <c:ptCount val="4"/>
                <c:pt idx="0">
                  <c:v>1</c:v>
                </c:pt>
                <c:pt idx="1">
                  <c:v>0.86951430425426213</c:v>
                </c:pt>
                <c:pt idx="2">
                  <c:v>0.72156952485753434</c:v>
                </c:pt>
                <c:pt idx="3">
                  <c:v>0.58683710589601357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F033-C343-89EC-98D5B3706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32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Ubc9-Smt3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title>
    <c:autoTitleDeleted val="0"/>
    <c:plotArea>
      <c:layout>
        <c:manualLayout>
          <c:layoutTarget val="inner"/>
          <c:xMode val="edge"/>
          <c:yMode val="edge"/>
          <c:x val="0.1548987197320375"/>
          <c:y val="0.19497861555520354"/>
          <c:w val="0.5113113984717309"/>
          <c:h val="0.4098818644901497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8118789169824361"/>
                  <c:y val="-9.43925233644859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6b'!$Q$27:$Q$30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6b'!$AB$27:$AB$30</c:f>
              <c:numCache>
                <c:formatCode>General</c:formatCode>
                <c:ptCount val="4"/>
                <c:pt idx="0">
                  <c:v>1</c:v>
                </c:pt>
                <c:pt idx="1">
                  <c:v>1.1846272896185783</c:v>
                </c:pt>
                <c:pt idx="2">
                  <c:v>1.0723168319358873</c:v>
                </c:pt>
                <c:pt idx="3">
                  <c:v>1.1348171184234677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251-B14E-9F49-6AEA54EAA72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161004491022703"/>
                  <c:y val="-0.113573911811049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6b'!$Q$27:$Q$30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6b'!$AC$27:$AC$30</c:f>
              <c:numCache>
                <c:formatCode>General</c:formatCode>
                <c:ptCount val="4"/>
                <c:pt idx="0">
                  <c:v>1</c:v>
                </c:pt>
                <c:pt idx="1">
                  <c:v>0.75651015794051801</c:v>
                </c:pt>
                <c:pt idx="2">
                  <c:v>0.64259429606992124</c:v>
                </c:pt>
                <c:pt idx="3">
                  <c:v>0.36331836839505627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A251-B14E-9F49-6AEA54EAA72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9470259971845576"/>
                  <c:y val="0.150533985843747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'Suppl.Figure 6b'!$Q$27:$Q$30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</c:numCache>
            </c:numRef>
          </c:xVal>
          <c:yVal>
            <c:numRef>
              <c:f>'Suppl.Figure 6b'!$AD$27:$AD$30</c:f>
              <c:numCache>
                <c:formatCode>General</c:formatCode>
                <c:ptCount val="4"/>
                <c:pt idx="0">
                  <c:v>1</c:v>
                </c:pt>
                <c:pt idx="1">
                  <c:v>0.93620574991124483</c:v>
                </c:pt>
                <c:pt idx="2">
                  <c:v>0.81147443455522794</c:v>
                </c:pt>
                <c:pt idx="3">
                  <c:v>0.5882199491130583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Siz1_PCNA_NV!#REF!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A251-B14E-9F49-6AEA54EA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061055"/>
        <c:axId val="1590056255"/>
      </c:scatterChart>
      <c:valAx>
        <c:axId val="159006105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56255"/>
        <c:crosses val="autoZero"/>
        <c:crossBetween val="midCat"/>
      </c:valAx>
      <c:valAx>
        <c:axId val="1590056255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59006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2'!$G$68:$G$70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2'!$H$68:$H$70</c:f>
              <c:numCache>
                <c:formatCode>General</c:formatCode>
                <c:ptCount val="3"/>
                <c:pt idx="0">
                  <c:v>75.765252575794207</c:v>
                </c:pt>
                <c:pt idx="1">
                  <c:v>75.517970495120068</c:v>
                </c:pt>
                <c:pt idx="2">
                  <c:v>69.073322569662622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86A-4E5A-8C6A-3B90257979D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2'!$G$68:$G$70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2'!$I$68:$I$70</c:f>
              <c:numCache>
                <c:formatCode>General</c:formatCode>
                <c:ptCount val="3"/>
                <c:pt idx="0">
                  <c:v>62.779350234456878</c:v>
                </c:pt>
                <c:pt idx="1">
                  <c:v>60.070245532349254</c:v>
                </c:pt>
                <c:pt idx="2">
                  <c:v>49.841238025936505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86A-4E5A-8C6A-3B90257979D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837218570844067"/>
                  <c:y val="0.266182566201797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2'!$G$68:$G$70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2'!$J$68:$J$70</c:f>
              <c:numCache>
                <c:formatCode>General</c:formatCode>
                <c:ptCount val="3"/>
                <c:pt idx="0">
                  <c:v>86.670625756912372</c:v>
                </c:pt>
                <c:pt idx="1">
                  <c:v>71.52370068703371</c:v>
                </c:pt>
                <c:pt idx="2">
                  <c:v>81.57042016154486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86A-4E5A-8C6A-3B90257979D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2'!$G$68:$G$70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2</c:v>
                </c:pt>
              </c:numCache>
            </c:numRef>
          </c:xVal>
          <c:yVal>
            <c:numRef>
              <c:f>'Figure 2'!$K$68:$K$70</c:f>
              <c:numCache>
                <c:formatCode>General</c:formatCode>
                <c:ptCount val="3"/>
                <c:pt idx="0">
                  <c:v>33.871522763525277</c:v>
                </c:pt>
                <c:pt idx="1">
                  <c:v>30.171220893720729</c:v>
                </c:pt>
                <c:pt idx="2">
                  <c:v>14.478260045515256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86A-4E5A-8C6A-3B9025797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98161457888002"/>
                  <c:y val="-0.57850360692479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2'!$G$98:$G$100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2'!$H$98:$H$100</c:f>
              <c:numCache>
                <c:formatCode>General</c:formatCode>
                <c:ptCount val="3"/>
                <c:pt idx="0">
                  <c:v>92.424900030748361</c:v>
                </c:pt>
                <c:pt idx="1">
                  <c:v>84.579042692009153</c:v>
                </c:pt>
                <c:pt idx="2">
                  <c:v>67.267078584645432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B1-44F3-B46F-E52D032E24D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149443554467643"/>
                  <c:y val="-0.341173490144077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2'!$G$98:$G$100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2'!$I$98:$I$100</c:f>
              <c:numCache>
                <c:formatCode>General</c:formatCode>
                <c:ptCount val="3"/>
                <c:pt idx="0">
                  <c:v>26.046992244477167</c:v>
                </c:pt>
                <c:pt idx="1">
                  <c:v>12.286101856072657</c:v>
                </c:pt>
                <c:pt idx="2">
                  <c:v>6.8440066720994119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3B1-44F3-B46F-E52D032E24D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24916681416598"/>
                  <c:y val="5.369196627115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2'!$G$98:$G$100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2'!$J$98:$J$100</c:f>
              <c:numCache>
                <c:formatCode>General</c:formatCode>
                <c:ptCount val="3"/>
                <c:pt idx="0">
                  <c:v>93.784418574108429</c:v>
                </c:pt>
                <c:pt idx="1">
                  <c:v>81.378227820217717</c:v>
                </c:pt>
                <c:pt idx="2">
                  <c:v>62.920830795987094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3B1-44F3-B46F-E52D032E24D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2'!$G$98:$G$100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2'!$K$98:$K$100</c:f>
              <c:numCache>
                <c:formatCode>General</c:formatCode>
                <c:ptCount val="3"/>
                <c:pt idx="0">
                  <c:v>19.410282125081054</c:v>
                </c:pt>
                <c:pt idx="1">
                  <c:v>12.796115276225043</c:v>
                </c:pt>
                <c:pt idx="2">
                  <c:v>6.4355514575775974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3B1-44F3-B46F-E52D032E2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2'!$G$110:$G$112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2'!$H$110:$H$112</c:f>
              <c:numCache>
                <c:formatCode>General</c:formatCode>
                <c:ptCount val="3"/>
                <c:pt idx="0">
                  <c:v>105.34000861212176</c:v>
                </c:pt>
                <c:pt idx="1">
                  <c:v>98.812796265550432</c:v>
                </c:pt>
                <c:pt idx="2">
                  <c:v>64.344977968512225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6F-4D9C-8BD0-7E62E5A5BE4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2'!$G$110:$G$112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2'!$I$110:$I$112</c:f>
              <c:numCache>
                <c:formatCode>General</c:formatCode>
                <c:ptCount val="3"/>
                <c:pt idx="0">
                  <c:v>66.538956079050678</c:v>
                </c:pt>
                <c:pt idx="1">
                  <c:v>46.123052702026143</c:v>
                </c:pt>
                <c:pt idx="2">
                  <c:v>15.503460768479869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B6F-4D9C-8BD0-7E62E5A5BE4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967889324814846"/>
                  <c:y val="-3.835786970504949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2'!$G$110:$G$112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2'!$J$110:$J$112</c:f>
              <c:numCache>
                <c:formatCode>General</c:formatCode>
                <c:ptCount val="3"/>
                <c:pt idx="0">
                  <c:v>89.203627779735768</c:v>
                </c:pt>
                <c:pt idx="1">
                  <c:v>77.301510666869405</c:v>
                </c:pt>
                <c:pt idx="2">
                  <c:v>59.822124588751223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B6F-4D9C-8BD0-7E62E5A5BE4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2'!$G$110:$G$112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2'!$K$110:$K$112</c:f>
              <c:numCache>
                <c:formatCode>General</c:formatCode>
                <c:ptCount val="3"/>
                <c:pt idx="0">
                  <c:v>26.363751693161298</c:v>
                </c:pt>
                <c:pt idx="1">
                  <c:v>12.655551680801954</c:v>
                </c:pt>
                <c:pt idx="2">
                  <c:v>7.6329147092613221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B6F-4D9C-8BD0-7E62E5A5B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4.5791940093609443E-2"/>
          <c:w val="0.53552318460192472"/>
          <c:h val="0.8223366299574174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472520444930291"/>
                  <c:y val="-0.62023700773878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2'!$G$124:$G$126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2'!$H$124:$H$126</c:f>
              <c:numCache>
                <c:formatCode>General</c:formatCode>
                <c:ptCount val="3"/>
                <c:pt idx="0">
                  <c:v>108.36225872535259</c:v>
                </c:pt>
                <c:pt idx="1">
                  <c:v>101.73842716851948</c:v>
                </c:pt>
                <c:pt idx="2">
                  <c:v>80.128584842563129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2A-4E6B-AD5D-C77EA72580C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495597264728715"/>
                  <c:y val="-0.147815161579846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2'!$G$124:$G$126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2'!$I$124:$I$126</c:f>
              <c:numCache>
                <c:formatCode>General</c:formatCode>
                <c:ptCount val="3"/>
                <c:pt idx="0">
                  <c:v>69.272278651924111</c:v>
                </c:pt>
                <c:pt idx="1">
                  <c:v>49.601943358551161</c:v>
                </c:pt>
                <c:pt idx="2">
                  <c:v>19.948655948459042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2A-4E6B-AD5D-C77EA72580C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741970774678268"/>
                  <c:y val="0.152202890416725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2'!$G$124:$G$126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2'!$J$124:$J$126</c:f>
              <c:numCache>
                <c:formatCode>General</c:formatCode>
                <c:ptCount val="3"/>
                <c:pt idx="0">
                  <c:v>105.74059804983919</c:v>
                </c:pt>
                <c:pt idx="1">
                  <c:v>92.190683988178193</c:v>
                </c:pt>
                <c:pt idx="2">
                  <c:v>71.837823080035193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82A-4E6B-AD5D-C77EA72580CF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046879361308356"/>
                  <c:y val="0.14515853865198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ES"/>
                </a:p>
              </c:txPr>
            </c:trendlineLbl>
          </c:trendline>
          <c:xVal>
            <c:numRef>
              <c:f>'Figure 2'!$G$124:$G$126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3</c:v>
                </c:pt>
              </c:numCache>
            </c:numRef>
          </c:xVal>
          <c:yVal>
            <c:numRef>
              <c:f>'Figure 2'!$K$124:$K$126</c:f>
              <c:numCache>
                <c:formatCode>General</c:formatCode>
                <c:ptCount val="3"/>
                <c:pt idx="0">
                  <c:v>24.461191256803989</c:v>
                </c:pt>
                <c:pt idx="1">
                  <c:v>15.805479225948959</c:v>
                </c:pt>
                <c:pt idx="2">
                  <c:v>8.2404675113017447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82A-4E6B-AD5D-C77EA7258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012607"/>
        <c:axId val="348047503"/>
      </c:scatterChart>
      <c:valAx>
        <c:axId val="14701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348047503"/>
        <c:crosses val="autoZero"/>
        <c:crossBetween val="midCat"/>
      </c:valAx>
      <c:valAx>
        <c:axId val="348047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S"/>
          </a:p>
        </c:txPr>
        <c:crossAx val="1470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image" Target="../media/image7.png"/><Relationship Id="rId18" Type="http://schemas.openxmlformats.org/officeDocument/2006/relationships/image" Target="../media/image12.tiff"/><Relationship Id="rId3" Type="http://schemas.openxmlformats.org/officeDocument/2006/relationships/chart" Target="../charts/chart3.xml"/><Relationship Id="rId21" Type="http://schemas.openxmlformats.org/officeDocument/2006/relationships/chart" Target="../charts/chart9.xml"/><Relationship Id="rId7" Type="http://schemas.openxmlformats.org/officeDocument/2006/relationships/chart" Target="../charts/chart4.xml"/><Relationship Id="rId12" Type="http://schemas.openxmlformats.org/officeDocument/2006/relationships/image" Target="../media/image6.tiff"/><Relationship Id="rId17" Type="http://schemas.openxmlformats.org/officeDocument/2006/relationships/image" Target="../media/image11.tiff"/><Relationship Id="rId2" Type="http://schemas.openxmlformats.org/officeDocument/2006/relationships/chart" Target="../charts/chart2.xml"/><Relationship Id="rId16" Type="http://schemas.openxmlformats.org/officeDocument/2006/relationships/image" Target="../media/image10.tiff"/><Relationship Id="rId20" Type="http://schemas.openxmlformats.org/officeDocument/2006/relationships/chart" Target="../charts/chart8.xml"/><Relationship Id="rId1" Type="http://schemas.openxmlformats.org/officeDocument/2006/relationships/chart" Target="../charts/chart1.xml"/><Relationship Id="rId6" Type="http://schemas.openxmlformats.org/officeDocument/2006/relationships/image" Target="../media/image3.tiff"/><Relationship Id="rId11" Type="http://schemas.openxmlformats.org/officeDocument/2006/relationships/image" Target="../media/image5.tiff"/><Relationship Id="rId24" Type="http://schemas.openxmlformats.org/officeDocument/2006/relationships/chart" Target="../charts/chart12.xml"/><Relationship Id="rId5" Type="http://schemas.openxmlformats.org/officeDocument/2006/relationships/image" Target="../media/image2.tiff"/><Relationship Id="rId15" Type="http://schemas.openxmlformats.org/officeDocument/2006/relationships/image" Target="../media/image9.png"/><Relationship Id="rId23" Type="http://schemas.openxmlformats.org/officeDocument/2006/relationships/chart" Target="../charts/chart11.xml"/><Relationship Id="rId10" Type="http://schemas.openxmlformats.org/officeDocument/2006/relationships/image" Target="../media/image4.png"/><Relationship Id="rId19" Type="http://schemas.openxmlformats.org/officeDocument/2006/relationships/chart" Target="../charts/chart7.xml"/><Relationship Id="rId4" Type="http://schemas.openxmlformats.org/officeDocument/2006/relationships/image" Target="../media/image1.tiff"/><Relationship Id="rId9" Type="http://schemas.openxmlformats.org/officeDocument/2006/relationships/chart" Target="../charts/chart6.xml"/><Relationship Id="rId14" Type="http://schemas.openxmlformats.org/officeDocument/2006/relationships/image" Target="../media/image8.png"/><Relationship Id="rId22" Type="http://schemas.openxmlformats.org/officeDocument/2006/relationships/chart" Target="../charts/chart10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13" Type="http://schemas.openxmlformats.org/officeDocument/2006/relationships/image" Target="../media/image59.tiff"/><Relationship Id="rId3" Type="http://schemas.openxmlformats.org/officeDocument/2006/relationships/chart" Target="../charts/chart46.xml"/><Relationship Id="rId7" Type="http://schemas.openxmlformats.org/officeDocument/2006/relationships/chart" Target="../charts/chart50.xml"/><Relationship Id="rId12" Type="http://schemas.openxmlformats.org/officeDocument/2006/relationships/image" Target="../media/image58.tiff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6" Type="http://schemas.openxmlformats.org/officeDocument/2006/relationships/chart" Target="../charts/chart49.xml"/><Relationship Id="rId11" Type="http://schemas.openxmlformats.org/officeDocument/2006/relationships/image" Target="../media/image57.tiff"/><Relationship Id="rId5" Type="http://schemas.openxmlformats.org/officeDocument/2006/relationships/chart" Target="../charts/chart48.xml"/><Relationship Id="rId10" Type="http://schemas.openxmlformats.org/officeDocument/2006/relationships/chart" Target="../charts/chart53.xml"/><Relationship Id="rId4" Type="http://schemas.openxmlformats.org/officeDocument/2006/relationships/chart" Target="../charts/chart47.xml"/><Relationship Id="rId9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19.xml"/><Relationship Id="rId18" Type="http://schemas.openxmlformats.org/officeDocument/2006/relationships/image" Target="../media/image21.png"/><Relationship Id="rId3" Type="http://schemas.openxmlformats.org/officeDocument/2006/relationships/chart" Target="../charts/chart15.xml"/><Relationship Id="rId21" Type="http://schemas.openxmlformats.org/officeDocument/2006/relationships/chart" Target="../charts/chart24.xml"/><Relationship Id="rId7" Type="http://schemas.openxmlformats.org/officeDocument/2006/relationships/chart" Target="../charts/chart16.xml"/><Relationship Id="rId12" Type="http://schemas.openxmlformats.org/officeDocument/2006/relationships/image" Target="../media/image18.png"/><Relationship Id="rId17" Type="http://schemas.openxmlformats.org/officeDocument/2006/relationships/image" Target="../media/image20.png"/><Relationship Id="rId2" Type="http://schemas.openxmlformats.org/officeDocument/2006/relationships/chart" Target="../charts/chart14.xml"/><Relationship Id="rId16" Type="http://schemas.openxmlformats.org/officeDocument/2006/relationships/image" Target="../media/image19.png"/><Relationship Id="rId20" Type="http://schemas.openxmlformats.org/officeDocument/2006/relationships/chart" Target="../charts/chart23.xml"/><Relationship Id="rId1" Type="http://schemas.openxmlformats.org/officeDocument/2006/relationships/chart" Target="../charts/chart13.xml"/><Relationship Id="rId6" Type="http://schemas.openxmlformats.org/officeDocument/2006/relationships/image" Target="../media/image15.png"/><Relationship Id="rId11" Type="http://schemas.openxmlformats.org/officeDocument/2006/relationships/image" Target="../media/image17.png"/><Relationship Id="rId24" Type="http://schemas.openxmlformats.org/officeDocument/2006/relationships/image" Target="../media/image24.png"/><Relationship Id="rId5" Type="http://schemas.openxmlformats.org/officeDocument/2006/relationships/image" Target="../media/image14.png"/><Relationship Id="rId15" Type="http://schemas.openxmlformats.org/officeDocument/2006/relationships/chart" Target="../charts/chart21.xml"/><Relationship Id="rId23" Type="http://schemas.openxmlformats.org/officeDocument/2006/relationships/image" Target="../media/image23.png"/><Relationship Id="rId10" Type="http://schemas.openxmlformats.org/officeDocument/2006/relationships/chart" Target="../charts/chart18.xml"/><Relationship Id="rId19" Type="http://schemas.openxmlformats.org/officeDocument/2006/relationships/chart" Target="../charts/chart22.xml"/><Relationship Id="rId4" Type="http://schemas.openxmlformats.org/officeDocument/2006/relationships/image" Target="../media/image13.png"/><Relationship Id="rId9" Type="http://schemas.openxmlformats.org/officeDocument/2006/relationships/image" Target="../media/image16.png"/><Relationship Id="rId14" Type="http://schemas.openxmlformats.org/officeDocument/2006/relationships/chart" Target="../charts/chart20.xml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1.png"/><Relationship Id="rId18" Type="http://schemas.openxmlformats.org/officeDocument/2006/relationships/chart" Target="../charts/chart33.xml"/><Relationship Id="rId3" Type="http://schemas.openxmlformats.org/officeDocument/2006/relationships/chart" Target="../charts/chart27.xml"/><Relationship Id="rId7" Type="http://schemas.openxmlformats.org/officeDocument/2006/relationships/image" Target="../media/image28.png"/><Relationship Id="rId12" Type="http://schemas.openxmlformats.org/officeDocument/2006/relationships/chart" Target="../charts/chart30.xml"/><Relationship Id="rId17" Type="http://schemas.openxmlformats.org/officeDocument/2006/relationships/chart" Target="../charts/chart32.xml"/><Relationship Id="rId2" Type="http://schemas.openxmlformats.org/officeDocument/2006/relationships/chart" Target="../charts/chart26.xml"/><Relationship Id="rId16" Type="http://schemas.openxmlformats.org/officeDocument/2006/relationships/chart" Target="../charts/chart31.xml"/><Relationship Id="rId1" Type="http://schemas.openxmlformats.org/officeDocument/2006/relationships/chart" Target="../charts/chart25.xml"/><Relationship Id="rId6" Type="http://schemas.openxmlformats.org/officeDocument/2006/relationships/image" Target="../media/image27.png"/><Relationship Id="rId11" Type="http://schemas.openxmlformats.org/officeDocument/2006/relationships/chart" Target="../charts/chart29.xml"/><Relationship Id="rId5" Type="http://schemas.openxmlformats.org/officeDocument/2006/relationships/image" Target="../media/image26.png"/><Relationship Id="rId15" Type="http://schemas.openxmlformats.org/officeDocument/2006/relationships/image" Target="../media/image33.png"/><Relationship Id="rId10" Type="http://schemas.openxmlformats.org/officeDocument/2006/relationships/chart" Target="../charts/chart28.xml"/><Relationship Id="rId4" Type="http://schemas.openxmlformats.org/officeDocument/2006/relationships/image" Target="../media/image25.png"/><Relationship Id="rId9" Type="http://schemas.openxmlformats.org/officeDocument/2006/relationships/image" Target="../media/image30.png"/><Relationship Id="rId14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6.xml"/><Relationship Id="rId7" Type="http://schemas.openxmlformats.org/officeDocument/2006/relationships/chart" Target="../charts/chart37.xml"/><Relationship Id="rId12" Type="http://schemas.openxmlformats.org/officeDocument/2006/relationships/image" Target="../media/image39.png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image" Target="../media/image36.png"/><Relationship Id="rId11" Type="http://schemas.openxmlformats.org/officeDocument/2006/relationships/image" Target="../media/image38.png"/><Relationship Id="rId5" Type="http://schemas.openxmlformats.org/officeDocument/2006/relationships/image" Target="../media/image35.png"/><Relationship Id="rId10" Type="http://schemas.openxmlformats.org/officeDocument/2006/relationships/image" Target="../media/image37.png"/><Relationship Id="rId4" Type="http://schemas.openxmlformats.org/officeDocument/2006/relationships/image" Target="../media/image34.png"/><Relationship Id="rId9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45.png"/><Relationship Id="rId5" Type="http://schemas.openxmlformats.org/officeDocument/2006/relationships/image" Target="../media/image44.png"/><Relationship Id="rId4" Type="http://schemas.openxmlformats.org/officeDocument/2006/relationships/image" Target="../media/image4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tiff"/><Relationship Id="rId7" Type="http://schemas.openxmlformats.org/officeDocument/2006/relationships/image" Target="../media/image52.tiff"/><Relationship Id="rId2" Type="http://schemas.openxmlformats.org/officeDocument/2006/relationships/image" Target="../media/image47.tiff"/><Relationship Id="rId1" Type="http://schemas.openxmlformats.org/officeDocument/2006/relationships/image" Target="../media/image46.tiff"/><Relationship Id="rId6" Type="http://schemas.openxmlformats.org/officeDocument/2006/relationships/image" Target="../media/image51.tiff"/><Relationship Id="rId5" Type="http://schemas.openxmlformats.org/officeDocument/2006/relationships/image" Target="../media/image50.tiff"/><Relationship Id="rId4" Type="http://schemas.openxmlformats.org/officeDocument/2006/relationships/image" Target="../media/image49.tiff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5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image" Target="../media/image56.png"/><Relationship Id="rId5" Type="http://schemas.openxmlformats.org/officeDocument/2006/relationships/image" Target="../media/image55.png"/><Relationship Id="rId4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721179</xdr:colOff>
      <xdr:row>2</xdr:row>
      <xdr:rowOff>16328</xdr:rowOff>
    </xdr:from>
    <xdr:to>
      <xdr:col>19</xdr:col>
      <xdr:colOff>285751</xdr:colOff>
      <xdr:row>11</xdr:row>
      <xdr:rowOff>54429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6DD9D3-53B0-4FAE-8853-F930FB082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685800</xdr:colOff>
      <xdr:row>12</xdr:row>
      <xdr:rowOff>123825</xdr:rowOff>
    </xdr:from>
    <xdr:to>
      <xdr:col>19</xdr:col>
      <xdr:colOff>250372</xdr:colOff>
      <xdr:row>21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F1817F-071D-4B1F-9C10-190C871E1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707571</xdr:colOff>
      <xdr:row>23</xdr:row>
      <xdr:rowOff>163285</xdr:rowOff>
    </xdr:from>
    <xdr:to>
      <xdr:col>19</xdr:col>
      <xdr:colOff>272143</xdr:colOff>
      <xdr:row>32</xdr:row>
      <xdr:rowOff>5443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769D8D-C8CF-48FA-91DD-377B3E55D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26</xdr:col>
      <xdr:colOff>313790</xdr:colOff>
      <xdr:row>11</xdr:row>
      <xdr:rowOff>0</xdr:rowOff>
    </xdr:from>
    <xdr:to>
      <xdr:col>31</xdr:col>
      <xdr:colOff>141019</xdr:colOff>
      <xdr:row>20</xdr:row>
      <xdr:rowOff>25977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DD63D5AC-19E7-4646-BA88-DB9F3C741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0527" r="-40527"/>
        <a:stretch>
          <a:fillRect/>
        </a:stretch>
      </xdr:blipFill>
      <xdr:spPr>
        <a:xfrm>
          <a:off x="20125790" y="2095500"/>
          <a:ext cx="3637229" cy="1759527"/>
        </a:xfrm>
        <a:prstGeom prst="rect">
          <a:avLst/>
        </a:prstGeom>
      </xdr:spPr>
    </xdr:pic>
    <xdr:clientData/>
  </xdr:twoCellAnchor>
  <xdr:twoCellAnchor editAs="oneCell">
    <xdr:from>
      <xdr:col>27</xdr:col>
      <xdr:colOff>223900</xdr:colOff>
      <xdr:row>21</xdr:row>
      <xdr:rowOff>103909</xdr:rowOff>
    </xdr:from>
    <xdr:to>
      <xdr:col>30</xdr:col>
      <xdr:colOff>529990</xdr:colOff>
      <xdr:row>32</xdr:row>
      <xdr:rowOff>8660</xdr:rowOff>
    </xdr:to>
    <xdr:pic>
      <xdr:nvPicPr>
        <xdr:cNvPr id="6" name="Imagen 7">
          <a:extLst>
            <a:ext uri="{FF2B5EF4-FFF2-40B4-BE49-F238E27FC236}">
              <a16:creationId xmlns:a16="http://schemas.microsoft.com/office/drawing/2014/main" id="{B96A7D99-7AE5-4E4C-8AEA-92A04A4DB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769" r="-6769"/>
        <a:stretch>
          <a:fillRect/>
        </a:stretch>
      </xdr:blipFill>
      <xdr:spPr>
        <a:xfrm>
          <a:off x="20797900" y="4123459"/>
          <a:ext cx="2592090" cy="2000251"/>
        </a:xfrm>
        <a:prstGeom prst="rect">
          <a:avLst/>
        </a:prstGeom>
      </xdr:spPr>
    </xdr:pic>
    <xdr:clientData/>
  </xdr:twoCellAnchor>
  <xdr:twoCellAnchor editAs="oneCell">
    <xdr:from>
      <xdr:col>26</xdr:col>
      <xdr:colOff>619125</xdr:colOff>
      <xdr:row>2</xdr:row>
      <xdr:rowOff>27854</xdr:rowOff>
    </xdr:from>
    <xdr:to>
      <xdr:col>30</xdr:col>
      <xdr:colOff>415018</xdr:colOff>
      <xdr:row>10</xdr:row>
      <xdr:rowOff>29070</xdr:rowOff>
    </xdr:to>
    <xdr:pic>
      <xdr:nvPicPr>
        <xdr:cNvPr id="7" name="Imagen 9">
          <a:extLst>
            <a:ext uri="{FF2B5EF4-FFF2-40B4-BE49-F238E27FC236}">
              <a16:creationId xmlns:a16="http://schemas.microsoft.com/office/drawing/2014/main" id="{71D93B93-7C17-4413-BAD8-D888904A3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62" r="-31162"/>
        <a:stretch>
          <a:fillRect/>
        </a:stretch>
      </xdr:blipFill>
      <xdr:spPr>
        <a:xfrm>
          <a:off x="20431125" y="408854"/>
          <a:ext cx="2843893" cy="1525216"/>
        </a:xfrm>
        <a:prstGeom prst="rect">
          <a:avLst/>
        </a:prstGeom>
      </xdr:spPr>
    </xdr:pic>
    <xdr:clientData/>
  </xdr:twoCellAnchor>
  <xdr:twoCellAnchor>
    <xdr:from>
      <xdr:col>11</xdr:col>
      <xdr:colOff>721179</xdr:colOff>
      <xdr:row>39</xdr:row>
      <xdr:rowOff>16328</xdr:rowOff>
    </xdr:from>
    <xdr:to>
      <xdr:col>19</xdr:col>
      <xdr:colOff>285751</xdr:colOff>
      <xdr:row>48</xdr:row>
      <xdr:rowOff>54429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FB073E0E-8794-4F7A-8A0B-67FCF5431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685800</xdr:colOff>
      <xdr:row>49</xdr:row>
      <xdr:rowOff>123825</xdr:rowOff>
    </xdr:from>
    <xdr:to>
      <xdr:col>19</xdr:col>
      <xdr:colOff>250372</xdr:colOff>
      <xdr:row>58</xdr:row>
      <xdr:rowOff>142876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F354B5C-5FE3-45EC-9FB2-71DB1C153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707571</xdr:colOff>
      <xdr:row>60</xdr:row>
      <xdr:rowOff>163285</xdr:rowOff>
    </xdr:from>
    <xdr:to>
      <xdr:col>19</xdr:col>
      <xdr:colOff>272143</xdr:colOff>
      <xdr:row>70</xdr:row>
      <xdr:rowOff>5443</xdr:rowOff>
    </xdr:to>
    <xdr:graphicFrame macro="">
      <xdr:nvGraphicFramePr>
        <xdr:cNvPr id="10" name="Gráfico 8">
          <a:extLst>
            <a:ext uri="{FF2B5EF4-FFF2-40B4-BE49-F238E27FC236}">
              <a16:creationId xmlns:a16="http://schemas.microsoft.com/office/drawing/2014/main" id="{4C3ECDB0-92CB-4947-AA29-AF6A2ADEE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27</xdr:col>
      <xdr:colOff>1</xdr:colOff>
      <xdr:row>38</xdr:row>
      <xdr:rowOff>185107</xdr:rowOff>
    </xdr:from>
    <xdr:to>
      <xdr:col>30</xdr:col>
      <xdr:colOff>38101</xdr:colOff>
      <xdr:row>49</xdr:row>
      <xdr:rowOff>57809</xdr:rowOff>
    </xdr:to>
    <xdr:pic>
      <xdr:nvPicPr>
        <xdr:cNvPr id="11" name="Imatge 10">
          <a:extLst>
            <a:ext uri="{FF2B5EF4-FFF2-40B4-BE49-F238E27FC236}">
              <a16:creationId xmlns:a16="http://schemas.microsoft.com/office/drawing/2014/main" id="{55737F8B-F2CD-472C-BCA1-E31478BB8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1" y="7614607"/>
          <a:ext cx="2324100" cy="1968202"/>
        </a:xfrm>
        <a:prstGeom prst="rect">
          <a:avLst/>
        </a:prstGeom>
      </xdr:spPr>
    </xdr:pic>
    <xdr:clientData/>
  </xdr:twoCellAnchor>
  <xdr:twoCellAnchor editAs="oneCell">
    <xdr:from>
      <xdr:col>27</xdr:col>
      <xdr:colOff>322</xdr:colOff>
      <xdr:row>50</xdr:row>
      <xdr:rowOff>170828</xdr:rowOff>
    </xdr:from>
    <xdr:to>
      <xdr:col>30</xdr:col>
      <xdr:colOff>38418</xdr:colOff>
      <xdr:row>61</xdr:row>
      <xdr:rowOff>41796</xdr:rowOff>
    </xdr:to>
    <xdr:pic>
      <xdr:nvPicPr>
        <xdr:cNvPr id="12" name="Imatge 11">
          <a:extLst>
            <a:ext uri="{FF2B5EF4-FFF2-40B4-BE49-F238E27FC236}">
              <a16:creationId xmlns:a16="http://schemas.microsoft.com/office/drawing/2014/main" id="{3FFD6DD9-9861-4164-91DA-B620A4DEB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322" y="9886328"/>
          <a:ext cx="2324096" cy="1966468"/>
        </a:xfrm>
        <a:prstGeom prst="rect">
          <a:avLst/>
        </a:prstGeom>
      </xdr:spPr>
    </xdr:pic>
    <xdr:clientData/>
  </xdr:twoCellAnchor>
  <xdr:twoCellAnchor editAs="oneCell">
    <xdr:from>
      <xdr:col>27</xdr:col>
      <xdr:colOff>643</xdr:colOff>
      <xdr:row>62</xdr:row>
      <xdr:rowOff>43242</xdr:rowOff>
    </xdr:from>
    <xdr:to>
      <xdr:col>30</xdr:col>
      <xdr:colOff>38739</xdr:colOff>
      <xdr:row>72</xdr:row>
      <xdr:rowOff>104710</xdr:rowOff>
    </xdr:to>
    <xdr:pic>
      <xdr:nvPicPr>
        <xdr:cNvPr id="13" name="Imatge 12">
          <a:extLst>
            <a:ext uri="{FF2B5EF4-FFF2-40B4-BE49-F238E27FC236}">
              <a16:creationId xmlns:a16="http://schemas.microsoft.com/office/drawing/2014/main" id="{E371C4AE-3160-42DF-B9C2-9A0748CBE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643" y="12044742"/>
          <a:ext cx="2324096" cy="1966468"/>
        </a:xfrm>
        <a:prstGeom prst="rect">
          <a:avLst/>
        </a:prstGeom>
      </xdr:spPr>
    </xdr:pic>
    <xdr:clientData/>
  </xdr:twoCellAnchor>
  <xdr:twoCellAnchor editAs="oneCell">
    <xdr:from>
      <xdr:col>25</xdr:col>
      <xdr:colOff>214312</xdr:colOff>
      <xdr:row>94</xdr:row>
      <xdr:rowOff>142875</xdr:rowOff>
    </xdr:from>
    <xdr:to>
      <xdr:col>31</xdr:col>
      <xdr:colOff>312004</xdr:colOff>
      <xdr:row>104</xdr:row>
      <xdr:rowOff>98913</xdr:rowOff>
    </xdr:to>
    <xdr:pic>
      <xdr:nvPicPr>
        <xdr:cNvPr id="14" name="Imagen 8">
          <a:extLst>
            <a:ext uri="{FF2B5EF4-FFF2-40B4-BE49-F238E27FC236}">
              <a16:creationId xmlns:a16="http://schemas.microsoft.com/office/drawing/2014/main" id="{14360017-FA28-4E13-9DEB-B1D9264A1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1344" r="-41344"/>
        <a:stretch>
          <a:fillRect/>
        </a:stretch>
      </xdr:blipFill>
      <xdr:spPr>
        <a:xfrm>
          <a:off x="19264312" y="18211800"/>
          <a:ext cx="4669692" cy="1861038"/>
        </a:xfrm>
        <a:prstGeom prst="rect">
          <a:avLst/>
        </a:prstGeom>
      </xdr:spPr>
    </xdr:pic>
    <xdr:clientData/>
  </xdr:twoCellAnchor>
  <xdr:twoCellAnchor editAs="oneCell">
    <xdr:from>
      <xdr:col>24</xdr:col>
      <xdr:colOff>639160</xdr:colOff>
      <xdr:row>105</xdr:row>
      <xdr:rowOff>71437</xdr:rowOff>
    </xdr:from>
    <xdr:to>
      <xdr:col>31</xdr:col>
      <xdr:colOff>703056</xdr:colOff>
      <xdr:row>116</xdr:row>
      <xdr:rowOff>29253</xdr:rowOff>
    </xdr:to>
    <xdr:pic>
      <xdr:nvPicPr>
        <xdr:cNvPr id="15" name="Imagen 10">
          <a:extLst>
            <a:ext uri="{FF2B5EF4-FFF2-40B4-BE49-F238E27FC236}">
              <a16:creationId xmlns:a16="http://schemas.microsoft.com/office/drawing/2014/main" id="{65997E7C-8381-447F-86DB-2BEBF690A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7515" r="-57515"/>
        <a:stretch>
          <a:fillRect/>
        </a:stretch>
      </xdr:blipFill>
      <xdr:spPr>
        <a:xfrm>
          <a:off x="18927160" y="20235862"/>
          <a:ext cx="5397896" cy="2053316"/>
        </a:xfrm>
        <a:prstGeom prst="rect">
          <a:avLst/>
        </a:prstGeom>
      </xdr:spPr>
    </xdr:pic>
    <xdr:clientData/>
  </xdr:twoCellAnchor>
  <xdr:twoCellAnchor editAs="oneCell">
    <xdr:from>
      <xdr:col>25</xdr:col>
      <xdr:colOff>173413</xdr:colOff>
      <xdr:row>117</xdr:row>
      <xdr:rowOff>23813</xdr:rowOff>
    </xdr:from>
    <xdr:to>
      <xdr:col>31</xdr:col>
      <xdr:colOff>350384</xdr:colOff>
      <xdr:row>128</xdr:row>
      <xdr:rowOff>94053</xdr:rowOff>
    </xdr:to>
    <xdr:pic>
      <xdr:nvPicPr>
        <xdr:cNvPr id="16" name="Imagen 12">
          <a:extLst>
            <a:ext uri="{FF2B5EF4-FFF2-40B4-BE49-F238E27FC236}">
              <a16:creationId xmlns:a16="http://schemas.microsoft.com/office/drawing/2014/main" id="{1ADF6712-B712-478C-854C-E6B07E4A9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806" r="-42806"/>
        <a:stretch>
          <a:fillRect/>
        </a:stretch>
      </xdr:blipFill>
      <xdr:spPr>
        <a:xfrm>
          <a:off x="19223413" y="22474238"/>
          <a:ext cx="4748971" cy="2165740"/>
        </a:xfrm>
        <a:prstGeom prst="rect">
          <a:avLst/>
        </a:prstGeom>
      </xdr:spPr>
    </xdr:pic>
    <xdr:clientData/>
  </xdr:twoCellAnchor>
  <xdr:twoCellAnchor editAs="oneCell">
    <xdr:from>
      <xdr:col>27</xdr:col>
      <xdr:colOff>736025</xdr:colOff>
      <xdr:row>135</xdr:row>
      <xdr:rowOff>79983</xdr:rowOff>
    </xdr:from>
    <xdr:to>
      <xdr:col>31</xdr:col>
      <xdr:colOff>476250</xdr:colOff>
      <xdr:row>148</xdr:row>
      <xdr:rowOff>111305</xdr:rowOff>
    </xdr:to>
    <xdr:pic>
      <xdr:nvPicPr>
        <xdr:cNvPr id="17" name="Imatge 16">
          <a:extLst>
            <a:ext uri="{FF2B5EF4-FFF2-40B4-BE49-F238E27FC236}">
              <a16:creationId xmlns:a16="http://schemas.microsoft.com/office/drawing/2014/main" id="{A79897C3-5700-493D-87C0-E5E4AA9D0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025" y="26178483"/>
          <a:ext cx="2788225" cy="2507822"/>
        </a:xfrm>
        <a:prstGeom prst="rect">
          <a:avLst/>
        </a:prstGeom>
        <a:ln w="57150">
          <a:noFill/>
        </a:ln>
      </xdr:spPr>
    </xdr:pic>
    <xdr:clientData/>
  </xdr:twoCellAnchor>
  <xdr:twoCellAnchor editAs="oneCell">
    <xdr:from>
      <xdr:col>28</xdr:col>
      <xdr:colOff>8661</xdr:colOff>
      <xdr:row>150</xdr:row>
      <xdr:rowOff>172343</xdr:rowOff>
    </xdr:from>
    <xdr:to>
      <xdr:col>31</xdr:col>
      <xdr:colOff>510886</xdr:colOff>
      <xdr:row>163</xdr:row>
      <xdr:rowOff>55021</xdr:rowOff>
    </xdr:to>
    <xdr:pic>
      <xdr:nvPicPr>
        <xdr:cNvPr id="18" name="Imatge 17">
          <a:extLst>
            <a:ext uri="{FF2B5EF4-FFF2-40B4-BE49-F238E27FC236}">
              <a16:creationId xmlns:a16="http://schemas.microsoft.com/office/drawing/2014/main" id="{D9ED9C22-6F76-4D63-9AFA-B1DE7D282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44661" y="29128343"/>
          <a:ext cx="2788225" cy="2359178"/>
        </a:xfrm>
        <a:prstGeom prst="rect">
          <a:avLst/>
        </a:prstGeom>
        <a:ln w="57150">
          <a:noFill/>
        </a:ln>
      </xdr:spPr>
    </xdr:pic>
    <xdr:clientData/>
  </xdr:twoCellAnchor>
  <xdr:twoCellAnchor editAs="oneCell">
    <xdr:from>
      <xdr:col>28</xdr:col>
      <xdr:colOff>15156</xdr:colOff>
      <xdr:row>165</xdr:row>
      <xdr:rowOff>61938</xdr:rowOff>
    </xdr:from>
    <xdr:to>
      <xdr:col>31</xdr:col>
      <xdr:colOff>517381</xdr:colOff>
      <xdr:row>177</xdr:row>
      <xdr:rowOff>135116</xdr:rowOff>
    </xdr:to>
    <xdr:pic>
      <xdr:nvPicPr>
        <xdr:cNvPr id="19" name="Imatge 18">
          <a:extLst>
            <a:ext uri="{FF2B5EF4-FFF2-40B4-BE49-F238E27FC236}">
              <a16:creationId xmlns:a16="http://schemas.microsoft.com/office/drawing/2014/main" id="{8B23D1F1-39C5-41C3-B416-657BD8159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51156" y="31875438"/>
          <a:ext cx="2788225" cy="2359178"/>
        </a:xfrm>
        <a:prstGeom prst="rect">
          <a:avLst/>
        </a:prstGeom>
        <a:ln w="57150">
          <a:noFill/>
        </a:ln>
      </xdr:spPr>
    </xdr:pic>
    <xdr:clientData/>
  </xdr:twoCellAnchor>
  <xdr:twoCellAnchor>
    <xdr:from>
      <xdr:col>13</xdr:col>
      <xdr:colOff>35379</xdr:colOff>
      <xdr:row>95</xdr:row>
      <xdr:rowOff>0</xdr:rowOff>
    </xdr:from>
    <xdr:to>
      <xdr:col>20</xdr:col>
      <xdr:colOff>361951</xdr:colOff>
      <xdr:row>104</xdr:row>
      <xdr:rowOff>38101</xdr:rowOff>
    </xdr:to>
    <xdr:graphicFrame macro="">
      <xdr:nvGraphicFramePr>
        <xdr:cNvPr id="20" name="Gráfico 1">
          <a:extLst>
            <a:ext uri="{FF2B5EF4-FFF2-40B4-BE49-F238E27FC236}">
              <a16:creationId xmlns:a16="http://schemas.microsoft.com/office/drawing/2014/main" id="{1101CCA7-A2BA-4BCB-B7C9-A80E6E906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105</xdr:row>
      <xdr:rowOff>107497</xdr:rowOff>
    </xdr:from>
    <xdr:to>
      <xdr:col>20</xdr:col>
      <xdr:colOff>326572</xdr:colOff>
      <xdr:row>114</xdr:row>
      <xdr:rowOff>164648</xdr:rowOff>
    </xdr:to>
    <xdr:graphicFrame macro="">
      <xdr:nvGraphicFramePr>
        <xdr:cNvPr id="21" name="Gráfico 2">
          <a:extLst>
            <a:ext uri="{FF2B5EF4-FFF2-40B4-BE49-F238E27FC236}">
              <a16:creationId xmlns:a16="http://schemas.microsoft.com/office/drawing/2014/main" id="{A9227528-5639-4EDA-81EB-F62CA15ED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21771</xdr:colOff>
      <xdr:row>116</xdr:row>
      <xdr:rowOff>185057</xdr:rowOff>
    </xdr:from>
    <xdr:to>
      <xdr:col>20</xdr:col>
      <xdr:colOff>348343</xdr:colOff>
      <xdr:row>125</xdr:row>
      <xdr:rowOff>27215</xdr:rowOff>
    </xdr:to>
    <xdr:graphicFrame macro="">
      <xdr:nvGraphicFramePr>
        <xdr:cNvPr id="22" name="Gráfico 3">
          <a:extLst>
            <a:ext uri="{FF2B5EF4-FFF2-40B4-BE49-F238E27FC236}">
              <a16:creationId xmlns:a16="http://schemas.microsoft.com/office/drawing/2014/main" id="{35651315-AAD3-4B7C-A40E-0237AD9C6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35379</xdr:colOff>
      <xdr:row>138</xdr:row>
      <xdr:rowOff>0</xdr:rowOff>
    </xdr:from>
    <xdr:to>
      <xdr:col>20</xdr:col>
      <xdr:colOff>361951</xdr:colOff>
      <xdr:row>147</xdr:row>
      <xdr:rowOff>38101</xdr:rowOff>
    </xdr:to>
    <xdr:graphicFrame macro="">
      <xdr:nvGraphicFramePr>
        <xdr:cNvPr id="23" name="Gráfico 1">
          <a:extLst>
            <a:ext uri="{FF2B5EF4-FFF2-40B4-BE49-F238E27FC236}">
              <a16:creationId xmlns:a16="http://schemas.microsoft.com/office/drawing/2014/main" id="{075DE905-2177-4A34-ABD1-00B2FD6C1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0</xdr:colOff>
      <xdr:row>148</xdr:row>
      <xdr:rowOff>107497</xdr:rowOff>
    </xdr:from>
    <xdr:to>
      <xdr:col>20</xdr:col>
      <xdr:colOff>326572</xdr:colOff>
      <xdr:row>157</xdr:row>
      <xdr:rowOff>164648</xdr:rowOff>
    </xdr:to>
    <xdr:graphicFrame macro="">
      <xdr:nvGraphicFramePr>
        <xdr:cNvPr id="24" name="Gráfico 2">
          <a:extLst>
            <a:ext uri="{FF2B5EF4-FFF2-40B4-BE49-F238E27FC236}">
              <a16:creationId xmlns:a16="http://schemas.microsoft.com/office/drawing/2014/main" id="{F939EC14-487E-41FC-9C4A-D7DFD5E68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21771</xdr:colOff>
      <xdr:row>159</xdr:row>
      <xdr:rowOff>185057</xdr:rowOff>
    </xdr:from>
    <xdr:to>
      <xdr:col>20</xdr:col>
      <xdr:colOff>348343</xdr:colOff>
      <xdr:row>168</xdr:row>
      <xdr:rowOff>27215</xdr:rowOff>
    </xdr:to>
    <xdr:graphicFrame macro="">
      <xdr:nvGraphicFramePr>
        <xdr:cNvPr id="25" name="Gráfico 3">
          <a:extLst>
            <a:ext uri="{FF2B5EF4-FFF2-40B4-BE49-F238E27FC236}">
              <a16:creationId xmlns:a16="http://schemas.microsoft.com/office/drawing/2014/main" id="{9C2557F1-8F1A-4A19-AA0C-CEF216CDE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108856</xdr:colOff>
      <xdr:row>3</xdr:row>
      <xdr:rowOff>0</xdr:rowOff>
    </xdr:from>
    <xdr:to>
      <xdr:col>38</xdr:col>
      <xdr:colOff>557893</xdr:colOff>
      <xdr:row>15</xdr:row>
      <xdr:rowOff>112940</xdr:rowOff>
    </xdr:to>
    <xdr:graphicFrame macro="">
      <xdr:nvGraphicFramePr>
        <xdr:cNvPr id="2" name="Gràfic 4">
          <a:extLst>
            <a:ext uri="{FF2B5EF4-FFF2-40B4-BE49-F238E27FC236}">
              <a16:creationId xmlns:a16="http://schemas.microsoft.com/office/drawing/2014/main" id="{EE1FC5AA-3DEA-C84A-AE8D-5DFE818C5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0</xdr:colOff>
      <xdr:row>15</xdr:row>
      <xdr:rowOff>167369</xdr:rowOff>
    </xdr:from>
    <xdr:to>
      <xdr:col>38</xdr:col>
      <xdr:colOff>449037</xdr:colOff>
      <xdr:row>28</xdr:row>
      <xdr:rowOff>89809</xdr:rowOff>
    </xdr:to>
    <xdr:graphicFrame macro="">
      <xdr:nvGraphicFramePr>
        <xdr:cNvPr id="3" name="Gràfic 5">
          <a:extLst>
            <a:ext uri="{FF2B5EF4-FFF2-40B4-BE49-F238E27FC236}">
              <a16:creationId xmlns:a16="http://schemas.microsoft.com/office/drawing/2014/main" id="{90756654-B8AA-2747-AD57-7439ECF9A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190500</xdr:colOff>
      <xdr:row>30</xdr:row>
      <xdr:rowOff>28823</xdr:rowOff>
    </xdr:from>
    <xdr:to>
      <xdr:col>39</xdr:col>
      <xdr:colOff>33401</xdr:colOff>
      <xdr:row>42</xdr:row>
      <xdr:rowOff>141763</xdr:rowOff>
    </xdr:to>
    <xdr:graphicFrame macro="">
      <xdr:nvGraphicFramePr>
        <xdr:cNvPr id="4" name="Gràfic 6">
          <a:extLst>
            <a:ext uri="{FF2B5EF4-FFF2-40B4-BE49-F238E27FC236}">
              <a16:creationId xmlns:a16="http://schemas.microsoft.com/office/drawing/2014/main" id="{CC706CA0-8B2A-E246-984B-4B3773459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0</xdr:colOff>
      <xdr:row>4</xdr:row>
      <xdr:rowOff>0</xdr:rowOff>
    </xdr:from>
    <xdr:to>
      <xdr:col>47</xdr:col>
      <xdr:colOff>449037</xdr:colOff>
      <xdr:row>16</xdr:row>
      <xdr:rowOff>112940</xdr:rowOff>
    </xdr:to>
    <xdr:graphicFrame macro="">
      <xdr:nvGraphicFramePr>
        <xdr:cNvPr id="5" name="Gràfic 10">
          <a:extLst>
            <a:ext uri="{FF2B5EF4-FFF2-40B4-BE49-F238E27FC236}">
              <a16:creationId xmlns:a16="http://schemas.microsoft.com/office/drawing/2014/main" id="{09B60D31-A88B-AC44-9D6D-C9155A17A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17318</xdr:colOff>
      <xdr:row>17</xdr:row>
      <xdr:rowOff>86591</xdr:rowOff>
    </xdr:from>
    <xdr:to>
      <xdr:col>47</xdr:col>
      <xdr:colOff>466355</xdr:colOff>
      <xdr:row>30</xdr:row>
      <xdr:rowOff>9031</xdr:rowOff>
    </xdr:to>
    <xdr:graphicFrame macro="">
      <xdr:nvGraphicFramePr>
        <xdr:cNvPr id="6" name="Gràfic 11">
          <a:extLst>
            <a:ext uri="{FF2B5EF4-FFF2-40B4-BE49-F238E27FC236}">
              <a16:creationId xmlns:a16="http://schemas.microsoft.com/office/drawing/2014/main" id="{7EFC3F53-419E-8E49-86A0-AE1CBF106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69273</xdr:colOff>
      <xdr:row>30</xdr:row>
      <xdr:rowOff>86591</xdr:rowOff>
    </xdr:from>
    <xdr:to>
      <xdr:col>47</xdr:col>
      <xdr:colOff>518310</xdr:colOff>
      <xdr:row>43</xdr:row>
      <xdr:rowOff>9031</xdr:rowOff>
    </xdr:to>
    <xdr:graphicFrame macro="">
      <xdr:nvGraphicFramePr>
        <xdr:cNvPr id="7" name="Gràfic 12">
          <a:extLst>
            <a:ext uri="{FF2B5EF4-FFF2-40B4-BE49-F238E27FC236}">
              <a16:creationId xmlns:a16="http://schemas.microsoft.com/office/drawing/2014/main" id="{E2477D6E-ABC1-6B40-826E-30DF3B66F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69273</xdr:colOff>
      <xdr:row>2</xdr:row>
      <xdr:rowOff>0</xdr:rowOff>
    </xdr:from>
    <xdr:to>
      <xdr:col>55</xdr:col>
      <xdr:colOff>518310</xdr:colOff>
      <xdr:row>2</xdr:row>
      <xdr:rowOff>9031</xdr:rowOff>
    </xdr:to>
    <xdr:graphicFrame macro="">
      <xdr:nvGraphicFramePr>
        <xdr:cNvPr id="8" name="Gràfic 15">
          <a:extLst>
            <a:ext uri="{FF2B5EF4-FFF2-40B4-BE49-F238E27FC236}">
              <a16:creationId xmlns:a16="http://schemas.microsoft.com/office/drawing/2014/main" id="{B43120CF-EBD6-8149-AF15-2716B4FD7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0</xdr:colOff>
      <xdr:row>4</xdr:row>
      <xdr:rowOff>0</xdr:rowOff>
    </xdr:from>
    <xdr:to>
      <xdr:col>55</xdr:col>
      <xdr:colOff>449037</xdr:colOff>
      <xdr:row>16</xdr:row>
      <xdr:rowOff>112940</xdr:rowOff>
    </xdr:to>
    <xdr:graphicFrame macro="">
      <xdr:nvGraphicFramePr>
        <xdr:cNvPr id="9" name="Gràfic 16">
          <a:extLst>
            <a:ext uri="{FF2B5EF4-FFF2-40B4-BE49-F238E27FC236}">
              <a16:creationId xmlns:a16="http://schemas.microsoft.com/office/drawing/2014/main" id="{6D5D2799-B57A-0F43-9C5B-1287927D8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17318</xdr:colOff>
      <xdr:row>17</xdr:row>
      <xdr:rowOff>86591</xdr:rowOff>
    </xdr:from>
    <xdr:to>
      <xdr:col>55</xdr:col>
      <xdr:colOff>466355</xdr:colOff>
      <xdr:row>30</xdr:row>
      <xdr:rowOff>9031</xdr:rowOff>
    </xdr:to>
    <xdr:graphicFrame macro="">
      <xdr:nvGraphicFramePr>
        <xdr:cNvPr id="10" name="Gràfic 17">
          <a:extLst>
            <a:ext uri="{FF2B5EF4-FFF2-40B4-BE49-F238E27FC236}">
              <a16:creationId xmlns:a16="http://schemas.microsoft.com/office/drawing/2014/main" id="{61562491-B1C0-8448-BEA9-E7F35F050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69273</xdr:colOff>
      <xdr:row>30</xdr:row>
      <xdr:rowOff>86591</xdr:rowOff>
    </xdr:from>
    <xdr:to>
      <xdr:col>55</xdr:col>
      <xdr:colOff>518310</xdr:colOff>
      <xdr:row>43</xdr:row>
      <xdr:rowOff>9031</xdr:rowOff>
    </xdr:to>
    <xdr:graphicFrame macro="">
      <xdr:nvGraphicFramePr>
        <xdr:cNvPr id="11" name="Gràfic 18">
          <a:extLst>
            <a:ext uri="{FF2B5EF4-FFF2-40B4-BE49-F238E27FC236}">
              <a16:creationId xmlns:a16="http://schemas.microsoft.com/office/drawing/2014/main" id="{88D32F00-9C52-604A-A36D-EE1BA37EA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4</xdr:col>
      <xdr:colOff>406400</xdr:colOff>
      <xdr:row>52</xdr:row>
      <xdr:rowOff>101600</xdr:rowOff>
    </xdr:from>
    <xdr:ext cx="3955375" cy="3237339"/>
    <xdr:pic>
      <xdr:nvPicPr>
        <xdr:cNvPr id="12" name="Imatge 19">
          <a:extLst>
            <a:ext uri="{FF2B5EF4-FFF2-40B4-BE49-F238E27FC236}">
              <a16:creationId xmlns:a16="http://schemas.microsoft.com/office/drawing/2014/main" id="{50FD724E-8F58-8E45-A76F-8AC0ACF0B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200" y="10668000"/>
          <a:ext cx="3955375" cy="3237339"/>
        </a:xfrm>
        <a:prstGeom prst="rect">
          <a:avLst/>
        </a:prstGeom>
      </xdr:spPr>
    </xdr:pic>
    <xdr:clientData/>
  </xdr:oneCellAnchor>
  <xdr:oneCellAnchor>
    <xdr:from>
      <xdr:col>12</xdr:col>
      <xdr:colOff>589738</xdr:colOff>
      <xdr:row>52</xdr:row>
      <xdr:rowOff>47625</xdr:rowOff>
    </xdr:from>
    <xdr:ext cx="3955375" cy="3237339"/>
    <xdr:pic>
      <xdr:nvPicPr>
        <xdr:cNvPr id="13" name="Imatge 20">
          <a:extLst>
            <a:ext uri="{FF2B5EF4-FFF2-40B4-BE49-F238E27FC236}">
              <a16:creationId xmlns:a16="http://schemas.microsoft.com/office/drawing/2014/main" id="{DB1E3523-FC3D-FF47-BD1C-08CB7B4A2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138" y="10614025"/>
          <a:ext cx="3955375" cy="3237339"/>
        </a:xfrm>
        <a:prstGeom prst="rect">
          <a:avLst/>
        </a:prstGeom>
      </xdr:spPr>
    </xdr:pic>
    <xdr:clientData/>
  </xdr:oneCellAnchor>
  <xdr:oneCellAnchor>
    <xdr:from>
      <xdr:col>19</xdr:col>
      <xdr:colOff>507963</xdr:colOff>
      <xdr:row>53</xdr:row>
      <xdr:rowOff>7900</xdr:rowOff>
    </xdr:from>
    <xdr:ext cx="4007536" cy="3237339"/>
    <xdr:pic>
      <xdr:nvPicPr>
        <xdr:cNvPr id="14" name="Imatge 21">
          <a:extLst>
            <a:ext uri="{FF2B5EF4-FFF2-40B4-BE49-F238E27FC236}">
              <a16:creationId xmlns:a16="http://schemas.microsoft.com/office/drawing/2014/main" id="{016E3B8D-08DE-7C46-9C1B-4A1EAA7B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3563" y="10777500"/>
          <a:ext cx="4007536" cy="32373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596567</xdr:colOff>
      <xdr:row>1</xdr:row>
      <xdr:rowOff>76565</xdr:rowOff>
    </xdr:from>
    <xdr:to>
      <xdr:col>17</xdr:col>
      <xdr:colOff>104241</xdr:colOff>
      <xdr:row>11</xdr:row>
      <xdr:rowOff>81328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9B250B-848A-44FC-A6B9-DBF4D5BA3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601806</xdr:colOff>
      <xdr:row>12</xdr:row>
      <xdr:rowOff>58015</xdr:rowOff>
    </xdr:from>
    <xdr:to>
      <xdr:col>17</xdr:col>
      <xdr:colOff>85725</xdr:colOff>
      <xdr:row>23</xdr:row>
      <xdr:rowOff>38100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57FCE50E-3C54-4ED7-8627-88CE11E7D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638736</xdr:colOff>
      <xdr:row>24</xdr:row>
      <xdr:rowOff>123265</xdr:rowOff>
    </xdr:from>
    <xdr:to>
      <xdr:col>16</xdr:col>
      <xdr:colOff>705972</xdr:colOff>
      <xdr:row>33</xdr:row>
      <xdr:rowOff>145677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1FE85A1C-D944-4D3A-AB50-B5DB86183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744682</xdr:colOff>
      <xdr:row>23</xdr:row>
      <xdr:rowOff>100222</xdr:rowOff>
    </xdr:from>
    <xdr:to>
      <xdr:col>20</xdr:col>
      <xdr:colOff>623456</xdr:colOff>
      <xdr:row>33</xdr:row>
      <xdr:rowOff>26884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F34E55A7-7B5C-49AD-8008-511D99F95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8682" y="4500772"/>
          <a:ext cx="2164774" cy="1831662"/>
        </a:xfrm>
        <a:prstGeom prst="rect">
          <a:avLst/>
        </a:prstGeom>
      </xdr:spPr>
    </xdr:pic>
    <xdr:clientData/>
  </xdr:twoCellAnchor>
  <xdr:twoCellAnchor editAs="oneCell">
    <xdr:from>
      <xdr:col>17</xdr:col>
      <xdr:colOff>588818</xdr:colOff>
      <xdr:row>1</xdr:row>
      <xdr:rowOff>116918</xdr:rowOff>
    </xdr:from>
    <xdr:to>
      <xdr:col>20</xdr:col>
      <xdr:colOff>467591</xdr:colOff>
      <xdr:row>11</xdr:row>
      <xdr:rowOff>42677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22D068E7-FFCA-4A04-B823-3888EC54E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2818" y="307418"/>
          <a:ext cx="2164773" cy="1830759"/>
        </a:xfrm>
        <a:prstGeom prst="rect">
          <a:avLst/>
        </a:prstGeom>
      </xdr:spPr>
    </xdr:pic>
    <xdr:clientData/>
  </xdr:twoCellAnchor>
  <xdr:twoCellAnchor editAs="oneCell">
    <xdr:from>
      <xdr:col>17</xdr:col>
      <xdr:colOff>634908</xdr:colOff>
      <xdr:row>11</xdr:row>
      <xdr:rowOff>188730</xdr:rowOff>
    </xdr:from>
    <xdr:to>
      <xdr:col>20</xdr:col>
      <xdr:colOff>606135</xdr:colOff>
      <xdr:row>21</xdr:row>
      <xdr:rowOff>175360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AE58FFE5-6FD6-4E67-A509-1E76E311B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8908" y="2284230"/>
          <a:ext cx="2257227" cy="1910680"/>
        </a:xfrm>
        <a:prstGeom prst="rect">
          <a:avLst/>
        </a:prstGeom>
      </xdr:spPr>
    </xdr:pic>
    <xdr:clientData/>
  </xdr:twoCellAnchor>
  <xdr:twoCellAnchor>
    <xdr:from>
      <xdr:col>13</xdr:col>
      <xdr:colOff>104775</xdr:colOff>
      <xdr:row>42</xdr:row>
      <xdr:rowOff>95250</xdr:rowOff>
    </xdr:from>
    <xdr:to>
      <xdr:col>17</xdr:col>
      <xdr:colOff>615044</xdr:colOff>
      <xdr:row>51</xdr:row>
      <xdr:rowOff>93891</xdr:rowOff>
    </xdr:to>
    <xdr:graphicFrame macro="">
      <xdr:nvGraphicFramePr>
        <xdr:cNvPr id="8" name="Gráfico 10">
          <a:extLst>
            <a:ext uri="{FF2B5EF4-FFF2-40B4-BE49-F238E27FC236}">
              <a16:creationId xmlns:a16="http://schemas.microsoft.com/office/drawing/2014/main" id="{631BB2BA-19DD-490D-B544-4273D8CF1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209550</xdr:colOff>
      <xdr:row>54</xdr:row>
      <xdr:rowOff>38100</xdr:rowOff>
    </xdr:from>
    <xdr:to>
      <xdr:col>17</xdr:col>
      <xdr:colOff>719819</xdr:colOff>
      <xdr:row>63</xdr:row>
      <xdr:rowOff>55791</xdr:rowOff>
    </xdr:to>
    <xdr:graphicFrame macro="">
      <xdr:nvGraphicFramePr>
        <xdr:cNvPr id="9" name="Gráfico 11">
          <a:extLst>
            <a:ext uri="{FF2B5EF4-FFF2-40B4-BE49-F238E27FC236}">
              <a16:creationId xmlns:a16="http://schemas.microsoft.com/office/drawing/2014/main" id="{FE020DD8-33EB-41A3-9FB6-FB22B4EAD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17</xdr:col>
      <xdr:colOff>330655</xdr:colOff>
      <xdr:row>52</xdr:row>
      <xdr:rowOff>140163</xdr:rowOff>
    </xdr:from>
    <xdr:ext cx="4445452" cy="2247890"/>
    <xdr:pic>
      <xdr:nvPicPr>
        <xdr:cNvPr id="10" name="Imagen 15">
          <a:extLst>
            <a:ext uri="{FF2B5EF4-FFF2-40B4-BE49-F238E27FC236}">
              <a16:creationId xmlns:a16="http://schemas.microsoft.com/office/drawing/2014/main" id="{30279B92-FAD6-4168-8911-D9534F7D4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695" r="-33695"/>
        <a:stretch>
          <a:fillRect/>
        </a:stretch>
      </xdr:blipFill>
      <xdr:spPr>
        <a:xfrm>
          <a:off x="13284655" y="10065213"/>
          <a:ext cx="4445452" cy="2247890"/>
        </a:xfrm>
        <a:prstGeom prst="rect">
          <a:avLst/>
        </a:prstGeom>
      </xdr:spPr>
    </xdr:pic>
    <xdr:clientData/>
  </xdr:oneCellAnchor>
  <xdr:twoCellAnchor>
    <xdr:from>
      <xdr:col>13</xdr:col>
      <xdr:colOff>0</xdr:colOff>
      <xdr:row>65</xdr:row>
      <xdr:rowOff>0</xdr:rowOff>
    </xdr:from>
    <xdr:to>
      <xdr:col>17</xdr:col>
      <xdr:colOff>705971</xdr:colOff>
      <xdr:row>75</xdr:row>
      <xdr:rowOff>56029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69F86C8A-1D10-4126-91B2-809AA831B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18</xdr:col>
      <xdr:colOff>476250</xdr:colOff>
      <xdr:row>65</xdr:row>
      <xdr:rowOff>84052</xdr:rowOff>
    </xdr:from>
    <xdr:ext cx="2634563" cy="2229162"/>
    <xdr:pic>
      <xdr:nvPicPr>
        <xdr:cNvPr id="12" name="Imatge 11">
          <a:extLst>
            <a:ext uri="{FF2B5EF4-FFF2-40B4-BE49-F238E27FC236}">
              <a16:creationId xmlns:a16="http://schemas.microsoft.com/office/drawing/2014/main" id="{677B2028-E785-43C8-B132-A54CC1B9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0" y="12485602"/>
          <a:ext cx="2634563" cy="2229162"/>
        </a:xfrm>
        <a:prstGeom prst="rect">
          <a:avLst/>
        </a:prstGeom>
      </xdr:spPr>
    </xdr:pic>
    <xdr:clientData/>
  </xdr:oneCellAnchor>
  <xdr:twoCellAnchor editAs="oneCell">
    <xdr:from>
      <xdr:col>16</xdr:col>
      <xdr:colOff>642937</xdr:colOff>
      <xdr:row>40</xdr:row>
      <xdr:rowOff>23813</xdr:rowOff>
    </xdr:from>
    <xdr:to>
      <xdr:col>23</xdr:col>
      <xdr:colOff>171787</xdr:colOff>
      <xdr:row>51</xdr:row>
      <xdr:rowOff>78923</xdr:rowOff>
    </xdr:to>
    <xdr:pic>
      <xdr:nvPicPr>
        <xdr:cNvPr id="13" name="Imagen 13">
          <a:extLst>
            <a:ext uri="{FF2B5EF4-FFF2-40B4-BE49-F238E27FC236}">
              <a16:creationId xmlns:a16="http://schemas.microsoft.com/office/drawing/2014/main" id="{5AC3EA8E-03DE-4E59-98C6-6E40555E9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6150" r="-46150"/>
        <a:stretch>
          <a:fillRect/>
        </a:stretch>
      </xdr:blipFill>
      <xdr:spPr>
        <a:xfrm>
          <a:off x="12834937" y="7662863"/>
          <a:ext cx="4862850" cy="2150610"/>
        </a:xfrm>
        <a:prstGeom prst="rect">
          <a:avLst/>
        </a:prstGeom>
      </xdr:spPr>
    </xdr:pic>
    <xdr:clientData/>
  </xdr:twoCellAnchor>
  <xdr:twoCellAnchor>
    <xdr:from>
      <xdr:col>12</xdr:col>
      <xdr:colOff>353785</xdr:colOff>
      <xdr:row>83</xdr:row>
      <xdr:rowOff>131588</xdr:rowOff>
    </xdr:from>
    <xdr:to>
      <xdr:col>18</xdr:col>
      <xdr:colOff>74126</xdr:colOff>
      <xdr:row>94</xdr:row>
      <xdr:rowOff>46180</xdr:rowOff>
    </xdr:to>
    <xdr:graphicFrame macro="">
      <xdr:nvGraphicFramePr>
        <xdr:cNvPr id="14" name="Gráfico 8">
          <a:extLst>
            <a:ext uri="{FF2B5EF4-FFF2-40B4-BE49-F238E27FC236}">
              <a16:creationId xmlns:a16="http://schemas.microsoft.com/office/drawing/2014/main" id="{01050943-6789-44E5-A5DC-9D65DAB05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425824</xdr:colOff>
      <xdr:row>95</xdr:row>
      <xdr:rowOff>89647</xdr:rowOff>
    </xdr:from>
    <xdr:to>
      <xdr:col>18</xdr:col>
      <xdr:colOff>146165</xdr:colOff>
      <xdr:row>105</xdr:row>
      <xdr:rowOff>172327</xdr:rowOff>
    </xdr:to>
    <xdr:graphicFrame macro="">
      <xdr:nvGraphicFramePr>
        <xdr:cNvPr id="15" name="Gráfico 9">
          <a:extLst>
            <a:ext uri="{FF2B5EF4-FFF2-40B4-BE49-F238E27FC236}">
              <a16:creationId xmlns:a16="http://schemas.microsoft.com/office/drawing/2014/main" id="{8B584519-A985-4DB6-9278-79FE10A4D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369795</xdr:colOff>
      <xdr:row>108</xdr:row>
      <xdr:rowOff>22411</xdr:rowOff>
    </xdr:from>
    <xdr:to>
      <xdr:col>18</xdr:col>
      <xdr:colOff>90136</xdr:colOff>
      <xdr:row>118</xdr:row>
      <xdr:rowOff>127503</xdr:rowOff>
    </xdr:to>
    <xdr:graphicFrame macro="">
      <xdr:nvGraphicFramePr>
        <xdr:cNvPr id="16" name="Gráfico 10">
          <a:extLst>
            <a:ext uri="{FF2B5EF4-FFF2-40B4-BE49-F238E27FC236}">
              <a16:creationId xmlns:a16="http://schemas.microsoft.com/office/drawing/2014/main" id="{0D8A6FC9-BEB1-4B65-9477-533F3C56F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18</xdr:col>
      <xdr:colOff>313765</xdr:colOff>
      <xdr:row>84</xdr:row>
      <xdr:rowOff>145677</xdr:rowOff>
    </xdr:from>
    <xdr:ext cx="2532530" cy="1255058"/>
    <xdr:pic>
      <xdr:nvPicPr>
        <xdr:cNvPr id="17" name="Imagen 12">
          <a:extLst>
            <a:ext uri="{FF2B5EF4-FFF2-40B4-BE49-F238E27FC236}">
              <a16:creationId xmlns:a16="http://schemas.microsoft.com/office/drawing/2014/main" id="{EBE3BB7E-DDB1-4CC8-8460-63EC013F5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9" t="22117" r="17824" b="37275"/>
        <a:stretch/>
      </xdr:blipFill>
      <xdr:spPr>
        <a:xfrm>
          <a:off x="14029765" y="16166727"/>
          <a:ext cx="2532530" cy="1255058"/>
        </a:xfrm>
        <a:prstGeom prst="rect">
          <a:avLst/>
        </a:prstGeom>
      </xdr:spPr>
    </xdr:pic>
    <xdr:clientData/>
  </xdr:oneCellAnchor>
  <xdr:oneCellAnchor>
    <xdr:from>
      <xdr:col>18</xdr:col>
      <xdr:colOff>403412</xdr:colOff>
      <xdr:row>95</xdr:row>
      <xdr:rowOff>100854</xdr:rowOff>
    </xdr:from>
    <xdr:ext cx="2431676" cy="1278871"/>
    <xdr:pic>
      <xdr:nvPicPr>
        <xdr:cNvPr id="18" name="Imagen 14">
          <a:extLst>
            <a:ext uri="{FF2B5EF4-FFF2-40B4-BE49-F238E27FC236}">
              <a16:creationId xmlns:a16="http://schemas.microsoft.com/office/drawing/2014/main" id="{5BD1E364-D42E-4DD6-9737-6F1D7CFEF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99" t="21251" r="14263" b="37416"/>
        <a:stretch/>
      </xdr:blipFill>
      <xdr:spPr>
        <a:xfrm>
          <a:off x="14119412" y="18217404"/>
          <a:ext cx="2431676" cy="1278871"/>
        </a:xfrm>
        <a:prstGeom prst="rect">
          <a:avLst/>
        </a:prstGeom>
      </xdr:spPr>
    </xdr:pic>
    <xdr:clientData/>
  </xdr:oneCellAnchor>
  <xdr:oneCellAnchor>
    <xdr:from>
      <xdr:col>18</xdr:col>
      <xdr:colOff>448236</xdr:colOff>
      <xdr:row>108</xdr:row>
      <xdr:rowOff>22412</xdr:rowOff>
    </xdr:from>
    <xdr:ext cx="2532530" cy="1187824"/>
    <xdr:pic>
      <xdr:nvPicPr>
        <xdr:cNvPr id="19" name="Imagen 16">
          <a:extLst>
            <a:ext uri="{FF2B5EF4-FFF2-40B4-BE49-F238E27FC236}">
              <a16:creationId xmlns:a16="http://schemas.microsoft.com/office/drawing/2014/main" id="{D2E41E6C-1911-4CB9-A5FF-2CD9A0C9B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09" t="24012" r="14994" b="37555"/>
        <a:stretch/>
      </xdr:blipFill>
      <xdr:spPr>
        <a:xfrm>
          <a:off x="14164236" y="20615462"/>
          <a:ext cx="2532530" cy="1187824"/>
        </a:xfrm>
        <a:prstGeom prst="rect">
          <a:avLst/>
        </a:prstGeom>
      </xdr:spPr>
    </xdr:pic>
    <xdr:clientData/>
  </xdr:oneCellAnchor>
  <xdr:twoCellAnchor>
    <xdr:from>
      <xdr:col>11</xdr:col>
      <xdr:colOff>750795</xdr:colOff>
      <xdr:row>128</xdr:row>
      <xdr:rowOff>44824</xdr:rowOff>
    </xdr:from>
    <xdr:to>
      <xdr:col>19</xdr:col>
      <xdr:colOff>315367</xdr:colOff>
      <xdr:row>137</xdr:row>
      <xdr:rowOff>77482</xdr:rowOff>
    </xdr:to>
    <xdr:graphicFrame macro="">
      <xdr:nvGraphicFramePr>
        <xdr:cNvPr id="20" name="Gráfico 14">
          <a:extLst>
            <a:ext uri="{FF2B5EF4-FFF2-40B4-BE49-F238E27FC236}">
              <a16:creationId xmlns:a16="http://schemas.microsoft.com/office/drawing/2014/main" id="{7074C13E-0A5C-4693-BBEF-A472835B3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705971</xdr:colOff>
      <xdr:row>139</xdr:row>
      <xdr:rowOff>44824</xdr:rowOff>
    </xdr:from>
    <xdr:to>
      <xdr:col>19</xdr:col>
      <xdr:colOff>270543</xdr:colOff>
      <xdr:row>148</xdr:row>
      <xdr:rowOff>77482</xdr:rowOff>
    </xdr:to>
    <xdr:graphicFrame macro="">
      <xdr:nvGraphicFramePr>
        <xdr:cNvPr id="21" name="Gráfico 15">
          <a:extLst>
            <a:ext uri="{FF2B5EF4-FFF2-40B4-BE49-F238E27FC236}">
              <a16:creationId xmlns:a16="http://schemas.microsoft.com/office/drawing/2014/main" id="{B648C456-2B8C-44D2-A77D-4E97035C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0</xdr:colOff>
      <xdr:row>150</xdr:row>
      <xdr:rowOff>0</xdr:rowOff>
    </xdr:from>
    <xdr:to>
      <xdr:col>19</xdr:col>
      <xdr:colOff>326572</xdr:colOff>
      <xdr:row>159</xdr:row>
      <xdr:rowOff>32658</xdr:rowOff>
    </xdr:to>
    <xdr:graphicFrame macro="">
      <xdr:nvGraphicFramePr>
        <xdr:cNvPr id="22" name="Gráfico 16">
          <a:extLst>
            <a:ext uri="{FF2B5EF4-FFF2-40B4-BE49-F238E27FC236}">
              <a16:creationId xmlns:a16="http://schemas.microsoft.com/office/drawing/2014/main" id="{91F3F8E7-A794-4232-B1A8-E24FE251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27</xdr:col>
      <xdr:colOff>130628</xdr:colOff>
      <xdr:row>129</xdr:row>
      <xdr:rowOff>27213</xdr:rowOff>
    </xdr:from>
    <xdr:to>
      <xdr:col>30</xdr:col>
      <xdr:colOff>307521</xdr:colOff>
      <xdr:row>136</xdr:row>
      <xdr:rowOff>149678</xdr:rowOff>
    </xdr:to>
    <xdr:pic>
      <xdr:nvPicPr>
        <xdr:cNvPr id="23" name="Imagen 3">
          <a:extLst>
            <a:ext uri="{FF2B5EF4-FFF2-40B4-BE49-F238E27FC236}">
              <a16:creationId xmlns:a16="http://schemas.microsoft.com/office/drawing/2014/main" id="{A4F65C6E-9421-4C0C-B881-1A1AC4FE8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83" t="12762" r="16225" b="40153"/>
        <a:stretch/>
      </xdr:blipFill>
      <xdr:spPr>
        <a:xfrm>
          <a:off x="20704628" y="24620763"/>
          <a:ext cx="2462893" cy="1455965"/>
        </a:xfrm>
        <a:prstGeom prst="rect">
          <a:avLst/>
        </a:prstGeom>
      </xdr:spPr>
    </xdr:pic>
    <xdr:clientData/>
  </xdr:twoCellAnchor>
  <xdr:twoCellAnchor editAs="oneCell">
    <xdr:from>
      <xdr:col>27</xdr:col>
      <xdr:colOff>35378</xdr:colOff>
      <xdr:row>139</xdr:row>
      <xdr:rowOff>68037</xdr:rowOff>
    </xdr:from>
    <xdr:to>
      <xdr:col>30</xdr:col>
      <xdr:colOff>498022</xdr:colOff>
      <xdr:row>146</xdr:row>
      <xdr:rowOff>95251</xdr:rowOff>
    </xdr:to>
    <xdr:pic>
      <xdr:nvPicPr>
        <xdr:cNvPr id="24" name="Imagen 9">
          <a:extLst>
            <a:ext uri="{FF2B5EF4-FFF2-40B4-BE49-F238E27FC236}">
              <a16:creationId xmlns:a16="http://schemas.microsoft.com/office/drawing/2014/main" id="{F57173D0-CB77-4A09-827B-3A54D1D64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43" t="25962" r="13246" b="30033"/>
        <a:stretch/>
      </xdr:blipFill>
      <xdr:spPr>
        <a:xfrm>
          <a:off x="20609378" y="26566587"/>
          <a:ext cx="2748644" cy="1360714"/>
        </a:xfrm>
        <a:prstGeom prst="rect">
          <a:avLst/>
        </a:prstGeom>
      </xdr:spPr>
    </xdr:pic>
    <xdr:clientData/>
  </xdr:twoCellAnchor>
  <xdr:twoCellAnchor editAs="oneCell">
    <xdr:from>
      <xdr:col>26</xdr:col>
      <xdr:colOff>715737</xdr:colOff>
      <xdr:row>147</xdr:row>
      <xdr:rowOff>122464</xdr:rowOff>
    </xdr:from>
    <xdr:to>
      <xdr:col>30</xdr:col>
      <xdr:colOff>389165</xdr:colOff>
      <xdr:row>155</xdr:row>
      <xdr:rowOff>136072</xdr:rowOff>
    </xdr:to>
    <xdr:pic>
      <xdr:nvPicPr>
        <xdr:cNvPr id="25" name="Imagen 19">
          <a:extLst>
            <a:ext uri="{FF2B5EF4-FFF2-40B4-BE49-F238E27FC236}">
              <a16:creationId xmlns:a16="http://schemas.microsoft.com/office/drawing/2014/main" id="{CD1BBC7F-4732-45F7-AAF8-11788A897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15" t="16282" r="13619" b="33993"/>
        <a:stretch/>
      </xdr:blipFill>
      <xdr:spPr>
        <a:xfrm>
          <a:off x="20527737" y="28145014"/>
          <a:ext cx="2721428" cy="15376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721179</xdr:colOff>
      <xdr:row>1</xdr:row>
      <xdr:rowOff>166007</xdr:rowOff>
    </xdr:from>
    <xdr:to>
      <xdr:col>19</xdr:col>
      <xdr:colOff>285751</xdr:colOff>
      <xdr:row>11</xdr:row>
      <xdr:rowOff>13608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BFD023-94D1-4486-8794-326D8475D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685800</xdr:colOff>
      <xdr:row>12</xdr:row>
      <xdr:rowOff>123825</xdr:rowOff>
    </xdr:from>
    <xdr:to>
      <xdr:col>19</xdr:col>
      <xdr:colOff>250372</xdr:colOff>
      <xdr:row>21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50E4EB-3DD9-40DB-ACFD-1599D92B3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707571</xdr:colOff>
      <xdr:row>23</xdr:row>
      <xdr:rowOff>163285</xdr:rowOff>
    </xdr:from>
    <xdr:to>
      <xdr:col>19</xdr:col>
      <xdr:colOff>272143</xdr:colOff>
      <xdr:row>33</xdr:row>
      <xdr:rowOff>5443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1DE04D-02D4-482C-A8B7-EAA8128DB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340179</xdr:colOff>
      <xdr:row>1</xdr:row>
      <xdr:rowOff>40821</xdr:rowOff>
    </xdr:from>
    <xdr:to>
      <xdr:col>32</xdr:col>
      <xdr:colOff>184738</xdr:colOff>
      <xdr:row>17</xdr:row>
      <xdr:rowOff>85023</xdr:rowOff>
    </xdr:to>
    <xdr:pic>
      <xdr:nvPicPr>
        <xdr:cNvPr id="5" name="Imagen 11">
          <a:extLst>
            <a:ext uri="{FF2B5EF4-FFF2-40B4-BE49-F238E27FC236}">
              <a16:creationId xmlns:a16="http://schemas.microsoft.com/office/drawing/2014/main" id="{D2180951-1D99-4038-8041-9D103E22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2129" y="231321"/>
          <a:ext cx="3654559" cy="3092202"/>
        </a:xfrm>
        <a:prstGeom prst="rect">
          <a:avLst/>
        </a:prstGeom>
      </xdr:spPr>
    </xdr:pic>
    <xdr:clientData/>
  </xdr:twoCellAnchor>
  <xdr:twoCellAnchor editAs="oneCell">
    <xdr:from>
      <xdr:col>27</xdr:col>
      <xdr:colOff>340178</xdr:colOff>
      <xdr:row>17</xdr:row>
      <xdr:rowOff>176893</xdr:rowOff>
    </xdr:from>
    <xdr:to>
      <xdr:col>32</xdr:col>
      <xdr:colOff>184737</xdr:colOff>
      <xdr:row>34</xdr:row>
      <xdr:rowOff>16988</xdr:rowOff>
    </xdr:to>
    <xdr:pic>
      <xdr:nvPicPr>
        <xdr:cNvPr id="6" name="Imagen 13">
          <a:extLst>
            <a:ext uri="{FF2B5EF4-FFF2-40B4-BE49-F238E27FC236}">
              <a16:creationId xmlns:a16="http://schemas.microsoft.com/office/drawing/2014/main" id="{1A6135B5-8BDA-45CE-88BC-A4790059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2128" y="3415393"/>
          <a:ext cx="3654559" cy="3097645"/>
        </a:xfrm>
        <a:prstGeom prst="rect">
          <a:avLst/>
        </a:prstGeom>
      </xdr:spPr>
    </xdr:pic>
    <xdr:clientData/>
  </xdr:twoCellAnchor>
  <xdr:twoCellAnchor editAs="oneCell">
    <xdr:from>
      <xdr:col>27</xdr:col>
      <xdr:colOff>354107</xdr:colOff>
      <xdr:row>34</xdr:row>
      <xdr:rowOff>109179</xdr:rowOff>
    </xdr:from>
    <xdr:to>
      <xdr:col>32</xdr:col>
      <xdr:colOff>198666</xdr:colOff>
      <xdr:row>50</xdr:row>
      <xdr:rowOff>153381</xdr:rowOff>
    </xdr:to>
    <xdr:pic>
      <xdr:nvPicPr>
        <xdr:cNvPr id="7" name="Imagen 15">
          <a:extLst>
            <a:ext uri="{FF2B5EF4-FFF2-40B4-BE49-F238E27FC236}">
              <a16:creationId xmlns:a16="http://schemas.microsoft.com/office/drawing/2014/main" id="{D0AC2C18-5665-450C-B92E-FD3F127F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6057" y="6605229"/>
          <a:ext cx="3654559" cy="3092202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90</xdr:row>
      <xdr:rowOff>65316</xdr:rowOff>
    </xdr:from>
    <xdr:to>
      <xdr:col>31</xdr:col>
      <xdr:colOff>606559</xdr:colOff>
      <xdr:row>106</xdr:row>
      <xdr:rowOff>109518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DA390A85-498E-4CEA-AF08-CFDF88D60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21950" y="17400816"/>
          <a:ext cx="3654559" cy="3092202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27214</xdr:colOff>
      <xdr:row>57</xdr:row>
      <xdr:rowOff>38100</xdr:rowOff>
    </xdr:from>
    <xdr:to>
      <xdr:col>31</xdr:col>
      <xdr:colOff>633773</xdr:colOff>
      <xdr:row>72</xdr:row>
      <xdr:rowOff>94385</xdr:rowOff>
    </xdr:to>
    <xdr:pic>
      <xdr:nvPicPr>
        <xdr:cNvPr id="9" name="Imatge 8">
          <a:extLst>
            <a:ext uri="{FF2B5EF4-FFF2-40B4-BE49-F238E27FC236}">
              <a16:creationId xmlns:a16="http://schemas.microsoft.com/office/drawing/2014/main" id="{14F4BF49-7813-4B45-94F6-0CBE338F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9164" y="10915650"/>
          <a:ext cx="3654559" cy="3085235"/>
        </a:xfrm>
        <a:prstGeom prst="rect">
          <a:avLst/>
        </a:prstGeom>
      </xdr:spPr>
    </xdr:pic>
    <xdr:clientData/>
  </xdr:twoCellAnchor>
  <xdr:twoCellAnchor editAs="oneCell">
    <xdr:from>
      <xdr:col>27</xdr:col>
      <xdr:colOff>13930</xdr:colOff>
      <xdr:row>73</xdr:row>
      <xdr:rowOff>52028</xdr:rowOff>
    </xdr:from>
    <xdr:to>
      <xdr:col>31</xdr:col>
      <xdr:colOff>620489</xdr:colOff>
      <xdr:row>89</xdr:row>
      <xdr:rowOff>82623</xdr:rowOff>
    </xdr:to>
    <xdr:pic>
      <xdr:nvPicPr>
        <xdr:cNvPr id="10" name="Imatge 9">
          <a:extLst>
            <a:ext uri="{FF2B5EF4-FFF2-40B4-BE49-F238E27FC236}">
              <a16:creationId xmlns:a16="http://schemas.microsoft.com/office/drawing/2014/main" id="{A0A332BB-9EEF-4A10-B591-359A706CB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35880" y="14149028"/>
          <a:ext cx="3654559" cy="3078595"/>
        </a:xfrm>
        <a:prstGeom prst="rect">
          <a:avLst/>
        </a:prstGeom>
      </xdr:spPr>
    </xdr:pic>
    <xdr:clientData/>
  </xdr:twoCellAnchor>
  <xdr:twoCellAnchor>
    <xdr:from>
      <xdr:col>13</xdr:col>
      <xdr:colOff>35379</xdr:colOff>
      <xdr:row>64</xdr:row>
      <xdr:rowOff>0</xdr:rowOff>
    </xdr:from>
    <xdr:to>
      <xdr:col>20</xdr:col>
      <xdr:colOff>361951</xdr:colOff>
      <xdr:row>73</xdr:row>
      <xdr:rowOff>38101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58AA807A-4875-4EA8-BDF4-5C2DFB909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74</xdr:row>
      <xdr:rowOff>148318</xdr:rowOff>
    </xdr:from>
    <xdr:to>
      <xdr:col>20</xdr:col>
      <xdr:colOff>326572</xdr:colOff>
      <xdr:row>84</xdr:row>
      <xdr:rowOff>682</xdr:rowOff>
    </xdr:to>
    <xdr:graphicFrame macro="">
      <xdr:nvGraphicFramePr>
        <xdr:cNvPr id="12" name="Gráfico 2">
          <a:extLst>
            <a:ext uri="{FF2B5EF4-FFF2-40B4-BE49-F238E27FC236}">
              <a16:creationId xmlns:a16="http://schemas.microsoft.com/office/drawing/2014/main" id="{CBF6F477-DF03-49C7-AB38-5812BC40C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21771</xdr:colOff>
      <xdr:row>86</xdr:row>
      <xdr:rowOff>21091</xdr:rowOff>
    </xdr:from>
    <xdr:to>
      <xdr:col>20</xdr:col>
      <xdr:colOff>348343</xdr:colOff>
      <xdr:row>95</xdr:row>
      <xdr:rowOff>53749</xdr:rowOff>
    </xdr:to>
    <xdr:graphicFrame macro="">
      <xdr:nvGraphicFramePr>
        <xdr:cNvPr id="13" name="Gráfico 3">
          <a:extLst>
            <a:ext uri="{FF2B5EF4-FFF2-40B4-BE49-F238E27FC236}">
              <a16:creationId xmlns:a16="http://schemas.microsoft.com/office/drawing/2014/main" id="{634B00F8-73C7-4970-8024-19B9B7278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29</xdr:col>
      <xdr:colOff>689264</xdr:colOff>
      <xdr:row>109</xdr:row>
      <xdr:rowOff>125741</xdr:rowOff>
    </xdr:from>
    <xdr:to>
      <xdr:col>34</xdr:col>
      <xdr:colOff>528380</xdr:colOff>
      <xdr:row>125</xdr:row>
      <xdr:rowOff>169943</xdr:rowOff>
    </xdr:to>
    <xdr:pic>
      <xdr:nvPicPr>
        <xdr:cNvPr id="14" name="Imagen 9">
          <a:extLst>
            <a:ext uri="{FF2B5EF4-FFF2-40B4-BE49-F238E27FC236}">
              <a16:creationId xmlns:a16="http://schemas.microsoft.com/office/drawing/2014/main" id="{72335A8A-10F9-4C37-B761-A55A8B5A8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5214" y="21080741"/>
          <a:ext cx="3649116" cy="3092202"/>
        </a:xfrm>
        <a:prstGeom prst="rect">
          <a:avLst/>
        </a:prstGeom>
      </xdr:spPr>
    </xdr:pic>
    <xdr:clientData/>
  </xdr:twoCellAnchor>
  <xdr:twoCellAnchor editAs="oneCell">
    <xdr:from>
      <xdr:col>29</xdr:col>
      <xdr:colOff>686481</xdr:colOff>
      <xdr:row>126</xdr:row>
      <xdr:rowOff>90488</xdr:rowOff>
    </xdr:from>
    <xdr:to>
      <xdr:col>34</xdr:col>
      <xdr:colOff>525597</xdr:colOff>
      <xdr:row>142</xdr:row>
      <xdr:rowOff>134690</xdr:rowOff>
    </xdr:to>
    <xdr:pic>
      <xdr:nvPicPr>
        <xdr:cNvPr id="15" name="Imagen 4">
          <a:extLst>
            <a:ext uri="{FF2B5EF4-FFF2-40B4-BE49-F238E27FC236}">
              <a16:creationId xmlns:a16="http://schemas.microsoft.com/office/drawing/2014/main" id="{C87E8B51-ECE7-47BF-8157-44AF98CA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2431" y="24283988"/>
          <a:ext cx="3649116" cy="3092202"/>
        </a:xfrm>
        <a:prstGeom prst="rect">
          <a:avLst/>
        </a:prstGeom>
      </xdr:spPr>
    </xdr:pic>
    <xdr:clientData/>
  </xdr:twoCellAnchor>
  <xdr:twoCellAnchor editAs="oneCell">
    <xdr:from>
      <xdr:col>29</xdr:col>
      <xdr:colOff>685801</xdr:colOff>
      <xdr:row>143</xdr:row>
      <xdr:rowOff>141515</xdr:rowOff>
    </xdr:from>
    <xdr:to>
      <xdr:col>34</xdr:col>
      <xdr:colOff>524917</xdr:colOff>
      <xdr:row>159</xdr:row>
      <xdr:rowOff>185717</xdr:rowOff>
    </xdr:to>
    <xdr:pic>
      <xdr:nvPicPr>
        <xdr:cNvPr id="16" name="Imagen 6">
          <a:extLst>
            <a:ext uri="{FF2B5EF4-FFF2-40B4-BE49-F238E27FC236}">
              <a16:creationId xmlns:a16="http://schemas.microsoft.com/office/drawing/2014/main" id="{8DD79E3C-83F7-45B5-B29D-C9ECFBF8B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1" y="27573515"/>
          <a:ext cx="3649116" cy="3092202"/>
        </a:xfrm>
        <a:prstGeom prst="rect">
          <a:avLst/>
        </a:prstGeom>
      </xdr:spPr>
    </xdr:pic>
    <xdr:clientData/>
  </xdr:twoCellAnchor>
  <xdr:twoCellAnchor>
    <xdr:from>
      <xdr:col>21</xdr:col>
      <xdr:colOff>35379</xdr:colOff>
      <xdr:row>112</xdr:row>
      <xdr:rowOff>0</xdr:rowOff>
    </xdr:from>
    <xdr:to>
      <xdr:col>28</xdr:col>
      <xdr:colOff>361951</xdr:colOff>
      <xdr:row>121</xdr:row>
      <xdr:rowOff>38101</xdr:rowOff>
    </xdr:to>
    <xdr:graphicFrame macro="">
      <xdr:nvGraphicFramePr>
        <xdr:cNvPr id="17" name="Gráfico 1">
          <a:extLst>
            <a:ext uri="{FF2B5EF4-FFF2-40B4-BE49-F238E27FC236}">
              <a16:creationId xmlns:a16="http://schemas.microsoft.com/office/drawing/2014/main" id="{5E1F04B4-B054-4A57-841C-593CC6D69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125</xdr:row>
      <xdr:rowOff>0</xdr:rowOff>
    </xdr:from>
    <xdr:to>
      <xdr:col>28</xdr:col>
      <xdr:colOff>326572</xdr:colOff>
      <xdr:row>134</xdr:row>
      <xdr:rowOff>42864</xdr:rowOff>
    </xdr:to>
    <xdr:graphicFrame macro="">
      <xdr:nvGraphicFramePr>
        <xdr:cNvPr id="18" name="Gráfico 2">
          <a:extLst>
            <a:ext uri="{FF2B5EF4-FFF2-40B4-BE49-F238E27FC236}">
              <a16:creationId xmlns:a16="http://schemas.microsoft.com/office/drawing/2014/main" id="{53954416-99A2-481D-8FF8-4D24C4826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21771</xdr:colOff>
      <xdr:row>136</xdr:row>
      <xdr:rowOff>63273</xdr:rowOff>
    </xdr:from>
    <xdr:to>
      <xdr:col>28</xdr:col>
      <xdr:colOff>348343</xdr:colOff>
      <xdr:row>145</xdr:row>
      <xdr:rowOff>95931</xdr:rowOff>
    </xdr:to>
    <xdr:graphicFrame macro="">
      <xdr:nvGraphicFramePr>
        <xdr:cNvPr id="19" name="Gráfico 3">
          <a:extLst>
            <a:ext uri="{FF2B5EF4-FFF2-40B4-BE49-F238E27FC236}">
              <a16:creationId xmlns:a16="http://schemas.microsoft.com/office/drawing/2014/main" id="{14615510-E5D8-4FEF-93D3-D42D06A1C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366155</xdr:colOff>
      <xdr:row>4</xdr:row>
      <xdr:rowOff>139010</xdr:rowOff>
    </xdr:from>
    <xdr:to>
      <xdr:col>19</xdr:col>
      <xdr:colOff>86496</xdr:colOff>
      <xdr:row>15</xdr:row>
      <xdr:rowOff>53602</xdr:rowOff>
    </xdr:to>
    <xdr:graphicFrame macro="">
      <xdr:nvGraphicFramePr>
        <xdr:cNvPr id="2" name="Gráfico 8">
          <a:extLst>
            <a:ext uri="{FF2B5EF4-FFF2-40B4-BE49-F238E27FC236}">
              <a16:creationId xmlns:a16="http://schemas.microsoft.com/office/drawing/2014/main" id="{2BC43270-672D-409B-85A3-F4F1B079B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410980</xdr:colOff>
      <xdr:row>16</xdr:row>
      <xdr:rowOff>137890</xdr:rowOff>
    </xdr:from>
    <xdr:to>
      <xdr:col>19</xdr:col>
      <xdr:colOff>131321</xdr:colOff>
      <xdr:row>27</xdr:row>
      <xdr:rowOff>30070</xdr:rowOff>
    </xdr:to>
    <xdr:graphicFrame macro="">
      <xdr:nvGraphicFramePr>
        <xdr:cNvPr id="3" name="Gráfico 9">
          <a:extLst>
            <a:ext uri="{FF2B5EF4-FFF2-40B4-BE49-F238E27FC236}">
              <a16:creationId xmlns:a16="http://schemas.microsoft.com/office/drawing/2014/main" id="{900E9883-932F-41F9-B938-DC83860A7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354951</xdr:colOff>
      <xdr:row>29</xdr:row>
      <xdr:rowOff>70654</xdr:rowOff>
    </xdr:from>
    <xdr:to>
      <xdr:col>19</xdr:col>
      <xdr:colOff>75292</xdr:colOff>
      <xdr:row>39</xdr:row>
      <xdr:rowOff>175746</xdr:rowOff>
    </xdr:to>
    <xdr:graphicFrame macro="">
      <xdr:nvGraphicFramePr>
        <xdr:cNvPr id="4" name="Gráfico 10">
          <a:extLst>
            <a:ext uri="{FF2B5EF4-FFF2-40B4-BE49-F238E27FC236}">
              <a16:creationId xmlns:a16="http://schemas.microsoft.com/office/drawing/2014/main" id="{58826002-94D3-42AE-B957-29485255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311728</xdr:colOff>
      <xdr:row>20</xdr:row>
      <xdr:rowOff>155864</xdr:rowOff>
    </xdr:from>
    <xdr:to>
      <xdr:col>32</xdr:col>
      <xdr:colOff>156287</xdr:colOff>
      <xdr:row>36</xdr:row>
      <xdr:rowOff>182748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3E6E4733-131A-4627-8133-BEE868A3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5328" y="4137314"/>
          <a:ext cx="3654559" cy="3093934"/>
        </a:xfrm>
        <a:prstGeom prst="rect">
          <a:avLst/>
        </a:prstGeom>
      </xdr:spPr>
    </xdr:pic>
    <xdr:clientData/>
  </xdr:twoCellAnchor>
  <xdr:twoCellAnchor editAs="oneCell">
    <xdr:from>
      <xdr:col>27</xdr:col>
      <xdr:colOff>178773</xdr:colOff>
      <xdr:row>39</xdr:row>
      <xdr:rowOff>109500</xdr:rowOff>
    </xdr:from>
    <xdr:to>
      <xdr:col>32</xdr:col>
      <xdr:colOff>23332</xdr:colOff>
      <xdr:row>55</xdr:row>
      <xdr:rowOff>153702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A4072F12-A2FB-4A7C-95CE-88D3BA47A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2373" y="7729500"/>
          <a:ext cx="3654559" cy="3092202"/>
        </a:xfrm>
        <a:prstGeom prst="rect">
          <a:avLst/>
        </a:prstGeom>
      </xdr:spPr>
    </xdr:pic>
    <xdr:clientData/>
  </xdr:twoCellAnchor>
  <xdr:twoCellAnchor editAs="oneCell">
    <xdr:from>
      <xdr:col>27</xdr:col>
      <xdr:colOff>311455</xdr:colOff>
      <xdr:row>3</xdr:row>
      <xdr:rowOff>17046</xdr:rowOff>
    </xdr:from>
    <xdr:to>
      <xdr:col>32</xdr:col>
      <xdr:colOff>156014</xdr:colOff>
      <xdr:row>18</xdr:row>
      <xdr:rowOff>78566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B232DF88-0D6F-4B9B-8CB9-D735085B4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5055" y="588546"/>
          <a:ext cx="3654559" cy="309047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65</xdr:row>
      <xdr:rowOff>139010</xdr:rowOff>
    </xdr:from>
    <xdr:to>
      <xdr:col>19</xdr:col>
      <xdr:colOff>86496</xdr:colOff>
      <xdr:row>76</xdr:row>
      <xdr:rowOff>53602</xdr:rowOff>
    </xdr:to>
    <xdr:graphicFrame macro="">
      <xdr:nvGraphicFramePr>
        <xdr:cNvPr id="8" name="Gráfico 8">
          <a:extLst>
            <a:ext uri="{FF2B5EF4-FFF2-40B4-BE49-F238E27FC236}">
              <a16:creationId xmlns:a16="http://schemas.microsoft.com/office/drawing/2014/main" id="{96FDE9BD-72D7-4E37-9EA1-B41A05E63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77</xdr:row>
      <xdr:rowOff>137890</xdr:rowOff>
    </xdr:from>
    <xdr:to>
      <xdr:col>19</xdr:col>
      <xdr:colOff>131321</xdr:colOff>
      <xdr:row>88</xdr:row>
      <xdr:rowOff>30070</xdr:rowOff>
    </xdr:to>
    <xdr:graphicFrame macro="">
      <xdr:nvGraphicFramePr>
        <xdr:cNvPr id="9" name="Gráfico 9">
          <a:extLst>
            <a:ext uri="{FF2B5EF4-FFF2-40B4-BE49-F238E27FC236}">
              <a16:creationId xmlns:a16="http://schemas.microsoft.com/office/drawing/2014/main" id="{F4A2DDDD-A5AC-4EC1-A821-938FFD385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90</xdr:row>
      <xdr:rowOff>70654</xdr:rowOff>
    </xdr:from>
    <xdr:to>
      <xdr:col>19</xdr:col>
      <xdr:colOff>75292</xdr:colOff>
      <xdr:row>100</xdr:row>
      <xdr:rowOff>175746</xdr:rowOff>
    </xdr:to>
    <xdr:graphicFrame macro="">
      <xdr:nvGraphicFramePr>
        <xdr:cNvPr id="10" name="Gráfico 10">
          <a:extLst>
            <a:ext uri="{FF2B5EF4-FFF2-40B4-BE49-F238E27FC236}">
              <a16:creationId xmlns:a16="http://schemas.microsoft.com/office/drawing/2014/main" id="{F00EACC0-6694-4A34-A93C-79CCAA38C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26</xdr:col>
      <xdr:colOff>427091</xdr:colOff>
      <xdr:row>79</xdr:row>
      <xdr:rowOff>11454</xdr:rowOff>
    </xdr:from>
    <xdr:to>
      <xdr:col>31</xdr:col>
      <xdr:colOff>271650</xdr:colOff>
      <xdr:row>95</xdr:row>
      <xdr:rowOff>57388</xdr:rowOff>
    </xdr:to>
    <xdr:pic>
      <xdr:nvPicPr>
        <xdr:cNvPr id="11" name="Imatge 10">
          <a:extLst>
            <a:ext uri="{FF2B5EF4-FFF2-40B4-BE49-F238E27FC236}">
              <a16:creationId xmlns:a16="http://schemas.microsoft.com/office/drawing/2014/main" id="{4E59E79D-8C15-4E10-8D72-301E4463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8691" y="15422904"/>
          <a:ext cx="3654559" cy="3093934"/>
        </a:xfrm>
        <a:prstGeom prst="rect">
          <a:avLst/>
        </a:prstGeom>
      </xdr:spPr>
    </xdr:pic>
    <xdr:clientData/>
  </xdr:twoCellAnchor>
  <xdr:twoCellAnchor editAs="oneCell">
    <xdr:from>
      <xdr:col>26</xdr:col>
      <xdr:colOff>473181</xdr:colOff>
      <xdr:row>96</xdr:row>
      <xdr:rowOff>5590</xdr:rowOff>
    </xdr:from>
    <xdr:to>
      <xdr:col>31</xdr:col>
      <xdr:colOff>317740</xdr:colOff>
      <xdr:row>112</xdr:row>
      <xdr:rowOff>49792</xdr:rowOff>
    </xdr:to>
    <xdr:pic>
      <xdr:nvPicPr>
        <xdr:cNvPr id="12" name="Imatge 11">
          <a:extLst>
            <a:ext uri="{FF2B5EF4-FFF2-40B4-BE49-F238E27FC236}">
              <a16:creationId xmlns:a16="http://schemas.microsoft.com/office/drawing/2014/main" id="{7184FF16-8097-429A-B176-C9767734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4781" y="18655540"/>
          <a:ext cx="3654559" cy="3092202"/>
        </a:xfrm>
        <a:prstGeom prst="rect">
          <a:avLst/>
        </a:prstGeom>
      </xdr:spPr>
    </xdr:pic>
    <xdr:clientData/>
  </xdr:twoCellAnchor>
  <xdr:twoCellAnchor editAs="oneCell">
    <xdr:from>
      <xdr:col>26</xdr:col>
      <xdr:colOff>450273</xdr:colOff>
      <xdr:row>62</xdr:row>
      <xdr:rowOff>121228</xdr:rowOff>
    </xdr:from>
    <xdr:to>
      <xdr:col>31</xdr:col>
      <xdr:colOff>294832</xdr:colOff>
      <xdr:row>78</xdr:row>
      <xdr:rowOff>162174</xdr:rowOff>
    </xdr:to>
    <xdr:pic>
      <xdr:nvPicPr>
        <xdr:cNvPr id="13" name="Imatge 12">
          <a:extLst>
            <a:ext uri="{FF2B5EF4-FFF2-40B4-BE49-F238E27FC236}">
              <a16:creationId xmlns:a16="http://schemas.microsoft.com/office/drawing/2014/main" id="{7426B09B-B82B-4E90-A48C-B7539A686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1873" y="12122728"/>
          <a:ext cx="3654559" cy="32603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209549</xdr:colOff>
      <xdr:row>0</xdr:row>
      <xdr:rowOff>133349</xdr:rowOff>
    </xdr:from>
    <xdr:to>
      <xdr:col>10</xdr:col>
      <xdr:colOff>371474</xdr:colOff>
      <xdr:row>22</xdr:row>
      <xdr:rowOff>75404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C0B386-48E3-2745-93DD-E8BDFD2B5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49" y="133349"/>
          <a:ext cx="5940425" cy="4133055"/>
        </a:xfrm>
        <a:prstGeom prst="rect">
          <a:avLst/>
        </a:prstGeom>
      </xdr:spPr>
    </xdr:pic>
    <xdr:clientData/>
  </xdr:twoCellAnchor>
  <xdr:twoCellAnchor editAs="oneCell">
    <xdr:from>
      <xdr:col>13</xdr:col>
      <xdr:colOff>233126</xdr:colOff>
      <xdr:row>0</xdr:row>
      <xdr:rowOff>0</xdr:rowOff>
    </xdr:from>
    <xdr:to>
      <xdr:col>21</xdr:col>
      <xdr:colOff>237515</xdr:colOff>
      <xdr:row>23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51A584-32C7-0F4A-A894-7B03C436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4626" y="0"/>
          <a:ext cx="6608389" cy="4391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47625</xdr:rowOff>
    </xdr:from>
    <xdr:to>
      <xdr:col>10</xdr:col>
      <xdr:colOff>599152</xdr:colOff>
      <xdr:row>46</xdr:row>
      <xdr:rowOff>13660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A9BF86-FAF8-8843-9D1F-79696CA6A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4619625"/>
          <a:ext cx="6377652" cy="4157035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49</xdr:row>
      <xdr:rowOff>47625</xdr:rowOff>
    </xdr:from>
    <xdr:to>
      <xdr:col>10</xdr:col>
      <xdr:colOff>589627</xdr:colOff>
      <xdr:row>71</xdr:row>
      <xdr:rowOff>13660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996556C-2260-B342-8E10-48503BCB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3475" y="9382125"/>
          <a:ext cx="6441152" cy="4157035"/>
        </a:xfrm>
        <a:prstGeom prst="rect">
          <a:avLst/>
        </a:prstGeom>
      </xdr:spPr>
    </xdr:pic>
    <xdr:clientData/>
  </xdr:twoCellAnchor>
  <xdr:oneCellAnchor>
    <xdr:from>
      <xdr:col>1</xdr:col>
      <xdr:colOff>107203</xdr:colOff>
      <xdr:row>8</xdr:row>
      <xdr:rowOff>123824</xdr:rowOff>
    </xdr:from>
    <xdr:ext cx="1030988" cy="374141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8129F80-39B5-A140-AD87-C50C604DC09C}"/>
            </a:ext>
          </a:extLst>
        </xdr:cNvPr>
        <xdr:cNvSpPr txBox="1"/>
      </xdr:nvSpPr>
      <xdr:spPr>
        <a:xfrm>
          <a:off x="932703" y="1647824"/>
          <a:ext cx="103098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Anti</a:t>
          </a:r>
          <a:r>
            <a:rPr lang="es-ES" sz="1800" b="1" baseline="0"/>
            <a:t> myc</a:t>
          </a:r>
          <a:endParaRPr lang="es-ES" sz="1800" b="1"/>
        </a:p>
      </xdr:txBody>
    </xdr:sp>
    <xdr:clientData/>
  </xdr:oneCellAnchor>
  <xdr:oneCellAnchor>
    <xdr:from>
      <xdr:col>0</xdr:col>
      <xdr:colOff>718882</xdr:colOff>
      <xdr:row>33</xdr:row>
      <xdr:rowOff>76199</xdr:rowOff>
    </xdr:from>
    <xdr:ext cx="1369734" cy="374141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507C459-AD11-6C48-AF65-57F4FCA9D6DD}"/>
            </a:ext>
          </a:extLst>
        </xdr:cNvPr>
        <xdr:cNvSpPr txBox="1"/>
      </xdr:nvSpPr>
      <xdr:spPr>
        <a:xfrm>
          <a:off x="718882" y="6362699"/>
          <a:ext cx="136973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Colorimetric</a:t>
          </a:r>
        </a:p>
      </xdr:txBody>
    </xdr:sp>
    <xdr:clientData/>
  </xdr:oneCellAnchor>
  <xdr:oneCellAnchor>
    <xdr:from>
      <xdr:col>0</xdr:col>
      <xdr:colOff>246743</xdr:colOff>
      <xdr:row>60</xdr:row>
      <xdr:rowOff>95249</xdr:rowOff>
    </xdr:from>
    <xdr:ext cx="1971117" cy="655949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FBA566E-0B10-0346-897F-BECE9BD91E23}"/>
            </a:ext>
          </a:extLst>
        </xdr:cNvPr>
        <xdr:cNvSpPr txBox="1"/>
      </xdr:nvSpPr>
      <xdr:spPr>
        <a:xfrm>
          <a:off x="246743" y="11525249"/>
          <a:ext cx="1971117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Myc</a:t>
          </a:r>
          <a:r>
            <a:rPr lang="es-ES" sz="1800" b="1" baseline="0"/>
            <a:t> + c</a:t>
          </a:r>
          <a:r>
            <a:rPr lang="es-ES" sz="1800" b="1"/>
            <a:t>olorimetric</a:t>
          </a:r>
        </a:p>
        <a:p>
          <a:pPr algn="ctr"/>
          <a:r>
            <a:rPr lang="es-ES" sz="1800" b="1"/>
            <a:t>merged</a:t>
          </a:r>
        </a:p>
      </xdr:txBody>
    </xdr:sp>
    <xdr:clientData/>
  </xdr:oneCellAnchor>
  <xdr:oneCellAnchor>
    <xdr:from>
      <xdr:col>22</xdr:col>
      <xdr:colOff>69185</xdr:colOff>
      <xdr:row>10</xdr:row>
      <xdr:rowOff>83993</xdr:rowOff>
    </xdr:from>
    <xdr:ext cx="1131272" cy="374141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C4C842C0-66EF-AF4A-B685-834B28455729}"/>
            </a:ext>
          </a:extLst>
        </xdr:cNvPr>
        <xdr:cNvSpPr txBox="1"/>
      </xdr:nvSpPr>
      <xdr:spPr>
        <a:xfrm>
          <a:off x="18230185" y="1988993"/>
          <a:ext cx="113127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Anti</a:t>
          </a:r>
          <a:r>
            <a:rPr lang="es-ES" sz="1800" b="1" baseline="0"/>
            <a:t> Smt3</a:t>
          </a:r>
          <a:endParaRPr lang="es-ES" sz="1800" b="1"/>
        </a:p>
      </xdr:txBody>
    </xdr:sp>
    <xdr:clientData/>
  </xdr:oneCellAnchor>
  <xdr:twoCellAnchor editAs="oneCell">
    <xdr:from>
      <xdr:col>13</xdr:col>
      <xdr:colOff>447675</xdr:colOff>
      <xdr:row>24</xdr:row>
      <xdr:rowOff>180976</xdr:rowOff>
    </xdr:from>
    <xdr:to>
      <xdr:col>21</xdr:col>
      <xdr:colOff>246727</xdr:colOff>
      <xdr:row>46</xdr:row>
      <xdr:rowOff>120316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9B59D66-C549-9D4A-9DC2-DE7F9816F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79175" y="4752976"/>
          <a:ext cx="6403052" cy="4130340"/>
        </a:xfrm>
        <a:prstGeom prst="rect">
          <a:avLst/>
        </a:prstGeom>
      </xdr:spPr>
    </xdr:pic>
    <xdr:clientData/>
  </xdr:twoCellAnchor>
  <xdr:twoCellAnchor editAs="oneCell">
    <xdr:from>
      <xdr:col>13</xdr:col>
      <xdr:colOff>575340</xdr:colOff>
      <xdr:row>48</xdr:row>
      <xdr:rowOff>104776</xdr:rowOff>
    </xdr:from>
    <xdr:to>
      <xdr:col>21</xdr:col>
      <xdr:colOff>374392</xdr:colOff>
      <xdr:row>70</xdr:row>
      <xdr:rowOff>44117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62736E-5BB7-E541-A4C0-AEBCB7DC2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326038" y="9319660"/>
          <a:ext cx="6414866" cy="4162829"/>
        </a:xfrm>
        <a:prstGeom prst="rect">
          <a:avLst/>
        </a:prstGeom>
      </xdr:spPr>
    </xdr:pic>
    <xdr:clientData/>
  </xdr:twoCellAnchor>
  <xdr:oneCellAnchor>
    <xdr:from>
      <xdr:col>21</xdr:col>
      <xdr:colOff>750056</xdr:colOff>
      <xdr:row>36</xdr:row>
      <xdr:rowOff>45893</xdr:rowOff>
    </xdr:from>
    <xdr:ext cx="1369734" cy="374141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F43D2A29-29C9-7F43-B0C5-2BA98CD73899}"/>
            </a:ext>
          </a:extLst>
        </xdr:cNvPr>
        <xdr:cNvSpPr txBox="1"/>
      </xdr:nvSpPr>
      <xdr:spPr>
        <a:xfrm>
          <a:off x="18085556" y="6903893"/>
          <a:ext cx="136973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Colorimetric</a:t>
          </a:r>
        </a:p>
      </xdr:txBody>
    </xdr:sp>
    <xdr:clientData/>
  </xdr:oneCellAnchor>
  <xdr:oneCellAnchor>
    <xdr:from>
      <xdr:col>21</xdr:col>
      <xdr:colOff>349032</xdr:colOff>
      <xdr:row>61</xdr:row>
      <xdr:rowOff>64943</xdr:rowOff>
    </xdr:from>
    <xdr:ext cx="2057486" cy="655949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FB741A1A-6155-8442-8A86-19A52A1CB632}"/>
            </a:ext>
          </a:extLst>
        </xdr:cNvPr>
        <xdr:cNvSpPr txBox="1"/>
      </xdr:nvSpPr>
      <xdr:spPr>
        <a:xfrm>
          <a:off x="17684532" y="11685443"/>
          <a:ext cx="2057486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Smt3</a:t>
          </a:r>
          <a:r>
            <a:rPr lang="es-ES" sz="1800" b="1" baseline="0"/>
            <a:t> + c</a:t>
          </a:r>
          <a:r>
            <a:rPr lang="es-ES" sz="1800" b="1"/>
            <a:t>olorimetric</a:t>
          </a:r>
        </a:p>
        <a:p>
          <a:pPr algn="ctr"/>
          <a:r>
            <a:rPr lang="es-ES" sz="1800" b="1"/>
            <a:t>merged</a:t>
          </a:r>
        </a:p>
      </xdr:txBody>
    </xdr:sp>
    <xdr:clientData/>
  </xdr:oneCellAnchor>
  <xdr:oneCellAnchor>
    <xdr:from>
      <xdr:col>14</xdr:col>
      <xdr:colOff>118140</xdr:colOff>
      <xdr:row>61</xdr:row>
      <xdr:rowOff>177210</xdr:rowOff>
    </xdr:from>
    <xdr:ext cx="496674" cy="34278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16BFF06-A7B1-D045-0FA7-E8BF71613F93}"/>
            </a:ext>
          </a:extLst>
        </xdr:cNvPr>
        <xdr:cNvSpPr txBox="1"/>
      </xdr:nvSpPr>
      <xdr:spPr>
        <a:xfrm>
          <a:off x="11695814" y="11887791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14</xdr:col>
      <xdr:colOff>4726</xdr:colOff>
      <xdr:row>38</xdr:row>
      <xdr:rowOff>63796</xdr:rowOff>
    </xdr:from>
    <xdr:ext cx="496674" cy="34278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D140DE1-F4EC-FA42-A172-13BEF0A7A9FD}"/>
            </a:ext>
          </a:extLst>
        </xdr:cNvPr>
        <xdr:cNvSpPr txBox="1"/>
      </xdr:nvSpPr>
      <xdr:spPr>
        <a:xfrm>
          <a:off x="11582400" y="7358912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3</xdr:col>
      <xdr:colOff>454173</xdr:colOff>
      <xdr:row>37</xdr:row>
      <xdr:rowOff>122939</xdr:rowOff>
    </xdr:from>
    <xdr:ext cx="496674" cy="34278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9F150C3-D819-5247-B79F-47948409F6D9}"/>
            </a:ext>
          </a:extLst>
        </xdr:cNvPr>
        <xdr:cNvSpPr txBox="1"/>
      </xdr:nvSpPr>
      <xdr:spPr>
        <a:xfrm>
          <a:off x="2935103" y="7226079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3</xdr:col>
      <xdr:colOff>193085</xdr:colOff>
      <xdr:row>63</xdr:row>
      <xdr:rowOff>39061</xdr:rowOff>
    </xdr:from>
    <xdr:ext cx="496674" cy="34278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5200386-FEB3-0F43-BA6F-69682D994499}"/>
            </a:ext>
          </a:extLst>
        </xdr:cNvPr>
        <xdr:cNvSpPr txBox="1"/>
      </xdr:nvSpPr>
      <xdr:spPr>
        <a:xfrm>
          <a:off x="2674015" y="12133596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446028</xdr:colOff>
      <xdr:row>23</xdr:row>
      <xdr:rowOff>46452</xdr:rowOff>
    </xdr:from>
    <xdr:to>
      <xdr:col>8</xdr:col>
      <xdr:colOff>461716</xdr:colOff>
      <xdr:row>44</xdr:row>
      <xdr:rowOff>20092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72463A-92DE-F449-B21F-EBBAF053B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028" y="4427952"/>
          <a:ext cx="4968688" cy="3974140"/>
        </a:xfrm>
        <a:prstGeom prst="rect">
          <a:avLst/>
        </a:prstGeom>
      </xdr:spPr>
    </xdr:pic>
    <xdr:clientData/>
  </xdr:twoCellAnchor>
  <xdr:twoCellAnchor editAs="oneCell">
    <xdr:from>
      <xdr:col>2</xdr:col>
      <xdr:colOff>446028</xdr:colOff>
      <xdr:row>0</xdr:row>
      <xdr:rowOff>36740</xdr:rowOff>
    </xdr:from>
    <xdr:to>
      <xdr:col>8</xdr:col>
      <xdr:colOff>461716</xdr:colOff>
      <xdr:row>21</xdr:row>
      <xdr:rowOff>14115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5BF156-D4AF-9D42-AD45-03B8D462B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028" y="36740"/>
          <a:ext cx="4968688" cy="3977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120457</xdr:colOff>
      <xdr:row>0</xdr:row>
      <xdr:rowOff>0</xdr:rowOff>
    </xdr:from>
    <xdr:to>
      <xdr:col>16</xdr:col>
      <xdr:colOff>195910</xdr:colOff>
      <xdr:row>21</xdr:row>
      <xdr:rowOff>41981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DD44BC-56F0-5C45-AC59-4CB3B683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5457" y="0"/>
          <a:ext cx="5028453" cy="4042481"/>
        </a:xfrm>
        <a:prstGeom prst="rect">
          <a:avLst/>
        </a:prstGeom>
      </xdr:spPr>
    </xdr:pic>
    <xdr:clientData/>
  </xdr:twoCellAnchor>
  <xdr:twoCellAnchor editAs="oneCell">
    <xdr:from>
      <xdr:col>2</xdr:col>
      <xdr:colOff>446028</xdr:colOff>
      <xdr:row>47</xdr:row>
      <xdr:rowOff>183724</xdr:rowOff>
    </xdr:from>
    <xdr:to>
      <xdr:col>8</xdr:col>
      <xdr:colOff>461716</xdr:colOff>
      <xdr:row>68</xdr:row>
      <xdr:rowOff>161099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60404A-ED75-3A42-9B6B-15A0AB661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028" y="9137224"/>
          <a:ext cx="4968688" cy="3977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446028</xdr:colOff>
      <xdr:row>69</xdr:row>
      <xdr:rowOff>155682</xdr:rowOff>
    </xdr:from>
    <xdr:to>
      <xdr:col>8</xdr:col>
      <xdr:colOff>461716</xdr:colOff>
      <xdr:row>90</xdr:row>
      <xdr:rowOff>129322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939D35-C2B0-CD46-B06F-6BEF2FA0F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028" y="13300182"/>
          <a:ext cx="4968688" cy="397414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120457</xdr:colOff>
      <xdr:row>22</xdr:row>
      <xdr:rowOff>181162</xdr:rowOff>
    </xdr:from>
    <xdr:to>
      <xdr:col>16</xdr:col>
      <xdr:colOff>195910</xdr:colOff>
      <xdr:row>44</xdr:row>
      <xdr:rowOff>143396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3975C5A-913C-3643-8D59-B22105BE5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5457" y="4372162"/>
          <a:ext cx="5028453" cy="4153234"/>
        </a:xfrm>
        <a:prstGeom prst="rect">
          <a:avLst/>
        </a:prstGeom>
      </xdr:spPr>
    </xdr:pic>
    <xdr:clientData/>
  </xdr:twoCellAnchor>
  <xdr:twoCellAnchor editAs="oneCell">
    <xdr:from>
      <xdr:col>10</xdr:col>
      <xdr:colOff>120457</xdr:colOff>
      <xdr:row>47</xdr:row>
      <xdr:rowOff>130977</xdr:rowOff>
    </xdr:from>
    <xdr:to>
      <xdr:col>16</xdr:col>
      <xdr:colOff>195910</xdr:colOff>
      <xdr:row>69</xdr:row>
      <xdr:rowOff>93211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F03BCBE-0F63-2844-9346-907237D8F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5457" y="9084477"/>
          <a:ext cx="5028453" cy="4153234"/>
        </a:xfrm>
        <a:prstGeom prst="rect">
          <a:avLst/>
        </a:prstGeom>
      </xdr:spPr>
    </xdr:pic>
    <xdr:clientData/>
  </xdr:twoCellAnchor>
  <xdr:oneCellAnchor>
    <xdr:from>
      <xdr:col>0</xdr:col>
      <xdr:colOff>119448</xdr:colOff>
      <xdr:row>8</xdr:row>
      <xdr:rowOff>162886</xdr:rowOff>
    </xdr:from>
    <xdr:ext cx="1473994" cy="655949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09CD99A-822B-8C4C-B680-1269467A9C61}"/>
            </a:ext>
          </a:extLst>
        </xdr:cNvPr>
        <xdr:cNvSpPr txBox="1"/>
      </xdr:nvSpPr>
      <xdr:spPr>
        <a:xfrm>
          <a:off x="119448" y="1686886"/>
          <a:ext cx="1473994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Anti</a:t>
          </a:r>
          <a:r>
            <a:rPr lang="es-ES" sz="1800" b="1" baseline="0"/>
            <a:t> HA</a:t>
          </a:r>
        </a:p>
        <a:p>
          <a:pPr algn="ctr"/>
          <a:r>
            <a:rPr lang="es-ES" sz="1800" b="1" baseline="0"/>
            <a:t>low exposure</a:t>
          </a:r>
          <a:endParaRPr lang="es-ES" sz="1800" b="1"/>
        </a:p>
      </xdr:txBody>
    </xdr:sp>
    <xdr:clientData/>
  </xdr:oneCellAnchor>
  <xdr:oneCellAnchor>
    <xdr:from>
      <xdr:col>0</xdr:col>
      <xdr:colOff>184114</xdr:colOff>
      <xdr:row>31</xdr:row>
      <xdr:rowOff>136205</xdr:rowOff>
    </xdr:from>
    <xdr:ext cx="1535164" cy="655949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8358C739-4974-784D-93D3-57EEB036ADED}"/>
            </a:ext>
          </a:extLst>
        </xdr:cNvPr>
        <xdr:cNvSpPr txBox="1"/>
      </xdr:nvSpPr>
      <xdr:spPr>
        <a:xfrm>
          <a:off x="184114" y="6041705"/>
          <a:ext cx="1535164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Anti</a:t>
          </a:r>
          <a:r>
            <a:rPr lang="es-ES" sz="1800" b="1" baseline="0"/>
            <a:t> HA</a:t>
          </a:r>
        </a:p>
        <a:p>
          <a:pPr algn="ctr"/>
          <a:r>
            <a:rPr lang="es-ES" sz="1800" b="1" baseline="0"/>
            <a:t>high exposure</a:t>
          </a:r>
          <a:endParaRPr lang="es-ES" sz="1800" b="1"/>
        </a:p>
      </xdr:txBody>
    </xdr:sp>
    <xdr:clientData/>
  </xdr:oneCellAnchor>
  <xdr:oneCellAnchor>
    <xdr:from>
      <xdr:col>0</xdr:col>
      <xdr:colOff>326596</xdr:colOff>
      <xdr:row>56</xdr:row>
      <xdr:rowOff>134336</xdr:rowOff>
    </xdr:from>
    <xdr:ext cx="1369734" cy="374141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84FC5EF-0E71-BE44-867D-DA98E1E1B177}"/>
            </a:ext>
          </a:extLst>
        </xdr:cNvPr>
        <xdr:cNvSpPr txBox="1"/>
      </xdr:nvSpPr>
      <xdr:spPr>
        <a:xfrm>
          <a:off x="326596" y="10802336"/>
          <a:ext cx="136973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Colorimetric</a:t>
          </a:r>
        </a:p>
      </xdr:txBody>
    </xdr:sp>
    <xdr:clientData/>
  </xdr:oneCellAnchor>
  <xdr:oneCellAnchor>
    <xdr:from>
      <xdr:col>0</xdr:col>
      <xdr:colOff>0</xdr:colOff>
      <xdr:row>79</xdr:row>
      <xdr:rowOff>26013</xdr:rowOff>
    </xdr:from>
    <xdr:ext cx="1848968" cy="655949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DE099376-3AE8-754F-823B-7472C3AC9804}"/>
            </a:ext>
          </a:extLst>
        </xdr:cNvPr>
        <xdr:cNvSpPr txBox="1"/>
      </xdr:nvSpPr>
      <xdr:spPr>
        <a:xfrm>
          <a:off x="0" y="15075513"/>
          <a:ext cx="1848968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HA + colorimetric</a:t>
          </a:r>
        </a:p>
        <a:p>
          <a:pPr algn="ctr"/>
          <a:r>
            <a:rPr lang="es-ES" sz="1800" b="1"/>
            <a:t>merged</a:t>
          </a:r>
        </a:p>
      </xdr:txBody>
    </xdr:sp>
    <xdr:clientData/>
  </xdr:oneCellAnchor>
  <xdr:oneCellAnchor>
    <xdr:from>
      <xdr:col>17</xdr:col>
      <xdr:colOff>68398</xdr:colOff>
      <xdr:row>9</xdr:row>
      <xdr:rowOff>40422</xdr:rowOff>
    </xdr:from>
    <xdr:ext cx="1149738" cy="374141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F34001AE-6550-004B-B1E8-3EAA08501F1C}"/>
            </a:ext>
          </a:extLst>
        </xdr:cNvPr>
        <xdr:cNvSpPr txBox="1"/>
      </xdr:nvSpPr>
      <xdr:spPr>
        <a:xfrm>
          <a:off x="14101898" y="1754922"/>
          <a:ext cx="114973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Anti-Smt3</a:t>
          </a:r>
        </a:p>
      </xdr:txBody>
    </xdr:sp>
    <xdr:clientData/>
  </xdr:oneCellAnchor>
  <xdr:oneCellAnchor>
    <xdr:from>
      <xdr:col>16</xdr:col>
      <xdr:colOff>729473</xdr:colOff>
      <xdr:row>33</xdr:row>
      <xdr:rowOff>34819</xdr:rowOff>
    </xdr:from>
    <xdr:ext cx="1369734" cy="374141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2AE5F869-0023-6F47-B736-BB798C87A2FF}"/>
            </a:ext>
          </a:extLst>
        </xdr:cNvPr>
        <xdr:cNvSpPr txBox="1"/>
      </xdr:nvSpPr>
      <xdr:spPr>
        <a:xfrm>
          <a:off x="13937473" y="6321319"/>
          <a:ext cx="136973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Colorimetric</a:t>
          </a:r>
        </a:p>
      </xdr:txBody>
    </xdr:sp>
    <xdr:clientData/>
  </xdr:oneCellAnchor>
  <xdr:oneCellAnchor>
    <xdr:from>
      <xdr:col>16</xdr:col>
      <xdr:colOff>331170</xdr:colOff>
      <xdr:row>57</xdr:row>
      <xdr:rowOff>11871</xdr:rowOff>
    </xdr:from>
    <xdr:ext cx="2057486" cy="655949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954B773C-3E41-A44F-8101-5D4A38ECB5F7}"/>
            </a:ext>
          </a:extLst>
        </xdr:cNvPr>
        <xdr:cNvSpPr txBox="1"/>
      </xdr:nvSpPr>
      <xdr:spPr>
        <a:xfrm>
          <a:off x="13539170" y="10870371"/>
          <a:ext cx="2057486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1800" b="1"/>
            <a:t>Smt3 + colorimetric</a:t>
          </a:r>
        </a:p>
        <a:p>
          <a:pPr algn="ctr"/>
          <a:r>
            <a:rPr lang="es-ES" sz="1800" b="1"/>
            <a:t>merged</a:t>
          </a:r>
        </a:p>
      </xdr:txBody>
    </xdr:sp>
    <xdr:clientData/>
  </xdr:oneCellAnchor>
  <xdr:oneCellAnchor>
    <xdr:from>
      <xdr:col>3</xdr:col>
      <xdr:colOff>127001</xdr:colOff>
      <xdr:row>78</xdr:row>
      <xdr:rowOff>126999</xdr:rowOff>
    </xdr:from>
    <xdr:ext cx="496674" cy="34278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A12ABD0-AE91-0F49-9151-D7372B560C5B}"/>
            </a:ext>
          </a:extLst>
        </xdr:cNvPr>
        <xdr:cNvSpPr txBox="1"/>
      </xdr:nvSpPr>
      <xdr:spPr>
        <a:xfrm>
          <a:off x="2620819" y="15436272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130</a:t>
          </a:r>
        </a:p>
      </xdr:txBody>
    </xdr:sp>
    <xdr:clientData/>
  </xdr:oneCellAnchor>
  <xdr:oneCellAnchor>
    <xdr:from>
      <xdr:col>3</xdr:col>
      <xdr:colOff>83128</xdr:colOff>
      <xdr:row>58</xdr:row>
      <xdr:rowOff>71582</xdr:rowOff>
    </xdr:from>
    <xdr:ext cx="496674" cy="34278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64D7B74-AC16-7F41-BB3A-8580B70C1878}"/>
            </a:ext>
          </a:extLst>
        </xdr:cNvPr>
        <xdr:cNvSpPr txBox="1"/>
      </xdr:nvSpPr>
      <xdr:spPr>
        <a:xfrm>
          <a:off x="2576946" y="11455400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100</a:t>
          </a:r>
        </a:p>
      </xdr:txBody>
    </xdr:sp>
    <xdr:clientData/>
  </xdr:oneCellAnchor>
  <xdr:oneCellAnchor>
    <xdr:from>
      <xdr:col>3</xdr:col>
      <xdr:colOff>120073</xdr:colOff>
      <xdr:row>56</xdr:row>
      <xdr:rowOff>143163</xdr:rowOff>
    </xdr:from>
    <xdr:ext cx="496674" cy="34278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738BFDA-D755-E249-A369-89C4D78DE4CD}"/>
            </a:ext>
          </a:extLst>
        </xdr:cNvPr>
        <xdr:cNvSpPr txBox="1"/>
      </xdr:nvSpPr>
      <xdr:spPr>
        <a:xfrm>
          <a:off x="2613891" y="11134436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130</a:t>
          </a:r>
        </a:p>
      </xdr:txBody>
    </xdr:sp>
    <xdr:clientData/>
  </xdr:oneCellAnchor>
  <xdr:oneCellAnchor>
    <xdr:from>
      <xdr:col>3</xdr:col>
      <xdr:colOff>117764</xdr:colOff>
      <xdr:row>80</xdr:row>
      <xdr:rowOff>48490</xdr:rowOff>
    </xdr:from>
    <xdr:ext cx="496674" cy="34278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548CC4A-FCB6-1B45-AD48-51BCFDAEFB92}"/>
            </a:ext>
          </a:extLst>
        </xdr:cNvPr>
        <xdr:cNvSpPr txBox="1"/>
      </xdr:nvSpPr>
      <xdr:spPr>
        <a:xfrm>
          <a:off x="2611582" y="15750308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100</a:t>
          </a:r>
        </a:p>
      </xdr:txBody>
    </xdr:sp>
    <xdr:clientData/>
  </xdr:oneCellAnchor>
  <xdr:oneCellAnchor>
    <xdr:from>
      <xdr:col>11</xdr:col>
      <xdr:colOff>64654</xdr:colOff>
      <xdr:row>56</xdr:row>
      <xdr:rowOff>64653</xdr:rowOff>
    </xdr:from>
    <xdr:ext cx="496674" cy="34278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C3B9847-29A3-784E-B075-CA43C761D6CE}"/>
            </a:ext>
          </a:extLst>
        </xdr:cNvPr>
        <xdr:cNvSpPr txBox="1"/>
      </xdr:nvSpPr>
      <xdr:spPr>
        <a:xfrm>
          <a:off x="9208654" y="11055926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130</a:t>
          </a:r>
        </a:p>
      </xdr:txBody>
    </xdr:sp>
    <xdr:clientData/>
  </xdr:oneCellAnchor>
  <xdr:oneCellAnchor>
    <xdr:from>
      <xdr:col>11</xdr:col>
      <xdr:colOff>55417</xdr:colOff>
      <xdr:row>55</xdr:row>
      <xdr:rowOff>32326</xdr:rowOff>
    </xdr:from>
    <xdr:ext cx="496674" cy="34278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2E35D12-6848-AA4F-994B-92DF74E03E3C}"/>
            </a:ext>
          </a:extLst>
        </xdr:cNvPr>
        <xdr:cNvSpPr txBox="1"/>
      </xdr:nvSpPr>
      <xdr:spPr>
        <a:xfrm>
          <a:off x="9199417" y="10827326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11</xdr:col>
      <xdr:colOff>43872</xdr:colOff>
      <xdr:row>57</xdr:row>
      <xdr:rowOff>136236</xdr:rowOff>
    </xdr:from>
    <xdr:ext cx="496674" cy="34278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6F71D75-BE1B-3F46-A952-5D6861951E90}"/>
            </a:ext>
          </a:extLst>
        </xdr:cNvPr>
        <xdr:cNvSpPr txBox="1"/>
      </xdr:nvSpPr>
      <xdr:spPr>
        <a:xfrm>
          <a:off x="9187872" y="11323781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100</a:t>
          </a:r>
        </a:p>
      </xdr:txBody>
    </xdr:sp>
    <xdr:clientData/>
  </xdr:oneCellAnchor>
  <xdr:oneCellAnchor>
    <xdr:from>
      <xdr:col>11</xdr:col>
      <xdr:colOff>78508</xdr:colOff>
      <xdr:row>31</xdr:row>
      <xdr:rowOff>113144</xdr:rowOff>
    </xdr:from>
    <xdr:ext cx="496674" cy="342786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7E42962-5FE6-D546-872D-EFA9A238C3F7}"/>
            </a:ext>
          </a:extLst>
        </xdr:cNvPr>
        <xdr:cNvSpPr txBox="1"/>
      </xdr:nvSpPr>
      <xdr:spPr>
        <a:xfrm>
          <a:off x="9222508" y="6197599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130</a:t>
          </a:r>
        </a:p>
      </xdr:txBody>
    </xdr:sp>
    <xdr:clientData/>
  </xdr:oneCellAnchor>
  <xdr:oneCellAnchor>
    <xdr:from>
      <xdr:col>11</xdr:col>
      <xdr:colOff>69271</xdr:colOff>
      <xdr:row>30</xdr:row>
      <xdr:rowOff>80817</xdr:rowOff>
    </xdr:from>
    <xdr:ext cx="496674" cy="34278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17B139-19BC-364B-82E1-8A70BEB9C9D2}"/>
            </a:ext>
          </a:extLst>
        </xdr:cNvPr>
        <xdr:cNvSpPr txBox="1"/>
      </xdr:nvSpPr>
      <xdr:spPr>
        <a:xfrm>
          <a:off x="9213271" y="5968999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11</xdr:col>
      <xdr:colOff>57726</xdr:colOff>
      <xdr:row>32</xdr:row>
      <xdr:rowOff>184727</xdr:rowOff>
    </xdr:from>
    <xdr:ext cx="496674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8B1ABAD-0D3D-F942-B94E-71F034CB8D94}"/>
            </a:ext>
          </a:extLst>
        </xdr:cNvPr>
        <xdr:cNvSpPr txBox="1"/>
      </xdr:nvSpPr>
      <xdr:spPr>
        <a:xfrm>
          <a:off x="9201726" y="6465454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100</a:t>
          </a:r>
        </a:p>
      </xdr:txBody>
    </xdr:sp>
    <xdr:clientData/>
  </xdr:oneCellAnchor>
  <xdr:oneCellAnchor>
    <xdr:from>
      <xdr:col>3</xdr:col>
      <xdr:colOff>140856</xdr:colOff>
      <xdr:row>77</xdr:row>
      <xdr:rowOff>83126</xdr:rowOff>
    </xdr:from>
    <xdr:ext cx="496674" cy="342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0C46122-1B84-CA47-8024-B4A7E0ACA7DC}"/>
            </a:ext>
          </a:extLst>
        </xdr:cNvPr>
        <xdr:cNvSpPr txBox="1"/>
      </xdr:nvSpPr>
      <xdr:spPr>
        <a:xfrm>
          <a:off x="2634674" y="15196126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  <xdr:oneCellAnchor>
    <xdr:from>
      <xdr:col>3</xdr:col>
      <xdr:colOff>131620</xdr:colOff>
      <xdr:row>55</xdr:row>
      <xdr:rowOff>50798</xdr:rowOff>
    </xdr:from>
    <xdr:ext cx="496674" cy="34278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C338E9F-AB4C-BF4D-96FD-7A5FFA432B3A}"/>
            </a:ext>
          </a:extLst>
        </xdr:cNvPr>
        <xdr:cNvSpPr txBox="1"/>
      </xdr:nvSpPr>
      <xdr:spPr>
        <a:xfrm>
          <a:off x="2625438" y="10845798"/>
          <a:ext cx="496674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180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4</xdr:row>
      <xdr:rowOff>38099</xdr:rowOff>
    </xdr:from>
    <xdr:to>
      <xdr:col>4</xdr:col>
      <xdr:colOff>63500</xdr:colOff>
      <xdr:row>30</xdr:row>
      <xdr:rowOff>142116</xdr:rowOff>
    </xdr:to>
    <xdr:pic>
      <xdr:nvPicPr>
        <xdr:cNvPr id="2" name="Imagen 3" descr="Diagrama, Calendario&#10;&#10;Descripción generada automáticamente con confianza media">
          <a:extLst>
            <a:ext uri="{FF2B5EF4-FFF2-40B4-BE49-F238E27FC236}">
              <a16:creationId xmlns:a16="http://schemas.microsoft.com/office/drawing/2014/main" id="{5E3204FE-3012-70F8-4486-96A7DC478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7000"/>
                  </a14:imgEffect>
                  <a14:imgEffect>
                    <a14:colorTemperature colorTemp="6634"/>
                  </a14:imgEffect>
                  <a14:imgEffect>
                    <a14:saturation sat="177000"/>
                  </a14:imgEffect>
                  <a14:imgEffect>
                    <a14:brightnessContrast bright="-18000" contras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99" r="2358" b="-4500"/>
        <a:stretch/>
      </xdr:blipFill>
      <xdr:spPr>
        <a:xfrm>
          <a:off x="927100" y="800099"/>
          <a:ext cx="2438400" cy="50570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406977</xdr:colOff>
      <xdr:row>4</xdr:row>
      <xdr:rowOff>2938</xdr:rowOff>
    </xdr:from>
    <xdr:to>
      <xdr:col>16</xdr:col>
      <xdr:colOff>127318</xdr:colOff>
      <xdr:row>14</xdr:row>
      <xdr:rowOff>108030</xdr:rowOff>
    </xdr:to>
    <xdr:graphicFrame macro="">
      <xdr:nvGraphicFramePr>
        <xdr:cNvPr id="2" name="Gráfico 8">
          <a:extLst>
            <a:ext uri="{FF2B5EF4-FFF2-40B4-BE49-F238E27FC236}">
              <a16:creationId xmlns:a16="http://schemas.microsoft.com/office/drawing/2014/main" id="{FD85D6BC-8244-42B1-A7E0-C6EF7A257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451802</xdr:colOff>
      <xdr:row>16</xdr:row>
      <xdr:rowOff>1818</xdr:rowOff>
    </xdr:from>
    <xdr:to>
      <xdr:col>16</xdr:col>
      <xdr:colOff>172143</xdr:colOff>
      <xdr:row>26</xdr:row>
      <xdr:rowOff>84498</xdr:rowOff>
    </xdr:to>
    <xdr:graphicFrame macro="">
      <xdr:nvGraphicFramePr>
        <xdr:cNvPr id="3" name="Gráfico 9">
          <a:extLst>
            <a:ext uri="{FF2B5EF4-FFF2-40B4-BE49-F238E27FC236}">
              <a16:creationId xmlns:a16="http://schemas.microsoft.com/office/drawing/2014/main" id="{70901326-FFDE-4435-BA54-318739EE5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317913</xdr:colOff>
      <xdr:row>31</xdr:row>
      <xdr:rowOff>54428</xdr:rowOff>
    </xdr:from>
    <xdr:to>
      <xdr:col>16</xdr:col>
      <xdr:colOff>38254</xdr:colOff>
      <xdr:row>41</xdr:row>
      <xdr:rowOff>159520</xdr:rowOff>
    </xdr:to>
    <xdr:graphicFrame macro="">
      <xdr:nvGraphicFramePr>
        <xdr:cNvPr id="5" name="Gráfico 10">
          <a:extLst>
            <a:ext uri="{FF2B5EF4-FFF2-40B4-BE49-F238E27FC236}">
              <a16:creationId xmlns:a16="http://schemas.microsoft.com/office/drawing/2014/main" id="{647FD051-8864-4AE6-9A2C-BC8976CF1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21</xdr:col>
      <xdr:colOff>1207944</xdr:colOff>
      <xdr:row>1</xdr:row>
      <xdr:rowOff>10824</xdr:rowOff>
    </xdr:from>
    <xdr:to>
      <xdr:col>26</xdr:col>
      <xdr:colOff>600066</xdr:colOff>
      <xdr:row>16</xdr:row>
      <xdr:rowOff>72344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30105E78-1AC9-4624-8C63-ACD33BAA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25007" y="201324"/>
          <a:ext cx="3654559" cy="3085708"/>
        </a:xfrm>
        <a:prstGeom prst="rect">
          <a:avLst/>
        </a:prstGeom>
      </xdr:spPr>
    </xdr:pic>
    <xdr:clientData/>
  </xdr:twoCellAnchor>
  <xdr:twoCellAnchor editAs="oneCell">
    <xdr:from>
      <xdr:col>22</xdr:col>
      <xdr:colOff>12988</xdr:colOff>
      <xdr:row>16</xdr:row>
      <xdr:rowOff>173182</xdr:rowOff>
    </xdr:from>
    <xdr:to>
      <xdr:col>26</xdr:col>
      <xdr:colOff>619547</xdr:colOff>
      <xdr:row>33</xdr:row>
      <xdr:rowOff>9566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7B59E2B-3CD4-4B4C-87A1-B805CC08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44488" y="3387870"/>
          <a:ext cx="3654559" cy="3098696"/>
        </a:xfrm>
        <a:prstGeom prst="rect">
          <a:avLst/>
        </a:prstGeom>
      </xdr:spPr>
    </xdr:pic>
    <xdr:clientData/>
  </xdr:twoCellAnchor>
  <xdr:twoCellAnchor editAs="oneCell">
    <xdr:from>
      <xdr:col>22</xdr:col>
      <xdr:colOff>-1</xdr:colOff>
      <xdr:row>34</xdr:row>
      <xdr:rowOff>34637</xdr:rowOff>
    </xdr:from>
    <xdr:to>
      <xdr:col>26</xdr:col>
      <xdr:colOff>606558</xdr:colOff>
      <xdr:row>50</xdr:row>
      <xdr:rowOff>78839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5D1378DF-D3D1-4B8F-8B17-F02D2274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499" y="6702137"/>
          <a:ext cx="3654559" cy="30922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7</xdr:row>
      <xdr:rowOff>0</xdr:rowOff>
    </xdr:from>
    <xdr:to>
      <xdr:col>9</xdr:col>
      <xdr:colOff>295275</xdr:colOff>
      <xdr:row>22</xdr:row>
      <xdr:rowOff>19051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72B2DE2-33E6-476C-B8AD-6EA68D69A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helen/OneDrive/Documentos/Tesis/Empiria/Esc2/Esc2M1/Single-turnover%20Smt3GG%20Esc2M1%20Replica2.xlsx" TargetMode="External"/><Relationship Id="rId1" Type="http://schemas.openxmlformats.org/officeDocument/2006/relationships/externalLinkPath" Target="https://d.docs.live.net/04594e8b6cf3ca84/Documentos/Tesi/Empiria/Esc2/Esc2M1/Single-turnover%20Smt3GG%20Esc2M1%20Replica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4594e8b6cf3ca84/Documentos/Tesi/Empiria/Esc2/RAW%20DATA/Esc2%20as%20Smt3/Esc2%20as%20Smt3.xlsx" TargetMode="External"/><Relationship Id="rId1" Type="http://schemas.openxmlformats.org/officeDocument/2006/relationships/externalLinkPath" Target="https://d.docs.live.net/04594e8b6cf3ca84/Documentos/Tesi/Empiria/Esc2/RAW%20DATA/Esc2%20as%20Smt3/Esc2%20as%20Smt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libre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00"/>
      <sheetName val="Hoja1"/>
    </sheetNames>
    <sheetDataSet>
      <sheetData sheetId="0"/>
      <sheetData sheetId="1">
        <row r="3">
          <cell r="H3" t="str">
            <v>no E3</v>
          </cell>
          <cell r="I3" t="str">
            <v>E3</v>
          </cell>
          <cell r="J3" t="str">
            <v>E3 + Smt3GG</v>
          </cell>
          <cell r="K3" t="str">
            <v>E3 + Esc2M1</v>
          </cell>
        </row>
        <row r="5">
          <cell r="G5">
            <v>0.5</v>
          </cell>
          <cell r="H5">
            <v>103.29173514642784</v>
          </cell>
          <cell r="I5">
            <v>69.400759636614367</v>
          </cell>
          <cell r="J5">
            <v>24.761721558045135</v>
          </cell>
          <cell r="K5">
            <v>27.719954303193884</v>
          </cell>
        </row>
        <row r="6">
          <cell r="G6">
            <v>1</v>
          </cell>
          <cell r="H6">
            <v>89.42392096768431</v>
          </cell>
          <cell r="I6">
            <v>46.212378067747707</v>
          </cell>
          <cell r="J6">
            <v>17.727466338637818</v>
          </cell>
          <cell r="K6">
            <v>15.999235449553867</v>
          </cell>
        </row>
        <row r="7">
          <cell r="G7">
            <v>3</v>
          </cell>
          <cell r="H7">
            <v>72.843450040897949</v>
          </cell>
          <cell r="I7">
            <v>18.545772619439362</v>
          </cell>
          <cell r="J7">
            <v>7.0929315460591003</v>
          </cell>
          <cell r="K7">
            <v>8.0127559380347364</v>
          </cell>
        </row>
        <row r="15">
          <cell r="H15" t="str">
            <v>no E3</v>
          </cell>
          <cell r="I15" t="str">
            <v>E3</v>
          </cell>
          <cell r="J15" t="str">
            <v>E3 + Smt3GG</v>
          </cell>
          <cell r="K15" t="str">
            <v>E3 + Esc2M1</v>
          </cell>
        </row>
        <row r="17">
          <cell r="G17">
            <v>0.5</v>
          </cell>
          <cell r="H17">
            <v>115.60567433112719</v>
          </cell>
          <cell r="I17">
            <v>74.205186169085536</v>
          </cell>
          <cell r="J17">
            <v>37.053585525141386</v>
          </cell>
          <cell r="K17">
            <v>41.352407593238027</v>
          </cell>
        </row>
        <row r="18">
          <cell r="G18">
            <v>1</v>
          </cell>
          <cell r="H18">
            <v>61.716579816509011</v>
          </cell>
          <cell r="I18">
            <v>63.455475824018613</v>
          </cell>
          <cell r="J18">
            <v>26.426588271228123</v>
          </cell>
          <cell r="K18">
            <v>18.080542722008232</v>
          </cell>
        </row>
        <row r="19">
          <cell r="G19">
            <v>3</v>
          </cell>
          <cell r="H19">
            <v>61.492167957368018</v>
          </cell>
          <cell r="I19">
            <v>40.892926212701013</v>
          </cell>
          <cell r="J19">
            <v>10.38164582524595</v>
          </cell>
          <cell r="K19">
            <v>8.249103750824565</v>
          </cell>
        </row>
        <row r="31">
          <cell r="G31">
            <v>0.5</v>
          </cell>
          <cell r="H31">
            <v>71.056013630900807</v>
          </cell>
          <cell r="I31">
            <v>89.876187474914261</v>
          </cell>
          <cell r="J31">
            <v>48.058853889831767</v>
          </cell>
          <cell r="K31">
            <v>59.385552700641043</v>
          </cell>
        </row>
        <row r="32">
          <cell r="G32">
            <v>1</v>
          </cell>
          <cell r="H32">
            <v>54.987734826616816</v>
          </cell>
          <cell r="I32">
            <v>79.042087345955466</v>
          </cell>
          <cell r="J32">
            <v>27.026168861849975</v>
          </cell>
          <cell r="K32">
            <v>31.295414923320831</v>
          </cell>
        </row>
        <row r="33">
          <cell r="G33">
            <v>3</v>
          </cell>
          <cell r="H33">
            <v>32.438466358794933</v>
          </cell>
          <cell r="I33">
            <v>28.007589128006909</v>
          </cell>
          <cell r="J33">
            <v>15.707753055911718</v>
          </cell>
          <cell r="K33">
            <v>11.567735997379671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c2M1"/>
      <sheetName val="Esc2M2"/>
      <sheetName val="Esc2M3"/>
      <sheetName val="Mutantsjunts"/>
    </sheetNames>
    <sheetDataSet>
      <sheetData sheetId="0"/>
      <sheetData sheetId="1">
        <row r="3">
          <cell r="H3"/>
          <cell r="I3"/>
          <cell r="J3"/>
          <cell r="K3"/>
        </row>
      </sheetData>
      <sheetData sheetId="2"/>
      <sheetData sheetId="3">
        <row r="6">
          <cell r="G6">
            <v>0.5</v>
          </cell>
          <cell r="H6">
            <v>63.885706907043257</v>
          </cell>
          <cell r="I6">
            <v>92.867188741117033</v>
          </cell>
          <cell r="J6">
            <v>116.56713737830825</v>
          </cell>
          <cell r="K6">
            <v>98.051599010440071</v>
          </cell>
        </row>
        <row r="7">
          <cell r="G7">
            <v>1</v>
          </cell>
          <cell r="H7">
            <v>50.387646255986361</v>
          </cell>
          <cell r="I7">
            <v>66.117572855340327</v>
          </cell>
          <cell r="J7">
            <v>95.374436310056069</v>
          </cell>
          <cell r="K7">
            <v>95.938301510439572</v>
          </cell>
        </row>
        <row r="8">
          <cell r="G8">
            <v>3</v>
          </cell>
          <cell r="H8">
            <v>21.43455961155848</v>
          </cell>
          <cell r="I8">
            <v>34.549545601403025</v>
          </cell>
          <cell r="J8">
            <v>45.761861686328118</v>
          </cell>
          <cell r="K8">
            <v>65.065391559051918</v>
          </cell>
        </row>
        <row r="20">
          <cell r="G20">
            <v>0.5</v>
          </cell>
          <cell r="H20">
            <v>81.743890485158957</v>
          </cell>
          <cell r="I20">
            <v>95.481159116865342</v>
          </cell>
          <cell r="J20">
            <v>127.80081033500008</v>
          </cell>
          <cell r="K20">
            <v>71.608152201583721</v>
          </cell>
        </row>
        <row r="21">
          <cell r="G21">
            <v>1</v>
          </cell>
          <cell r="H21">
            <v>81.825366459098831</v>
          </cell>
          <cell r="I21">
            <v>77.017471563069336</v>
          </cell>
          <cell r="J21">
            <v>92.235737995191187</v>
          </cell>
          <cell r="K21">
            <v>67.111920753158245</v>
          </cell>
        </row>
        <row r="22">
          <cell r="G22">
            <v>3</v>
          </cell>
          <cell r="H22">
            <v>43.239538990156497</v>
          </cell>
          <cell r="I22">
            <v>56.984053770538765</v>
          </cell>
          <cell r="J22">
            <v>70.443796521585526</v>
          </cell>
          <cell r="K22">
            <v>36.335347887156949</v>
          </cell>
        </row>
        <row r="28">
          <cell r="G28">
            <v>0.5</v>
          </cell>
          <cell r="H28">
            <v>83.266252657322269</v>
          </cell>
          <cell r="I28">
            <v>96.668858984480153</v>
          </cell>
          <cell r="J28">
            <v>66.302208877381048</v>
          </cell>
          <cell r="K28">
            <v>79.598288791833227</v>
          </cell>
        </row>
        <row r="29">
          <cell r="G29">
            <v>1</v>
          </cell>
          <cell r="H29">
            <v>61.823895411966213</v>
          </cell>
          <cell r="I29">
            <v>96.395980536245332</v>
          </cell>
          <cell r="J29">
            <v>70.86025194313676</v>
          </cell>
          <cell r="K29">
            <v>67.548570328941707</v>
          </cell>
        </row>
        <row r="30">
          <cell r="G30">
            <v>3</v>
          </cell>
          <cell r="H30">
            <v>38.028082985015018</v>
          </cell>
          <cell r="I30">
            <v>84.764448143140811</v>
          </cell>
          <cell r="J30">
            <v>48.526952268458693</v>
          </cell>
          <cell r="K30">
            <v>53.943140643873896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2 amb Hexamer SIM2MUT"/>
      <sheetName val="Esc2 amb Hexamer Esc2MUT"/>
      <sheetName val="Full1"/>
    </sheetNames>
    <sheetDataSet>
      <sheetData sheetId="0">
        <row r="8">
          <cell r="G8">
            <v>0</v>
          </cell>
        </row>
      </sheetData>
      <sheetData sheetId="1">
        <row r="8">
          <cell r="H8">
            <v>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</row>
        <row r="9">
          <cell r="H9">
            <v>0.5</v>
          </cell>
          <cell r="I9">
            <v>66.220101623850709</v>
          </cell>
          <cell r="J9">
            <v>44.238949659362945</v>
          </cell>
          <cell r="K9">
            <v>22.809322418074935</v>
          </cell>
          <cell r="L9">
            <v>59.296759898794562</v>
          </cell>
        </row>
        <row r="10">
          <cell r="H10">
            <v>1</v>
          </cell>
          <cell r="I10">
            <v>46.78940626104378</v>
          </cell>
          <cell r="J10">
            <v>28.314358813537783</v>
          </cell>
          <cell r="K10">
            <v>12.679893240653056</v>
          </cell>
          <cell r="L10">
            <v>52.260679717186022</v>
          </cell>
        </row>
        <row r="20">
          <cell r="H20">
            <v>0</v>
          </cell>
          <cell r="I20">
            <v>100</v>
          </cell>
          <cell r="J20">
            <v>100</v>
          </cell>
          <cell r="K20">
            <v>100</v>
          </cell>
          <cell r="L20">
            <v>100</v>
          </cell>
        </row>
        <row r="21">
          <cell r="H21">
            <v>0.5</v>
          </cell>
          <cell r="I21">
            <v>58.019628345113325</v>
          </cell>
          <cell r="J21">
            <v>49.239556459300211</v>
          </cell>
          <cell r="K21">
            <v>17.884249296508433</v>
          </cell>
          <cell r="L21">
            <v>72.649215548090211</v>
          </cell>
        </row>
        <row r="22">
          <cell r="H22">
            <v>1</v>
          </cell>
          <cell r="I22">
            <v>49.229630623193813</v>
          </cell>
          <cell r="J22">
            <v>38.243877931686541</v>
          </cell>
          <cell r="K22">
            <v>15.776183100088351</v>
          </cell>
          <cell r="L22">
            <v>56.695572763058699</v>
          </cell>
        </row>
        <row r="34">
          <cell r="H34">
            <v>0</v>
          </cell>
          <cell r="I34">
            <v>100</v>
          </cell>
          <cell r="J34">
            <v>100</v>
          </cell>
          <cell r="K34">
            <v>100</v>
          </cell>
          <cell r="L34">
            <v>100</v>
          </cell>
        </row>
        <row r="35">
          <cell r="H35">
            <v>0.5</v>
          </cell>
          <cell r="I35">
            <v>59.946617816070493</v>
          </cell>
          <cell r="J35">
            <v>42.0087223995668</v>
          </cell>
          <cell r="K35">
            <v>11.382756869945</v>
          </cell>
          <cell r="L35">
            <v>36.8294371520509</v>
          </cell>
        </row>
        <row r="36">
          <cell r="H36">
            <v>1</v>
          </cell>
          <cell r="I36">
            <v>51.288174124283849</v>
          </cell>
          <cell r="J36">
            <v>30.581250083134947</v>
          </cell>
          <cell r="K36">
            <v>9.4470933274427296</v>
          </cell>
          <cell r="L36">
            <v>46.56256620215725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0A0B-A4B4-48B6-9F26-4E2B2804050C}">
  <dimension ref="A2:AF168"/>
  <sheetViews>
    <sheetView topLeftCell="C1" zoomScale="80" zoomScaleNormal="80" workbookViewId="0">
      <selection activeCell="AK143" sqref="AK143"/>
    </sheetView>
  </sheetViews>
  <sheetFormatPr baseColWidth="10" defaultColWidth="11.5" defaultRowHeight="15" x14ac:dyDescent="0.2"/>
  <sheetData>
    <row r="2" spans="1:32" x14ac:dyDescent="0.2">
      <c r="A2" t="s">
        <v>0</v>
      </c>
    </row>
    <row r="3" spans="1:32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G3" t="s">
        <v>1</v>
      </c>
      <c r="H3" t="s">
        <v>2</v>
      </c>
      <c r="I3" t="s">
        <v>3</v>
      </c>
      <c r="J3" t="s">
        <v>4</v>
      </c>
      <c r="K3" t="s">
        <v>5</v>
      </c>
    </row>
    <row r="4" spans="1:32" x14ac:dyDescent="0.2">
      <c r="A4">
        <v>0</v>
      </c>
      <c r="B4">
        <v>4.3099438928766176</v>
      </c>
      <c r="C4">
        <v>4.3954889194865245</v>
      </c>
      <c r="D4">
        <v>4.5988386053941213</v>
      </c>
      <c r="E4">
        <f>(B4+C4+D4)/3</f>
        <v>4.4347571392524214</v>
      </c>
      <c r="G4">
        <v>0</v>
      </c>
      <c r="H4">
        <f>B4/$B$4*100</f>
        <v>100</v>
      </c>
      <c r="I4">
        <f>C4/$C$4*100</f>
        <v>100</v>
      </c>
      <c r="J4">
        <f>D4/$D$4*100</f>
        <v>100</v>
      </c>
      <c r="K4">
        <f>E4/$E$4*100</f>
        <v>100</v>
      </c>
    </row>
    <row r="5" spans="1:32" x14ac:dyDescent="0.2">
      <c r="A5">
        <v>0.5</v>
      </c>
      <c r="B5">
        <v>4.8621492278471123</v>
      </c>
      <c r="C5">
        <v>2.0713011579937302</v>
      </c>
      <c r="D5">
        <v>3.8178515574836638</v>
      </c>
      <c r="E5">
        <v>0.56938147888286039</v>
      </c>
      <c r="G5">
        <v>0.5</v>
      </c>
      <c r="H5">
        <f>B5/$B$4*100</f>
        <v>112.81235553630218</v>
      </c>
      <c r="I5">
        <f>C5/$C$4*100</f>
        <v>47.123339312972199</v>
      </c>
      <c r="J5">
        <f>D5/$D$4*100</f>
        <v>83.017733064291193</v>
      </c>
      <c r="K5">
        <f>E5/$E$4*100</f>
        <v>12.83906786784817</v>
      </c>
      <c r="AF5" t="s">
        <v>6</v>
      </c>
    </row>
    <row r="6" spans="1:32" x14ac:dyDescent="0.2">
      <c r="A6">
        <v>1</v>
      </c>
      <c r="B6">
        <v>3.4702508613700047</v>
      </c>
      <c r="C6">
        <v>1.0551100673037581</v>
      </c>
      <c r="D6">
        <v>4.7498246312025003</v>
      </c>
      <c r="E6">
        <v>0.43600560876075178</v>
      </c>
      <c r="G6">
        <v>1</v>
      </c>
      <c r="H6">
        <f>B6/$B$4*100</f>
        <v>80.517309450490998</v>
      </c>
      <c r="I6">
        <f>C6/$C$4*100</f>
        <v>24.004384645952303</v>
      </c>
      <c r="J6">
        <f>D6/$D$4*100</f>
        <v>103.2831338249462</v>
      </c>
      <c r="K6">
        <f>E6/$E$4*100</f>
        <v>9.831555484777919</v>
      </c>
    </row>
    <row r="7" spans="1:32" x14ac:dyDescent="0.2">
      <c r="A7">
        <v>3</v>
      </c>
      <c r="B7">
        <v>3.2755187500733882</v>
      </c>
      <c r="C7">
        <v>0.50771973025985062</v>
      </c>
      <c r="D7">
        <v>3.2629951792187057</v>
      </c>
      <c r="E7">
        <v>0.23898762039607391</v>
      </c>
      <c r="G7">
        <v>3</v>
      </c>
      <c r="H7">
        <f>B7/$B$4*100</f>
        <v>75.999104199177509</v>
      </c>
      <c r="I7">
        <f>C7/$C$4*100</f>
        <v>11.550927315707165</v>
      </c>
      <c r="J7">
        <f>D7/$D$4*100</f>
        <v>70.952591712860652</v>
      </c>
      <c r="K7">
        <f>E7/$E$4*100</f>
        <v>5.3889674877745541</v>
      </c>
    </row>
    <row r="14" spans="1:32" x14ac:dyDescent="0.2">
      <c r="A14" t="s">
        <v>7</v>
      </c>
      <c r="V14" t="s">
        <v>8</v>
      </c>
      <c r="W14" t="s">
        <v>2</v>
      </c>
      <c r="X14" t="s">
        <v>3</v>
      </c>
      <c r="Y14" t="s">
        <v>4</v>
      </c>
      <c r="Z14" t="s">
        <v>5</v>
      </c>
      <c r="AF14" t="s">
        <v>9</v>
      </c>
    </row>
    <row r="15" spans="1:32" x14ac:dyDescent="0.2">
      <c r="A15" t="s">
        <v>1</v>
      </c>
      <c r="B15" t="s">
        <v>2</v>
      </c>
      <c r="C15" t="s">
        <v>3</v>
      </c>
      <c r="D15" t="s">
        <v>4</v>
      </c>
      <c r="E15" t="s">
        <v>5</v>
      </c>
      <c r="G15" t="s">
        <v>1</v>
      </c>
      <c r="H15" t="s">
        <v>2</v>
      </c>
      <c r="I15" t="s">
        <v>3</v>
      </c>
      <c r="J15" t="s">
        <v>4</v>
      </c>
      <c r="K15" t="s">
        <v>5</v>
      </c>
      <c r="W15">
        <v>75.999104199177509</v>
      </c>
      <c r="X15">
        <v>11.550927315707165</v>
      </c>
      <c r="Y15">
        <v>70.952591712860652</v>
      </c>
      <c r="Z15">
        <v>5.3889674877745541</v>
      </c>
    </row>
    <row r="16" spans="1:32" x14ac:dyDescent="0.2">
      <c r="A16">
        <v>0</v>
      </c>
      <c r="B16">
        <v>5.2324445029371418</v>
      </c>
      <c r="C16">
        <v>3.2909314784337766</v>
      </c>
      <c r="D16">
        <v>3.0073504692409188</v>
      </c>
      <c r="E16">
        <f>(B16+C16+D16)/3</f>
        <v>3.8435754835372791</v>
      </c>
      <c r="G16">
        <v>0</v>
      </c>
      <c r="H16">
        <f>B16/$B$16*100</f>
        <v>100</v>
      </c>
      <c r="I16">
        <f>C16/$C$16*100</f>
        <v>100</v>
      </c>
      <c r="J16">
        <f>D16/$D$16*100</f>
        <v>100</v>
      </c>
      <c r="K16">
        <f>E16/$E$16*100</f>
        <v>100</v>
      </c>
      <c r="W16">
        <v>44.417973431010601</v>
      </c>
      <c r="X16">
        <v>13.819128607526226</v>
      </c>
      <c r="Y16">
        <v>76.364419805865296</v>
      </c>
      <c r="Z16">
        <v>4.7335466109131783</v>
      </c>
    </row>
    <row r="17" spans="1:32" x14ac:dyDescent="0.2">
      <c r="A17">
        <v>0.5</v>
      </c>
      <c r="B17">
        <v>3.5672789871459827</v>
      </c>
      <c r="C17">
        <v>1.4216039240127429</v>
      </c>
      <c r="D17">
        <v>3.5130351285915822</v>
      </c>
      <c r="E17">
        <v>0.66208028461551294</v>
      </c>
      <c r="G17">
        <v>0.5</v>
      </c>
      <c r="H17">
        <f t="shared" ref="H17:H19" si="0">B17/$B$16*100</f>
        <v>68.176145683791816</v>
      </c>
      <c r="I17">
        <f t="shared" ref="I17:I19" si="1">C17/$C$16*100</f>
        <v>43.197615426782271</v>
      </c>
      <c r="J17">
        <f t="shared" ref="J17:J19" si="2">D17/$D$16*100</f>
        <v>116.81495603930401</v>
      </c>
      <c r="K17">
        <f t="shared" ref="K17:K19" si="3">E17/$E$16*100</f>
        <v>17.225635022684507</v>
      </c>
      <c r="W17">
        <v>64.335165263580066</v>
      </c>
      <c r="X17">
        <v>18.058992454910054</v>
      </c>
      <c r="Y17">
        <v>70.327198365511961</v>
      </c>
      <c r="Z17">
        <v>7.3674110953975251</v>
      </c>
    </row>
    <row r="18" spans="1:32" x14ac:dyDescent="0.2">
      <c r="A18">
        <v>1</v>
      </c>
      <c r="B18">
        <v>3.2928013953496702</v>
      </c>
      <c r="C18">
        <v>0.90547681448515505</v>
      </c>
      <c r="D18">
        <v>3.1288845598464832</v>
      </c>
      <c r="E18">
        <v>0.44553291465854272</v>
      </c>
      <c r="G18">
        <v>1</v>
      </c>
      <c r="H18">
        <f t="shared" si="0"/>
        <v>62.930460007771003</v>
      </c>
      <c r="I18">
        <f t="shared" si="1"/>
        <v>27.514301662582486</v>
      </c>
      <c r="J18">
        <f t="shared" si="2"/>
        <v>104.04123469640838</v>
      </c>
      <c r="K18">
        <f>E18/$E$16*100</f>
        <v>11.591626509400943</v>
      </c>
    </row>
    <row r="19" spans="1:32" ht="16.5" customHeight="1" x14ac:dyDescent="0.2">
      <c r="A19">
        <v>3</v>
      </c>
      <c r="B19">
        <v>2.3241458091069944</v>
      </c>
      <c r="C19">
        <v>0.45477805339032784</v>
      </c>
      <c r="D19">
        <v>2.2965457373647951</v>
      </c>
      <c r="E19">
        <v>0.18193743703886867</v>
      </c>
      <c r="G19">
        <v>3</v>
      </c>
      <c r="H19">
        <f t="shared" si="0"/>
        <v>44.417973431010601</v>
      </c>
      <c r="I19">
        <f t="shared" si="1"/>
        <v>13.819128607526226</v>
      </c>
      <c r="J19">
        <f t="shared" si="2"/>
        <v>76.364419805865296</v>
      </c>
      <c r="K19">
        <f t="shared" si="3"/>
        <v>4.7335466109131783</v>
      </c>
    </row>
    <row r="23" spans="1:32" x14ac:dyDescent="0.2">
      <c r="AF23" t="s">
        <v>10</v>
      </c>
    </row>
    <row r="27" spans="1:32" x14ac:dyDescent="0.2">
      <c r="A27" t="s">
        <v>11</v>
      </c>
    </row>
    <row r="28" spans="1:32" x14ac:dyDescent="0.2">
      <c r="A28" t="s">
        <v>1</v>
      </c>
      <c r="B28" t="s">
        <v>2</v>
      </c>
      <c r="C28" t="s">
        <v>3</v>
      </c>
      <c r="D28" t="s">
        <v>4</v>
      </c>
      <c r="E28" t="s">
        <v>5</v>
      </c>
      <c r="G28" t="s">
        <v>1</v>
      </c>
      <c r="H28" t="s">
        <v>2</v>
      </c>
      <c r="I28" t="s">
        <v>3</v>
      </c>
      <c r="J28" t="s">
        <v>4</v>
      </c>
      <c r="K28" t="s">
        <v>5</v>
      </c>
    </row>
    <row r="29" spans="1:32" x14ac:dyDescent="0.2">
      <c r="A29">
        <v>0</v>
      </c>
      <c r="B29">
        <v>3.0606788621516898</v>
      </c>
      <c r="C29">
        <v>2.6591965044499375</v>
      </c>
      <c r="D29">
        <v>2.8852746711345389</v>
      </c>
      <c r="E29">
        <f>(B29+C29+D29)/3</f>
        <v>2.8683833459120556</v>
      </c>
      <c r="G29">
        <v>0</v>
      </c>
      <c r="H29">
        <f>B29/$B$29*100</f>
        <v>100</v>
      </c>
      <c r="I29">
        <f>C29/$C$29*100</f>
        <v>100</v>
      </c>
      <c r="J29">
        <f>D29/$D$29*100</f>
        <v>100</v>
      </c>
      <c r="K29">
        <f>E29/$E$29*100</f>
        <v>100</v>
      </c>
    </row>
    <row r="30" spans="1:32" x14ac:dyDescent="0.2">
      <c r="A30">
        <v>0.5</v>
      </c>
      <c r="B30">
        <v>2.8383792120148428</v>
      </c>
      <c r="C30">
        <v>1.6025789611740038</v>
      </c>
      <c r="D30">
        <v>2.8030693909968249</v>
      </c>
      <c r="E30">
        <v>0.50956808822229505</v>
      </c>
      <c r="G30">
        <v>0.5</v>
      </c>
      <c r="H30">
        <f>B30/$B$29*100</f>
        <v>92.736916868809686</v>
      </c>
      <c r="I30">
        <f>C30/$C$29*100</f>
        <v>60.265533535871654</v>
      </c>
      <c r="J30">
        <f>D30/$D$29*100</f>
        <v>97.150868131892992</v>
      </c>
      <c r="K30">
        <f>E30/$E$29*100</f>
        <v>17.764992567974502</v>
      </c>
    </row>
    <row r="31" spans="1:32" x14ac:dyDescent="0.2">
      <c r="A31">
        <v>1</v>
      </c>
      <c r="B31">
        <v>2.2147144906921312</v>
      </c>
      <c r="C31">
        <v>1.1461672713048756</v>
      </c>
      <c r="D31">
        <v>2.8240266968496144</v>
      </c>
      <c r="E31">
        <v>0.3737751136359293</v>
      </c>
      <c r="G31">
        <v>1</v>
      </c>
      <c r="H31">
        <f>B31/$B$29*100</f>
        <v>72.360237399593217</v>
      </c>
      <c r="I31">
        <f>C31/$C$29*100</f>
        <v>43.102014814883475</v>
      </c>
      <c r="J31">
        <f>D31/$D$29*100</f>
        <v>97.877222058001124</v>
      </c>
      <c r="K31">
        <f>E31/$E$29*100</f>
        <v>13.030863331730878</v>
      </c>
    </row>
    <row r="32" spans="1:32" x14ac:dyDescent="0.2">
      <c r="A32">
        <v>3</v>
      </c>
      <c r="B32">
        <v>1.9690928041527513</v>
      </c>
      <c r="C32">
        <v>0.48022409609984607</v>
      </c>
      <c r="D32">
        <v>2.0291328413586598</v>
      </c>
      <c r="E32">
        <v>0.21132559288525954</v>
      </c>
      <c r="G32">
        <v>3</v>
      </c>
      <c r="H32">
        <f>B32/$B$29*100</f>
        <v>64.335165263580066</v>
      </c>
      <c r="I32">
        <f>C32/$C$29*100</f>
        <v>18.058992454910054</v>
      </c>
      <c r="J32">
        <f>D32/$D$29*100</f>
        <v>70.327198365511961</v>
      </c>
      <c r="K32">
        <f>E32/$E$29*100</f>
        <v>7.3674110953975251</v>
      </c>
    </row>
    <row r="38" spans="1:20" ht="26" x14ac:dyDescent="0.3">
      <c r="A38" s="21" t="s">
        <v>12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2">
      <c r="A39" t="s">
        <v>0</v>
      </c>
    </row>
    <row r="40" spans="1:20" x14ac:dyDescent="0.2">
      <c r="A40" t="s">
        <v>13</v>
      </c>
      <c r="B40" t="s">
        <v>2</v>
      </c>
      <c r="C40" t="s">
        <v>3</v>
      </c>
      <c r="D40" t="s">
        <v>4</v>
      </c>
      <c r="E40" t="s">
        <v>5</v>
      </c>
      <c r="G40" t="s">
        <v>13</v>
      </c>
      <c r="H40" t="s">
        <v>2</v>
      </c>
      <c r="I40" t="s">
        <v>3</v>
      </c>
      <c r="J40" t="s">
        <v>4</v>
      </c>
      <c r="K40" t="s">
        <v>5</v>
      </c>
    </row>
    <row r="41" spans="1:20" x14ac:dyDescent="0.2">
      <c r="A41">
        <v>0</v>
      </c>
      <c r="B41">
        <v>2.6823711440000002</v>
      </c>
      <c r="C41">
        <f>(B41+D41)/2</f>
        <v>2.409020736</v>
      </c>
      <c r="D41">
        <v>2.1356703279999998</v>
      </c>
      <c r="E41">
        <v>2.409020736</v>
      </c>
      <c r="G41">
        <v>0</v>
      </c>
      <c r="H41">
        <f>B41/$B$41*100</f>
        <v>100</v>
      </c>
      <c r="I41">
        <f>C41/$C$41*100</f>
        <v>100</v>
      </c>
      <c r="J41">
        <f>D41/$D$41*100</f>
        <v>100</v>
      </c>
      <c r="K41">
        <f>E41/$E$41*100</f>
        <v>100</v>
      </c>
    </row>
    <row r="42" spans="1:20" x14ac:dyDescent="0.2">
      <c r="A42">
        <v>0.5</v>
      </c>
      <c r="B42">
        <v>2.7444868809999998</v>
      </c>
      <c r="C42">
        <v>1.7132730679999999</v>
      </c>
      <c r="D42">
        <v>2.2352209109999999</v>
      </c>
      <c r="E42">
        <v>0.55800582099999996</v>
      </c>
      <c r="G42">
        <v>0.5</v>
      </c>
      <c r="H42">
        <f t="shared" ref="H42:H44" si="4">B42/$B$41*100</f>
        <v>102.31570255066835</v>
      </c>
      <c r="I42">
        <f t="shared" ref="I42:I44" si="5">C42/$C$41*100</f>
        <v>71.119066863856162</v>
      </c>
      <c r="J42">
        <f t="shared" ref="J42:J44" si="6">D42/$D$41*100</f>
        <v>104.66132725144084</v>
      </c>
      <c r="K42">
        <f t="shared" ref="K42:K44" si="7">E42/$E$41*100</f>
        <v>23.163180484968642</v>
      </c>
    </row>
    <row r="43" spans="1:20" x14ac:dyDescent="0.2">
      <c r="A43">
        <v>1</v>
      </c>
      <c r="B43">
        <v>2.4484677160000001</v>
      </c>
      <c r="C43">
        <v>1.518866085</v>
      </c>
      <c r="D43">
        <v>2.291518398</v>
      </c>
      <c r="E43">
        <v>0.30965016499999998</v>
      </c>
      <c r="G43">
        <v>1</v>
      </c>
      <c r="H43">
        <f t="shared" si="4"/>
        <v>91.279975236715416</v>
      </c>
      <c r="I43">
        <f t="shared" si="5"/>
        <v>63.049107975797845</v>
      </c>
      <c r="J43">
        <f t="shared" si="6"/>
        <v>107.29738424309842</v>
      </c>
      <c r="K43">
        <f t="shared" si="7"/>
        <v>12.853777486122892</v>
      </c>
    </row>
    <row r="44" spans="1:20" x14ac:dyDescent="0.2">
      <c r="A44">
        <v>2</v>
      </c>
      <c r="B44">
        <v>1.8179280959999999</v>
      </c>
      <c r="C44">
        <v>1.06883701</v>
      </c>
      <c r="D44">
        <v>2.142008127</v>
      </c>
      <c r="E44">
        <v>0.25793401500000002</v>
      </c>
      <c r="G44">
        <v>2</v>
      </c>
      <c r="H44">
        <f t="shared" si="4"/>
        <v>67.773175239615526</v>
      </c>
      <c r="I44">
        <f t="shared" si="5"/>
        <v>44.36811165746645</v>
      </c>
      <c r="J44">
        <f t="shared" si="6"/>
        <v>100.29675923839496</v>
      </c>
      <c r="K44">
        <f t="shared" si="7"/>
        <v>10.707006840807868</v>
      </c>
    </row>
    <row r="46" spans="1:20" x14ac:dyDescent="0.2">
      <c r="B46">
        <v>2.409020736</v>
      </c>
      <c r="C46">
        <v>2.409020736</v>
      </c>
      <c r="D46">
        <v>2.409020736</v>
      </c>
      <c r="E46">
        <v>2.409020736</v>
      </c>
      <c r="H46">
        <f>B46/B$46*100</f>
        <v>100</v>
      </c>
      <c r="I46">
        <f t="shared" ref="I46:K49" si="8">C46/C$46*100</f>
        <v>100</v>
      </c>
      <c r="J46">
        <f t="shared" si="8"/>
        <v>100</v>
      </c>
      <c r="K46">
        <f t="shared" si="8"/>
        <v>100</v>
      </c>
    </row>
    <row r="47" spans="1:20" x14ac:dyDescent="0.2">
      <c r="B47">
        <v>2.7444868809999998</v>
      </c>
      <c r="C47">
        <v>1.7132730679999999</v>
      </c>
      <c r="D47">
        <v>2.2352209109999999</v>
      </c>
      <c r="E47">
        <v>0.55800582099999996</v>
      </c>
      <c r="H47">
        <f t="shared" ref="H47:H49" si="9">B47/B$46*100</f>
        <v>113.92541541825898</v>
      </c>
      <c r="I47">
        <f t="shared" si="8"/>
        <v>71.119066863856162</v>
      </c>
      <c r="J47">
        <f t="shared" si="8"/>
        <v>92.785457493048327</v>
      </c>
      <c r="K47">
        <f t="shared" si="8"/>
        <v>23.163180484968642</v>
      </c>
    </row>
    <row r="48" spans="1:20" x14ac:dyDescent="0.2">
      <c r="B48">
        <v>2.4484677160000001</v>
      </c>
      <c r="C48">
        <v>1.518866085</v>
      </c>
      <c r="D48">
        <v>2.291518398</v>
      </c>
      <c r="E48">
        <v>0.30965016499999998</v>
      </c>
      <c r="H48">
        <f t="shared" si="9"/>
        <v>101.63746950827411</v>
      </c>
      <c r="I48">
        <f t="shared" si="8"/>
        <v>63.049107975797845</v>
      </c>
      <c r="J48">
        <f t="shared" si="8"/>
        <v>95.122402383505261</v>
      </c>
      <c r="K48">
        <f t="shared" si="8"/>
        <v>12.853777486122892</v>
      </c>
    </row>
    <row r="49" spans="1:26" x14ac:dyDescent="0.2">
      <c r="B49">
        <v>1.8179280959999999</v>
      </c>
      <c r="C49">
        <v>1.06883701</v>
      </c>
      <c r="D49">
        <v>2.142008127</v>
      </c>
      <c r="E49">
        <v>0.25793401500000002</v>
      </c>
      <c r="H49">
        <f t="shared" si="9"/>
        <v>75.463364380106356</v>
      </c>
      <c r="I49">
        <f t="shared" si="8"/>
        <v>44.36811165746645</v>
      </c>
      <c r="J49">
        <f t="shared" si="8"/>
        <v>88.91613488378043</v>
      </c>
      <c r="K49">
        <f t="shared" si="8"/>
        <v>10.707006840807868</v>
      </c>
    </row>
    <row r="51" spans="1:26" x14ac:dyDescent="0.2">
      <c r="A51" t="s">
        <v>7</v>
      </c>
      <c r="V51" t="s">
        <v>8</v>
      </c>
      <c r="W51" t="s">
        <v>2</v>
      </c>
      <c r="X51" t="s">
        <v>3</v>
      </c>
      <c r="Y51" t="s">
        <v>4</v>
      </c>
      <c r="Z51" t="s">
        <v>5</v>
      </c>
    </row>
    <row r="52" spans="1:26" x14ac:dyDescent="0.2">
      <c r="A52" t="s">
        <v>13</v>
      </c>
      <c r="B52" t="s">
        <v>2</v>
      </c>
      <c r="C52" t="s">
        <v>3</v>
      </c>
      <c r="D52" t="s">
        <v>4</v>
      </c>
      <c r="E52" t="s">
        <v>5</v>
      </c>
      <c r="G52" t="s">
        <v>13</v>
      </c>
      <c r="H52" t="s">
        <v>2</v>
      </c>
      <c r="I52" t="s">
        <v>3</v>
      </c>
      <c r="J52" t="s">
        <v>4</v>
      </c>
      <c r="K52" t="s">
        <v>5</v>
      </c>
      <c r="W52">
        <v>67.773175239615497</v>
      </c>
      <c r="X52">
        <v>44.36811165746645</v>
      </c>
      <c r="Y52">
        <v>100.29675923839496</v>
      </c>
      <c r="Z52">
        <v>10.707006840807868</v>
      </c>
    </row>
    <row r="53" spans="1:26" x14ac:dyDescent="0.2">
      <c r="A53">
        <v>0</v>
      </c>
      <c r="B53">
        <v>1.1030507091199979</v>
      </c>
      <c r="C53">
        <f>(B53+D53)/2</f>
        <v>1.1548912650468992</v>
      </c>
      <c r="D53">
        <v>1.2067318209738005</v>
      </c>
      <c r="E53">
        <v>1.1548912650468992</v>
      </c>
      <c r="G53">
        <v>0</v>
      </c>
      <c r="H53">
        <f>B53/$B$53*100</f>
        <v>100</v>
      </c>
      <c r="I53">
        <f>C53/$C$53*100</f>
        <v>100</v>
      </c>
      <c r="J53">
        <f>D53/$D$53*100</f>
        <v>100</v>
      </c>
      <c r="K53">
        <f>E53/$E$53*100</f>
        <v>100</v>
      </c>
      <c r="W53">
        <v>79.548340818549462</v>
      </c>
      <c r="X53">
        <v>63.588177664811795</v>
      </c>
      <c r="Y53">
        <v>87.793738821430921</v>
      </c>
      <c r="Z53">
        <v>21.038768603337811</v>
      </c>
    </row>
    <row r="54" spans="1:26" x14ac:dyDescent="0.2">
      <c r="A54">
        <v>0.5</v>
      </c>
      <c r="B54">
        <v>1.1094527242239565</v>
      </c>
      <c r="C54">
        <v>0.93425992256379686</v>
      </c>
      <c r="D54">
        <v>1.0407603723288048</v>
      </c>
      <c r="E54">
        <v>0.40356791490921751</v>
      </c>
      <c r="G54">
        <v>0.5</v>
      </c>
      <c r="H54">
        <f t="shared" ref="H54:H56" si="10">B54/$B$53*100</f>
        <v>100.58039173095369</v>
      </c>
      <c r="I54">
        <f t="shared" ref="I54:I56" si="11">C54/$C$53*100</f>
        <v>80.895920753704658</v>
      </c>
      <c r="J54">
        <f t="shared" ref="J54:J56" si="12">D54/$D$53*100</f>
        <v>86.246202697210634</v>
      </c>
      <c r="K54">
        <f t="shared" ref="K54:K56" si="13">E54/$E$53*100</f>
        <v>34.944234762467353</v>
      </c>
      <c r="W54">
        <v>69.073322569662622</v>
      </c>
      <c r="X54">
        <v>49.841238025936505</v>
      </c>
      <c r="Y54">
        <v>81.57042016154486</v>
      </c>
      <c r="Z54">
        <v>14.478260045515256</v>
      </c>
    </row>
    <row r="55" spans="1:26" x14ac:dyDescent="0.2">
      <c r="A55">
        <v>1</v>
      </c>
      <c r="B55">
        <v>1.0989417348173447</v>
      </c>
      <c r="C55">
        <v>0.92026343749603257</v>
      </c>
      <c r="D55">
        <v>1.0120604681433178</v>
      </c>
      <c r="E55">
        <v>0.32097326932125725</v>
      </c>
      <c r="G55">
        <v>1</v>
      </c>
      <c r="H55">
        <f t="shared" si="10"/>
        <v>99.627489990380298</v>
      </c>
      <c r="I55">
        <f t="shared" si="11"/>
        <v>79.683989770124498</v>
      </c>
      <c r="J55">
        <f t="shared" si="12"/>
        <v>83.867886016846057</v>
      </c>
      <c r="K55">
        <f t="shared" si="13"/>
        <v>27.792509912889745</v>
      </c>
    </row>
    <row r="56" spans="1:26" x14ac:dyDescent="0.2">
      <c r="A56">
        <v>2</v>
      </c>
      <c r="B56">
        <v>0.87745853749220259</v>
      </c>
      <c r="C56">
        <v>0.73437430945341475</v>
      </c>
      <c r="D56">
        <v>1.0594349831808358</v>
      </c>
      <c r="E56">
        <v>0.24297490087337792</v>
      </c>
      <c r="G56">
        <v>2</v>
      </c>
      <c r="H56">
        <f t="shared" si="10"/>
        <v>79.548340818549462</v>
      </c>
      <c r="I56">
        <f t="shared" si="11"/>
        <v>63.588177664811795</v>
      </c>
      <c r="J56">
        <f t="shared" si="12"/>
        <v>87.793738821430921</v>
      </c>
      <c r="K56">
        <f t="shared" si="13"/>
        <v>21.038768603337811</v>
      </c>
      <c r="W56" t="e">
        <f>#REF!/$W$15</f>
        <v>#REF!</v>
      </c>
      <c r="X56" t="e">
        <f>#REF!/$W$15</f>
        <v>#REF!</v>
      </c>
      <c r="Y56" t="e">
        <f>#REF!/$W$15</f>
        <v>#REF!</v>
      </c>
      <c r="Z56" t="e">
        <f>#REF!/$W$15</f>
        <v>#REF!</v>
      </c>
    </row>
    <row r="57" spans="1:26" x14ac:dyDescent="0.2">
      <c r="W57" t="e">
        <f>#REF!/$W$16</f>
        <v>#REF!</v>
      </c>
      <c r="X57" t="e">
        <f>#REF!/$W$16</f>
        <v>#REF!</v>
      </c>
      <c r="Y57" t="e">
        <f>#REF!/$W$16</f>
        <v>#REF!</v>
      </c>
      <c r="Z57" t="e">
        <f>#REF!/$W$16</f>
        <v>#REF!</v>
      </c>
    </row>
    <row r="58" spans="1:26" x14ac:dyDescent="0.2">
      <c r="B58">
        <v>1.1548912650468992</v>
      </c>
      <c r="C58">
        <v>1.1548912650468992</v>
      </c>
      <c r="D58">
        <v>1.1548912650468992</v>
      </c>
      <c r="E58">
        <v>1.1548912650468992</v>
      </c>
      <c r="H58">
        <f>B58/B$58*100</f>
        <v>100</v>
      </c>
      <c r="I58">
        <f t="shared" ref="I58:K61" si="14">C58/C$58*100</f>
        <v>100</v>
      </c>
      <c r="J58">
        <f t="shared" si="14"/>
        <v>100</v>
      </c>
      <c r="K58">
        <f t="shared" si="14"/>
        <v>100</v>
      </c>
      <c r="W58" t="e">
        <f>#REF!/$W$17</f>
        <v>#REF!</v>
      </c>
      <c r="X58" t="e">
        <f>#REF!/$W$17</f>
        <v>#REF!</v>
      </c>
      <c r="Y58" t="e">
        <f>#REF!/$W$17</f>
        <v>#REF!</v>
      </c>
      <c r="Z58" t="e">
        <f>#REF!/$W$17</f>
        <v>#REF!</v>
      </c>
    </row>
    <row r="59" spans="1:26" x14ac:dyDescent="0.2">
      <c r="B59">
        <v>1.1094527242239565</v>
      </c>
      <c r="C59">
        <v>0.93425992256379686</v>
      </c>
      <c r="D59">
        <v>1.0407603723288048</v>
      </c>
      <c r="E59">
        <v>0.40356791490921751</v>
      </c>
      <c r="H59">
        <f t="shared" ref="H59:H61" si="15">B59/B$58*100</f>
        <v>96.065556801912649</v>
      </c>
      <c r="I59">
        <f t="shared" si="14"/>
        <v>80.895920753704658</v>
      </c>
      <c r="J59">
        <f t="shared" si="14"/>
        <v>90.117607070700316</v>
      </c>
      <c r="K59">
        <f t="shared" si="14"/>
        <v>34.944234762467353</v>
      </c>
    </row>
    <row r="60" spans="1:26" x14ac:dyDescent="0.2">
      <c r="B60">
        <v>1.0989417348173447</v>
      </c>
      <c r="C60">
        <v>0.92026343749603257</v>
      </c>
      <c r="D60">
        <v>1.0120604681433178</v>
      </c>
      <c r="E60">
        <v>0.32097326932125725</v>
      </c>
      <c r="H60">
        <f t="shared" si="15"/>
        <v>95.155428747027329</v>
      </c>
      <c r="I60">
        <f t="shared" si="14"/>
        <v>79.683989770124498</v>
      </c>
      <c r="J60">
        <f t="shared" si="14"/>
        <v>87.632532929601723</v>
      </c>
      <c r="K60">
        <f t="shared" si="14"/>
        <v>27.792509912889745</v>
      </c>
      <c r="W60" t="s">
        <v>2</v>
      </c>
      <c r="X60" t="s">
        <v>3</v>
      </c>
      <c r="Y60" t="s">
        <v>4</v>
      </c>
      <c r="Z60" t="s">
        <v>5</v>
      </c>
    </row>
    <row r="61" spans="1:26" x14ac:dyDescent="0.2">
      <c r="B61">
        <v>0.87745853749220259</v>
      </c>
      <c r="C61">
        <v>0.73437430945341475</v>
      </c>
      <c r="D61">
        <v>1.0594349831808358</v>
      </c>
      <c r="E61">
        <v>0.24297490087337792</v>
      </c>
      <c r="H61">
        <f t="shared" si="15"/>
        <v>75.977588890722942</v>
      </c>
      <c r="I61">
        <f t="shared" si="14"/>
        <v>63.588177664811795</v>
      </c>
      <c r="J61">
        <f t="shared" si="14"/>
        <v>91.734608724208599</v>
      </c>
      <c r="K61">
        <f t="shared" si="14"/>
        <v>21.038768603337811</v>
      </c>
      <c r="W61">
        <v>75.463364380106356</v>
      </c>
      <c r="X61">
        <v>44.36811165746645</v>
      </c>
      <c r="Y61">
        <v>88.91613488378043</v>
      </c>
      <c r="Z61">
        <v>10.707006840807868</v>
      </c>
    </row>
    <row r="62" spans="1:26" x14ac:dyDescent="0.2">
      <c r="W62">
        <v>75.977588890722942</v>
      </c>
      <c r="X62">
        <v>63.588177664811795</v>
      </c>
      <c r="Y62">
        <v>91.734608724208599</v>
      </c>
      <c r="Z62">
        <v>21.038768603337811</v>
      </c>
    </row>
    <row r="63" spans="1:26" x14ac:dyDescent="0.2">
      <c r="W63">
        <v>72.626363507202697</v>
      </c>
      <c r="X63">
        <v>49.841238025936505</v>
      </c>
      <c r="Y63">
        <v>77.374544947434273</v>
      </c>
      <c r="Z63">
        <v>14.478260045515256</v>
      </c>
    </row>
    <row r="65" spans="1:26" x14ac:dyDescent="0.2">
      <c r="A65" t="s">
        <v>11</v>
      </c>
    </row>
    <row r="66" spans="1:26" x14ac:dyDescent="0.2">
      <c r="A66" t="s">
        <v>13</v>
      </c>
      <c r="B66" t="s">
        <v>2</v>
      </c>
      <c r="C66" t="s">
        <v>3</v>
      </c>
      <c r="D66" t="s">
        <v>4</v>
      </c>
      <c r="E66" t="s">
        <v>5</v>
      </c>
      <c r="G66" t="s">
        <v>13</v>
      </c>
      <c r="H66" t="s">
        <v>2</v>
      </c>
      <c r="I66" t="s">
        <v>3</v>
      </c>
      <c r="J66" t="s">
        <v>4</v>
      </c>
      <c r="K66" t="s">
        <v>5</v>
      </c>
      <c r="W66">
        <v>41.358950717417983</v>
      </c>
      <c r="X66">
        <v>24.316680796566772</v>
      </c>
      <c r="Y66">
        <v>53.69146545828599</v>
      </c>
      <c r="Z66">
        <v>7.9048236614851497</v>
      </c>
    </row>
    <row r="67" spans="1:26" x14ac:dyDescent="0.2">
      <c r="A67">
        <v>0</v>
      </c>
      <c r="B67">
        <v>1.3268280173651874</v>
      </c>
      <c r="C67">
        <f>(B67+D67)/2</f>
        <v>1.2619166816584766</v>
      </c>
      <c r="D67">
        <v>1.1970053459517658</v>
      </c>
      <c r="E67">
        <v>1.2619166816584766</v>
      </c>
      <c r="G67">
        <v>0</v>
      </c>
      <c r="H67">
        <f>B67/$B$67*100</f>
        <v>100</v>
      </c>
      <c r="I67">
        <f>C67/$C$67*100</f>
        <v>100</v>
      </c>
      <c r="J67">
        <f>D67/$D$67*100</f>
        <v>100</v>
      </c>
      <c r="K67">
        <f>E67/$E$67*100</f>
        <v>100</v>
      </c>
      <c r="W67">
        <v>16.769571793827083</v>
      </c>
      <c r="X67">
        <v>22.31508964151751</v>
      </c>
      <c r="Y67">
        <v>29.374565104652955</v>
      </c>
      <c r="Z67">
        <v>10.580015756715694</v>
      </c>
    </row>
    <row r="68" spans="1:26" x14ac:dyDescent="0.2">
      <c r="A68">
        <v>0.5</v>
      </c>
      <c r="B68">
        <v>1.0052745986031368</v>
      </c>
      <c r="C68">
        <v>0.79222309324541129</v>
      </c>
      <c r="D68">
        <v>1.037452023680089</v>
      </c>
      <c r="E68">
        <v>0.4274303960846737</v>
      </c>
      <c r="G68">
        <v>0.5</v>
      </c>
      <c r="H68">
        <f t="shared" ref="H68:H70" si="16">B68/$B$67*100</f>
        <v>75.765252575794207</v>
      </c>
      <c r="I68">
        <f t="shared" ref="I68:I70" si="17">C68/$C$67*100</f>
        <v>62.779350234456878</v>
      </c>
      <c r="J68">
        <f t="shared" ref="J68:J70" si="18">D68/$D$67*100</f>
        <v>86.670625756912372</v>
      </c>
      <c r="K68">
        <f t="shared" ref="K68:K70" si="19">E68/$E$67*100</f>
        <v>33.871522763525277</v>
      </c>
      <c r="W68">
        <v>29.943820886031048</v>
      </c>
      <c r="X68">
        <v>23.652065424345235</v>
      </c>
      <c r="Y68">
        <v>37.801055200044246</v>
      </c>
      <c r="Z68">
        <v>9.0040225560548866</v>
      </c>
    </row>
    <row r="69" spans="1:26" x14ac:dyDescent="0.2">
      <c r="A69">
        <v>1</v>
      </c>
      <c r="B69">
        <v>1.0019935906748287</v>
      </c>
      <c r="C69">
        <v>0.75803644908592105</v>
      </c>
      <c r="D69">
        <v>0.85614252084633335</v>
      </c>
      <c r="E69">
        <v>0.38073566951788962</v>
      </c>
      <c r="G69">
        <v>1</v>
      </c>
      <c r="H69">
        <f t="shared" si="16"/>
        <v>75.517970495120068</v>
      </c>
      <c r="I69">
        <f t="shared" si="17"/>
        <v>60.070245532349254</v>
      </c>
      <c r="J69">
        <f t="shared" si="18"/>
        <v>71.52370068703371</v>
      </c>
      <c r="K69">
        <f t="shared" si="19"/>
        <v>30.171220893720729</v>
      </c>
    </row>
    <row r="70" spans="1:26" x14ac:dyDescent="0.2">
      <c r="A70">
        <v>2</v>
      </c>
      <c r="B70">
        <v>0.91648419637931511</v>
      </c>
      <c r="C70">
        <v>0.62895489699440077</v>
      </c>
      <c r="D70">
        <v>0.97640229004900903</v>
      </c>
      <c r="E70">
        <v>0.18270357872825116</v>
      </c>
      <c r="G70">
        <v>2</v>
      </c>
      <c r="H70">
        <f t="shared" si="16"/>
        <v>69.073322569662622</v>
      </c>
      <c r="I70">
        <f t="shared" si="17"/>
        <v>49.841238025936505</v>
      </c>
      <c r="J70">
        <f t="shared" si="18"/>
        <v>81.57042016154486</v>
      </c>
      <c r="K70">
        <f t="shared" si="19"/>
        <v>14.478260045515256</v>
      </c>
    </row>
    <row r="72" spans="1:26" x14ac:dyDescent="0.2">
      <c r="B72">
        <v>1.2619166816584766</v>
      </c>
      <c r="C72">
        <v>1.2619166816584766</v>
      </c>
      <c r="D72">
        <v>1.2619166816584766</v>
      </c>
      <c r="E72">
        <v>1.2619166816584766</v>
      </c>
      <c r="H72">
        <f>B72/B$72*100</f>
        <v>100</v>
      </c>
      <c r="I72">
        <f t="shared" ref="I72:K75" si="20">C72/C$72*100</f>
        <v>100</v>
      </c>
      <c r="J72">
        <f t="shared" si="20"/>
        <v>100</v>
      </c>
      <c r="K72">
        <f t="shared" si="20"/>
        <v>100</v>
      </c>
    </row>
    <row r="73" spans="1:26" x14ac:dyDescent="0.2">
      <c r="B73">
        <v>1.0052745986031368</v>
      </c>
      <c r="C73">
        <v>0.79222309324541129</v>
      </c>
      <c r="D73">
        <v>1.037452023680089</v>
      </c>
      <c r="E73">
        <v>0.4274303960846737</v>
      </c>
      <c r="H73">
        <f t="shared" ref="H73:H75" si="21">B73/B$72*100</f>
        <v>79.662517598384753</v>
      </c>
      <c r="I73">
        <f t="shared" si="20"/>
        <v>62.779350234456878</v>
      </c>
      <c r="J73">
        <f t="shared" si="20"/>
        <v>82.212402669613311</v>
      </c>
      <c r="K73">
        <f t="shared" si="20"/>
        <v>33.871522763525277</v>
      </c>
    </row>
    <row r="74" spans="1:26" x14ac:dyDescent="0.2">
      <c r="B74">
        <v>1.0019935906748287</v>
      </c>
      <c r="C74">
        <v>0.75803644908592105</v>
      </c>
      <c r="D74">
        <v>0.85614252084633335</v>
      </c>
      <c r="E74">
        <v>0.38073566951788962</v>
      </c>
      <c r="H74">
        <f t="shared" si="21"/>
        <v>79.402515652456273</v>
      </c>
      <c r="I74">
        <f t="shared" si="20"/>
        <v>60.070245532349254</v>
      </c>
      <c r="J74">
        <f t="shared" si="20"/>
        <v>67.84461551939755</v>
      </c>
      <c r="K74">
        <f t="shared" si="20"/>
        <v>30.171220893720729</v>
      </c>
    </row>
    <row r="75" spans="1:26" x14ac:dyDescent="0.2">
      <c r="B75">
        <v>0.91648419637931511</v>
      </c>
      <c r="C75">
        <v>0.62895489699440077</v>
      </c>
      <c r="D75">
        <v>0.97640229004900903</v>
      </c>
      <c r="E75">
        <v>0.18270357872825116</v>
      </c>
      <c r="H75">
        <f t="shared" si="21"/>
        <v>72.626363507202697</v>
      </c>
      <c r="I75">
        <f t="shared" si="20"/>
        <v>49.841238025936505</v>
      </c>
      <c r="J75">
        <f t="shared" si="20"/>
        <v>77.374544947434273</v>
      </c>
      <c r="K75">
        <f t="shared" si="20"/>
        <v>14.478260045515256</v>
      </c>
    </row>
    <row r="95" spans="1:11" x14ac:dyDescent="0.2">
      <c r="A95" t="s">
        <v>0</v>
      </c>
    </row>
    <row r="96" spans="1:11" x14ac:dyDescent="0.2">
      <c r="A96" t="s">
        <v>1</v>
      </c>
      <c r="B96" t="s">
        <v>2</v>
      </c>
      <c r="C96" t="s">
        <v>3</v>
      </c>
      <c r="D96" t="s">
        <v>14</v>
      </c>
      <c r="E96" t="s">
        <v>15</v>
      </c>
      <c r="G96" t="s">
        <v>1</v>
      </c>
      <c r="H96" t="s">
        <v>2</v>
      </c>
      <c r="I96" t="s">
        <v>3</v>
      </c>
      <c r="J96" t="s">
        <v>14</v>
      </c>
      <c r="K96" t="s">
        <v>15</v>
      </c>
    </row>
    <row r="97" spans="1:26" x14ac:dyDescent="0.2">
      <c r="A97">
        <v>0</v>
      </c>
      <c r="B97">
        <v>3.7900812726584263</v>
      </c>
      <c r="C97">
        <v>4.2293992869090289</v>
      </c>
      <c r="D97">
        <v>3.6743096939753741</v>
      </c>
      <c r="E97">
        <f>(B97+C97+D97)/3</f>
        <v>3.8979300845142766</v>
      </c>
      <c r="G97">
        <v>0</v>
      </c>
      <c r="H97">
        <f>B97/B$97*100</f>
        <v>100</v>
      </c>
      <c r="I97">
        <f t="shared" ref="I97:K100" si="22">C97/C$97*100</f>
        <v>100</v>
      </c>
      <c r="J97">
        <f t="shared" si="22"/>
        <v>100</v>
      </c>
      <c r="K97">
        <f t="shared" si="22"/>
        <v>100</v>
      </c>
    </row>
    <row r="98" spans="1:26" x14ac:dyDescent="0.2">
      <c r="A98">
        <v>0.5</v>
      </c>
      <c r="B98">
        <v>3.5029788273386657</v>
      </c>
      <c r="C98">
        <v>1.1016313042491674</v>
      </c>
      <c r="D98">
        <v>3.4459299831069075</v>
      </c>
      <c r="E98">
        <v>0.75659922644263133</v>
      </c>
      <c r="G98">
        <v>0.5</v>
      </c>
      <c r="H98">
        <f t="shared" ref="H98:H100" si="23">B98/B$97*100</f>
        <v>92.424900030748361</v>
      </c>
      <c r="I98">
        <f t="shared" si="22"/>
        <v>26.046992244477167</v>
      </c>
      <c r="J98">
        <f t="shared" si="22"/>
        <v>93.784418574108429</v>
      </c>
      <c r="K98">
        <f t="shared" si="22"/>
        <v>19.410282125081054</v>
      </c>
    </row>
    <row r="99" spans="1:26" x14ac:dyDescent="0.2">
      <c r="A99">
        <v>1</v>
      </c>
      <c r="B99">
        <v>3.2056144576636143</v>
      </c>
      <c r="C99">
        <v>0.5196283042896539</v>
      </c>
      <c r="D99">
        <v>2.9900881135836244</v>
      </c>
      <c r="E99">
        <v>0.49878362700110301</v>
      </c>
      <c r="G99">
        <v>1</v>
      </c>
      <c r="H99">
        <f t="shared" si="23"/>
        <v>84.579042692009153</v>
      </c>
      <c r="I99">
        <f t="shared" si="22"/>
        <v>12.286101856072657</v>
      </c>
      <c r="J99">
        <f t="shared" si="22"/>
        <v>81.378227820217717</v>
      </c>
      <c r="K99">
        <f t="shared" si="22"/>
        <v>12.796115276225043</v>
      </c>
    </row>
    <row r="100" spans="1:26" x14ac:dyDescent="0.2">
      <c r="A100">
        <v>3</v>
      </c>
      <c r="B100">
        <v>2.5494769481010735</v>
      </c>
      <c r="C100">
        <v>0.2894603693857789</v>
      </c>
      <c r="D100">
        <v>2.3119061854667962</v>
      </c>
      <c r="E100">
        <v>0.25085329636931419</v>
      </c>
      <c r="G100">
        <v>3</v>
      </c>
      <c r="H100">
        <f t="shared" si="23"/>
        <v>67.267078584645432</v>
      </c>
      <c r="I100">
        <f t="shared" si="22"/>
        <v>6.8440066720994119</v>
      </c>
      <c r="J100">
        <f t="shared" si="22"/>
        <v>62.920830795987094</v>
      </c>
      <c r="K100">
        <f t="shared" si="22"/>
        <v>6.4355514575775974</v>
      </c>
    </row>
    <row r="107" spans="1:26" x14ac:dyDescent="0.2">
      <c r="A107" t="s">
        <v>7</v>
      </c>
      <c r="V107" t="s">
        <v>8</v>
      </c>
      <c r="W107" t="s">
        <v>2</v>
      </c>
      <c r="X107" t="s">
        <v>3</v>
      </c>
      <c r="Y107" t="s">
        <v>14</v>
      </c>
      <c r="Z107" t="s">
        <v>15</v>
      </c>
    </row>
    <row r="108" spans="1:26" x14ac:dyDescent="0.2">
      <c r="A108" t="s">
        <v>1</v>
      </c>
      <c r="B108" t="s">
        <v>2</v>
      </c>
      <c r="C108" t="s">
        <v>3</v>
      </c>
      <c r="D108" t="s">
        <v>14</v>
      </c>
      <c r="E108" t="s">
        <v>15</v>
      </c>
      <c r="G108" t="s">
        <v>1</v>
      </c>
      <c r="H108" t="s">
        <v>2</v>
      </c>
      <c r="I108" t="s">
        <v>3</v>
      </c>
      <c r="J108" t="s">
        <v>14</v>
      </c>
      <c r="K108" t="s">
        <v>15</v>
      </c>
      <c r="W108">
        <v>67.267078584645404</v>
      </c>
      <c r="X108">
        <v>6.8440066720994119</v>
      </c>
      <c r="Y108">
        <v>62.920830795987094</v>
      </c>
      <c r="Z108">
        <v>6.4355514575775974</v>
      </c>
    </row>
    <row r="109" spans="1:26" x14ac:dyDescent="0.2">
      <c r="A109">
        <v>0</v>
      </c>
      <c r="B109">
        <v>3.1216802315029781</v>
      </c>
      <c r="C109">
        <v>2.9230680516920984</v>
      </c>
      <c r="D109">
        <v>3.2608545974362642</v>
      </c>
      <c r="E109">
        <f>(B109+C109+D109)/3</f>
        <v>3.1018676268771137</v>
      </c>
      <c r="G109">
        <v>0</v>
      </c>
      <c r="H109">
        <f>B109/B$109*100</f>
        <v>100</v>
      </c>
      <c r="I109">
        <f t="shared" ref="I109:K112" si="24">C109/C$109*100</f>
        <v>100</v>
      </c>
      <c r="J109">
        <f t="shared" si="24"/>
        <v>100</v>
      </c>
      <c r="K109">
        <f t="shared" si="24"/>
        <v>100</v>
      </c>
      <c r="W109">
        <v>64.344977968512225</v>
      </c>
      <c r="X109">
        <v>15.503460768479869</v>
      </c>
      <c r="Y109">
        <v>59.822124588751223</v>
      </c>
      <c r="Z109">
        <v>7.6329147092613221</v>
      </c>
    </row>
    <row r="110" spans="1:26" x14ac:dyDescent="0.2">
      <c r="A110">
        <v>0.5</v>
      </c>
      <c r="B110">
        <v>3.2883782247081399</v>
      </c>
      <c r="C110">
        <v>1.9449789670761675</v>
      </c>
      <c r="D110">
        <v>2.9088005975354463</v>
      </c>
      <c r="E110">
        <v>0.81776867900043726</v>
      </c>
      <c r="G110">
        <v>0.5</v>
      </c>
      <c r="H110">
        <f t="shared" ref="H110:H112" si="25">B110/B$109*100</f>
        <v>105.34000861212176</v>
      </c>
      <c r="I110">
        <f t="shared" si="24"/>
        <v>66.538956079050678</v>
      </c>
      <c r="J110">
        <f t="shared" si="24"/>
        <v>89.203627779735768</v>
      </c>
      <c r="K110">
        <f t="shared" si="24"/>
        <v>26.363751693161298</v>
      </c>
      <c r="W110">
        <v>80.128584842563129</v>
      </c>
      <c r="X110">
        <v>19.948655948459042</v>
      </c>
      <c r="Y110">
        <v>71.837823080035193</v>
      </c>
      <c r="Z110">
        <v>8.2404675113017447</v>
      </c>
    </row>
    <row r="111" spans="1:26" x14ac:dyDescent="0.2">
      <c r="A111">
        <v>1</v>
      </c>
      <c r="B111">
        <v>3.0846195272170007</v>
      </c>
      <c r="C111">
        <v>1.3482082179980353</v>
      </c>
      <c r="D111">
        <v>2.5206898644682951</v>
      </c>
      <c r="E111">
        <v>0.39255846058949828</v>
      </c>
      <c r="G111">
        <v>1</v>
      </c>
      <c r="H111">
        <f t="shared" si="25"/>
        <v>98.812796265550432</v>
      </c>
      <c r="I111">
        <f t="shared" si="24"/>
        <v>46.123052702026143</v>
      </c>
      <c r="J111">
        <f t="shared" si="24"/>
        <v>77.301510666869405</v>
      </c>
      <c r="K111">
        <f t="shared" si="24"/>
        <v>12.655551680801954</v>
      </c>
    </row>
    <row r="112" spans="1:26" x14ac:dyDescent="0.2">
      <c r="A112">
        <v>3</v>
      </c>
      <c r="B112">
        <v>2.0086444572079927</v>
      </c>
      <c r="C112">
        <v>0.45317670863005333</v>
      </c>
      <c r="D112">
        <v>1.9507124999363441</v>
      </c>
      <c r="E112">
        <v>0.23676291035371833</v>
      </c>
      <c r="G112">
        <v>3</v>
      </c>
      <c r="H112">
        <f t="shared" si="25"/>
        <v>64.344977968512225</v>
      </c>
      <c r="I112">
        <f t="shared" si="24"/>
        <v>15.503460768479869</v>
      </c>
      <c r="J112">
        <f t="shared" si="24"/>
        <v>59.822124588751223</v>
      </c>
      <c r="K112">
        <f t="shared" si="24"/>
        <v>7.6329147092613221</v>
      </c>
    </row>
    <row r="121" spans="1:11" x14ac:dyDescent="0.2">
      <c r="A121" t="s">
        <v>11</v>
      </c>
    </row>
    <row r="122" spans="1:11" x14ac:dyDescent="0.2">
      <c r="A122" t="s">
        <v>1</v>
      </c>
      <c r="B122" t="s">
        <v>2</v>
      </c>
      <c r="C122" t="s">
        <v>3</v>
      </c>
      <c r="D122" t="s">
        <v>14</v>
      </c>
      <c r="E122" t="s">
        <v>15</v>
      </c>
      <c r="G122" t="s">
        <v>1</v>
      </c>
      <c r="H122" t="s">
        <v>2</v>
      </c>
      <c r="I122" t="s">
        <v>3</v>
      </c>
      <c r="J122" t="s">
        <v>14</v>
      </c>
      <c r="K122" t="s">
        <v>15</v>
      </c>
    </row>
    <row r="123" spans="1:11" x14ac:dyDescent="0.2">
      <c r="A123">
        <v>0</v>
      </c>
      <c r="B123">
        <v>2.7842116747051477</v>
      </c>
      <c r="C123">
        <v>2.7200465016067028</v>
      </c>
      <c r="D123">
        <v>2.5528991785831749</v>
      </c>
      <c r="E123">
        <f>(B123+C123+D123)/3</f>
        <v>2.685719118298342</v>
      </c>
      <c r="G123">
        <v>0</v>
      </c>
      <c r="H123">
        <f>B123/B$123*100</f>
        <v>100</v>
      </c>
      <c r="I123">
        <f t="shared" ref="I123:K126" si="26">C123/C$123*100</f>
        <v>100</v>
      </c>
      <c r="J123">
        <f t="shared" si="26"/>
        <v>100</v>
      </c>
      <c r="K123">
        <f t="shared" si="26"/>
        <v>100</v>
      </c>
    </row>
    <row r="124" spans="1:11" x14ac:dyDescent="0.2">
      <c r="A124">
        <v>0.5</v>
      </c>
      <c r="B124">
        <v>3.0170346584054641</v>
      </c>
      <c r="C124">
        <v>1.8842381920549087</v>
      </c>
      <c r="D124">
        <v>2.6994508590432815</v>
      </c>
      <c r="E124">
        <v>0.65695889014750719</v>
      </c>
      <c r="G124">
        <v>0.5</v>
      </c>
      <c r="H124">
        <f t="shared" ref="H124:H126" si="27">B124/B$123*100</f>
        <v>108.36225872535259</v>
      </c>
      <c r="I124">
        <f t="shared" si="26"/>
        <v>69.272278651924111</v>
      </c>
      <c r="J124">
        <f t="shared" si="26"/>
        <v>105.74059804983919</v>
      </c>
      <c r="K124">
        <f t="shared" si="26"/>
        <v>24.461191256803989</v>
      </c>
    </row>
    <row r="125" spans="1:11" x14ac:dyDescent="0.2">
      <c r="A125">
        <v>1</v>
      </c>
      <c r="B125">
        <v>2.8326131668873131</v>
      </c>
      <c r="C125">
        <v>1.3491959250532091</v>
      </c>
      <c r="D125">
        <v>2.3535352142644115</v>
      </c>
      <c r="E125">
        <v>0.42449077730998397</v>
      </c>
      <c r="G125">
        <v>1</v>
      </c>
      <c r="H125">
        <f t="shared" si="27"/>
        <v>101.73842716851948</v>
      </c>
      <c r="I125">
        <f t="shared" si="26"/>
        <v>49.601943358551161</v>
      </c>
      <c r="J125">
        <f t="shared" si="26"/>
        <v>92.190683988178193</v>
      </c>
      <c r="K125">
        <f t="shared" si="26"/>
        <v>15.805479225948959</v>
      </c>
    </row>
    <row r="126" spans="1:11" x14ac:dyDescent="0.2">
      <c r="A126">
        <v>3</v>
      </c>
      <c r="B126">
        <v>2.2309494139626622</v>
      </c>
      <c r="C126">
        <v>0.54261271824361756</v>
      </c>
      <c r="D126">
        <v>1.8339471953222528</v>
      </c>
      <c r="E126">
        <v>0.22131581138819456</v>
      </c>
      <c r="G126">
        <v>3</v>
      </c>
      <c r="H126">
        <f t="shared" si="27"/>
        <v>80.128584842563129</v>
      </c>
      <c r="I126">
        <f t="shared" si="26"/>
        <v>19.948655948459042</v>
      </c>
      <c r="J126">
        <f t="shared" si="26"/>
        <v>71.837823080035193</v>
      </c>
      <c r="K126">
        <f t="shared" si="26"/>
        <v>8.2404675113017447</v>
      </c>
    </row>
    <row r="135" spans="1:20" ht="26" x14ac:dyDescent="0.3">
      <c r="A135" s="21" t="s">
        <v>12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x14ac:dyDescent="0.2">
      <c r="A136" t="s">
        <v>0</v>
      </c>
    </row>
    <row r="138" spans="1:20" x14ac:dyDescent="0.2">
      <c r="A138" t="s">
        <v>13</v>
      </c>
      <c r="B138" t="s">
        <v>2</v>
      </c>
      <c r="C138" t="s">
        <v>3</v>
      </c>
      <c r="D138" t="s">
        <v>14</v>
      </c>
      <c r="E138" t="s">
        <v>15</v>
      </c>
      <c r="G138" t="s">
        <v>13</v>
      </c>
      <c r="H138" t="s">
        <v>2</v>
      </c>
      <c r="I138" t="s">
        <v>3</v>
      </c>
      <c r="J138" t="s">
        <v>14</v>
      </c>
      <c r="K138" t="s">
        <v>15</v>
      </c>
    </row>
    <row r="139" spans="1:20" x14ac:dyDescent="0.2">
      <c r="A139">
        <v>0</v>
      </c>
      <c r="B139">
        <v>0.530721664094017</v>
      </c>
      <c r="C139">
        <v>0.53072166409401689</v>
      </c>
      <c r="D139">
        <v>0.85199033824028447</v>
      </c>
      <c r="E139">
        <v>0.53072166409401689</v>
      </c>
      <c r="G139">
        <v>0</v>
      </c>
      <c r="H139">
        <f>B139/B$139*100</f>
        <v>100</v>
      </c>
      <c r="I139">
        <f t="shared" ref="I139:K142" si="28">C139/C$139*100</f>
        <v>100</v>
      </c>
      <c r="J139">
        <f t="shared" si="28"/>
        <v>100</v>
      </c>
      <c r="K139">
        <f t="shared" si="28"/>
        <v>100</v>
      </c>
    </row>
    <row r="140" spans="1:20" x14ac:dyDescent="0.2">
      <c r="A140">
        <v>0.5</v>
      </c>
      <c r="B140">
        <v>0.47259570367168635</v>
      </c>
      <c r="C140">
        <v>0.6080127677123528</v>
      </c>
      <c r="D140">
        <v>0.77765651472145692</v>
      </c>
      <c r="E140">
        <v>0.41262714075855911</v>
      </c>
      <c r="G140">
        <v>0.5</v>
      </c>
      <c r="H140">
        <f t="shared" ref="H140:H142" si="29">B140/B$139*100</f>
        <v>89.04775057156256</v>
      </c>
      <c r="I140">
        <f t="shared" si="28"/>
        <v>114.56339713402841</v>
      </c>
      <c r="J140">
        <f t="shared" si="28"/>
        <v>91.275273887218262</v>
      </c>
      <c r="K140">
        <f t="shared" si="28"/>
        <v>77.748313037672148</v>
      </c>
    </row>
    <row r="141" spans="1:20" x14ac:dyDescent="0.2">
      <c r="A141">
        <v>1</v>
      </c>
      <c r="B141">
        <v>0.50168492802185938</v>
      </c>
      <c r="C141">
        <v>0.46319457418576349</v>
      </c>
      <c r="D141">
        <v>0.51863754994701594</v>
      </c>
      <c r="E141">
        <v>0.41108560450084042</v>
      </c>
      <c r="G141">
        <v>1</v>
      </c>
      <c r="H141">
        <f t="shared" si="29"/>
        <v>94.528820276872324</v>
      </c>
      <c r="I141">
        <f t="shared" si="28"/>
        <v>87.276364528377144</v>
      </c>
      <c r="J141">
        <f t="shared" si="28"/>
        <v>60.873642184513365</v>
      </c>
      <c r="K141">
        <f t="shared" si="28"/>
        <v>77.457852639687403</v>
      </c>
    </row>
    <row r="142" spans="1:20" x14ac:dyDescent="0.2">
      <c r="A142">
        <v>2</v>
      </c>
      <c r="B142">
        <v>0.57109990922617726</v>
      </c>
      <c r="C142">
        <v>0.33895238803233951</v>
      </c>
      <c r="D142">
        <v>0.80324807573924772</v>
      </c>
      <c r="E142">
        <v>0.21661798248533159</v>
      </c>
      <c r="G142">
        <v>2</v>
      </c>
      <c r="H142">
        <f t="shared" si="29"/>
        <v>107.60817729215728</v>
      </c>
      <c r="I142">
        <f t="shared" si="28"/>
        <v>63.866318442258731</v>
      </c>
      <c r="J142">
        <f t="shared" si="28"/>
        <v>94.279012294703961</v>
      </c>
      <c r="K142">
        <f t="shared" si="28"/>
        <v>40.815741497026565</v>
      </c>
    </row>
    <row r="145" spans="1:26" x14ac:dyDescent="0.2">
      <c r="A145" t="s">
        <v>7</v>
      </c>
    </row>
    <row r="146" spans="1:26" x14ac:dyDescent="0.2">
      <c r="A146" t="s">
        <v>13</v>
      </c>
      <c r="B146" t="s">
        <v>2</v>
      </c>
      <c r="C146" t="s">
        <v>3</v>
      </c>
      <c r="D146" t="s">
        <v>14</v>
      </c>
      <c r="E146" t="s">
        <v>15</v>
      </c>
      <c r="G146" t="s">
        <v>13</v>
      </c>
      <c r="H146" t="s">
        <v>2</v>
      </c>
      <c r="I146" t="s">
        <v>3</v>
      </c>
      <c r="J146" t="s">
        <v>14</v>
      </c>
      <c r="K146" t="s">
        <v>15</v>
      </c>
    </row>
    <row r="147" spans="1:26" x14ac:dyDescent="0.2">
      <c r="A147">
        <v>0</v>
      </c>
      <c r="B147">
        <v>0.29136571940034628</v>
      </c>
      <c r="C147">
        <v>0.29136571940034628</v>
      </c>
      <c r="D147">
        <v>0.37921628817275632</v>
      </c>
      <c r="E147">
        <v>0.29136571940034628</v>
      </c>
      <c r="G147">
        <v>0</v>
      </c>
      <c r="H147">
        <f>B147/B$147*100</f>
        <v>100</v>
      </c>
      <c r="I147">
        <f t="shared" ref="I147:K150" si="30">C147/C$147*100</f>
        <v>100</v>
      </c>
      <c r="J147">
        <f t="shared" si="30"/>
        <v>100</v>
      </c>
      <c r="K147">
        <f t="shared" si="30"/>
        <v>100</v>
      </c>
    </row>
    <row r="148" spans="1:26" x14ac:dyDescent="0.2">
      <c r="A148">
        <v>0.5</v>
      </c>
      <c r="B148">
        <v>0.17930677368713077</v>
      </c>
      <c r="C148">
        <v>0.24234285867714789</v>
      </c>
      <c r="D148">
        <v>0.36903181357774884</v>
      </c>
      <c r="E148">
        <v>0.25213177983823698</v>
      </c>
      <c r="G148">
        <v>0.5</v>
      </c>
      <c r="H148">
        <f t="shared" ref="H148:H150" si="31">B148/B$147*100</f>
        <v>61.540106384566549</v>
      </c>
      <c r="I148">
        <f t="shared" si="30"/>
        <v>83.174801474898516</v>
      </c>
      <c r="J148">
        <f t="shared" si="30"/>
        <v>97.314336194766028</v>
      </c>
      <c r="K148">
        <f t="shared" si="30"/>
        <v>86.534469585901917</v>
      </c>
      <c r="V148" t="s">
        <v>8</v>
      </c>
      <c r="W148" t="s">
        <v>2</v>
      </c>
      <c r="X148" t="s">
        <v>3</v>
      </c>
      <c r="Y148" t="s">
        <v>4</v>
      </c>
      <c r="Z148" t="s">
        <v>5</v>
      </c>
    </row>
    <row r="149" spans="1:26" x14ac:dyDescent="0.2">
      <c r="A149">
        <v>1</v>
      </c>
      <c r="B149">
        <v>0.29165010050928686</v>
      </c>
      <c r="C149">
        <v>0.2367287336201116</v>
      </c>
      <c r="D149">
        <v>0.33541230754053686</v>
      </c>
      <c r="E149">
        <v>0.18153130190330558</v>
      </c>
      <c r="G149">
        <v>1</v>
      </c>
      <c r="H149">
        <f t="shared" si="31"/>
        <v>100.09760280293985</v>
      </c>
      <c r="I149">
        <f t="shared" si="30"/>
        <v>81.247970456963188</v>
      </c>
      <c r="J149">
        <f t="shared" si="30"/>
        <v>88.448813513974372</v>
      </c>
      <c r="K149">
        <f t="shared" si="30"/>
        <v>62.303589549556946</v>
      </c>
      <c r="W149">
        <v>107.60817729215731</v>
      </c>
      <c r="X149">
        <v>63.866318442258731</v>
      </c>
      <c r="Y149">
        <v>94.279012294703961</v>
      </c>
      <c r="Z149">
        <v>40.815741497026565</v>
      </c>
    </row>
    <row r="150" spans="1:26" x14ac:dyDescent="0.2">
      <c r="A150">
        <v>2</v>
      </c>
      <c r="B150">
        <v>0.30401298627111828</v>
      </c>
      <c r="C150">
        <v>0.1583082439028658</v>
      </c>
      <c r="D150">
        <v>0.3467195231205551</v>
      </c>
      <c r="E150">
        <v>0.19124238477525068</v>
      </c>
      <c r="G150">
        <v>2</v>
      </c>
      <c r="H150">
        <f t="shared" si="31"/>
        <v>104.34068458595647</v>
      </c>
      <c r="I150">
        <f t="shared" si="30"/>
        <v>54.333174207548062</v>
      </c>
      <c r="J150">
        <f t="shared" si="30"/>
        <v>91.430546085247016</v>
      </c>
      <c r="K150">
        <f t="shared" si="30"/>
        <v>65.636542682111894</v>
      </c>
      <c r="W150">
        <v>104.34068458595647</v>
      </c>
      <c r="X150">
        <v>54.333174207548062</v>
      </c>
      <c r="Y150">
        <v>91.430546085247016</v>
      </c>
      <c r="Z150">
        <v>65.636542682111894</v>
      </c>
    </row>
    <row r="151" spans="1:26" x14ac:dyDescent="0.2">
      <c r="W151">
        <v>83.149240623049664</v>
      </c>
      <c r="X151">
        <v>66.977610520952368</v>
      </c>
      <c r="Y151">
        <v>80.745355851385568</v>
      </c>
      <c r="Z151">
        <v>47.940979123215435</v>
      </c>
    </row>
    <row r="163" spans="1:11" x14ac:dyDescent="0.2">
      <c r="A163" t="s">
        <v>11</v>
      </c>
    </row>
    <row r="164" spans="1:11" x14ac:dyDescent="0.2">
      <c r="A164" t="s">
        <v>13</v>
      </c>
      <c r="B164" t="s">
        <v>2</v>
      </c>
      <c r="C164" t="s">
        <v>3</v>
      </c>
      <c r="D164" t="s">
        <v>14</v>
      </c>
      <c r="E164" t="s">
        <v>15</v>
      </c>
      <c r="G164" t="s">
        <v>13</v>
      </c>
      <c r="H164" t="s">
        <v>2</v>
      </c>
      <c r="I164" t="s">
        <v>3</v>
      </c>
      <c r="J164" t="s">
        <v>14</v>
      </c>
      <c r="K164" t="s">
        <v>15</v>
      </c>
    </row>
    <row r="165" spans="1:11" x14ac:dyDescent="0.2">
      <c r="A165">
        <v>0</v>
      </c>
      <c r="B165">
        <v>0.87037747488648165</v>
      </c>
      <c r="C165">
        <f>(B165+D165)/2</f>
        <v>0.88486667475808645</v>
      </c>
      <c r="D165">
        <v>0.89935587462969124</v>
      </c>
      <c r="E165">
        <f>(B165+D165)/2</f>
        <v>0.88486667475808645</v>
      </c>
      <c r="G165">
        <v>0</v>
      </c>
      <c r="H165">
        <f>B165/$B$165*100</f>
        <v>100</v>
      </c>
      <c r="I165">
        <f t="shared" ref="I165:K168" si="32">C165/$B$165*100</f>
        <v>101.66470299262909</v>
      </c>
      <c r="J165">
        <f t="shared" si="32"/>
        <v>103.32940598525819</v>
      </c>
      <c r="K165">
        <f t="shared" si="32"/>
        <v>101.66470299262909</v>
      </c>
    </row>
    <row r="166" spans="1:11" x14ac:dyDescent="0.2">
      <c r="A166">
        <v>0.5</v>
      </c>
      <c r="B166">
        <v>0.91181761791813187</v>
      </c>
      <c r="C166">
        <v>0.73671227949671447</v>
      </c>
      <c r="D166">
        <v>0.84715071521350183</v>
      </c>
      <c r="E166">
        <v>0.65537170897005126</v>
      </c>
      <c r="G166">
        <v>0.5</v>
      </c>
      <c r="H166">
        <f t="shared" ref="H166:H168" si="33">B166/$B$165*100</f>
        <v>104.7611690590976</v>
      </c>
      <c r="I166">
        <f t="shared" si="32"/>
        <v>84.642847586651953</v>
      </c>
      <c r="J166">
        <f t="shared" si="32"/>
        <v>97.331415352171291</v>
      </c>
      <c r="K166">
        <f t="shared" si="32"/>
        <v>75.297411511657927</v>
      </c>
    </row>
    <row r="167" spans="1:11" x14ac:dyDescent="0.2">
      <c r="A167">
        <v>1</v>
      </c>
      <c r="B167">
        <v>0.79885971659678034</v>
      </c>
      <c r="C167">
        <v>0.57738096348475665</v>
      </c>
      <c r="D167">
        <v>0.85997937226784416</v>
      </c>
      <c r="E167">
        <v>0.61004647141089663</v>
      </c>
      <c r="G167">
        <v>1</v>
      </c>
      <c r="H167">
        <f t="shared" si="33"/>
        <v>91.783133140132222</v>
      </c>
      <c r="I167">
        <f t="shared" si="32"/>
        <v>66.336845810498616</v>
      </c>
      <c r="J167">
        <f t="shared" si="32"/>
        <v>98.805334131608404</v>
      </c>
      <c r="K167">
        <f t="shared" si="32"/>
        <v>70.089873533372568</v>
      </c>
    </row>
    <row r="168" spans="1:11" x14ac:dyDescent="0.2">
      <c r="A168">
        <v>2</v>
      </c>
      <c r="B168">
        <v>0.72371226092218421</v>
      </c>
      <c r="C168">
        <v>0.59266255504917353</v>
      </c>
      <c r="D168">
        <v>0.72618810134008527</v>
      </c>
      <c r="E168">
        <v>0.42421374781406485</v>
      </c>
      <c r="G168">
        <v>2</v>
      </c>
      <c r="H168">
        <f t="shared" si="33"/>
        <v>83.149240623049664</v>
      </c>
      <c r="I168">
        <f t="shared" si="32"/>
        <v>68.092588807686127</v>
      </c>
      <c r="J168">
        <f t="shared" si="32"/>
        <v>83.433696561919618</v>
      </c>
      <c r="K168">
        <f t="shared" si="32"/>
        <v>48.73905403737529</v>
      </c>
    </row>
  </sheetData>
  <mergeCells count="2">
    <mergeCell ref="A38:T38"/>
    <mergeCell ref="A135:T1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1F6F-7545-7042-B43F-AD5CC7A86AD0}">
  <dimension ref="A5:AD42"/>
  <sheetViews>
    <sheetView topLeftCell="A24" zoomScale="87" zoomScaleNormal="87" workbookViewId="0">
      <selection activeCell="U82" sqref="U82"/>
    </sheetView>
  </sheetViews>
  <sheetFormatPr baseColWidth="10" defaultColWidth="8.83203125" defaultRowHeight="15" x14ac:dyDescent="0.2"/>
  <cols>
    <col min="1" max="1" width="11.6640625" customWidth="1"/>
    <col min="4" max="4" width="17.6640625" customWidth="1"/>
    <col min="6" max="6" width="12.5" customWidth="1"/>
    <col min="11" max="11" width="13.33203125" customWidth="1"/>
    <col min="17" max="17" width="12.5" bestFit="1" customWidth="1"/>
    <col min="18" max="20" width="16" bestFit="1" customWidth="1"/>
    <col min="22" max="22" width="12.5" bestFit="1" customWidth="1"/>
    <col min="23" max="25" width="16" bestFit="1" customWidth="1"/>
    <col min="27" max="27" width="12.5" bestFit="1" customWidth="1"/>
    <col min="28" max="30" width="16" bestFit="1" customWidth="1"/>
    <col min="59" max="59" width="11" customWidth="1"/>
  </cols>
  <sheetData>
    <row r="5" spans="1:30" x14ac:dyDescent="0.2">
      <c r="A5" t="s">
        <v>60</v>
      </c>
      <c r="Q5" t="s">
        <v>60</v>
      </c>
    </row>
    <row r="7" spans="1:30" x14ac:dyDescent="0.2">
      <c r="A7" t="s">
        <v>120</v>
      </c>
      <c r="B7" t="s">
        <v>2</v>
      </c>
      <c r="C7" t="s">
        <v>69</v>
      </c>
      <c r="D7" t="s">
        <v>117</v>
      </c>
      <c r="F7" t="s">
        <v>119</v>
      </c>
      <c r="G7" t="s">
        <v>2</v>
      </c>
      <c r="H7" t="s">
        <v>69</v>
      </c>
      <c r="I7" t="s">
        <v>117</v>
      </c>
      <c r="K7" t="s">
        <v>118</v>
      </c>
      <c r="L7" t="s">
        <v>2</v>
      </c>
      <c r="M7" t="s">
        <v>69</v>
      </c>
      <c r="N7" t="s">
        <v>117</v>
      </c>
      <c r="Q7" t="s">
        <v>120</v>
      </c>
      <c r="R7" t="s">
        <v>2</v>
      </c>
      <c r="S7" t="s">
        <v>69</v>
      </c>
      <c r="T7" t="s">
        <v>117</v>
      </c>
      <c r="V7" t="s">
        <v>119</v>
      </c>
      <c r="W7" t="s">
        <v>2</v>
      </c>
      <c r="X7" t="s">
        <v>69</v>
      </c>
      <c r="Y7" t="s">
        <v>117</v>
      </c>
      <c r="AA7" t="s">
        <v>118</v>
      </c>
      <c r="AB7" t="s">
        <v>2</v>
      </c>
      <c r="AC7" t="s">
        <v>69</v>
      </c>
      <c r="AD7" t="s">
        <v>117</v>
      </c>
    </row>
    <row r="8" spans="1:30" x14ac:dyDescent="0.2">
      <c r="A8">
        <v>0</v>
      </c>
      <c r="B8">
        <v>1.5447289146929203E-2</v>
      </c>
      <c r="C8">
        <v>1.5447289146929203E-2</v>
      </c>
      <c r="D8">
        <v>1.5447289146929203E-2</v>
      </c>
      <c r="E8">
        <f>(B8+C8+D8)/3</f>
        <v>1.5447289146929203E-2</v>
      </c>
      <c r="F8">
        <v>0</v>
      </c>
      <c r="G8">
        <v>2.0324907105532475E-2</v>
      </c>
      <c r="H8">
        <v>2.0324907105532475E-2</v>
      </c>
      <c r="I8">
        <v>2.0324907105532475E-2</v>
      </c>
      <c r="J8">
        <f>(G8+H8+I8)/3</f>
        <v>2.0324907105532475E-2</v>
      </c>
      <c r="K8">
        <v>0</v>
      </c>
      <c r="L8">
        <v>0.85023336594652699</v>
      </c>
      <c r="M8">
        <v>0.85023336594652699</v>
      </c>
      <c r="N8">
        <v>0.85023336594652699</v>
      </c>
      <c r="O8">
        <f>(L8+M8+N8)/3</f>
        <v>0.85023336594652699</v>
      </c>
      <c r="Q8">
        <v>0</v>
      </c>
      <c r="R8">
        <f t="shared" ref="R8:T12" si="0">B8/B$8</f>
        <v>1</v>
      </c>
      <c r="S8">
        <f t="shared" si="0"/>
        <v>1</v>
      </c>
      <c r="T8">
        <f t="shared" si="0"/>
        <v>1</v>
      </c>
      <c r="V8">
        <v>0</v>
      </c>
      <c r="W8">
        <f t="shared" ref="W8:Y12" si="1">G8/G$8</f>
        <v>1</v>
      </c>
      <c r="X8">
        <f t="shared" si="1"/>
        <v>1</v>
      </c>
      <c r="Y8">
        <f t="shared" si="1"/>
        <v>1</v>
      </c>
      <c r="AA8">
        <v>0</v>
      </c>
      <c r="AB8">
        <f t="shared" ref="AB8:AD12" si="2">L8/L$8</f>
        <v>1</v>
      </c>
      <c r="AC8">
        <f t="shared" si="2"/>
        <v>1</v>
      </c>
      <c r="AD8">
        <f t="shared" si="2"/>
        <v>1</v>
      </c>
    </row>
    <row r="9" spans="1:30" x14ac:dyDescent="0.2">
      <c r="A9">
        <v>15</v>
      </c>
      <c r="B9">
        <v>1.8692059209570289E-2</v>
      </c>
      <c r="C9">
        <v>0.20405855251010507</v>
      </c>
      <c r="D9">
        <v>0.12708869052585214</v>
      </c>
      <c r="F9">
        <v>15</v>
      </c>
      <c r="G9">
        <v>2.3558003595098853E-2</v>
      </c>
      <c r="H9">
        <v>0.31536742958996911</v>
      </c>
      <c r="I9">
        <v>0.19158640418027062</v>
      </c>
      <c r="K9">
        <v>15</v>
      </c>
      <c r="L9">
        <v>0.93246732442639768</v>
      </c>
      <c r="M9">
        <v>0.49871256423648447</v>
      </c>
      <c r="N9">
        <v>0.81150187642197125</v>
      </c>
      <c r="Q9">
        <v>15</v>
      </c>
      <c r="R9">
        <f t="shared" si="0"/>
        <v>1.2100543358629445</v>
      </c>
      <c r="S9">
        <f t="shared" si="0"/>
        <v>13.209991123307891</v>
      </c>
      <c r="T9">
        <f t="shared" si="0"/>
        <v>8.2272487630048907</v>
      </c>
      <c r="V9">
        <v>15</v>
      </c>
      <c r="W9">
        <f t="shared" si="1"/>
        <v>1.1590706650111244</v>
      </c>
      <c r="X9">
        <f t="shared" si="1"/>
        <v>15.51630361469773</v>
      </c>
      <c r="Y9">
        <f t="shared" si="1"/>
        <v>9.4261884290787474</v>
      </c>
      <c r="AA9">
        <v>15</v>
      </c>
      <c r="AB9">
        <f t="shared" si="2"/>
        <v>1.0967192794043354</v>
      </c>
      <c r="AC9">
        <f t="shared" si="2"/>
        <v>0.58655962493460834</v>
      </c>
      <c r="AD9">
        <f t="shared" si="2"/>
        <v>0.95444604848994874</v>
      </c>
    </row>
    <row r="10" spans="1:30" x14ac:dyDescent="0.2">
      <c r="A10">
        <v>30</v>
      </c>
      <c r="B10">
        <v>3.0564607761334628E-2</v>
      </c>
      <c r="C10">
        <v>0.28693458350608125</v>
      </c>
      <c r="D10">
        <v>0.22848710330436006</v>
      </c>
      <c r="F10">
        <v>30</v>
      </c>
      <c r="G10">
        <v>3.5999001644086093E-2</v>
      </c>
      <c r="H10">
        <v>0.42293538572266698</v>
      </c>
      <c r="I10">
        <v>0.35966381343314424</v>
      </c>
      <c r="K10">
        <v>30</v>
      </c>
      <c r="L10">
        <v>0.95002171528176405</v>
      </c>
      <c r="M10">
        <v>0.38924923451850191</v>
      </c>
      <c r="N10">
        <v>0.60772994073340669</v>
      </c>
      <c r="Q10">
        <v>30</v>
      </c>
      <c r="R10">
        <f t="shared" si="0"/>
        <v>1.9786389359721817</v>
      </c>
      <c r="S10">
        <f t="shared" si="0"/>
        <v>18.575076880924545</v>
      </c>
      <c r="T10">
        <f t="shared" si="0"/>
        <v>14.791404571447506</v>
      </c>
      <c r="V10">
        <v>30</v>
      </c>
      <c r="W10">
        <f t="shared" si="1"/>
        <v>1.7711766876556647</v>
      </c>
      <c r="X10">
        <f t="shared" si="1"/>
        <v>20.808724169152203</v>
      </c>
      <c r="Y10">
        <f t="shared" si="1"/>
        <v>17.695717454730364</v>
      </c>
      <c r="AA10">
        <v>30</v>
      </c>
      <c r="AB10">
        <f t="shared" si="2"/>
        <v>1.1173658354658278</v>
      </c>
      <c r="AC10">
        <f t="shared" si="2"/>
        <v>0.45781458374686113</v>
      </c>
      <c r="AD10">
        <f t="shared" si="2"/>
        <v>0.71478015927644523</v>
      </c>
    </row>
    <row r="11" spans="1:30" x14ac:dyDescent="0.2">
      <c r="A11">
        <v>60</v>
      </c>
      <c r="B11">
        <v>2.5242854084353894E-2</v>
      </c>
      <c r="C11">
        <v>0.37211595593544189</v>
      </c>
      <c r="D11">
        <v>0.34833220927976072</v>
      </c>
      <c r="F11">
        <v>60</v>
      </c>
      <c r="G11">
        <v>3.1754065479617566E-2</v>
      </c>
      <c r="H11">
        <v>0.56671929464209825</v>
      </c>
      <c r="I11">
        <v>0.58339671581052244</v>
      </c>
      <c r="K11">
        <v>60</v>
      </c>
      <c r="L11">
        <v>0.963585713529028</v>
      </c>
      <c r="M11">
        <v>0.30910663424583618</v>
      </c>
      <c r="N11">
        <v>0.45414203728432767</v>
      </c>
      <c r="Q11">
        <v>60</v>
      </c>
      <c r="R11">
        <f t="shared" si="0"/>
        <v>1.6341284120632888</v>
      </c>
      <c r="S11">
        <f t="shared" si="0"/>
        <v>24.089401861776864</v>
      </c>
      <c r="T11">
        <f t="shared" si="0"/>
        <v>22.549730633417084</v>
      </c>
      <c r="V11">
        <v>60</v>
      </c>
      <c r="W11">
        <f t="shared" si="1"/>
        <v>1.5623227852772845</v>
      </c>
      <c r="X11">
        <f t="shared" si="1"/>
        <v>27.882995563007334</v>
      </c>
      <c r="Y11">
        <f t="shared" si="1"/>
        <v>28.703536640111917</v>
      </c>
      <c r="AA11">
        <v>60</v>
      </c>
      <c r="AB11">
        <f t="shared" si="2"/>
        <v>1.133319100522844</v>
      </c>
      <c r="AC11">
        <f t="shared" si="2"/>
        <v>0.36355505044397018</v>
      </c>
      <c r="AD11">
        <f t="shared" si="2"/>
        <v>0.53413810310625898</v>
      </c>
    </row>
    <row r="12" spans="1:30" x14ac:dyDescent="0.2">
      <c r="A12">
        <v>120</v>
      </c>
      <c r="B12">
        <v>4.0696073498111218E-2</v>
      </c>
      <c r="C12">
        <v>0.50087990722386166</v>
      </c>
      <c r="D12">
        <v>0.5235817743523512</v>
      </c>
      <c r="F12">
        <v>120</v>
      </c>
      <c r="G12">
        <v>4.69989666598849E-2</v>
      </c>
      <c r="H12">
        <v>0.74705612982506864</v>
      </c>
      <c r="I12">
        <v>0.81773434697242919</v>
      </c>
      <c r="K12">
        <v>120</v>
      </c>
      <c r="L12">
        <v>1.0437832960742526</v>
      </c>
      <c r="M12">
        <v>0.22696725814603269</v>
      </c>
      <c r="N12">
        <v>0.33943526564689819</v>
      </c>
      <c r="Q12">
        <v>120</v>
      </c>
      <c r="R12">
        <f t="shared" si="0"/>
        <v>2.634512315463537</v>
      </c>
      <c r="S12">
        <f t="shared" si="0"/>
        <v>32.425100770735078</v>
      </c>
      <c r="T12">
        <f t="shared" si="0"/>
        <v>33.894735145579574</v>
      </c>
      <c r="V12">
        <v>120</v>
      </c>
      <c r="W12">
        <f t="shared" si="1"/>
        <v>2.3123828520274858</v>
      </c>
      <c r="X12">
        <f t="shared" si="1"/>
        <v>36.755697132889658</v>
      </c>
      <c r="Y12">
        <f t="shared" si="1"/>
        <v>40.233116083952012</v>
      </c>
      <c r="AA12">
        <v>120</v>
      </c>
      <c r="AB12">
        <f t="shared" si="2"/>
        <v>1.2276433010979932</v>
      </c>
      <c r="AC12">
        <f t="shared" si="2"/>
        <v>0.26694701388642889</v>
      </c>
      <c r="AD12">
        <f t="shared" si="2"/>
        <v>0.39922599987477558</v>
      </c>
    </row>
    <row r="15" spans="1:30" x14ac:dyDescent="0.2">
      <c r="A15" t="s">
        <v>62</v>
      </c>
      <c r="Q15" t="s">
        <v>62</v>
      </c>
    </row>
    <row r="17" spans="1:30" x14ac:dyDescent="0.2">
      <c r="A17" t="s">
        <v>120</v>
      </c>
      <c r="B17" t="s">
        <v>2</v>
      </c>
      <c r="C17" t="s">
        <v>69</v>
      </c>
      <c r="D17" t="s">
        <v>117</v>
      </c>
      <c r="F17" t="s">
        <v>119</v>
      </c>
      <c r="G17" t="s">
        <v>2</v>
      </c>
      <c r="H17" t="s">
        <v>69</v>
      </c>
      <c r="I17" t="s">
        <v>117</v>
      </c>
      <c r="K17" t="s">
        <v>118</v>
      </c>
      <c r="L17" t="s">
        <v>2</v>
      </c>
      <c r="M17" t="s">
        <v>69</v>
      </c>
      <c r="N17" t="s">
        <v>117</v>
      </c>
      <c r="Q17" t="s">
        <v>120</v>
      </c>
      <c r="R17" t="s">
        <v>2</v>
      </c>
      <c r="S17" t="s">
        <v>69</v>
      </c>
      <c r="T17" t="s">
        <v>117</v>
      </c>
      <c r="V17" t="s">
        <v>119</v>
      </c>
      <c r="W17" t="s">
        <v>2</v>
      </c>
      <c r="X17" t="s">
        <v>69</v>
      </c>
      <c r="Y17" t="s">
        <v>117</v>
      </c>
      <c r="AA17" t="s">
        <v>118</v>
      </c>
      <c r="AB17" t="s">
        <v>2</v>
      </c>
      <c r="AC17" t="s">
        <v>69</v>
      </c>
      <c r="AD17" t="s">
        <v>117</v>
      </c>
    </row>
    <row r="18" spans="1:30" x14ac:dyDescent="0.2">
      <c r="A18">
        <v>0</v>
      </c>
      <c r="B18">
        <v>1.3644556733197533E-2</v>
      </c>
      <c r="C18">
        <v>1.3644556733197533E-2</v>
      </c>
      <c r="D18">
        <v>1.3644556733197533E-2</v>
      </c>
      <c r="E18">
        <f>(B18+C18+D18)/3</f>
        <v>1.3644556733197533E-2</v>
      </c>
      <c r="F18">
        <v>0</v>
      </c>
      <c r="G18">
        <v>1.5074511897789003E-2</v>
      </c>
      <c r="H18">
        <v>1.5074511897789003E-2</v>
      </c>
      <c r="I18">
        <v>1.5074511897789003E-2</v>
      </c>
      <c r="J18">
        <f>(G18+H18+I18)/3</f>
        <v>1.5074511897789003E-2</v>
      </c>
      <c r="K18">
        <v>0</v>
      </c>
      <c r="L18">
        <v>0.89460266654108034</v>
      </c>
      <c r="M18">
        <v>0.89460266654108034</v>
      </c>
      <c r="N18">
        <v>0.89460266654108034</v>
      </c>
      <c r="O18">
        <f>(L18+M18+N18)/3</f>
        <v>0.89460266654108034</v>
      </c>
      <c r="Q18">
        <v>0</v>
      </c>
      <c r="R18">
        <f t="shared" ref="R18:T22" si="3">B18/B$18</f>
        <v>1</v>
      </c>
      <c r="S18">
        <f t="shared" si="3"/>
        <v>1</v>
      </c>
      <c r="T18">
        <f t="shared" si="3"/>
        <v>1</v>
      </c>
      <c r="V18">
        <v>0</v>
      </c>
      <c r="W18">
        <f t="shared" ref="W18:Y22" si="4">G18/G$18</f>
        <v>1</v>
      </c>
      <c r="X18">
        <f t="shared" si="4"/>
        <v>1</v>
      </c>
      <c r="Y18">
        <f t="shared" si="4"/>
        <v>1</v>
      </c>
      <c r="AA18">
        <v>0</v>
      </c>
      <c r="AB18">
        <f t="shared" ref="AB18:AD22" si="5">L18/L$18</f>
        <v>1</v>
      </c>
      <c r="AC18">
        <f t="shared" si="5"/>
        <v>1</v>
      </c>
      <c r="AD18">
        <f t="shared" si="5"/>
        <v>1</v>
      </c>
    </row>
    <row r="19" spans="1:30" x14ac:dyDescent="0.2">
      <c r="A19">
        <v>15</v>
      </c>
      <c r="B19">
        <v>1.2326826123171486E-2</v>
      </c>
      <c r="C19">
        <v>0.22013275080826133</v>
      </c>
      <c r="D19">
        <v>0.11203505174489692</v>
      </c>
      <c r="F19">
        <v>15</v>
      </c>
      <c r="G19">
        <v>1.3833631543093361E-2</v>
      </c>
      <c r="H19">
        <v>0.34703784408338834</v>
      </c>
      <c r="I19">
        <v>0.18837435619207099</v>
      </c>
      <c r="K19">
        <v>15</v>
      </c>
      <c r="L19">
        <v>0.97095881067798473</v>
      </c>
      <c r="M19">
        <v>0.64189765141054522</v>
      </c>
      <c r="N19">
        <v>0.77786981518147513</v>
      </c>
      <c r="Q19">
        <v>15</v>
      </c>
      <c r="R19">
        <f t="shared" si="3"/>
        <v>0.90342444714088976</v>
      </c>
      <c r="S19">
        <f t="shared" si="3"/>
        <v>16.133375023658562</v>
      </c>
      <c r="T19">
        <f t="shared" si="3"/>
        <v>8.2109704210700336</v>
      </c>
      <c r="V19">
        <v>15</v>
      </c>
      <c r="W19">
        <f t="shared" si="4"/>
        <v>0.91768354669728025</v>
      </c>
      <c r="X19">
        <f t="shared" si="4"/>
        <v>23.021497905632938</v>
      </c>
      <c r="Y19">
        <f t="shared" si="4"/>
        <v>12.496215961705538</v>
      </c>
      <c r="AA19">
        <v>15</v>
      </c>
      <c r="AB19">
        <f t="shared" si="5"/>
        <v>1.0853520193854667</v>
      </c>
      <c r="AC19">
        <f t="shared" si="5"/>
        <v>0.71752262252067533</v>
      </c>
      <c r="AD19">
        <f t="shared" si="5"/>
        <v>0.86951430425426213</v>
      </c>
    </row>
    <row r="20" spans="1:30" x14ac:dyDescent="0.2">
      <c r="A20">
        <v>30</v>
      </c>
      <c r="B20">
        <v>1.4210537832695991E-2</v>
      </c>
      <c r="C20">
        <v>0.28051094466354698</v>
      </c>
      <c r="D20">
        <v>0.22511984531593043</v>
      </c>
      <c r="F20">
        <v>30</v>
      </c>
      <c r="G20">
        <v>1.5218810003716499E-2</v>
      </c>
      <c r="H20">
        <v>0.42260407628782559</v>
      </c>
      <c r="I20">
        <v>0.31811408132489305</v>
      </c>
      <c r="K20">
        <v>30</v>
      </c>
      <c r="L20">
        <v>0.98808124993229285</v>
      </c>
      <c r="M20">
        <v>0.47476176673080772</v>
      </c>
      <c r="N20">
        <v>0.64551802103233058</v>
      </c>
      <c r="Q20">
        <v>30</v>
      </c>
      <c r="R20">
        <f t="shared" si="3"/>
        <v>1.041480358106571</v>
      </c>
      <c r="S20">
        <f t="shared" si="3"/>
        <v>20.558450534421329</v>
      </c>
      <c r="T20">
        <f t="shared" si="3"/>
        <v>16.498875684851562</v>
      </c>
      <c r="V20">
        <v>30</v>
      </c>
      <c r="W20">
        <f t="shared" si="4"/>
        <v>1.0095723235953438</v>
      </c>
      <c r="X20">
        <f t="shared" si="4"/>
        <v>28.034345599595131</v>
      </c>
      <c r="Y20">
        <f t="shared" si="4"/>
        <v>21.102778218082882</v>
      </c>
      <c r="AA20">
        <v>30</v>
      </c>
      <c r="AB20">
        <f t="shared" si="5"/>
        <v>1.1044917334671502</v>
      </c>
      <c r="AC20">
        <f t="shared" si="5"/>
        <v>0.53069567584282018</v>
      </c>
      <c r="AD20">
        <f t="shared" si="5"/>
        <v>0.72156952485753434</v>
      </c>
    </row>
    <row r="21" spans="1:30" x14ac:dyDescent="0.2">
      <c r="A21">
        <v>60</v>
      </c>
      <c r="B21">
        <v>2.285253228910733E-2</v>
      </c>
      <c r="C21">
        <v>0.42113770163268782</v>
      </c>
      <c r="D21">
        <v>0.39017946636886336</v>
      </c>
      <c r="F21">
        <v>60</v>
      </c>
      <c r="G21">
        <v>2.5484375379164703E-2</v>
      </c>
      <c r="H21">
        <v>0.5830211924330797</v>
      </c>
      <c r="I21">
        <v>0.58028384912176989</v>
      </c>
      <c r="K21">
        <v>60</v>
      </c>
      <c r="L21">
        <v>1.0942854515451472</v>
      </c>
      <c r="M21">
        <v>0.43851156151504256</v>
      </c>
      <c r="N21">
        <v>0.52498603975982405</v>
      </c>
      <c r="Q21">
        <v>60</v>
      </c>
      <c r="R21">
        <f t="shared" si="3"/>
        <v>1.6748460749557788</v>
      </c>
      <c r="S21">
        <f t="shared" si="3"/>
        <v>30.864886992484681</v>
      </c>
      <c r="T21">
        <f t="shared" si="3"/>
        <v>28.595979627505773</v>
      </c>
      <c r="V21">
        <v>60</v>
      </c>
      <c r="W21">
        <f t="shared" si="4"/>
        <v>1.690560566866681</v>
      </c>
      <c r="X21">
        <f t="shared" si="4"/>
        <v>38.675958225791184</v>
      </c>
      <c r="Y21">
        <f t="shared" si="4"/>
        <v>38.494370700445749</v>
      </c>
      <c r="AA21">
        <v>60</v>
      </c>
      <c r="AB21">
        <f t="shared" si="5"/>
        <v>1.2232083498880308</v>
      </c>
      <c r="AC21">
        <f t="shared" si="5"/>
        <v>0.49017466403327115</v>
      </c>
      <c r="AD21">
        <f t="shared" si="5"/>
        <v>0.58683710589601357</v>
      </c>
    </row>
    <row r="22" spans="1:30" x14ac:dyDescent="0.2">
      <c r="A22">
        <v>120</v>
      </c>
      <c r="B22">
        <v>3.2423333570477553E-2</v>
      </c>
      <c r="C22">
        <v>0.47741616881103255</v>
      </c>
      <c r="D22">
        <v>0.57276832516072318</v>
      </c>
      <c r="F22">
        <v>120</v>
      </c>
      <c r="G22">
        <v>3.362830106925685E-2</v>
      </c>
      <c r="H22">
        <v>0.69003775584860705</v>
      </c>
      <c r="I22">
        <v>0.96926336939213797</v>
      </c>
      <c r="K22">
        <v>120</v>
      </c>
      <c r="L22">
        <v>1.0975337075360585</v>
      </c>
      <c r="M22">
        <v>0.29284434509463608</v>
      </c>
      <c r="N22">
        <v>0.36361864721402526</v>
      </c>
      <c r="Q22">
        <v>120</v>
      </c>
      <c r="R22">
        <f t="shared" si="3"/>
        <v>2.3762833930391309</v>
      </c>
      <c r="S22">
        <f t="shared" si="3"/>
        <v>34.989496408444516</v>
      </c>
      <c r="T22">
        <f t="shared" si="3"/>
        <v>41.977789118437549</v>
      </c>
      <c r="V22">
        <v>120</v>
      </c>
      <c r="W22">
        <f t="shared" si="4"/>
        <v>2.230805302172945</v>
      </c>
      <c r="X22">
        <f t="shared" si="4"/>
        <v>45.775130931424435</v>
      </c>
      <c r="Y22">
        <f t="shared" si="4"/>
        <v>64.298159433891925</v>
      </c>
      <c r="AA22">
        <v>120</v>
      </c>
      <c r="AB22">
        <f t="shared" si="5"/>
        <v>1.2268392981429366</v>
      </c>
      <c r="AC22">
        <f t="shared" si="5"/>
        <v>0.32734571005349067</v>
      </c>
      <c r="AD22">
        <f t="shared" si="5"/>
        <v>0.40645826444932448</v>
      </c>
    </row>
    <row r="24" spans="1:30" x14ac:dyDescent="0.2">
      <c r="A24" t="s">
        <v>72</v>
      </c>
      <c r="Q24" t="s">
        <v>72</v>
      </c>
    </row>
    <row r="26" spans="1:30" x14ac:dyDescent="0.2">
      <c r="A26" t="s">
        <v>120</v>
      </c>
      <c r="B26" t="s">
        <v>2</v>
      </c>
      <c r="C26" t="s">
        <v>69</v>
      </c>
      <c r="D26" t="s">
        <v>117</v>
      </c>
      <c r="F26" t="s">
        <v>119</v>
      </c>
      <c r="G26" t="s">
        <v>2</v>
      </c>
      <c r="H26" t="s">
        <v>69</v>
      </c>
      <c r="I26" t="s">
        <v>117</v>
      </c>
      <c r="K26" t="s">
        <v>118</v>
      </c>
      <c r="L26" t="s">
        <v>2</v>
      </c>
      <c r="M26" t="s">
        <v>69</v>
      </c>
      <c r="N26" t="s">
        <v>117</v>
      </c>
      <c r="Q26" t="s">
        <v>120</v>
      </c>
      <c r="R26" t="s">
        <v>2</v>
      </c>
      <c r="S26" t="s">
        <v>69</v>
      </c>
      <c r="T26" t="s">
        <v>117</v>
      </c>
      <c r="V26" t="s">
        <v>119</v>
      </c>
      <c r="W26" t="s">
        <v>2</v>
      </c>
      <c r="X26" t="s">
        <v>69</v>
      </c>
      <c r="Y26" t="s">
        <v>117</v>
      </c>
      <c r="AA26" t="s">
        <v>118</v>
      </c>
      <c r="AB26" t="s">
        <v>2</v>
      </c>
      <c r="AC26" t="s">
        <v>69</v>
      </c>
      <c r="AD26" t="s">
        <v>117</v>
      </c>
    </row>
    <row r="27" spans="1:30" x14ac:dyDescent="0.2">
      <c r="A27">
        <v>0</v>
      </c>
      <c r="B27">
        <v>1.0273464914159073E-2</v>
      </c>
      <c r="C27">
        <v>1.0273464914159073E-2</v>
      </c>
      <c r="D27">
        <v>1.0273464914159073E-2</v>
      </c>
      <c r="E27">
        <f>(B27+C27+D27)/3</f>
        <v>1.0273464914159073E-2</v>
      </c>
      <c r="F27">
        <v>0</v>
      </c>
      <c r="G27">
        <v>8.2415227055510822E-3</v>
      </c>
      <c r="H27">
        <v>8.2415227055510822E-3</v>
      </c>
      <c r="I27">
        <v>8.2415227055510822E-3</v>
      </c>
      <c r="J27">
        <f>(G27+H27+I27)/3</f>
        <v>8.2415227055510822E-3</v>
      </c>
      <c r="K27">
        <v>0</v>
      </c>
      <c r="L27">
        <v>0.85842296737003687</v>
      </c>
      <c r="M27">
        <v>0.85842296737003687</v>
      </c>
      <c r="N27">
        <v>0.85842296737003687</v>
      </c>
      <c r="O27">
        <f>(L27+M27+N27)/3</f>
        <v>0.85842296737003687</v>
      </c>
      <c r="Q27">
        <v>0</v>
      </c>
      <c r="R27">
        <f t="shared" ref="R27:T31" si="6">B27/B$27</f>
        <v>1</v>
      </c>
      <c r="S27">
        <f t="shared" si="6"/>
        <v>1</v>
      </c>
      <c r="T27">
        <f t="shared" si="6"/>
        <v>1</v>
      </c>
      <c r="V27">
        <v>0</v>
      </c>
      <c r="W27">
        <f t="shared" ref="W27:Y31" si="7">G27/G$27</f>
        <v>1</v>
      </c>
      <c r="X27">
        <f t="shared" si="7"/>
        <v>1</v>
      </c>
      <c r="Y27">
        <f t="shared" si="7"/>
        <v>1</v>
      </c>
      <c r="AA27">
        <v>0</v>
      </c>
      <c r="AB27">
        <f t="shared" ref="AB27:AD31" si="8">L27/L$27</f>
        <v>1</v>
      </c>
      <c r="AC27">
        <f t="shared" si="8"/>
        <v>1</v>
      </c>
      <c r="AD27">
        <f t="shared" si="8"/>
        <v>1</v>
      </c>
    </row>
    <row r="28" spans="1:30" x14ac:dyDescent="0.2">
      <c r="A28">
        <v>15</v>
      </c>
      <c r="B28">
        <v>1.5389925218187273E-2</v>
      </c>
      <c r="C28">
        <v>0.12825689377496019</v>
      </c>
      <c r="D28">
        <v>8.9274563011713326E-2</v>
      </c>
      <c r="F28">
        <v>15</v>
      </c>
      <c r="G28">
        <v>1.2473052716813982E-2</v>
      </c>
      <c r="H28">
        <v>0.22610632242867723</v>
      </c>
      <c r="I28">
        <v>0.16352570976596326</v>
      </c>
      <c r="K28">
        <v>15</v>
      </c>
      <c r="L28">
        <v>1.0169112731819041</v>
      </c>
      <c r="M28">
        <v>0.64940569462487474</v>
      </c>
      <c r="N28">
        <v>0.80366051790770143</v>
      </c>
      <c r="Q28">
        <v>15</v>
      </c>
      <c r="R28">
        <f t="shared" si="6"/>
        <v>1.4980267462612933</v>
      </c>
      <c r="S28">
        <f t="shared" si="6"/>
        <v>12.484287905455759</v>
      </c>
      <c r="T28">
        <f t="shared" si="6"/>
        <v>8.6898202074621906</v>
      </c>
      <c r="V28">
        <v>15</v>
      </c>
      <c r="W28">
        <f t="shared" si="7"/>
        <v>1.5134403146657291</v>
      </c>
      <c r="X28">
        <f t="shared" si="7"/>
        <v>27.43501783673825</v>
      </c>
      <c r="Y28">
        <f t="shared" si="7"/>
        <v>19.841686495120669</v>
      </c>
      <c r="AA28">
        <v>15</v>
      </c>
      <c r="AB28">
        <f t="shared" si="8"/>
        <v>1.1846272896185783</v>
      </c>
      <c r="AC28">
        <f t="shared" si="8"/>
        <v>0.75651015794051801</v>
      </c>
      <c r="AD28">
        <f t="shared" si="8"/>
        <v>0.93620574991124483</v>
      </c>
    </row>
    <row r="29" spans="1:30" x14ac:dyDescent="0.2">
      <c r="A29">
        <v>30</v>
      </c>
      <c r="B29">
        <v>1.0042057212558575E-2</v>
      </c>
      <c r="C29">
        <v>0.24660864606266841</v>
      </c>
      <c r="D29">
        <v>0.15471740000793943</v>
      </c>
      <c r="F29">
        <v>30</v>
      </c>
      <c r="G29">
        <v>1.5873894866672345E-2</v>
      </c>
      <c r="H29">
        <v>0.44580450787907466</v>
      </c>
      <c r="I29">
        <v>0.26749388159805676</v>
      </c>
      <c r="K29">
        <v>30</v>
      </c>
      <c r="L29">
        <v>0.92050139683124144</v>
      </c>
      <c r="M29">
        <v>0.55161770244740183</v>
      </c>
      <c r="N29">
        <v>0.69658829205582151</v>
      </c>
      <c r="Q29">
        <v>30</v>
      </c>
      <c r="R29">
        <f t="shared" si="6"/>
        <v>0.9774752039809308</v>
      </c>
      <c r="S29">
        <f t="shared" si="6"/>
        <v>24.004427729420478</v>
      </c>
      <c r="T29">
        <f t="shared" si="6"/>
        <v>15.059904452947043</v>
      </c>
      <c r="V29">
        <v>30</v>
      </c>
      <c r="W29">
        <f t="shared" si="7"/>
        <v>1.926087621645509</v>
      </c>
      <c r="X29">
        <f t="shared" si="7"/>
        <v>54.092492832520229</v>
      </c>
      <c r="Y29">
        <f t="shared" si="7"/>
        <v>32.456851865236764</v>
      </c>
      <c r="AA29">
        <v>30</v>
      </c>
      <c r="AB29">
        <f t="shared" si="8"/>
        <v>1.0723168319358873</v>
      </c>
      <c r="AC29">
        <f t="shared" si="8"/>
        <v>0.64259429606992124</v>
      </c>
      <c r="AD29">
        <f t="shared" si="8"/>
        <v>0.81147443455522794</v>
      </c>
    </row>
    <row r="30" spans="1:30" x14ac:dyDescent="0.2">
      <c r="A30">
        <v>60</v>
      </c>
      <c r="B30">
        <v>1.7760551592800766E-2</v>
      </c>
      <c r="C30">
        <v>0.34070039290236309</v>
      </c>
      <c r="D30">
        <v>0.27315276733133942</v>
      </c>
      <c r="F30">
        <v>60</v>
      </c>
      <c r="G30">
        <v>2.1412587782833725E-2</v>
      </c>
      <c r="H30">
        <v>0.58049738802947104</v>
      </c>
      <c r="I30">
        <v>0.48612969224632252</v>
      </c>
      <c r="K30">
        <v>60</v>
      </c>
      <c r="L30">
        <v>0.97415307821938768</v>
      </c>
      <c r="M30">
        <v>0.31188083189772442</v>
      </c>
      <c r="N30">
        <v>0.50494151418388356</v>
      </c>
      <c r="Q30">
        <v>60</v>
      </c>
      <c r="R30">
        <f t="shared" si="6"/>
        <v>1.7287791160237338</v>
      </c>
      <c r="S30">
        <f t="shared" si="6"/>
        <v>33.163143666632251</v>
      </c>
      <c r="T30">
        <f t="shared" si="6"/>
        <v>26.588183209237947</v>
      </c>
      <c r="V30">
        <v>60</v>
      </c>
      <c r="W30">
        <f t="shared" si="7"/>
        <v>2.598134901504459</v>
      </c>
      <c r="X30">
        <f t="shared" si="7"/>
        <v>70.435696019920769</v>
      </c>
      <c r="Y30">
        <f t="shared" si="7"/>
        <v>58.98542170112443</v>
      </c>
      <c r="AA30">
        <v>60</v>
      </c>
      <c r="AB30">
        <f t="shared" si="8"/>
        <v>1.1348171184234677</v>
      </c>
      <c r="AC30">
        <f t="shared" si="8"/>
        <v>0.36331836839505627</v>
      </c>
      <c r="AD30">
        <f t="shared" si="8"/>
        <v>0.5882199491130583</v>
      </c>
    </row>
    <row r="31" spans="1:30" x14ac:dyDescent="0.2">
      <c r="A31">
        <v>120</v>
      </c>
      <c r="B31">
        <v>3.1004708209366072E-2</v>
      </c>
      <c r="C31">
        <v>0.40532919424003921</v>
      </c>
      <c r="D31">
        <v>0.436119663878344</v>
      </c>
      <c r="F31">
        <v>120</v>
      </c>
      <c r="G31">
        <v>3.0801575579971541E-2</v>
      </c>
      <c r="H31">
        <v>0.71904927551804576</v>
      </c>
      <c r="I31">
        <v>0.79122098702646326</v>
      </c>
      <c r="K31">
        <v>120</v>
      </c>
      <c r="L31">
        <v>1.1170978404843481</v>
      </c>
      <c r="M31">
        <v>0.20789714447164442</v>
      </c>
      <c r="N31">
        <v>0.36431338805414271</v>
      </c>
      <c r="Q31">
        <v>120</v>
      </c>
      <c r="R31">
        <f t="shared" si="6"/>
        <v>3.0179407306521124</v>
      </c>
      <c r="S31">
        <f t="shared" si="6"/>
        <v>39.453991192534012</v>
      </c>
      <c r="T31">
        <f t="shared" si="6"/>
        <v>42.451078338455808</v>
      </c>
      <c r="V31">
        <v>120</v>
      </c>
      <c r="W31">
        <f t="shared" si="7"/>
        <v>3.7373646449126596</v>
      </c>
      <c r="X31">
        <f t="shared" si="7"/>
        <v>87.247138812555804</v>
      </c>
      <c r="Y31">
        <f t="shared" si="7"/>
        <v>96.004223405650023</v>
      </c>
      <c r="AA31">
        <v>120</v>
      </c>
      <c r="AB31">
        <f t="shared" si="8"/>
        <v>1.3013373161564132</v>
      </c>
      <c r="AC31">
        <f t="shared" si="8"/>
        <v>0.24218497451038848</v>
      </c>
      <c r="AD31">
        <f t="shared" si="8"/>
        <v>0.4243984631146287</v>
      </c>
    </row>
    <row r="34" spans="27:30" x14ac:dyDescent="0.2">
      <c r="AA34" t="s">
        <v>124</v>
      </c>
      <c r="AB34" t="s">
        <v>2</v>
      </c>
      <c r="AC34" t="s">
        <v>69</v>
      </c>
      <c r="AD34" t="s">
        <v>117</v>
      </c>
    </row>
    <row r="35" spans="27:30" x14ac:dyDescent="0.2">
      <c r="AA35" t="s">
        <v>123</v>
      </c>
      <c r="AB35">
        <v>1.133319100522844</v>
      </c>
      <c r="AC35">
        <v>0.36355505044397018</v>
      </c>
      <c r="AD35">
        <v>0.53413810310625898</v>
      </c>
    </row>
    <row r="36" spans="27:30" x14ac:dyDescent="0.2">
      <c r="AA36" t="s">
        <v>122</v>
      </c>
      <c r="AB36">
        <v>1.2232083498880308</v>
      </c>
      <c r="AC36">
        <v>0.49017466403327115</v>
      </c>
      <c r="AD36">
        <v>0.58683710589601357</v>
      </c>
    </row>
    <row r="37" spans="27:30" x14ac:dyDescent="0.2">
      <c r="AA37" t="s">
        <v>121</v>
      </c>
      <c r="AB37">
        <v>1.1348171184234677</v>
      </c>
      <c r="AC37">
        <v>0.36331836839505627</v>
      </c>
      <c r="AD37">
        <v>0.5882199491130583</v>
      </c>
    </row>
    <row r="39" spans="27:30" x14ac:dyDescent="0.2">
      <c r="AA39" t="s">
        <v>124</v>
      </c>
      <c r="AB39" t="s">
        <v>2</v>
      </c>
      <c r="AC39" t="s">
        <v>69</v>
      </c>
      <c r="AD39" t="s">
        <v>117</v>
      </c>
    </row>
    <row r="40" spans="27:30" x14ac:dyDescent="0.2">
      <c r="AA40" t="s">
        <v>123</v>
      </c>
      <c r="AB40">
        <f t="shared" ref="AB40:AD42" si="9">AB35*100</f>
        <v>113.3319100522844</v>
      </c>
      <c r="AC40">
        <f t="shared" si="9"/>
        <v>36.35550504439702</v>
      </c>
      <c r="AD40">
        <f t="shared" si="9"/>
        <v>53.413810310625898</v>
      </c>
    </row>
    <row r="41" spans="27:30" x14ac:dyDescent="0.2">
      <c r="AA41" t="s">
        <v>122</v>
      </c>
      <c r="AB41">
        <f t="shared" si="9"/>
        <v>122.32083498880309</v>
      </c>
      <c r="AC41">
        <f t="shared" si="9"/>
        <v>49.017466403327113</v>
      </c>
      <c r="AD41">
        <f t="shared" si="9"/>
        <v>58.683710589601354</v>
      </c>
    </row>
    <row r="42" spans="27:30" x14ac:dyDescent="0.2">
      <c r="AA42" t="s">
        <v>121</v>
      </c>
      <c r="AB42">
        <f t="shared" si="9"/>
        <v>113.48171184234677</v>
      </c>
      <c r="AC42">
        <f t="shared" si="9"/>
        <v>36.331836839505627</v>
      </c>
      <c r="AD42">
        <f t="shared" si="9"/>
        <v>58.821994911305829</v>
      </c>
    </row>
  </sheetData>
  <conditionalFormatting sqref="BH27:BK29 BM27:BO2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{4A84F56F-65FD-8243-B851-7330F1D673A7}</x14:id>
        </ext>
      </extLst>
    </cfRule>
  </conditionalFormatting>
  <conditionalFormatting sqref="BR27:BT2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{3F9F3CE8-C069-344A-B4BA-B160565A61A5}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A84F56F-65FD-8243-B851-7330F1D673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BH27:BK29 BM27:BO29</xm:sqref>
        </x14:conditionalFormatting>
        <x14:conditionalFormatting xmlns:xm="http://schemas.microsoft.com/office/excel/2006/main">
          <x14:cfRule type="dataBar" id="{3F9F3CE8-C069-344A-B4BA-B160565A61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BR27:BT29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899A-284C-4FA8-AC3B-0A6F1EC4DA8D}">
  <dimension ref="A1:C19"/>
  <sheetViews>
    <sheetView tabSelected="1" zoomScale="218" zoomScaleNormal="218" workbookViewId="0">
      <selection activeCell="J19" sqref="J19"/>
    </sheetView>
  </sheetViews>
  <sheetFormatPr baseColWidth="10" defaultColWidth="8.83203125" defaultRowHeight="15" x14ac:dyDescent="0.2"/>
  <cols>
    <col min="1" max="1" width="16" bestFit="1" customWidth="1"/>
    <col min="2" max="2" width="34.5" bestFit="1" customWidth="1"/>
    <col min="3" max="3" width="13.5" bestFit="1" customWidth="1"/>
  </cols>
  <sheetData>
    <row r="1" spans="1:3" ht="16" thickBot="1" x14ac:dyDescent="0.25">
      <c r="A1" s="9" t="s">
        <v>77</v>
      </c>
      <c r="B1" s="10" t="s">
        <v>78</v>
      </c>
      <c r="C1" s="11" t="s">
        <v>79</v>
      </c>
    </row>
    <row r="2" spans="1:3" ht="16" thickBot="1" x14ac:dyDescent="0.25">
      <c r="A2" s="12" t="s">
        <v>80</v>
      </c>
      <c r="B2" s="13" t="s">
        <v>81</v>
      </c>
      <c r="C2" s="14" t="s">
        <v>82</v>
      </c>
    </row>
    <row r="3" spans="1:3" ht="16" thickBot="1" x14ac:dyDescent="0.25">
      <c r="A3" s="15" t="s">
        <v>83</v>
      </c>
      <c r="B3" s="16" t="s">
        <v>84</v>
      </c>
      <c r="C3" s="17" t="s">
        <v>82</v>
      </c>
    </row>
    <row r="4" spans="1:3" ht="16" thickBot="1" x14ac:dyDescent="0.25">
      <c r="A4" s="18" t="s">
        <v>85</v>
      </c>
      <c r="B4" s="19" t="s">
        <v>86</v>
      </c>
      <c r="C4" s="20" t="s">
        <v>82</v>
      </c>
    </row>
    <row r="5" spans="1:3" ht="16" thickBot="1" x14ac:dyDescent="0.25">
      <c r="A5" s="15" t="s">
        <v>87</v>
      </c>
      <c r="B5" s="16" t="s">
        <v>88</v>
      </c>
      <c r="C5" s="17" t="s">
        <v>82</v>
      </c>
    </row>
    <row r="6" spans="1:3" ht="16" thickBot="1" x14ac:dyDescent="0.25">
      <c r="A6" s="18" t="s">
        <v>89</v>
      </c>
      <c r="B6" s="19" t="s">
        <v>90</v>
      </c>
      <c r="C6" s="20" t="s">
        <v>82</v>
      </c>
    </row>
    <row r="7" spans="1:3" ht="16" thickBot="1" x14ac:dyDescent="0.25">
      <c r="A7" s="15" t="s">
        <v>91</v>
      </c>
      <c r="B7" s="16" t="s">
        <v>92</v>
      </c>
      <c r="C7" s="17" t="s">
        <v>82</v>
      </c>
    </row>
    <row r="8" spans="1:3" ht="16" thickBot="1" x14ac:dyDescent="0.25">
      <c r="A8" s="18" t="s">
        <v>93</v>
      </c>
      <c r="B8" s="19" t="s">
        <v>94</v>
      </c>
      <c r="C8" s="20" t="s">
        <v>82</v>
      </c>
    </row>
    <row r="9" spans="1:3" ht="16" thickBot="1" x14ac:dyDescent="0.25">
      <c r="A9" s="15" t="s">
        <v>95</v>
      </c>
      <c r="B9" s="16" t="s">
        <v>96</v>
      </c>
      <c r="C9" s="17" t="s">
        <v>82</v>
      </c>
    </row>
    <row r="10" spans="1:3" ht="16" thickBot="1" x14ac:dyDescent="0.25">
      <c r="A10" s="18" t="s">
        <v>97</v>
      </c>
      <c r="B10" s="19" t="s">
        <v>98</v>
      </c>
      <c r="C10" s="20" t="s">
        <v>82</v>
      </c>
    </row>
    <row r="11" spans="1:3" ht="16" thickBot="1" x14ac:dyDescent="0.25">
      <c r="A11" s="15" t="s">
        <v>99</v>
      </c>
      <c r="B11" s="16" t="s">
        <v>100</v>
      </c>
      <c r="C11" s="17" t="s">
        <v>82</v>
      </c>
    </row>
    <row r="12" spans="1:3" ht="16" thickBot="1" x14ac:dyDescent="0.25">
      <c r="A12" s="18" t="s">
        <v>101</v>
      </c>
      <c r="B12" s="19" t="s">
        <v>102</v>
      </c>
      <c r="C12" s="20" t="s">
        <v>82</v>
      </c>
    </row>
    <row r="13" spans="1:3" ht="16" thickBot="1" x14ac:dyDescent="0.25">
      <c r="A13" s="15" t="s">
        <v>103</v>
      </c>
      <c r="B13" s="16" t="s">
        <v>104</v>
      </c>
      <c r="C13" s="17" t="s">
        <v>82</v>
      </c>
    </row>
    <row r="14" spans="1:3" ht="16" thickBot="1" x14ac:dyDescent="0.25">
      <c r="A14" s="18" t="s">
        <v>105</v>
      </c>
      <c r="B14" s="19" t="s">
        <v>106</v>
      </c>
      <c r="C14" s="20" t="s">
        <v>82</v>
      </c>
    </row>
    <row r="15" spans="1:3" ht="16" thickBot="1" x14ac:dyDescent="0.25">
      <c r="A15" s="15" t="s">
        <v>107</v>
      </c>
      <c r="B15" s="16" t="s">
        <v>108</v>
      </c>
      <c r="C15" s="17" t="s">
        <v>82</v>
      </c>
    </row>
    <row r="16" spans="1:3" ht="16" thickBot="1" x14ac:dyDescent="0.25">
      <c r="A16" s="18" t="s">
        <v>109</v>
      </c>
      <c r="B16" s="19" t="s">
        <v>110</v>
      </c>
      <c r="C16" s="20" t="s">
        <v>82</v>
      </c>
    </row>
    <row r="17" spans="1:3" ht="16" thickBot="1" x14ac:dyDescent="0.25">
      <c r="A17" s="15" t="s">
        <v>111</v>
      </c>
      <c r="B17" s="16" t="s">
        <v>112</v>
      </c>
      <c r="C17" s="17" t="s">
        <v>82</v>
      </c>
    </row>
    <row r="18" spans="1:3" ht="16" thickBot="1" x14ac:dyDescent="0.25">
      <c r="A18" s="18" t="s">
        <v>113</v>
      </c>
      <c r="B18" s="19" t="s">
        <v>114</v>
      </c>
      <c r="C18" s="20" t="s">
        <v>82</v>
      </c>
    </row>
    <row r="19" spans="1:3" ht="16" thickBot="1" x14ac:dyDescent="0.25">
      <c r="A19" s="12" t="s">
        <v>115</v>
      </c>
      <c r="B19" s="13" t="s">
        <v>116</v>
      </c>
      <c r="C19" s="14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255A-F686-4D32-AA50-621C1DBC9FD1}">
  <dimension ref="A3:AE155"/>
  <sheetViews>
    <sheetView topLeftCell="A104" zoomScale="76" zoomScaleNormal="76" workbookViewId="0">
      <selection activeCell="H88" sqref="H88"/>
    </sheetView>
  </sheetViews>
  <sheetFormatPr baseColWidth="10" defaultColWidth="11.5" defaultRowHeight="15" x14ac:dyDescent="0.2"/>
  <sheetData>
    <row r="3" spans="1:31" x14ac:dyDescent="0.2">
      <c r="A3" t="s">
        <v>16</v>
      </c>
      <c r="B3" t="s">
        <v>2</v>
      </c>
      <c r="C3" t="s">
        <v>3</v>
      </c>
      <c r="D3" t="s">
        <v>17</v>
      </c>
      <c r="E3" t="s">
        <v>5</v>
      </c>
      <c r="G3" t="s">
        <v>16</v>
      </c>
      <c r="H3" t="s">
        <v>2</v>
      </c>
      <c r="I3" t="s">
        <v>3</v>
      </c>
      <c r="J3" t="s">
        <v>17</v>
      </c>
      <c r="K3" t="s">
        <v>5</v>
      </c>
    </row>
    <row r="4" spans="1:31" x14ac:dyDescent="0.2">
      <c r="A4">
        <v>0</v>
      </c>
      <c r="B4">
        <v>3.0040306659999998</v>
      </c>
      <c r="C4">
        <v>3.1994610365945846</v>
      </c>
      <c r="D4">
        <v>2.932053828262724</v>
      </c>
      <c r="E4">
        <f>(B4+C4+D4)/3</f>
        <v>3.0451818436191029</v>
      </c>
      <c r="G4">
        <v>0</v>
      </c>
      <c r="H4">
        <f>B4/$B$4*100</f>
        <v>100</v>
      </c>
      <c r="I4">
        <f>C4/$C$4*100</f>
        <v>100</v>
      </c>
      <c r="J4">
        <f>D4/$D$4*100</f>
        <v>100</v>
      </c>
      <c r="K4">
        <f>E4/$E$4*100</f>
        <v>100</v>
      </c>
    </row>
    <row r="5" spans="1:31" x14ac:dyDescent="0.2">
      <c r="A5">
        <v>0.5</v>
      </c>
      <c r="B5">
        <v>3.1029153992421925</v>
      </c>
      <c r="C5">
        <v>2.2204502636741381</v>
      </c>
      <c r="D5">
        <v>0.72602700488641858</v>
      </c>
      <c r="E5">
        <v>0.84412301550037228</v>
      </c>
      <c r="G5">
        <v>0.5</v>
      </c>
      <c r="H5">
        <f>B5/$B$4*100</f>
        <v>103.29173514642784</v>
      </c>
      <c r="I5">
        <f>C5/$C$4*100</f>
        <v>69.400759636614367</v>
      </c>
      <c r="J5">
        <f>D5/$D$4*100</f>
        <v>24.761721558045135</v>
      </c>
      <c r="K5">
        <f>E5/$E$4*100</f>
        <v>27.719954303193884</v>
      </c>
    </row>
    <row r="6" spans="1:31" x14ac:dyDescent="0.2">
      <c r="A6">
        <v>1</v>
      </c>
      <c r="B6">
        <v>2.6863220086088404</v>
      </c>
      <c r="C6">
        <v>1.4785470303613693</v>
      </c>
      <c r="D6">
        <v>0.51977885543601587</v>
      </c>
      <c r="E6">
        <v>0.48720581302768551</v>
      </c>
      <c r="G6">
        <v>1</v>
      </c>
      <c r="H6">
        <f>B6/$B$4*100</f>
        <v>89.42392096768431</v>
      </c>
      <c r="I6">
        <f>C6/$C$4*100</f>
        <v>46.212378067747707</v>
      </c>
      <c r="J6">
        <f>D6/$D$4*100</f>
        <v>17.727466338637818</v>
      </c>
      <c r="K6">
        <f>E6/$E$4*100</f>
        <v>15.999235449553867</v>
      </c>
    </row>
    <row r="7" spans="1:31" x14ac:dyDescent="0.2">
      <c r="A7">
        <v>3</v>
      </c>
      <c r="B7">
        <v>2.1882395774009638</v>
      </c>
      <c r="C7">
        <v>0.59336476889438927</v>
      </c>
      <c r="D7">
        <v>0.20796857093228027</v>
      </c>
      <c r="E7">
        <v>0.24400298899854533</v>
      </c>
      <c r="G7">
        <v>3</v>
      </c>
      <c r="H7">
        <f>B7/$B$4*100</f>
        <v>72.843450040897949</v>
      </c>
      <c r="I7">
        <f>C7/$C$4*100</f>
        <v>18.545772619439362</v>
      </c>
      <c r="J7">
        <f>D7/$D$4*100</f>
        <v>7.0929315460591003</v>
      </c>
      <c r="K7">
        <f>E7/$E$4*100</f>
        <v>8.0127559380347364</v>
      </c>
    </row>
    <row r="14" spans="1:31" x14ac:dyDescent="0.2">
      <c r="W14" t="s">
        <v>18</v>
      </c>
      <c r="X14" t="s">
        <v>3</v>
      </c>
      <c r="Y14" t="s">
        <v>17</v>
      </c>
      <c r="Z14" t="s">
        <v>5</v>
      </c>
      <c r="AA14" t="s">
        <v>19</v>
      </c>
    </row>
    <row r="15" spans="1:31" x14ac:dyDescent="0.2">
      <c r="A15" t="s">
        <v>20</v>
      </c>
      <c r="B15" t="s">
        <v>2</v>
      </c>
      <c r="C15" t="s">
        <v>3</v>
      </c>
      <c r="D15" t="s">
        <v>17</v>
      </c>
      <c r="E15" t="s">
        <v>5</v>
      </c>
      <c r="G15" t="s">
        <v>20</v>
      </c>
      <c r="H15" t="s">
        <v>2</v>
      </c>
      <c r="I15" t="s">
        <v>3</v>
      </c>
      <c r="J15" t="s">
        <v>17</v>
      </c>
      <c r="K15" t="s">
        <v>5</v>
      </c>
      <c r="W15">
        <v>72.843450040897949</v>
      </c>
      <c r="X15">
        <v>18.545772619439362</v>
      </c>
      <c r="Y15">
        <v>7.0929315460591003</v>
      </c>
      <c r="Z15">
        <v>8.0127559380347364</v>
      </c>
      <c r="AB15" s="1"/>
      <c r="AC15" s="1"/>
      <c r="AD15" s="1"/>
      <c r="AE15" s="1"/>
    </row>
    <row r="16" spans="1:31" x14ac:dyDescent="0.2">
      <c r="A16">
        <v>0</v>
      </c>
      <c r="B16">
        <v>2.3485773334105033</v>
      </c>
      <c r="C16">
        <v>2.8195276836340781</v>
      </c>
      <c r="D16">
        <v>2.9324561747489497</v>
      </c>
      <c r="E16">
        <f>(B16+C16+D16)/3</f>
        <v>2.7001870639311769</v>
      </c>
      <c r="G16">
        <v>0</v>
      </c>
      <c r="H16">
        <f>B16/$B$16*100</f>
        <v>100</v>
      </c>
      <c r="I16">
        <f>C16/$C$16*100</f>
        <v>100</v>
      </c>
      <c r="J16">
        <f>D16/$D$16*100</f>
        <v>100</v>
      </c>
      <c r="K16">
        <f>E16/$E$16*100</f>
        <v>100</v>
      </c>
      <c r="W16">
        <v>61.492167957368018</v>
      </c>
      <c r="X16">
        <v>40.892926212701013</v>
      </c>
      <c r="Y16">
        <v>10.38164582524595</v>
      </c>
      <c r="Z16">
        <v>8.249103750824565</v>
      </c>
      <c r="AB16" s="1"/>
      <c r="AC16" s="1"/>
      <c r="AD16" s="1"/>
      <c r="AE16" s="1"/>
    </row>
    <row r="17" spans="1:31" x14ac:dyDescent="0.2">
      <c r="A17">
        <v>0.5</v>
      </c>
      <c r="B17">
        <v>2.7150886634772178</v>
      </c>
      <c r="C17">
        <v>2.0922357667295728</v>
      </c>
      <c r="D17">
        <v>1.0865801566978917</v>
      </c>
      <c r="E17">
        <v>1.116592360456707</v>
      </c>
      <c r="G17">
        <v>0.5</v>
      </c>
      <c r="H17">
        <f>B17/$B$16*100</f>
        <v>115.60567433112719</v>
      </c>
      <c r="I17">
        <f>C17/$C$16*100</f>
        <v>74.205186169085536</v>
      </c>
      <c r="J17">
        <f>D17/$D$16*100</f>
        <v>37.053585525141386</v>
      </c>
      <c r="K17">
        <f>E17/$E$16*100</f>
        <v>41.352407593238027</v>
      </c>
      <c r="W17">
        <v>38.570702220003852</v>
      </c>
      <c r="X17">
        <v>28.927252406195148</v>
      </c>
      <c r="Y17">
        <v>2.222958574096499</v>
      </c>
      <c r="Z17">
        <v>8.1288222701857613</v>
      </c>
      <c r="AB17" s="1"/>
      <c r="AC17" s="1"/>
      <c r="AD17" s="1"/>
      <c r="AE17" s="1"/>
    </row>
    <row r="18" spans="1:31" x14ac:dyDescent="0.2">
      <c r="A18">
        <v>1</v>
      </c>
      <c r="B18">
        <v>1.4494616045267321</v>
      </c>
      <c r="C18">
        <v>1.7891447076399345</v>
      </c>
      <c r="D18">
        <v>0.77494811953511089</v>
      </c>
      <c r="E18">
        <v>0.48820847566821612</v>
      </c>
      <c r="G18">
        <v>1</v>
      </c>
      <c r="H18">
        <f>B18/$B$16*100</f>
        <v>61.716579816509011</v>
      </c>
      <c r="I18">
        <f>C18/$C$16*100</f>
        <v>63.455475824018613</v>
      </c>
      <c r="J18">
        <f>D18/$D$16*100</f>
        <v>26.426588271228123</v>
      </c>
      <c r="K18">
        <f>E18/$E$16*100</f>
        <v>18.080542722008232</v>
      </c>
    </row>
    <row r="19" spans="1:31" ht="16.5" customHeight="1" x14ac:dyDescent="0.2">
      <c r="A19">
        <v>3</v>
      </c>
      <c r="B19">
        <v>1.4441911184694618</v>
      </c>
      <c r="C19">
        <v>1.1529873752151616</v>
      </c>
      <c r="D19">
        <v>0.3044372140429914</v>
      </c>
      <c r="E19">
        <v>0.22274123237002641</v>
      </c>
      <c r="G19">
        <v>3</v>
      </c>
      <c r="H19">
        <f>B19/$B$16*100</f>
        <v>61.492167957368018</v>
      </c>
      <c r="I19">
        <f>C19/$C$16*100</f>
        <v>40.892926212701013</v>
      </c>
      <c r="J19">
        <f>D19/$D$16*100</f>
        <v>10.38164582524595</v>
      </c>
      <c r="K19">
        <f>E19/$E$16*100</f>
        <v>8.249103750824565</v>
      </c>
    </row>
    <row r="24" spans="1:31" ht="15" customHeight="1" x14ac:dyDescent="0.2"/>
    <row r="25" spans="1:31" ht="15" customHeight="1" x14ac:dyDescent="0.2"/>
    <row r="29" spans="1:31" x14ac:dyDescent="0.2">
      <c r="A29" t="s">
        <v>21</v>
      </c>
      <c r="B29" t="s">
        <v>2</v>
      </c>
      <c r="C29" t="s">
        <v>3</v>
      </c>
      <c r="D29" t="s">
        <v>17</v>
      </c>
      <c r="E29" t="s">
        <v>5</v>
      </c>
      <c r="G29" t="s">
        <v>21</v>
      </c>
      <c r="H29" t="s">
        <v>2</v>
      </c>
      <c r="I29" t="s">
        <v>3</v>
      </c>
      <c r="J29" t="s">
        <v>17</v>
      </c>
      <c r="K29" t="s">
        <v>5</v>
      </c>
    </row>
    <row r="30" spans="1:31" x14ac:dyDescent="0.2">
      <c r="A30">
        <v>0</v>
      </c>
      <c r="B30">
        <v>2.5696761544677429</v>
      </c>
      <c r="C30">
        <f>(B30+D30+E30)/3</f>
        <v>2.356294211388255</v>
      </c>
      <c r="D30">
        <v>2.4047035413095728</v>
      </c>
      <c r="E30">
        <v>2.0945029383874498</v>
      </c>
      <c r="G30">
        <v>0</v>
      </c>
      <c r="H30">
        <f>B30/$B$30*100</f>
        <v>100</v>
      </c>
      <c r="I30">
        <f>C30/$C$30*100</f>
        <v>100</v>
      </c>
      <c r="J30">
        <f>D30/$D$30*100</f>
        <v>100</v>
      </c>
      <c r="K30">
        <f>E30/$E$30*100</f>
        <v>100</v>
      </c>
    </row>
    <row r="31" spans="1:31" x14ac:dyDescent="0.2">
      <c r="A31">
        <v>0.5</v>
      </c>
      <c r="B31">
        <v>1.374665800249204</v>
      </c>
      <c r="C31">
        <v>1.3641856845351867</v>
      </c>
      <c r="D31">
        <v>0.13720316442777403</v>
      </c>
      <c r="E31">
        <v>0.25356619915692136</v>
      </c>
      <c r="G31">
        <v>0.5</v>
      </c>
      <c r="H31">
        <f t="shared" ref="H31:H33" si="0">B31/$B$30*100</f>
        <v>53.495682631414645</v>
      </c>
      <c r="I31">
        <f t="shared" ref="I31:I33" si="1">C31/$C$30*100</f>
        <v>57.895388357782842</v>
      </c>
      <c r="J31">
        <f t="shared" ref="J31:J33" si="2">D31/$D$30*100</f>
        <v>5.7056165997516191</v>
      </c>
      <c r="K31">
        <f t="shared" ref="K31:K33" si="3">E31/$E$30*100</f>
        <v>12.106270872655879</v>
      </c>
    </row>
    <row r="32" spans="1:31" x14ac:dyDescent="0.2">
      <c r="A32">
        <v>1</v>
      </c>
      <c r="B32">
        <v>1.5313195626949891</v>
      </c>
      <c r="C32">
        <v>1.1989612515899353</v>
      </c>
      <c r="D32">
        <v>9.4510140246711671E-2</v>
      </c>
      <c r="E32">
        <v>0.15494631021283567</v>
      </c>
      <c r="G32">
        <v>1</v>
      </c>
      <c r="H32">
        <f t="shared" si="0"/>
        <v>59.591927956858491</v>
      </c>
      <c r="I32">
        <f t="shared" si="1"/>
        <v>50.883342402455966</v>
      </c>
      <c r="J32">
        <f t="shared" si="2"/>
        <v>3.93022003016815</v>
      </c>
      <c r="K32">
        <f t="shared" si="3"/>
        <v>7.3977604601561584</v>
      </c>
    </row>
    <row r="33" spans="1:27" x14ac:dyDescent="0.2">
      <c r="A33">
        <v>3</v>
      </c>
      <c r="B33">
        <v>0.99114213755819947</v>
      </c>
      <c r="C33">
        <v>0.68161117396084592</v>
      </c>
      <c r="D33">
        <v>5.3455563553143293E-2</v>
      </c>
      <c r="E33">
        <v>0.1702584213053342</v>
      </c>
      <c r="G33">
        <v>3</v>
      </c>
      <c r="H33">
        <f t="shared" si="0"/>
        <v>38.570702220003852</v>
      </c>
      <c r="I33">
        <f t="shared" si="1"/>
        <v>28.927252406195148</v>
      </c>
      <c r="J33">
        <f t="shared" si="2"/>
        <v>2.222958574096499</v>
      </c>
      <c r="K33">
        <f t="shared" si="3"/>
        <v>8.1288222701857613</v>
      </c>
    </row>
    <row r="44" spans="1:27" x14ac:dyDescent="0.2">
      <c r="W44" t="s">
        <v>18</v>
      </c>
      <c r="X44" t="s">
        <v>3</v>
      </c>
      <c r="Y44" t="s">
        <v>17</v>
      </c>
      <c r="Z44" t="s">
        <v>22</v>
      </c>
      <c r="AA44" t="s">
        <v>8</v>
      </c>
    </row>
    <row r="45" spans="1:27" x14ac:dyDescent="0.2">
      <c r="A45" t="s">
        <v>16</v>
      </c>
      <c r="B45" t="s">
        <v>2</v>
      </c>
      <c r="C45" t="s">
        <v>3</v>
      </c>
      <c r="D45" t="s">
        <v>17</v>
      </c>
      <c r="E45" t="s">
        <v>22</v>
      </c>
      <c r="G45" t="s">
        <v>16</v>
      </c>
      <c r="H45" t="s">
        <v>2</v>
      </c>
      <c r="I45" t="s">
        <v>3</v>
      </c>
      <c r="J45" t="s">
        <v>17</v>
      </c>
      <c r="K45" t="s">
        <v>22</v>
      </c>
      <c r="X45">
        <v>66.591607948795044</v>
      </c>
      <c r="Y45">
        <v>74.29749149627736</v>
      </c>
      <c r="Z45">
        <v>9.8567598146333282</v>
      </c>
      <c r="AA45">
        <v>12.655389250460455</v>
      </c>
    </row>
    <row r="46" spans="1:27" x14ac:dyDescent="0.2">
      <c r="A46">
        <v>0</v>
      </c>
      <c r="B46">
        <v>2.6294262504670769</v>
      </c>
      <c r="C46">
        <v>1.6185499967541546</v>
      </c>
      <c r="D46">
        <v>2.9335346990264952</v>
      </c>
      <c r="E46">
        <f>(B46+C46+D46)/3</f>
        <v>2.3938369820825756</v>
      </c>
      <c r="G46">
        <v>0</v>
      </c>
      <c r="H46">
        <f>B46/$B$46*100</f>
        <v>100</v>
      </c>
      <c r="I46">
        <f>C46/$C$46*100</f>
        <v>100</v>
      </c>
      <c r="J46">
        <f>D46/$D$46*100</f>
        <v>100</v>
      </c>
      <c r="K46">
        <f>E46/$E$46*100</f>
        <v>100</v>
      </c>
      <c r="X46">
        <v>72.762525469387612</v>
      </c>
      <c r="Y46">
        <v>48.27573825079768</v>
      </c>
      <c r="Z46">
        <v>8.717066589066258</v>
      </c>
      <c r="AA46">
        <v>16.429294875802807</v>
      </c>
    </row>
    <row r="47" spans="1:27" x14ac:dyDescent="0.2">
      <c r="A47">
        <v>0.5</v>
      </c>
      <c r="B47">
        <v>2.4620924452319741</v>
      </c>
      <c r="C47">
        <v>2.0962529019452631</v>
      </c>
      <c r="D47">
        <v>0.92991372453980148</v>
      </c>
      <c r="E47">
        <v>0.9492490307893604</v>
      </c>
      <c r="G47">
        <v>0.5</v>
      </c>
      <c r="H47">
        <f>B47/$B$46*100</f>
        <v>93.636109580735393</v>
      </c>
      <c r="I47">
        <f>C47/$C$46*100</f>
        <v>129.51425078923083</v>
      </c>
      <c r="J47">
        <f>D47/$D$46*100</f>
        <v>31.699428162496151</v>
      </c>
      <c r="K47">
        <f>E47/$E$46*100</f>
        <v>39.653871082045804</v>
      </c>
      <c r="X47">
        <v>61.249948409041409</v>
      </c>
      <c r="Y47">
        <v>48.236055710876066</v>
      </c>
      <c r="Z47">
        <v>10.62732582229299</v>
      </c>
      <c r="AA47">
        <v>6.6551214241731644</v>
      </c>
    </row>
    <row r="48" spans="1:27" x14ac:dyDescent="0.2">
      <c r="A48">
        <v>1</v>
      </c>
      <c r="B48">
        <v>2.3035556030226871</v>
      </c>
      <c r="C48">
        <v>1.8547065949533135</v>
      </c>
      <c r="D48">
        <v>0.66082319128327072</v>
      </c>
      <c r="E48">
        <v>0.58876437111757696</v>
      </c>
      <c r="G48">
        <v>1</v>
      </c>
      <c r="H48">
        <f>B48/$B$46*100</f>
        <v>87.606777433422835</v>
      </c>
      <c r="I48">
        <f>C48/$C$46*100</f>
        <v>114.59062733142306</v>
      </c>
      <c r="J48">
        <f>D48/$D$46*100</f>
        <v>22.526516952486279</v>
      </c>
      <c r="K48">
        <f>E48/$E$46*100</f>
        <v>24.595006908338735</v>
      </c>
    </row>
    <row r="49" spans="1:11" x14ac:dyDescent="0.2">
      <c r="A49">
        <v>3</v>
      </c>
      <c r="B49">
        <v>1.7509772200137377</v>
      </c>
      <c r="C49">
        <v>1.2025420462014154</v>
      </c>
      <c r="D49">
        <v>0.28915146936196834</v>
      </c>
      <c r="E49">
        <v>0.30294938810402527</v>
      </c>
      <c r="G49">
        <v>3</v>
      </c>
      <c r="H49">
        <f>B49/$B$46*100</f>
        <v>66.591607948795044</v>
      </c>
      <c r="I49">
        <f>C49/$C$46*100</f>
        <v>74.29749149627736</v>
      </c>
      <c r="J49">
        <f>D49/$D$46*100</f>
        <v>9.8567598146333282</v>
      </c>
      <c r="K49">
        <f>E49/$E$46*100</f>
        <v>12.655389250460455</v>
      </c>
    </row>
    <row r="59" spans="1:11" x14ac:dyDescent="0.2">
      <c r="A59" t="s">
        <v>20</v>
      </c>
      <c r="B59" t="s">
        <v>2</v>
      </c>
      <c r="C59" t="s">
        <v>3</v>
      </c>
      <c r="D59" t="s">
        <v>17</v>
      </c>
      <c r="E59" t="s">
        <v>22</v>
      </c>
      <c r="G59" t="s">
        <v>20</v>
      </c>
      <c r="H59" t="s">
        <v>2</v>
      </c>
      <c r="I59" t="s">
        <v>3</v>
      </c>
      <c r="J59" t="s">
        <v>17</v>
      </c>
      <c r="K59" t="s">
        <v>22</v>
      </c>
    </row>
    <row r="60" spans="1:11" x14ac:dyDescent="0.2">
      <c r="A60">
        <v>0</v>
      </c>
      <c r="B60">
        <v>1.7751820851117373</v>
      </c>
      <c r="C60">
        <v>1.8560562126804143</v>
      </c>
      <c r="D60">
        <v>2.066302664577961</v>
      </c>
      <c r="E60">
        <f>(B60+C60+D60)/3</f>
        <v>1.8991803207900375</v>
      </c>
      <c r="G60">
        <v>0</v>
      </c>
      <c r="H60">
        <f>B60/$B$60*100</f>
        <v>100</v>
      </c>
      <c r="I60">
        <f>C60/$C$60*100</f>
        <v>100</v>
      </c>
      <c r="J60">
        <f>D60/$D$60*100</f>
        <v>100</v>
      </c>
      <c r="K60">
        <f>E60/$E$60*100</f>
        <v>100</v>
      </c>
    </row>
    <row r="61" spans="1:11" x14ac:dyDescent="0.2">
      <c r="A61">
        <v>0.5</v>
      </c>
      <c r="B61">
        <v>1.7692207633517683</v>
      </c>
      <c r="C61">
        <v>1.5904228608123958</v>
      </c>
      <c r="D61">
        <v>0.75904141482897103</v>
      </c>
      <c r="E61">
        <v>0.84216358885169029</v>
      </c>
      <c r="G61">
        <v>0.5</v>
      </c>
      <c r="H61">
        <f>B61/$B$60*100</f>
        <v>99.664185335692267</v>
      </c>
      <c r="I61">
        <f>C61/$C$60*100</f>
        <v>85.688291655541761</v>
      </c>
      <c r="J61">
        <f>D61/$D$60*100</f>
        <v>36.734280405334715</v>
      </c>
      <c r="K61">
        <f>E61/$E$60*100</f>
        <v>44.343529660277845</v>
      </c>
    </row>
    <row r="62" spans="1:11" x14ac:dyDescent="0.2">
      <c r="A62">
        <v>1</v>
      </c>
      <c r="B62">
        <v>1.6482325678225607</v>
      </c>
      <c r="C62">
        <v>1.448679874651134</v>
      </c>
      <c r="D62">
        <v>0.45488293282687664</v>
      </c>
      <c r="E62">
        <v>0.58542972733266652</v>
      </c>
      <c r="G62">
        <v>1</v>
      </c>
      <c r="H62">
        <f>B62/$B$60*100</f>
        <v>92.848648127204029</v>
      </c>
      <c r="I62">
        <f>C62/$C$60*100</f>
        <v>78.051508610239239</v>
      </c>
      <c r="J62">
        <f>D62/$D$60*100</f>
        <v>22.014341878603044</v>
      </c>
      <c r="K62">
        <f>E62/$E$60*100</f>
        <v>30.825389296848567</v>
      </c>
    </row>
    <row r="63" spans="1:11" x14ac:dyDescent="0.2">
      <c r="A63">
        <v>3</v>
      </c>
      <c r="B63">
        <v>1.291667316807434</v>
      </c>
      <c r="C63">
        <v>0.89602483902126551</v>
      </c>
      <c r="D63">
        <v>0.18012097920291126</v>
      </c>
      <c r="E63">
        <v>0.31202193512581289</v>
      </c>
      <c r="G63">
        <v>3</v>
      </c>
      <c r="H63">
        <f>B63/$B$60*100</f>
        <v>72.762525469387612</v>
      </c>
      <c r="I63">
        <f>C63/$C$60*100</f>
        <v>48.27573825079768</v>
      </c>
      <c r="J63">
        <f>D63/$D$60*100</f>
        <v>8.717066589066258</v>
      </c>
      <c r="K63">
        <f>E63/$E$60*100</f>
        <v>16.429294875802807</v>
      </c>
    </row>
    <row r="67" spans="1:11" x14ac:dyDescent="0.2">
      <c r="A67" t="s">
        <v>23</v>
      </c>
      <c r="B67" t="s">
        <v>2</v>
      </c>
      <c r="C67" t="s">
        <v>3</v>
      </c>
      <c r="D67" t="s">
        <v>17</v>
      </c>
      <c r="E67" t="s">
        <v>22</v>
      </c>
      <c r="G67" t="s">
        <v>23</v>
      </c>
      <c r="H67" t="s">
        <v>2</v>
      </c>
      <c r="I67" t="s">
        <v>3</v>
      </c>
      <c r="J67" t="s">
        <v>17</v>
      </c>
      <c r="K67" t="s">
        <v>22</v>
      </c>
    </row>
    <row r="68" spans="1:11" x14ac:dyDescent="0.2">
      <c r="A68">
        <v>0</v>
      </c>
      <c r="B68">
        <v>1.8143918217392638</v>
      </c>
      <c r="C68">
        <v>2.9806039231480099</v>
      </c>
      <c r="D68">
        <v>3.1937708785990253</v>
      </c>
      <c r="E68">
        <f>(B68+C68+D68)/3</f>
        <v>2.6629222078287662</v>
      </c>
      <c r="G68">
        <v>0</v>
      </c>
      <c r="H68">
        <f>B68/$B$68*100</f>
        <v>100</v>
      </c>
      <c r="I68">
        <f>C68/$C$68*100</f>
        <v>100</v>
      </c>
      <c r="J68">
        <f>D68/$D$68*100</f>
        <v>100</v>
      </c>
      <c r="K68">
        <f>E68/$E$68*100</f>
        <v>100</v>
      </c>
    </row>
    <row r="69" spans="1:11" x14ac:dyDescent="0.2">
      <c r="A69">
        <v>0.5</v>
      </c>
      <c r="B69">
        <v>2.2994458639877848</v>
      </c>
      <c r="C69">
        <v>2.2553797262371518</v>
      </c>
      <c r="D69">
        <v>1.4149976642802358</v>
      </c>
      <c r="E69">
        <v>0.33455457160016522</v>
      </c>
      <c r="G69">
        <v>0.5</v>
      </c>
      <c r="H69">
        <f>B69/$B$68*100</f>
        <v>126.73369866623139</v>
      </c>
      <c r="I69">
        <f>C69/$C$68*100</f>
        <v>75.66854853546252</v>
      </c>
      <c r="J69">
        <f>D69/$D$68*100</f>
        <v>44.30492098734824</v>
      </c>
      <c r="K69">
        <f>E69/$E$68*100</f>
        <v>12.563437663203342</v>
      </c>
    </row>
    <row r="70" spans="1:11" x14ac:dyDescent="0.2">
      <c r="A70">
        <v>1</v>
      </c>
      <c r="B70">
        <v>1.2699591581476852</v>
      </c>
      <c r="C70">
        <v>1.840878774470184</v>
      </c>
      <c r="D70">
        <v>0.74284171703038737</v>
      </c>
      <c r="E70">
        <v>0.2716129386681132</v>
      </c>
      <c r="G70">
        <v>1</v>
      </c>
      <c r="H70">
        <f>B70/$B$68*100</f>
        <v>69.993655335720746</v>
      </c>
      <c r="I70">
        <f>C70/$C$68*100</f>
        <v>61.761938920281366</v>
      </c>
      <c r="J70">
        <f>D70/$D$68*100</f>
        <v>23.259079792105851</v>
      </c>
      <c r="K70">
        <f>E70/$E$68*100</f>
        <v>10.199807484784728</v>
      </c>
    </row>
    <row r="71" spans="1:11" x14ac:dyDescent="0.2">
      <c r="A71">
        <v>3</v>
      </c>
      <c r="B71">
        <v>1.1113140547531657</v>
      </c>
      <c r="C71">
        <v>1.4377257688902318</v>
      </c>
      <c r="D71">
        <v>0.33941243728622794</v>
      </c>
      <c r="E71">
        <v>0.17722070636227727</v>
      </c>
      <c r="G71">
        <v>3</v>
      </c>
      <c r="H71">
        <f>B71/$B$68*100</f>
        <v>61.249948409041409</v>
      </c>
      <c r="I71">
        <f>C71/$C$68*100</f>
        <v>48.236055710876066</v>
      </c>
      <c r="J71">
        <f>D71/$D$68*100</f>
        <v>10.62732582229299</v>
      </c>
      <c r="K71">
        <f>E71/$E$68*100</f>
        <v>6.6551214241731644</v>
      </c>
    </row>
    <row r="87" spans="1:11" x14ac:dyDescent="0.2">
      <c r="A87" t="s">
        <v>21</v>
      </c>
      <c r="B87" t="s">
        <v>2</v>
      </c>
      <c r="C87" t="s">
        <v>3</v>
      </c>
      <c r="D87" t="s">
        <v>17</v>
      </c>
      <c r="E87" t="s">
        <v>15</v>
      </c>
      <c r="G87" t="s">
        <v>21</v>
      </c>
      <c r="H87" t="s">
        <v>2</v>
      </c>
      <c r="I87" t="s">
        <v>3</v>
      </c>
      <c r="J87" t="s">
        <v>17</v>
      </c>
      <c r="K87" t="s">
        <v>15</v>
      </c>
    </row>
    <row r="88" spans="1:11" x14ac:dyDescent="0.2">
      <c r="B88">
        <v>0.69555483514462446</v>
      </c>
      <c r="C88">
        <v>0.83080671042262111</v>
      </c>
      <c r="D88">
        <v>0.74223928130231798</v>
      </c>
      <c r="E88">
        <v>0.69555483514462446</v>
      </c>
      <c r="G88">
        <v>0</v>
      </c>
      <c r="H88">
        <v>100</v>
      </c>
      <c r="I88">
        <v>100</v>
      </c>
      <c r="J88">
        <v>100</v>
      </c>
      <c r="K88">
        <v>100</v>
      </c>
    </row>
    <row r="89" spans="1:11" x14ac:dyDescent="0.2">
      <c r="B89">
        <v>0.61768486141227186</v>
      </c>
      <c r="C89">
        <v>0.67092786711873487</v>
      </c>
      <c r="D89">
        <v>0.27951928018592298</v>
      </c>
      <c r="E89">
        <v>0.30554465489694849</v>
      </c>
      <c r="G89">
        <v>0.5</v>
      </c>
      <c r="H89">
        <v>88.804624768921144</v>
      </c>
      <c r="I89">
        <v>80.756192589903634</v>
      </c>
      <c r="J89">
        <v>37.658917713905431</v>
      </c>
      <c r="K89">
        <v>43.928190770669801</v>
      </c>
    </row>
    <row r="90" spans="1:11" x14ac:dyDescent="0.2">
      <c r="B90">
        <v>0.57391572033520788</v>
      </c>
      <c r="C90">
        <v>0.57153242861386389</v>
      </c>
      <c r="D90">
        <v>0.19984736084006727</v>
      </c>
      <c r="E90">
        <v>0.17633125768043101</v>
      </c>
      <c r="G90">
        <v>1</v>
      </c>
      <c r="H90">
        <v>82.511930237085537</v>
      </c>
      <c r="I90">
        <v>68.792466580238909</v>
      </c>
      <c r="J90">
        <v>26.924923791343829</v>
      </c>
      <c r="K90">
        <v>25.351165540207482</v>
      </c>
    </row>
    <row r="91" spans="1:11" x14ac:dyDescent="0.2">
      <c r="B91">
        <v>0.55749409319832921</v>
      </c>
      <c r="C91">
        <v>0.3610480431234464</v>
      </c>
      <c r="D91">
        <v>7.5298448733519763E-2</v>
      </c>
      <c r="E91">
        <v>0.10012882319279015</v>
      </c>
      <c r="G91">
        <v>3</v>
      </c>
      <c r="H91">
        <v>80.150990982962725</v>
      </c>
      <c r="I91">
        <v>43.45752611215498</v>
      </c>
      <c r="J91">
        <v>10.144767412660057</v>
      </c>
      <c r="K91">
        <v>14.39553262137423</v>
      </c>
    </row>
    <row r="97" spans="1:27" x14ac:dyDescent="0.2">
      <c r="W97" t="s">
        <v>18</v>
      </c>
      <c r="X97" t="s">
        <v>3</v>
      </c>
      <c r="Y97" t="s">
        <v>17</v>
      </c>
      <c r="Z97" t="s">
        <v>15</v>
      </c>
      <c r="AA97" t="s">
        <v>8</v>
      </c>
    </row>
    <row r="98" spans="1:27" x14ac:dyDescent="0.2">
      <c r="A98" t="s">
        <v>16</v>
      </c>
      <c r="B98" t="s">
        <v>2</v>
      </c>
      <c r="C98" t="s">
        <v>3</v>
      </c>
      <c r="D98" t="s">
        <v>17</v>
      </c>
      <c r="E98" t="s">
        <v>15</v>
      </c>
      <c r="G98" t="s">
        <v>16</v>
      </c>
      <c r="H98" t="s">
        <v>2</v>
      </c>
      <c r="I98" t="s">
        <v>3</v>
      </c>
      <c r="J98" t="s">
        <v>17</v>
      </c>
      <c r="K98" t="s">
        <v>15</v>
      </c>
      <c r="W98">
        <v>80.150990982962725</v>
      </c>
      <c r="X98">
        <v>43.45752611215498</v>
      </c>
      <c r="Y98">
        <v>10.144767412660057</v>
      </c>
      <c r="Z98">
        <v>14.39553262137423</v>
      </c>
    </row>
    <row r="99" spans="1:27" x14ac:dyDescent="0.2">
      <c r="A99">
        <v>0</v>
      </c>
      <c r="B99">
        <v>1.8082150351838209</v>
      </c>
      <c r="C99">
        <v>1.6742786535905907</v>
      </c>
      <c r="D99">
        <v>2.0573648724821396</v>
      </c>
      <c r="E99">
        <f>(B99+C99+D99)/3</f>
        <v>1.8466195204188505</v>
      </c>
      <c r="G99">
        <v>0</v>
      </c>
      <c r="H99">
        <f>B99/$B$99*100</f>
        <v>100</v>
      </c>
      <c r="I99">
        <f>C99/$C$99*100</f>
        <v>100</v>
      </c>
      <c r="J99">
        <f>D99/$D$99*100</f>
        <v>100</v>
      </c>
      <c r="K99">
        <f>E99/$E$99*100</f>
        <v>100</v>
      </c>
      <c r="W99">
        <v>64.245757678159322</v>
      </c>
      <c r="X99">
        <v>42.849238135796355</v>
      </c>
      <c r="Y99">
        <v>7.6313781532481046</v>
      </c>
      <c r="Z99">
        <v>15.501055990167522</v>
      </c>
    </row>
    <row r="100" spans="1:27" x14ac:dyDescent="0.2">
      <c r="A100">
        <v>0.5</v>
      </c>
      <c r="B100">
        <v>1.588552902569063</v>
      </c>
      <c r="C100">
        <v>1.4162646012264304</v>
      </c>
      <c r="D100">
        <v>0.63552613717911299</v>
      </c>
      <c r="E100">
        <v>0.53480359859531745</v>
      </c>
      <c r="G100">
        <v>0.5</v>
      </c>
      <c r="H100">
        <f>B100/$B$99*100</f>
        <v>87.851990590686171</v>
      </c>
      <c r="I100">
        <f>C100/$C$99*100</f>
        <v>84.589539392929979</v>
      </c>
      <c r="J100">
        <f>D100/$D$99*100</f>
        <v>30.89029786011524</v>
      </c>
      <c r="K100">
        <f>E100/$E$99*100</f>
        <v>28.961223071768096</v>
      </c>
      <c r="W100">
        <v>71.469743995108303</v>
      </c>
      <c r="X100">
        <v>39.710540265422232</v>
      </c>
      <c r="Y100">
        <v>11.87410657459529</v>
      </c>
      <c r="Z100">
        <v>15.388556594496594</v>
      </c>
    </row>
    <row r="101" spans="1:27" x14ac:dyDescent="0.2">
      <c r="A101">
        <v>1</v>
      </c>
      <c r="B101">
        <v>1.2347955963487038</v>
      </c>
      <c r="C101">
        <v>1.2087762648588978</v>
      </c>
      <c r="D101">
        <v>0.42898487189086154</v>
      </c>
      <c r="E101">
        <v>0.5105713723169174</v>
      </c>
      <c r="G101">
        <v>1</v>
      </c>
      <c r="H101">
        <f>B101/$B$99*100</f>
        <v>68.288094741075753</v>
      </c>
      <c r="I101">
        <f>C101/$C$99*100</f>
        <v>72.196839054634353</v>
      </c>
      <c r="J101">
        <f>D101/$D$99*100</f>
        <v>20.8511809270519</v>
      </c>
      <c r="K101">
        <f>E101/$E$99*100</f>
        <v>27.648975150068246</v>
      </c>
    </row>
    <row r="102" spans="1:27" x14ac:dyDescent="0.2">
      <c r="A102">
        <v>3</v>
      </c>
      <c r="B102">
        <v>1.1617014498042408</v>
      </c>
      <c r="C102">
        <v>0.71741564733383711</v>
      </c>
      <c r="D102">
        <v>0.15700529341120273</v>
      </c>
      <c r="E102">
        <v>0.28624552578548901</v>
      </c>
      <c r="G102">
        <v>3</v>
      </c>
      <c r="H102">
        <f>B102/$B$99*100</f>
        <v>64.245757678159322</v>
      </c>
      <c r="I102">
        <f>C102/$C$99*100</f>
        <v>42.849238135796355</v>
      </c>
      <c r="J102">
        <f>D102/$D$99*100</f>
        <v>7.6313781532481046</v>
      </c>
      <c r="K102">
        <f>E102/$E$99*100</f>
        <v>15.501055990167522</v>
      </c>
    </row>
    <row r="112" spans="1:27" x14ac:dyDescent="0.2">
      <c r="A112" t="s">
        <v>20</v>
      </c>
      <c r="B112" t="s">
        <v>2</v>
      </c>
      <c r="C112" t="s">
        <v>3</v>
      </c>
      <c r="D112" t="s">
        <v>17</v>
      </c>
      <c r="E112" t="s">
        <v>15</v>
      </c>
      <c r="G112" t="s">
        <v>20</v>
      </c>
      <c r="H112" t="s">
        <v>2</v>
      </c>
      <c r="I112" t="s">
        <v>3</v>
      </c>
      <c r="J112" t="s">
        <v>17</v>
      </c>
      <c r="K112" t="s">
        <v>15</v>
      </c>
    </row>
    <row r="113" spans="1:11" x14ac:dyDescent="0.2">
      <c r="A113">
        <v>0</v>
      </c>
      <c r="B113">
        <v>1.4509810674935579</v>
      </c>
      <c r="C113">
        <v>1.6616136521333829</v>
      </c>
      <c r="D113">
        <v>1.8661979730241001</v>
      </c>
      <c r="E113">
        <f>(B113+C113+D113)/3</f>
        <v>1.6595975642170135</v>
      </c>
      <c r="G113">
        <v>0</v>
      </c>
      <c r="H113">
        <f>B113/$B$113*100</f>
        <v>100</v>
      </c>
      <c r="I113">
        <f>C113/$C$113*100</f>
        <v>100</v>
      </c>
      <c r="J113">
        <f>D113/$D$113*100</f>
        <v>100</v>
      </c>
      <c r="K113">
        <f>E113/$E$113*100</f>
        <v>100</v>
      </c>
    </row>
    <row r="114" spans="1:11" x14ac:dyDescent="0.2">
      <c r="A114">
        <v>0.5</v>
      </c>
      <c r="B114">
        <v>1.3036754705244675</v>
      </c>
      <c r="C114">
        <v>1.1849056547507644</v>
      </c>
      <c r="D114">
        <v>0.57879859674721956</v>
      </c>
      <c r="E114">
        <v>0.59080015704967082</v>
      </c>
      <c r="G114">
        <v>0.5</v>
      </c>
      <c r="H114">
        <f>B114/$B$113*100</f>
        <v>89.847862231342006</v>
      </c>
      <c r="I114">
        <f>C114/$C$113*100</f>
        <v>71.31053919961704</v>
      </c>
      <c r="J114">
        <f>D114/$D$113*100</f>
        <v>31.014855075064695</v>
      </c>
      <c r="K114">
        <f>E114/$E$113*100</f>
        <v>35.599001214996733</v>
      </c>
    </row>
    <row r="115" spans="1:11" x14ac:dyDescent="0.2">
      <c r="A115">
        <v>1</v>
      </c>
      <c r="B115">
        <v>1.3624164427164942</v>
      </c>
      <c r="C115">
        <v>1.1754540286492556</v>
      </c>
      <c r="D115">
        <v>0.3476337103638798</v>
      </c>
      <c r="E115">
        <v>0.54797136434353888</v>
      </c>
      <c r="G115">
        <v>1</v>
      </c>
      <c r="H115">
        <f>B115/$B$113*100</f>
        <v>93.896224646814218</v>
      </c>
      <c r="I115">
        <f>C115/$C$113*100</f>
        <v>70.741717073644878</v>
      </c>
      <c r="J115">
        <f>D115/$D$113*100</f>
        <v>18.627911689377367</v>
      </c>
      <c r="K115">
        <f>E115/$E$113*100</f>
        <v>33.018327825882771</v>
      </c>
    </row>
    <row r="116" spans="1:11" x14ac:dyDescent="0.2">
      <c r="A116">
        <v>3</v>
      </c>
      <c r="B116">
        <v>1.0370124543551356</v>
      </c>
      <c r="C116">
        <v>0.6598357583861798</v>
      </c>
      <c r="D116">
        <v>0.22159433620981872</v>
      </c>
      <c r="E116">
        <v>0.25538811041042209</v>
      </c>
      <c r="G116">
        <v>3</v>
      </c>
      <c r="H116">
        <f>B116/$B$113*100</f>
        <v>71.469743995108303</v>
      </c>
      <c r="I116">
        <f>C116/$C$113*100</f>
        <v>39.710540265422232</v>
      </c>
      <c r="J116">
        <f>D116/$D$113*100</f>
        <v>11.87410657459529</v>
      </c>
      <c r="K116">
        <f>E116/$E$113*100</f>
        <v>15.388556594496594</v>
      </c>
    </row>
    <row r="128" spans="1:11" x14ac:dyDescent="0.2">
      <c r="A128" t="s">
        <v>0</v>
      </c>
      <c r="G128" t="s">
        <v>0</v>
      </c>
    </row>
    <row r="129" spans="1:26" x14ac:dyDescent="0.2">
      <c r="A129" t="s">
        <v>24</v>
      </c>
      <c r="B129" t="s">
        <v>17</v>
      </c>
      <c r="C129" t="s">
        <v>5</v>
      </c>
      <c r="D129" t="s">
        <v>22</v>
      </c>
      <c r="E129" t="s">
        <v>15</v>
      </c>
      <c r="H129" t="s">
        <v>17</v>
      </c>
      <c r="I129" t="s">
        <v>5</v>
      </c>
      <c r="J129" t="s">
        <v>22</v>
      </c>
      <c r="K129" t="s">
        <v>15</v>
      </c>
    </row>
    <row r="130" spans="1:26" x14ac:dyDescent="0.2">
      <c r="A130">
        <v>0</v>
      </c>
      <c r="B130">
        <v>0.56044036224193405</v>
      </c>
      <c r="C130">
        <v>0.41828579248976894</v>
      </c>
      <c r="D130">
        <v>0.37741275818552822</v>
      </c>
      <c r="E130">
        <f>(B130+C130+D130)/3</f>
        <v>0.45204630430574372</v>
      </c>
      <c r="G130">
        <v>0</v>
      </c>
      <c r="H130">
        <f>B130/$B$5*100</f>
        <v>18.061735179077303</v>
      </c>
      <c r="I130">
        <f>C130/$C$5*100</f>
        <v>18.83788163746749</v>
      </c>
      <c r="J130">
        <f>D130/$D$5*100</f>
        <v>51.983294787302235</v>
      </c>
      <c r="K130">
        <f>E130/$E$5*100</f>
        <v>53.552183272456254</v>
      </c>
    </row>
    <row r="131" spans="1:26" x14ac:dyDescent="0.2">
      <c r="A131">
        <v>0.5</v>
      </c>
      <c r="B131">
        <v>0.35804128721065354</v>
      </c>
      <c r="C131">
        <v>0.38845025638875086</v>
      </c>
      <c r="D131">
        <v>0.43993924831738696</v>
      </c>
      <c r="E131">
        <v>0.44323862963938154</v>
      </c>
      <c r="G131">
        <v>0.5</v>
      </c>
      <c r="H131">
        <f>B131/$B$5*100</f>
        <v>11.538867198831651</v>
      </c>
      <c r="I131">
        <f>C131/$C$5*100</f>
        <v>17.494211095095164</v>
      </c>
      <c r="J131">
        <f>D131/$D$5*100</f>
        <v>60.595438648485548</v>
      </c>
      <c r="K131">
        <f>E131/$E$5*100</f>
        <v>52.508772003644779</v>
      </c>
    </row>
    <row r="132" spans="1:26" x14ac:dyDescent="0.2">
      <c r="A132">
        <v>1</v>
      </c>
      <c r="B132">
        <v>0.28239270720223431</v>
      </c>
      <c r="C132">
        <v>0.27656041359296069</v>
      </c>
      <c r="D132">
        <v>0.35995529068168253</v>
      </c>
      <c r="E132">
        <v>0.43368554639164358</v>
      </c>
      <c r="G132">
        <v>1</v>
      </c>
      <c r="H132">
        <f>B132/$B$5*100</f>
        <v>9.1008832297265165</v>
      </c>
      <c r="I132">
        <f>C132/$C$5*100</f>
        <v>12.455150116055348</v>
      </c>
      <c r="J132">
        <f>D132/$D$5*100</f>
        <v>49.578774378784274</v>
      </c>
      <c r="K132">
        <f>E132/$E$5*100</f>
        <v>51.377055053352272</v>
      </c>
    </row>
    <row r="133" spans="1:26" x14ac:dyDescent="0.2">
      <c r="A133">
        <v>3</v>
      </c>
      <c r="B133">
        <v>0.12012792353198165</v>
      </c>
      <c r="C133">
        <v>0.14451584062044276</v>
      </c>
      <c r="D133">
        <v>0.17271110438741744</v>
      </c>
      <c r="E133">
        <v>0.29412569792475551</v>
      </c>
      <c r="G133">
        <v>3</v>
      </c>
      <c r="H133">
        <f>B133/$B$5*100</f>
        <v>3.8714533938411537</v>
      </c>
      <c r="I133">
        <f>C133/$C$5*100</f>
        <v>6.5084025066751581</v>
      </c>
      <c r="J133">
        <f>D133/$D$5*100</f>
        <v>23.788523460561468</v>
      </c>
      <c r="K133">
        <f>E133/$E$5*100</f>
        <v>34.843937734644769</v>
      </c>
    </row>
    <row r="137" spans="1:26" x14ac:dyDescent="0.2">
      <c r="V137" t="s">
        <v>8</v>
      </c>
      <c r="W137" t="s">
        <v>17</v>
      </c>
      <c r="X137" t="s">
        <v>5</v>
      </c>
      <c r="Y137" t="s">
        <v>22</v>
      </c>
      <c r="Z137" t="s">
        <v>15</v>
      </c>
    </row>
    <row r="138" spans="1:26" x14ac:dyDescent="0.2">
      <c r="W138">
        <v>21.43455961155848</v>
      </c>
      <c r="X138">
        <v>34.549545601403025</v>
      </c>
      <c r="Y138">
        <v>45.761861686328118</v>
      </c>
      <c r="Z138">
        <v>65.065391559051918</v>
      </c>
    </row>
    <row r="139" spans="1:26" x14ac:dyDescent="0.2">
      <c r="W139">
        <v>43.239538990156497</v>
      </c>
      <c r="X139">
        <v>56.984053770538765</v>
      </c>
      <c r="Y139">
        <v>70.443796521585526</v>
      </c>
      <c r="Z139">
        <v>36.335347887156949</v>
      </c>
    </row>
    <row r="140" spans="1:26" x14ac:dyDescent="0.2">
      <c r="W140">
        <v>38.028082985015018</v>
      </c>
      <c r="X140">
        <v>84.764448143140811</v>
      </c>
      <c r="Y140">
        <v>48.526952268458693</v>
      </c>
      <c r="Z140">
        <v>53.943140643873896</v>
      </c>
    </row>
    <row r="142" spans="1:26" x14ac:dyDescent="0.2">
      <c r="A142" t="s">
        <v>25</v>
      </c>
      <c r="G142" t="s">
        <v>26</v>
      </c>
    </row>
    <row r="143" spans="1:26" x14ac:dyDescent="0.2">
      <c r="A143" t="s">
        <v>24</v>
      </c>
      <c r="B143" t="s">
        <v>17</v>
      </c>
      <c r="C143" t="s">
        <v>5</v>
      </c>
      <c r="D143" t="s">
        <v>22</v>
      </c>
      <c r="E143" t="s">
        <v>15</v>
      </c>
      <c r="H143" t="s">
        <v>17</v>
      </c>
      <c r="I143" t="s">
        <v>5</v>
      </c>
      <c r="J143" t="s">
        <v>22</v>
      </c>
      <c r="K143" t="s">
        <v>15</v>
      </c>
    </row>
    <row r="144" spans="1:26" x14ac:dyDescent="0.2">
      <c r="A144">
        <v>0</v>
      </c>
      <c r="B144">
        <v>3.1002091956033837</v>
      </c>
      <c r="C144">
        <v>2.3422274147160351</v>
      </c>
      <c r="D144">
        <v>1.634170014585834</v>
      </c>
      <c r="E144">
        <f>(B144+C144+D144)/3</f>
        <v>2.3588688749684175</v>
      </c>
      <c r="G144">
        <v>0</v>
      </c>
      <c r="H144">
        <f>B144/$B$19*100</f>
        <v>214.66751567403017</v>
      </c>
      <c r="I144">
        <f>C144/$C$19*100</f>
        <v>203.14423774839224</v>
      </c>
      <c r="J144">
        <f>D144/$D$19*100</f>
        <v>536.78392102059615</v>
      </c>
      <c r="K144">
        <f>E144/$E$19*100</f>
        <v>1059.0176097480562</v>
      </c>
    </row>
    <row r="145" spans="1:11" x14ac:dyDescent="0.2">
      <c r="A145">
        <v>0.5</v>
      </c>
      <c r="B145">
        <v>2.5342316096648574</v>
      </c>
      <c r="C145">
        <v>2.2363858847238589</v>
      </c>
      <c r="D145">
        <v>2.0884825208922848</v>
      </c>
      <c r="E145">
        <v>1.6891424142231699</v>
      </c>
      <c r="G145">
        <v>0.5</v>
      </c>
      <c r="H145">
        <f>B145/$B$19*100</f>
        <v>175.47757891979069</v>
      </c>
      <c r="I145">
        <f>C145/$C$19*100</f>
        <v>193.96447288128562</v>
      </c>
      <c r="J145">
        <f>D145/$D$19*100</f>
        <v>686.01420081230856</v>
      </c>
      <c r="K145">
        <f>E145/$E$19*100</f>
        <v>758.342941829962</v>
      </c>
    </row>
    <row r="146" spans="1:11" x14ac:dyDescent="0.2">
      <c r="A146">
        <v>1</v>
      </c>
      <c r="B146">
        <v>2.5367575353011489</v>
      </c>
      <c r="C146">
        <v>1.8039243330713362</v>
      </c>
      <c r="D146">
        <v>1.5072887730493676</v>
      </c>
      <c r="E146">
        <v>1.5830822100397199</v>
      </c>
      <c r="G146">
        <v>1</v>
      </c>
      <c r="H146">
        <f>B146/$B$19*100</f>
        <v>175.65248136891861</v>
      </c>
      <c r="I146">
        <f>C146/$C$19*100</f>
        <v>156.45655553988195</v>
      </c>
      <c r="J146">
        <f>D146/$D$19*100</f>
        <v>495.10661099287108</v>
      </c>
      <c r="K146">
        <f>E146/$E$19*100</f>
        <v>710.72705901610618</v>
      </c>
    </row>
    <row r="147" spans="1:11" x14ac:dyDescent="0.2">
      <c r="A147">
        <v>3</v>
      </c>
      <c r="B147">
        <v>1.3405161639093421</v>
      </c>
      <c r="C147">
        <v>1.3346961294300854</v>
      </c>
      <c r="D147">
        <v>1.1511713998916093</v>
      </c>
      <c r="E147">
        <v>0.85710321192163974</v>
      </c>
      <c r="G147">
        <v>3</v>
      </c>
      <c r="H147">
        <f>B147/$B$19*100</f>
        <v>92.82124413907259</v>
      </c>
      <c r="I147">
        <f>C147/$C$19*100</f>
        <v>115.75982167029493</v>
      </c>
      <c r="J147">
        <f>D147/$D$19*100</f>
        <v>378.13097308433703</v>
      </c>
      <c r="K147">
        <f>E147/$E$19*100</f>
        <v>384.79773268821037</v>
      </c>
    </row>
    <row r="150" spans="1:11" x14ac:dyDescent="0.2">
      <c r="A150" t="s">
        <v>27</v>
      </c>
      <c r="G150" t="s">
        <v>28</v>
      </c>
    </row>
    <row r="151" spans="1:11" x14ac:dyDescent="0.2">
      <c r="A151" t="s">
        <v>24</v>
      </c>
      <c r="B151" t="s">
        <v>17</v>
      </c>
      <c r="C151" t="s">
        <v>5</v>
      </c>
      <c r="D151" t="s">
        <v>22</v>
      </c>
      <c r="E151" t="s">
        <v>15</v>
      </c>
      <c r="H151" t="s">
        <v>17</v>
      </c>
      <c r="I151" t="s">
        <v>5</v>
      </c>
      <c r="J151" t="s">
        <v>22</v>
      </c>
      <c r="K151" t="s">
        <v>15</v>
      </c>
    </row>
    <row r="152" spans="1:11" x14ac:dyDescent="0.2">
      <c r="A152">
        <v>0</v>
      </c>
      <c r="B152">
        <v>3.3833106069359928</v>
      </c>
      <c r="C152">
        <v>2.417613611833076</v>
      </c>
      <c r="D152">
        <v>3.2348545532731805</v>
      </c>
      <c r="E152">
        <f>(B152+C152+D152)/3</f>
        <v>3.0119262573474166</v>
      </c>
      <c r="G152">
        <v>0</v>
      </c>
      <c r="H152" t="e">
        <f>B152/$B$27*100</f>
        <v>#DIV/0!</v>
      </c>
      <c r="I152" t="e">
        <f>C152/$C$27*100</f>
        <v>#DIV/0!</v>
      </c>
      <c r="J152" t="e">
        <f>D152/$D$27*100</f>
        <v>#DIV/0!</v>
      </c>
      <c r="K152" t="e">
        <f>E152/$E$27*100</f>
        <v>#DIV/0!</v>
      </c>
    </row>
    <row r="153" spans="1:11" x14ac:dyDescent="0.2">
      <c r="A153">
        <v>0.5</v>
      </c>
      <c r="B153">
        <v>2.8171559581533074</v>
      </c>
      <c r="C153">
        <v>2.3370794932125136</v>
      </c>
      <c r="D153">
        <v>2.1447800227906555</v>
      </c>
      <c r="E153">
        <v>2.3974417605204508</v>
      </c>
      <c r="G153">
        <v>0.5</v>
      </c>
      <c r="H153" t="e">
        <f>B153/$B$27*100</f>
        <v>#DIV/0!</v>
      </c>
      <c r="I153" t="e">
        <f>C153/$C$27*100</f>
        <v>#DIV/0!</v>
      </c>
      <c r="J153" t="e">
        <f>D153/$D$27*100</f>
        <v>#DIV/0!</v>
      </c>
      <c r="K153" t="e">
        <f>E153/$E$27*100</f>
        <v>#DIV/0!</v>
      </c>
    </row>
    <row r="154" spans="1:11" x14ac:dyDescent="0.2">
      <c r="A154">
        <v>1</v>
      </c>
      <c r="B154">
        <v>2.0916944110940676</v>
      </c>
      <c r="C154">
        <v>2.3304823467042297</v>
      </c>
      <c r="D154">
        <v>2.2922260864434065</v>
      </c>
      <c r="E154">
        <v>2.0345131262001814</v>
      </c>
      <c r="G154">
        <v>1</v>
      </c>
      <c r="H154" t="e">
        <f>B154/$B$27*100</f>
        <v>#DIV/0!</v>
      </c>
      <c r="I154" t="e">
        <f>C154/$C$27*100</f>
        <v>#DIV/0!</v>
      </c>
      <c r="J154" t="e">
        <f>D154/$D$27*100</f>
        <v>#DIV/0!</v>
      </c>
      <c r="K154" t="e">
        <f>E154/$E$27*100</f>
        <v>#DIV/0!</v>
      </c>
    </row>
    <row r="155" spans="1:11" x14ac:dyDescent="0.2">
      <c r="A155">
        <v>3</v>
      </c>
      <c r="B155">
        <v>1.2866081652464345</v>
      </c>
      <c r="C155">
        <v>2.0492768363037612</v>
      </c>
      <c r="D155">
        <v>1.5697763250209391</v>
      </c>
      <c r="E155">
        <v>1.6247276170906844</v>
      </c>
      <c r="G155">
        <v>3</v>
      </c>
      <c r="H155" t="e">
        <f>B155/$B$27*100</f>
        <v>#DIV/0!</v>
      </c>
      <c r="I155" t="e">
        <f>C155/$C$27*100</f>
        <v>#DIV/0!</v>
      </c>
      <c r="J155" t="e">
        <f>D155/$D$27*100</f>
        <v>#DIV/0!</v>
      </c>
      <c r="K155" t="e">
        <f>E155/$E$27*100</f>
        <v>#DIV/0!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3B52-E8A5-4224-8E30-DF65F9A6DE4E}">
  <dimension ref="A1:AA139"/>
  <sheetViews>
    <sheetView topLeftCell="A61" zoomScale="59" zoomScaleNormal="59" workbookViewId="0">
      <selection activeCell="K164" sqref="K164"/>
    </sheetView>
  </sheetViews>
  <sheetFormatPr baseColWidth="10" defaultColWidth="11.5" defaultRowHeight="15" x14ac:dyDescent="0.2"/>
  <cols>
    <col min="2" max="3" width="16" bestFit="1" customWidth="1"/>
    <col min="4" max="4" width="16.6640625" bestFit="1" customWidth="1"/>
    <col min="5" max="5" width="19.1640625" bestFit="1" customWidth="1"/>
    <col min="7" max="7" width="6.83203125" bestFit="1" customWidth="1"/>
    <col min="8" max="9" width="16" bestFit="1" customWidth="1"/>
    <col min="10" max="10" width="16.6640625" bestFit="1" customWidth="1"/>
    <col min="11" max="11" width="19.1640625" bestFit="1" customWidth="1"/>
  </cols>
  <sheetData>
    <row r="1" spans="1:26" x14ac:dyDescent="0.2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6" x14ac:dyDescent="0.2">
      <c r="A2" t="s">
        <v>0</v>
      </c>
      <c r="G2" t="s">
        <v>0</v>
      </c>
    </row>
    <row r="3" spans="1:26" x14ac:dyDescent="0.2">
      <c r="A3" t="s">
        <v>30</v>
      </c>
      <c r="B3" t="s">
        <v>2</v>
      </c>
      <c r="C3" t="s">
        <v>3</v>
      </c>
      <c r="D3" t="s">
        <v>31</v>
      </c>
      <c r="E3" t="s">
        <v>32</v>
      </c>
      <c r="G3" t="s">
        <v>30</v>
      </c>
      <c r="H3" t="s">
        <v>2</v>
      </c>
      <c r="I3" t="s">
        <v>3</v>
      </c>
      <c r="J3" t="s">
        <v>31</v>
      </c>
      <c r="K3" t="s">
        <v>32</v>
      </c>
    </row>
    <row r="4" spans="1:26" x14ac:dyDescent="0.2">
      <c r="A4">
        <v>0</v>
      </c>
      <c r="B4">
        <v>2.6515166272874922</v>
      </c>
      <c r="C4">
        <f>(B4+D4)/2</f>
        <v>2.9272087347344495</v>
      </c>
      <c r="D4">
        <v>3.2029008421814069</v>
      </c>
      <c r="E4">
        <f>(B4+D4)/2</f>
        <v>2.9272087347344495</v>
      </c>
      <c r="G4">
        <v>0</v>
      </c>
      <c r="H4">
        <f>B4/$B$4*100</f>
        <v>100</v>
      </c>
      <c r="I4">
        <f>C4/$C$4*100</f>
        <v>100</v>
      </c>
      <c r="J4">
        <f>D4/$D$4*100</f>
        <v>100</v>
      </c>
      <c r="K4">
        <f>E4/$E$4*100</f>
        <v>100</v>
      </c>
    </row>
    <row r="5" spans="1:26" x14ac:dyDescent="0.2">
      <c r="A5">
        <v>0.5</v>
      </c>
      <c r="B5">
        <v>1.9429705956717953</v>
      </c>
      <c r="C5">
        <v>2.2368187398824375</v>
      </c>
      <c r="D5">
        <v>1.6635713916912209</v>
      </c>
      <c r="E5">
        <v>1.7556477655889466</v>
      </c>
      <c r="G5">
        <v>0.5</v>
      </c>
      <c r="H5">
        <f>B5/$B$4*100</f>
        <v>73.277707394935661</v>
      </c>
      <c r="I5">
        <f>C5/$C$4*100</f>
        <v>76.414733030145783</v>
      </c>
      <c r="J5">
        <f>D5/$D$4*100</f>
        <v>51.939522128890147</v>
      </c>
      <c r="K5">
        <f>E5/$E$4*100</f>
        <v>59.97685592955213</v>
      </c>
    </row>
    <row r="6" spans="1:26" x14ac:dyDescent="0.2">
      <c r="A6">
        <v>1</v>
      </c>
      <c r="B6">
        <v>1.9402044281014241</v>
      </c>
      <c r="C6">
        <v>2.0924266160582192</v>
      </c>
      <c r="D6">
        <v>1.2406088965362869</v>
      </c>
      <c r="E6">
        <v>1.9340558518888429</v>
      </c>
      <c r="G6">
        <v>1</v>
      </c>
      <c r="H6">
        <f>B6/$B$4*100</f>
        <v>73.17338341891741</v>
      </c>
      <c r="I6">
        <f>C6/$C$4*100</f>
        <v>71.481975003331627</v>
      </c>
      <c r="J6">
        <f>D6/$D$4*100</f>
        <v>38.733915212040806</v>
      </c>
      <c r="K6">
        <f>E6/$E$4*100</f>
        <v>66.071675345157672</v>
      </c>
    </row>
    <row r="7" spans="1:26" x14ac:dyDescent="0.2">
      <c r="A7">
        <v>3</v>
      </c>
      <c r="B7">
        <v>1.9219686728611123</v>
      </c>
      <c r="C7">
        <v>1.8381676539429463</v>
      </c>
      <c r="D7">
        <v>0.76016258484742139</v>
      </c>
      <c r="E7">
        <v>1.4868318797089159</v>
      </c>
      <c r="G7">
        <v>3</v>
      </c>
      <c r="H7">
        <f>B7/$B$4*100</f>
        <v>72.485635318353275</v>
      </c>
      <c r="I7">
        <f>C7/$C$4*100</f>
        <v>62.795919953747379</v>
      </c>
      <c r="J7">
        <f>D7/$D$4*100</f>
        <v>23.733565986067049</v>
      </c>
      <c r="K7">
        <f>E7/$E$4*100</f>
        <v>50.793503793086984</v>
      </c>
    </row>
    <row r="14" spans="1:26" x14ac:dyDescent="0.2">
      <c r="A14" t="s">
        <v>7</v>
      </c>
      <c r="G14" t="s">
        <v>7</v>
      </c>
      <c r="V14" t="s">
        <v>19</v>
      </c>
      <c r="W14" t="s">
        <v>2</v>
      </c>
      <c r="X14" t="s">
        <v>3</v>
      </c>
      <c r="Y14" t="s">
        <v>31</v>
      </c>
      <c r="Z14" t="s">
        <v>32</v>
      </c>
    </row>
    <row r="15" spans="1:26" x14ac:dyDescent="0.2">
      <c r="A15" t="s">
        <v>30</v>
      </c>
      <c r="B15" t="s">
        <v>2</v>
      </c>
      <c r="C15" t="s">
        <v>3</v>
      </c>
      <c r="D15" t="s">
        <v>31</v>
      </c>
      <c r="E15" t="s">
        <v>32</v>
      </c>
      <c r="G15" t="s">
        <v>30</v>
      </c>
      <c r="H15" t="s">
        <v>2</v>
      </c>
      <c r="I15" t="s">
        <v>3</v>
      </c>
      <c r="J15" t="s">
        <v>31</v>
      </c>
      <c r="K15" t="s">
        <v>32</v>
      </c>
      <c r="W15">
        <v>72.485635318353275</v>
      </c>
      <c r="X15">
        <v>62.795919953747379</v>
      </c>
      <c r="Y15">
        <v>23.733565986067049</v>
      </c>
      <c r="Z15">
        <v>50.793503793086984</v>
      </c>
    </row>
    <row r="16" spans="1:26" x14ac:dyDescent="0.2">
      <c r="A16">
        <v>0</v>
      </c>
      <c r="B16">
        <v>2.2882548524648882</v>
      </c>
      <c r="C16">
        <f>(B16+D16)/2</f>
        <v>2.2127577859500889</v>
      </c>
      <c r="D16">
        <v>2.1372607194352895</v>
      </c>
      <c r="E16">
        <f>(B16+D16)/2</f>
        <v>2.2127577859500889</v>
      </c>
      <c r="G16">
        <v>0</v>
      </c>
      <c r="H16">
        <f>B16/$B$16*100</f>
        <v>100</v>
      </c>
      <c r="I16">
        <f>C16/$C$16*100</f>
        <v>100</v>
      </c>
      <c r="J16">
        <f>D16/$D$16*100</f>
        <v>100</v>
      </c>
      <c r="K16">
        <f>E16/$E$16*100</f>
        <v>100</v>
      </c>
      <c r="W16">
        <v>60.358586117127366</v>
      </c>
      <c r="X16">
        <v>49.686862383537978</v>
      </c>
      <c r="Y16">
        <v>21.72762349165836</v>
      </c>
      <c r="Z16">
        <v>51.143582769204997</v>
      </c>
    </row>
    <row r="17" spans="1:26" x14ac:dyDescent="0.2">
      <c r="A17">
        <v>0.5</v>
      </c>
      <c r="B17">
        <v>1.4308852355752606</v>
      </c>
      <c r="C17">
        <v>1.3565664185443893</v>
      </c>
      <c r="D17">
        <v>1.3015058470773511</v>
      </c>
      <c r="E17">
        <v>1.1452241024235263</v>
      </c>
      <c r="G17">
        <v>0.5</v>
      </c>
      <c r="H17">
        <f>B17/$B$16*100</f>
        <v>62.531725171867258</v>
      </c>
      <c r="I17">
        <f>C17/$C$16*100</f>
        <v>61.306593390289308</v>
      </c>
      <c r="J17">
        <f>D17/$D$16*100</f>
        <v>60.895979383424823</v>
      </c>
      <c r="K17">
        <f>E17/$E$16*100</f>
        <v>51.755511140673846</v>
      </c>
      <c r="W17">
        <v>91.870749382687251</v>
      </c>
      <c r="X17">
        <v>90.73322426751426</v>
      </c>
      <c r="Y17">
        <v>22.330966732415579</v>
      </c>
      <c r="Z17">
        <v>51.218542929023101</v>
      </c>
    </row>
    <row r="18" spans="1:26" x14ac:dyDescent="0.2">
      <c r="A18">
        <v>1</v>
      </c>
      <c r="B18">
        <v>1.5240917099872604</v>
      </c>
      <c r="C18">
        <v>1.3188820596842561</v>
      </c>
      <c r="D18">
        <v>0.69803309679264203</v>
      </c>
      <c r="E18">
        <v>1.2811572575592436</v>
      </c>
      <c r="G18">
        <v>1</v>
      </c>
      <c r="H18">
        <f>B18/$B$16*100</f>
        <v>66.604981011862478</v>
      </c>
      <c r="I18">
        <f>C18/$C$16*100</f>
        <v>59.603543960324124</v>
      </c>
      <c r="J18">
        <f>D18/$D$16*100</f>
        <v>32.660175262898086</v>
      </c>
      <c r="K18">
        <f>E18/$E$16*100</f>
        <v>57.89866679913883</v>
      </c>
    </row>
    <row r="19" spans="1:26" ht="16.5" customHeight="1" x14ac:dyDescent="0.2">
      <c r="A19">
        <v>3</v>
      </c>
      <c r="B19">
        <v>1.3811582757043652</v>
      </c>
      <c r="C19">
        <v>1.0994499159860425</v>
      </c>
      <c r="D19">
        <v>0.46437596215400845</v>
      </c>
      <c r="E19">
        <v>1.1316836097394116</v>
      </c>
      <c r="G19">
        <v>3</v>
      </c>
      <c r="H19">
        <f>B19/$B$16*100</f>
        <v>60.358586117127366</v>
      </c>
      <c r="I19">
        <f>C19/$C$16*100</f>
        <v>49.686862383537978</v>
      </c>
      <c r="J19">
        <f>D19/$D$16*100</f>
        <v>21.72762349165836</v>
      </c>
      <c r="K19">
        <f>E19/$E$16*100</f>
        <v>51.143582769204997</v>
      </c>
    </row>
    <row r="28" spans="1:26" x14ac:dyDescent="0.2">
      <c r="A28" t="s">
        <v>11</v>
      </c>
      <c r="G28" t="s">
        <v>11</v>
      </c>
    </row>
    <row r="29" spans="1:26" x14ac:dyDescent="0.2">
      <c r="A29" t="s">
        <v>30</v>
      </c>
      <c r="B29" t="s">
        <v>2</v>
      </c>
      <c r="C29" t="s">
        <v>3</v>
      </c>
      <c r="D29" t="s">
        <v>31</v>
      </c>
      <c r="E29" t="s">
        <v>32</v>
      </c>
      <c r="G29" t="s">
        <v>30</v>
      </c>
      <c r="H29" t="s">
        <v>2</v>
      </c>
      <c r="I29" t="s">
        <v>3</v>
      </c>
      <c r="J29" t="s">
        <v>31</v>
      </c>
      <c r="K29" t="s">
        <v>32</v>
      </c>
    </row>
    <row r="30" spans="1:26" x14ac:dyDescent="0.2">
      <c r="A30">
        <v>0</v>
      </c>
      <c r="B30">
        <v>1.4825800141552463</v>
      </c>
      <c r="C30">
        <f>(B30+D30)/2</f>
        <v>1.6673711555195041</v>
      </c>
      <c r="D30">
        <v>1.8521622968837619</v>
      </c>
      <c r="E30">
        <f>(B30+D30)/2</f>
        <v>1.6673711555195041</v>
      </c>
      <c r="G30">
        <v>0</v>
      </c>
      <c r="H30">
        <f>B30/$B$30*100</f>
        <v>100</v>
      </c>
      <c r="I30">
        <f>C30/$C$30*100</f>
        <v>100</v>
      </c>
      <c r="J30">
        <f>D30/$D$30*100</f>
        <v>100</v>
      </c>
      <c r="K30">
        <f>E30/$E$30*100</f>
        <v>100</v>
      </c>
    </row>
    <row r="31" spans="1:26" x14ac:dyDescent="0.2">
      <c r="A31">
        <v>0.5</v>
      </c>
      <c r="B31">
        <v>1.633091923838947</v>
      </c>
      <c r="C31">
        <v>1.6473844620049931</v>
      </c>
      <c r="D31">
        <v>0.94132781127700582</v>
      </c>
      <c r="E31">
        <v>1.2404952091164887</v>
      </c>
      <c r="G31">
        <v>0.5</v>
      </c>
      <c r="H31">
        <f>B31/$B$30*100</f>
        <v>110.1520260793115</v>
      </c>
      <c r="I31">
        <f>C31/$C$30*100</f>
        <v>98.801305069459261</v>
      </c>
      <c r="J31">
        <f>D31/$D$30*100</f>
        <v>50.823181794639552</v>
      </c>
      <c r="K31">
        <f>E31/$E$30*100</f>
        <v>74.398264898014659</v>
      </c>
    </row>
    <row r="32" spans="1:26" x14ac:dyDescent="0.2">
      <c r="A32">
        <v>1</v>
      </c>
      <c r="B32">
        <v>1.4299289772170596</v>
      </c>
      <c r="C32">
        <v>1.585004311054945</v>
      </c>
      <c r="D32">
        <v>0.8605988803319633</v>
      </c>
      <c r="E32">
        <v>1.2768353861756623</v>
      </c>
      <c r="G32">
        <v>1</v>
      </c>
      <c r="H32">
        <f>B32/$B$30*100</f>
        <v>96.448688338201663</v>
      </c>
      <c r="I32">
        <f>C32/$C$30*100</f>
        <v>95.060077404367959</v>
      </c>
      <c r="J32">
        <f>D32/$D$30*100</f>
        <v>46.464550205989468</v>
      </c>
      <c r="K32">
        <f>E32/$E$30*100</f>
        <v>76.577754265986314</v>
      </c>
    </row>
    <row r="33" spans="1:11" x14ac:dyDescent="0.2">
      <c r="A33">
        <v>3</v>
      </c>
      <c r="B33">
        <v>1.3620573692023754</v>
      </c>
      <c r="C33">
        <v>1.5128596099093556</v>
      </c>
      <c r="D33">
        <v>0.41360574634745717</v>
      </c>
      <c r="E33">
        <v>0.85400321107590571</v>
      </c>
      <c r="G33">
        <v>3</v>
      </c>
      <c r="H33">
        <f>B33/$B$30*100</f>
        <v>91.870749382687251</v>
      </c>
      <c r="I33">
        <f>C33/$C$30*100</f>
        <v>90.73322426751426</v>
      </c>
      <c r="J33">
        <f>D33/$D$30*100</f>
        <v>22.330966732415579</v>
      </c>
      <c r="K33">
        <f>E33/$E$30*100</f>
        <v>51.218542929023101</v>
      </c>
    </row>
    <row r="40" spans="1:11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61" spans="1:12" ht="29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</row>
    <row r="63" spans="1:12" x14ac:dyDescent="0.2">
      <c r="A63" t="s">
        <v>21</v>
      </c>
      <c r="H63" t="s">
        <v>21</v>
      </c>
    </row>
    <row r="64" spans="1:12" x14ac:dyDescent="0.2">
      <c r="A64" t="s">
        <v>29</v>
      </c>
      <c r="B64" t="s">
        <v>33</v>
      </c>
      <c r="C64" t="s">
        <v>34</v>
      </c>
      <c r="D64" t="s">
        <v>35</v>
      </c>
      <c r="E64" t="s">
        <v>36</v>
      </c>
      <c r="H64" t="s">
        <v>29</v>
      </c>
      <c r="I64" t="s">
        <v>33</v>
      </c>
      <c r="J64" t="s">
        <v>34</v>
      </c>
      <c r="K64" t="s">
        <v>35</v>
      </c>
      <c r="L64" t="s">
        <v>36</v>
      </c>
    </row>
    <row r="65" spans="1:24" x14ac:dyDescent="0.2">
      <c r="A65">
        <v>0</v>
      </c>
      <c r="B65">
        <v>4.3869713226449676</v>
      </c>
      <c r="C65">
        <v>4.4203452608489897</v>
      </c>
      <c r="D65">
        <v>4.6056716307648458</v>
      </c>
      <c r="E65">
        <f>(B65+C65+D65)/3</f>
        <v>4.4709960714196013</v>
      </c>
      <c r="G65">
        <v>0</v>
      </c>
      <c r="H65">
        <v>0</v>
      </c>
      <c r="I65">
        <f>B65/B$65*100</f>
        <v>100</v>
      </c>
      <c r="J65">
        <f t="shared" ref="J65:L68" si="0">C65/C$65*100</f>
        <v>100</v>
      </c>
      <c r="K65">
        <f t="shared" si="0"/>
        <v>100</v>
      </c>
      <c r="L65">
        <f t="shared" si="0"/>
        <v>100</v>
      </c>
    </row>
    <row r="66" spans="1:24" x14ac:dyDescent="0.2">
      <c r="A66">
        <v>0.5</v>
      </c>
      <c r="B66">
        <v>2.9475171889644116</v>
      </c>
      <c r="C66">
        <v>1.5036876776866848</v>
      </c>
      <c r="D66">
        <v>3.3592418617918156</v>
      </c>
      <c r="E66">
        <v>4.1898288041411433</v>
      </c>
      <c r="G66">
        <v>0.5</v>
      </c>
      <c r="H66">
        <v>0.5</v>
      </c>
      <c r="I66">
        <f t="shared" ref="I66:I68" si="1">B66/B$65*100</f>
        <v>67.187974850661021</v>
      </c>
      <c r="J66">
        <f t="shared" si="0"/>
        <v>34.017425991694601</v>
      </c>
      <c r="K66">
        <f t="shared" si="0"/>
        <v>72.937068273665858</v>
      </c>
      <c r="L66">
        <f t="shared" si="0"/>
        <v>93.711305874863285</v>
      </c>
    </row>
    <row r="67" spans="1:24" x14ac:dyDescent="0.2">
      <c r="A67">
        <v>1</v>
      </c>
      <c r="B67">
        <v>2.4825439290725626</v>
      </c>
      <c r="C67">
        <v>1.0912970091594616</v>
      </c>
      <c r="D67">
        <v>2.6987186681944877</v>
      </c>
      <c r="E67">
        <v>3.900668580114143</v>
      </c>
      <c r="G67">
        <v>1</v>
      </c>
      <c r="H67">
        <v>1</v>
      </c>
      <c r="I67">
        <f t="shared" si="1"/>
        <v>56.589016578658679</v>
      </c>
      <c r="J67">
        <f t="shared" si="0"/>
        <v>24.688049117454291</v>
      </c>
      <c r="K67">
        <f t="shared" si="0"/>
        <v>58.595550976054319</v>
      </c>
      <c r="L67">
        <f t="shared" si="0"/>
        <v>87.243838236601903</v>
      </c>
    </row>
    <row r="68" spans="1:24" x14ac:dyDescent="0.2">
      <c r="A68">
        <v>2</v>
      </c>
      <c r="B68">
        <v>2.0043182329682168</v>
      </c>
      <c r="C68">
        <v>0.89615919982315972</v>
      </c>
      <c r="D68">
        <v>2.2387870034290245</v>
      </c>
      <c r="E68">
        <v>3.840072694409173</v>
      </c>
      <c r="G68">
        <v>2</v>
      </c>
      <c r="H68">
        <v>2</v>
      </c>
      <c r="I68">
        <f t="shared" si="1"/>
        <v>45.687972078189574</v>
      </c>
      <c r="J68">
        <f t="shared" si="0"/>
        <v>20.273511387457543</v>
      </c>
      <c r="K68">
        <f t="shared" si="0"/>
        <v>48.609349144095141</v>
      </c>
      <c r="L68">
        <f t="shared" si="0"/>
        <v>85.888527591344953</v>
      </c>
      <c r="U68" t="s">
        <v>37</v>
      </c>
      <c r="V68" t="s">
        <v>34</v>
      </c>
      <c r="W68" t="s">
        <v>35</v>
      </c>
      <c r="X68" t="s">
        <v>36</v>
      </c>
    </row>
    <row r="69" spans="1:24" x14ac:dyDescent="0.2">
      <c r="U69" t="s">
        <v>38</v>
      </c>
      <c r="V69">
        <v>20.273511387457543</v>
      </c>
      <c r="W69">
        <v>48.609349144095141</v>
      </c>
      <c r="X69">
        <v>85.888527591344953</v>
      </c>
    </row>
    <row r="70" spans="1:24" x14ac:dyDescent="0.2">
      <c r="U70" t="s">
        <v>39</v>
      </c>
      <c r="V70">
        <v>19.895960535598086</v>
      </c>
      <c r="W70">
        <v>62.643144987254573</v>
      </c>
      <c r="X70">
        <v>73.370611478525433</v>
      </c>
    </row>
    <row r="71" spans="1:24" x14ac:dyDescent="0.2">
      <c r="U71" t="s">
        <v>40</v>
      </c>
      <c r="V71">
        <v>27.238608239036459</v>
      </c>
      <c r="W71">
        <v>69.221972072391836</v>
      </c>
      <c r="X71">
        <v>86.97382490609435</v>
      </c>
    </row>
    <row r="75" spans="1:24" x14ac:dyDescent="0.2">
      <c r="A75" t="s">
        <v>16</v>
      </c>
      <c r="H75" t="s">
        <v>16</v>
      </c>
    </row>
    <row r="76" spans="1:24" x14ac:dyDescent="0.2">
      <c r="B76" t="s">
        <v>33</v>
      </c>
      <c r="C76" t="s">
        <v>34</v>
      </c>
      <c r="D76" t="s">
        <v>35</v>
      </c>
      <c r="E76" t="s">
        <v>36</v>
      </c>
      <c r="H76" t="s">
        <v>29</v>
      </c>
      <c r="I76" t="s">
        <v>33</v>
      </c>
      <c r="J76" t="s">
        <v>34</v>
      </c>
      <c r="K76" t="s">
        <v>35</v>
      </c>
      <c r="L76" t="s">
        <v>36</v>
      </c>
    </row>
    <row r="77" spans="1:24" x14ac:dyDescent="0.2">
      <c r="A77">
        <v>0</v>
      </c>
      <c r="B77">
        <v>4.4639365835464559</v>
      </c>
      <c r="C77">
        <v>4.6558027159771882</v>
      </c>
      <c r="D77">
        <v>4.2809962362225633</v>
      </c>
      <c r="E77">
        <f>(B77+C77+D77)/3</f>
        <v>4.4669118452487355</v>
      </c>
      <c r="G77">
        <v>0</v>
      </c>
      <c r="H77">
        <v>0</v>
      </c>
      <c r="I77">
        <f>B77/B$77*100</f>
        <v>100</v>
      </c>
      <c r="J77">
        <f t="shared" ref="J77:L80" si="2">C77/C$77*100</f>
        <v>100</v>
      </c>
      <c r="K77">
        <f t="shared" si="2"/>
        <v>100</v>
      </c>
      <c r="L77">
        <f t="shared" si="2"/>
        <v>100</v>
      </c>
    </row>
    <row r="78" spans="1:24" x14ac:dyDescent="0.2">
      <c r="A78">
        <v>0.5</v>
      </c>
      <c r="B78">
        <v>2.7974171590176411</v>
      </c>
      <c r="C78">
        <v>1.5602478433866054</v>
      </c>
      <c r="D78">
        <v>3.320313127769623</v>
      </c>
      <c r="E78">
        <v>3.9502307821530849</v>
      </c>
      <c r="G78">
        <v>0.5</v>
      </c>
      <c r="H78">
        <v>0.5</v>
      </c>
      <c r="I78">
        <f t="shared" ref="I78:I80" si="3">B78/B$77*100</f>
        <v>62.667045256166745</v>
      </c>
      <c r="J78">
        <f t="shared" si="2"/>
        <v>33.511897702029906</v>
      </c>
      <c r="K78">
        <f t="shared" si="2"/>
        <v>77.559356387086638</v>
      </c>
      <c r="L78">
        <f t="shared" si="2"/>
        <v>88.433148425679761</v>
      </c>
    </row>
    <row r="79" spans="1:24" x14ac:dyDescent="0.2">
      <c r="A79">
        <v>1</v>
      </c>
      <c r="B79">
        <v>2.4943040521466173</v>
      </c>
      <c r="C79">
        <v>1.0558378745336086</v>
      </c>
      <c r="D79">
        <v>3.0922910706431139</v>
      </c>
      <c r="E79">
        <v>3.3474528696096968</v>
      </c>
      <c r="G79">
        <v>1</v>
      </c>
      <c r="H79">
        <v>1</v>
      </c>
      <c r="I79">
        <f t="shared" si="3"/>
        <v>55.876780627671288</v>
      </c>
      <c r="J79">
        <f t="shared" si="2"/>
        <v>22.6778912025271</v>
      </c>
      <c r="K79">
        <f t="shared" si="2"/>
        <v>72.23297802690125</v>
      </c>
      <c r="L79">
        <f t="shared" si="2"/>
        <v>74.938861244155518</v>
      </c>
    </row>
    <row r="80" spans="1:24" x14ac:dyDescent="0.2">
      <c r="A80">
        <v>2</v>
      </c>
      <c r="B80">
        <v>1.9680624143511523</v>
      </c>
      <c r="C80">
        <v>0.92631667098612525</v>
      </c>
      <c r="D80">
        <v>2.6817506791558117</v>
      </c>
      <c r="E80">
        <v>3.2774005350656807</v>
      </c>
      <c r="G80">
        <v>2</v>
      </c>
      <c r="H80">
        <v>2</v>
      </c>
      <c r="I80">
        <f t="shared" si="3"/>
        <v>44.088045999694494</v>
      </c>
      <c r="J80">
        <f t="shared" si="2"/>
        <v>19.895960535598086</v>
      </c>
      <c r="K80">
        <f t="shared" si="2"/>
        <v>62.643144987254573</v>
      </c>
      <c r="L80">
        <f t="shared" si="2"/>
        <v>73.370611478525433</v>
      </c>
    </row>
    <row r="89" spans="1:12" x14ac:dyDescent="0.2">
      <c r="A89" t="s">
        <v>20</v>
      </c>
      <c r="H89" t="s">
        <v>20</v>
      </c>
    </row>
    <row r="90" spans="1:12" x14ac:dyDescent="0.2">
      <c r="B90" t="s">
        <v>33</v>
      </c>
      <c r="C90" t="s">
        <v>34</v>
      </c>
      <c r="D90" t="s">
        <v>35</v>
      </c>
      <c r="E90" t="s">
        <v>36</v>
      </c>
      <c r="H90" t="s">
        <v>29</v>
      </c>
      <c r="I90" t="s">
        <v>33</v>
      </c>
      <c r="J90" t="s">
        <v>34</v>
      </c>
      <c r="K90" t="s">
        <v>35</v>
      </c>
      <c r="L90" t="s">
        <v>36</v>
      </c>
    </row>
    <row r="91" spans="1:12" x14ac:dyDescent="0.2">
      <c r="A91">
        <v>0</v>
      </c>
      <c r="B91">
        <v>2.8698024228215218</v>
      </c>
      <c r="C91">
        <v>3.196760730817914</v>
      </c>
      <c r="D91">
        <v>3.1931766867637634</v>
      </c>
      <c r="E91">
        <f>(B91+C91+D91)/3</f>
        <v>3.0865799468010664</v>
      </c>
      <c r="G91">
        <v>0</v>
      </c>
      <c r="H91">
        <v>0</v>
      </c>
      <c r="I91">
        <f>B91/B$91*100</f>
        <v>100</v>
      </c>
      <c r="J91">
        <f t="shared" ref="J91:L94" si="4">C91/C$91*100</f>
        <v>100</v>
      </c>
      <c r="K91">
        <f t="shared" si="4"/>
        <v>100</v>
      </c>
      <c r="L91">
        <f t="shared" si="4"/>
        <v>100</v>
      </c>
    </row>
    <row r="92" spans="1:12" x14ac:dyDescent="0.2">
      <c r="A92">
        <v>0.5</v>
      </c>
      <c r="B92">
        <v>2.1756829768419266</v>
      </c>
      <c r="C92">
        <v>1.4560776725411415</v>
      </c>
      <c r="D92">
        <v>2.3002302050590515</v>
      </c>
      <c r="E92">
        <v>2.9507101532071829</v>
      </c>
      <c r="G92">
        <v>0.5</v>
      </c>
      <c r="H92">
        <v>0.5</v>
      </c>
      <c r="I92">
        <f t="shared" ref="I92:I94" si="5">B92/B$91*100</f>
        <v>75.812988362552375</v>
      </c>
      <c r="J92">
        <f t="shared" si="4"/>
        <v>45.548534755949461</v>
      </c>
      <c r="K92">
        <f t="shared" si="4"/>
        <v>72.035794780598266</v>
      </c>
      <c r="L92">
        <f t="shared" si="4"/>
        <v>95.598047161075513</v>
      </c>
    </row>
    <row r="93" spans="1:12" x14ac:dyDescent="0.2">
      <c r="A93">
        <v>1</v>
      </c>
      <c r="B93">
        <v>2.1707189828157425</v>
      </c>
      <c r="C93">
        <v>1.0308988317847252</v>
      </c>
      <c r="D93">
        <v>2.3297815676778555</v>
      </c>
      <c r="E93">
        <v>2.7677836529910564</v>
      </c>
      <c r="G93">
        <v>1</v>
      </c>
      <c r="H93">
        <v>1</v>
      </c>
      <c r="I93">
        <f t="shared" si="5"/>
        <v>75.640014990354047</v>
      </c>
      <c r="J93">
        <f t="shared" si="4"/>
        <v>32.248232463771615</v>
      </c>
      <c r="K93">
        <f t="shared" si="4"/>
        <v>72.961248193223355</v>
      </c>
      <c r="L93">
        <f t="shared" si="4"/>
        <v>89.671536156372341</v>
      </c>
    </row>
    <row r="94" spans="1:12" x14ac:dyDescent="0.2">
      <c r="A94">
        <v>2</v>
      </c>
      <c r="B94">
        <v>1.646439902484417</v>
      </c>
      <c r="C94">
        <v>0.87075313180685043</v>
      </c>
      <c r="D94">
        <v>2.2103798743337393</v>
      </c>
      <c r="E94">
        <v>2.6845166385173798</v>
      </c>
      <c r="G94">
        <v>2</v>
      </c>
      <c r="H94">
        <v>2</v>
      </c>
      <c r="I94">
        <f t="shared" si="5"/>
        <v>57.371193549473567</v>
      </c>
      <c r="J94">
        <f t="shared" si="4"/>
        <v>27.238608239036459</v>
      </c>
      <c r="K94">
        <f t="shared" si="4"/>
        <v>69.221972072391836</v>
      </c>
      <c r="L94">
        <f t="shared" si="4"/>
        <v>86.97382490609435</v>
      </c>
    </row>
    <row r="113" spans="1:27" x14ac:dyDescent="0.2">
      <c r="A113" t="s">
        <v>41</v>
      </c>
      <c r="I113" t="s">
        <v>41</v>
      </c>
    </row>
    <row r="114" spans="1:27" x14ac:dyDescent="0.2">
      <c r="A114" t="s">
        <v>29</v>
      </c>
      <c r="B114" t="s">
        <v>3</v>
      </c>
      <c r="C114" t="s">
        <v>42</v>
      </c>
      <c r="D114" t="s">
        <v>43</v>
      </c>
      <c r="E114" t="s">
        <v>44</v>
      </c>
      <c r="F114" t="s">
        <v>45</v>
      </c>
      <c r="I114" t="s">
        <v>29</v>
      </c>
      <c r="J114" t="s">
        <v>3</v>
      </c>
      <c r="K114" t="s">
        <v>42</v>
      </c>
      <c r="L114" t="s">
        <v>43</v>
      </c>
      <c r="M114" t="s">
        <v>44</v>
      </c>
      <c r="N114" t="s">
        <v>45</v>
      </c>
    </row>
    <row r="115" spans="1:27" x14ac:dyDescent="0.2">
      <c r="A115">
        <v>0</v>
      </c>
      <c r="B115">
        <v>3.9428020082996227</v>
      </c>
      <c r="C115">
        <v>2.8970961538143456</v>
      </c>
      <c r="D115">
        <f>(B115+C115)/2</f>
        <v>3.4199490810569841</v>
      </c>
      <c r="E115">
        <v>3.4199490810569841</v>
      </c>
      <c r="F115">
        <v>3.4199490810569841</v>
      </c>
      <c r="G115">
        <v>0</v>
      </c>
      <c r="I115">
        <v>0</v>
      </c>
      <c r="J115">
        <f>B115/B$115*100</f>
        <v>100</v>
      </c>
      <c r="K115">
        <f t="shared" ref="K115:N118" si="6">C115/C$115*100</f>
        <v>100</v>
      </c>
      <c r="L115">
        <f t="shared" si="6"/>
        <v>100</v>
      </c>
      <c r="M115">
        <f t="shared" si="6"/>
        <v>100</v>
      </c>
      <c r="N115">
        <f t="shared" si="6"/>
        <v>100</v>
      </c>
      <c r="P115" t="s">
        <v>46</v>
      </c>
      <c r="Q115" t="s">
        <v>42</v>
      </c>
      <c r="R115" t="s">
        <v>43</v>
      </c>
      <c r="S115" t="s">
        <v>44</v>
      </c>
      <c r="T115" t="s">
        <v>45</v>
      </c>
    </row>
    <row r="116" spans="1:27" x14ac:dyDescent="0.2">
      <c r="A116">
        <v>0.5</v>
      </c>
      <c r="C116">
        <v>1.1328802602365613</v>
      </c>
      <c r="D116">
        <v>2.0281981895095669</v>
      </c>
      <c r="E116">
        <v>2.4655124039854854</v>
      </c>
      <c r="F116">
        <v>2.7476464955834672</v>
      </c>
      <c r="G116">
        <v>0.5</v>
      </c>
      <c r="I116">
        <v>0.5</v>
      </c>
      <c r="J116">
        <f t="shared" ref="J116:J118" si="7">B116/B$115*100</f>
        <v>0</v>
      </c>
      <c r="K116">
        <f t="shared" si="6"/>
        <v>39.103992414784024</v>
      </c>
      <c r="L116">
        <f t="shared" si="6"/>
        <v>59.304923595023915</v>
      </c>
      <c r="M116">
        <f t="shared" si="6"/>
        <v>72.092079313165783</v>
      </c>
      <c r="N116">
        <f t="shared" si="6"/>
        <v>80.341736980898787</v>
      </c>
      <c r="P116" t="s">
        <v>47</v>
      </c>
      <c r="Q116">
        <v>23.56338679242004</v>
      </c>
      <c r="R116">
        <v>61.608876571777834</v>
      </c>
      <c r="S116">
        <v>68.311969438472246</v>
      </c>
      <c r="T116">
        <v>66.100958208291047</v>
      </c>
    </row>
    <row r="117" spans="1:27" x14ac:dyDescent="0.2">
      <c r="A117">
        <v>1</v>
      </c>
      <c r="C117">
        <v>0.68265397247159854</v>
      </c>
      <c r="D117">
        <v>2.1069922081660479</v>
      </c>
      <c r="E117">
        <v>2.3362345710629597</v>
      </c>
      <c r="F117">
        <v>2.2606191128143109</v>
      </c>
      <c r="G117">
        <v>1</v>
      </c>
      <c r="I117">
        <v>1</v>
      </c>
      <c r="J117">
        <f t="shared" si="7"/>
        <v>0</v>
      </c>
      <c r="K117">
        <f t="shared" si="6"/>
        <v>23.56338679242004</v>
      </c>
      <c r="L117">
        <f t="shared" si="6"/>
        <v>61.608876571777834</v>
      </c>
      <c r="M117">
        <f t="shared" si="6"/>
        <v>68.311969438472246</v>
      </c>
      <c r="N117">
        <f t="shared" si="6"/>
        <v>66.100958208291047</v>
      </c>
      <c r="P117" t="s">
        <v>48</v>
      </c>
      <c r="Q117">
        <v>17.42732497345656</v>
      </c>
      <c r="R117">
        <v>68.991663169251879</v>
      </c>
      <c r="S117">
        <v>50.878292955907121</v>
      </c>
      <c r="T117">
        <v>71.916642540361536</v>
      </c>
    </row>
    <row r="118" spans="1:27" x14ac:dyDescent="0.2">
      <c r="A118">
        <v>2</v>
      </c>
      <c r="B118">
        <v>1.6778976414352655</v>
      </c>
      <c r="C118">
        <v>0.51335347490385175</v>
      </c>
      <c r="D118">
        <v>1.6284971204586327</v>
      </c>
      <c r="E118">
        <v>2.1212463402189314</v>
      </c>
      <c r="F118">
        <v>2.1425608363933861</v>
      </c>
      <c r="G118">
        <v>2</v>
      </c>
      <c r="I118">
        <v>2</v>
      </c>
      <c r="J118">
        <f t="shared" si="7"/>
        <v>42.555970041185951</v>
      </c>
      <c r="K118">
        <f t="shared" si="6"/>
        <v>17.719587050224945</v>
      </c>
      <c r="L118">
        <f t="shared" si="6"/>
        <v>47.61758382540954</v>
      </c>
      <c r="M118">
        <f t="shared" si="6"/>
        <v>62.025670264170415</v>
      </c>
      <c r="N118">
        <f t="shared" si="6"/>
        <v>62.648910425625317</v>
      </c>
      <c r="P118" t="s">
        <v>49</v>
      </c>
      <c r="Q118">
        <v>25.16131053837422</v>
      </c>
      <c r="R118">
        <v>71.180293381840741</v>
      </c>
      <c r="S118">
        <v>56.399935651728285</v>
      </c>
      <c r="T118">
        <v>60.019086497588617</v>
      </c>
    </row>
    <row r="122" spans="1:27" x14ac:dyDescent="0.2">
      <c r="W122" s="2"/>
      <c r="X122" s="2"/>
      <c r="Y122" s="2"/>
      <c r="Z122" s="2"/>
      <c r="AA122" s="2"/>
    </row>
    <row r="123" spans="1:27" x14ac:dyDescent="0.2">
      <c r="P123" t="s">
        <v>50</v>
      </c>
      <c r="Q123" t="s">
        <v>42</v>
      </c>
      <c r="R123" t="s">
        <v>43</v>
      </c>
      <c r="S123" t="s">
        <v>44</v>
      </c>
      <c r="T123" t="s">
        <v>45</v>
      </c>
      <c r="W123" s="2"/>
      <c r="X123" s="2"/>
      <c r="Y123" s="2"/>
      <c r="Z123" s="2"/>
      <c r="AA123" s="2"/>
    </row>
    <row r="124" spans="1:27" x14ac:dyDescent="0.2">
      <c r="A124" t="s">
        <v>51</v>
      </c>
      <c r="P124" t="s">
        <v>47</v>
      </c>
      <c r="Q124">
        <v>17.719587050224945</v>
      </c>
      <c r="R124">
        <v>47.61758382540954</v>
      </c>
      <c r="S124">
        <v>62.025670264170415</v>
      </c>
      <c r="T124">
        <v>62.648910425625317</v>
      </c>
      <c r="W124" s="2"/>
      <c r="X124" s="2"/>
      <c r="Y124" s="2"/>
      <c r="Z124" s="2"/>
      <c r="AA124" s="2"/>
    </row>
    <row r="125" spans="1:27" x14ac:dyDescent="0.2">
      <c r="A125" t="s">
        <v>29</v>
      </c>
      <c r="B125" t="s">
        <v>3</v>
      </c>
      <c r="C125" t="s">
        <v>42</v>
      </c>
      <c r="D125" t="s">
        <v>43</v>
      </c>
      <c r="E125" t="s">
        <v>44</v>
      </c>
      <c r="F125" t="s">
        <v>45</v>
      </c>
      <c r="I125" t="s">
        <v>29</v>
      </c>
      <c r="J125" t="s">
        <v>3</v>
      </c>
      <c r="K125" t="s">
        <v>42</v>
      </c>
      <c r="L125" t="s">
        <v>43</v>
      </c>
      <c r="M125" t="s">
        <v>44</v>
      </c>
      <c r="N125" t="s">
        <v>45</v>
      </c>
      <c r="P125" t="s">
        <v>48</v>
      </c>
      <c r="Q125">
        <v>17.62933825275703</v>
      </c>
      <c r="R125">
        <v>70.3253459037917</v>
      </c>
      <c r="S125">
        <v>50.330499406289988</v>
      </c>
      <c r="T125">
        <v>68.230350312550726</v>
      </c>
      <c r="W125" s="2"/>
      <c r="X125" s="2"/>
      <c r="Y125" s="2"/>
      <c r="Z125" s="2"/>
      <c r="AA125" s="2"/>
    </row>
    <row r="126" spans="1:27" x14ac:dyDescent="0.2">
      <c r="A126">
        <v>0</v>
      </c>
      <c r="B126">
        <v>7.1683226566237863</v>
      </c>
      <c r="C126">
        <v>7.1683226566237863</v>
      </c>
      <c r="D126">
        <v>7.1683226566237863</v>
      </c>
      <c r="E126">
        <v>7.1683226566237863</v>
      </c>
      <c r="F126">
        <v>7.1683226566237863</v>
      </c>
      <c r="G126">
        <v>0</v>
      </c>
      <c r="I126">
        <v>0</v>
      </c>
      <c r="J126">
        <f>B126/B$126*100</f>
        <v>100</v>
      </c>
      <c r="K126">
        <f t="shared" ref="K126:N129" si="8">C126/C$126*100</f>
        <v>100</v>
      </c>
      <c r="L126">
        <f t="shared" si="8"/>
        <v>100</v>
      </c>
      <c r="M126">
        <f t="shared" si="8"/>
        <v>100</v>
      </c>
      <c r="N126">
        <f t="shared" si="8"/>
        <v>100</v>
      </c>
      <c r="P126" t="s">
        <v>49</v>
      </c>
      <c r="Q126">
        <v>25.13604598615073</v>
      </c>
      <c r="R126">
        <v>49.611605023929677</v>
      </c>
      <c r="S126">
        <v>49.288454548971039</v>
      </c>
      <c r="T126">
        <v>61.229645694629212</v>
      </c>
      <c r="W126" s="2"/>
      <c r="X126" s="2"/>
      <c r="Y126" s="2"/>
      <c r="Z126" s="2"/>
      <c r="AA126" s="2"/>
    </row>
    <row r="127" spans="1:27" x14ac:dyDescent="0.2">
      <c r="A127">
        <v>0.5</v>
      </c>
      <c r="C127">
        <v>1.822140861680964</v>
      </c>
      <c r="D127">
        <v>5.3112779995426536</v>
      </c>
      <c r="E127">
        <v>4.5830277344211936</v>
      </c>
      <c r="F127">
        <v>5.864316893130308</v>
      </c>
      <c r="G127">
        <v>0.5</v>
      </c>
      <c r="I127">
        <v>0.5</v>
      </c>
      <c r="J127">
        <f t="shared" ref="J127:J129" si="9">B127/B$126*100</f>
        <v>0</v>
      </c>
      <c r="K127">
        <f t="shared" si="8"/>
        <v>25.419347718635972</v>
      </c>
      <c r="L127">
        <f t="shared" si="8"/>
        <v>74.093735089265863</v>
      </c>
      <c r="M127">
        <f t="shared" si="8"/>
        <v>63.934450972101708</v>
      </c>
      <c r="N127">
        <f t="shared" si="8"/>
        <v>81.808774158784132</v>
      </c>
      <c r="W127" s="2"/>
      <c r="X127" s="2"/>
      <c r="Y127" s="2"/>
      <c r="Z127" s="2"/>
      <c r="AA127" s="2"/>
    </row>
    <row r="128" spans="1:27" x14ac:dyDescent="0.2">
      <c r="A128">
        <v>1</v>
      </c>
      <c r="C128">
        <v>1.2492468845157418</v>
      </c>
      <c r="D128">
        <v>4.945545022143051</v>
      </c>
      <c r="E128">
        <v>3.6471202012617141</v>
      </c>
      <c r="F128">
        <v>5.1552169811038766</v>
      </c>
      <c r="G128">
        <v>1</v>
      </c>
      <c r="I128">
        <v>1</v>
      </c>
      <c r="J128">
        <f t="shared" si="9"/>
        <v>0</v>
      </c>
      <c r="K128">
        <f t="shared" si="8"/>
        <v>17.42732497345656</v>
      </c>
      <c r="L128">
        <f t="shared" si="8"/>
        <v>68.991663169251879</v>
      </c>
      <c r="M128">
        <f t="shared" si="8"/>
        <v>50.878292955907121</v>
      </c>
      <c r="N128">
        <f t="shared" si="8"/>
        <v>71.916642540361536</v>
      </c>
      <c r="W128" s="2"/>
      <c r="X128" s="2"/>
      <c r="Y128" s="2"/>
      <c r="Z128" s="2"/>
      <c r="AA128" s="2"/>
    </row>
    <row r="129" spans="1:27" x14ac:dyDescent="0.2">
      <c r="A129">
        <v>2</v>
      </c>
      <c r="B129">
        <v>5.617299928853754</v>
      </c>
      <c r="C129">
        <v>1.2637278481852263</v>
      </c>
      <c r="D129">
        <v>5.0411477037705481</v>
      </c>
      <c r="E129">
        <v>3.6078525921329856</v>
      </c>
      <c r="F129">
        <v>4.8909716601483524</v>
      </c>
      <c r="G129">
        <v>2</v>
      </c>
      <c r="I129">
        <v>2</v>
      </c>
      <c r="J129">
        <f t="shared" si="9"/>
        <v>78.362822070560227</v>
      </c>
      <c r="K129">
        <f t="shared" si="8"/>
        <v>17.62933825275703</v>
      </c>
      <c r="L129">
        <f t="shared" si="8"/>
        <v>70.3253459037917</v>
      </c>
      <c r="M129">
        <f t="shared" si="8"/>
        <v>50.330499406289988</v>
      </c>
      <c r="N129">
        <f t="shared" si="8"/>
        <v>68.230350312550726</v>
      </c>
      <c r="W129" s="2"/>
      <c r="X129" s="2"/>
      <c r="Y129" s="2"/>
      <c r="Z129" s="2"/>
      <c r="AA129" s="2"/>
    </row>
    <row r="134" spans="1:27" x14ac:dyDescent="0.2">
      <c r="A134" t="s">
        <v>52</v>
      </c>
    </row>
    <row r="135" spans="1:27" x14ac:dyDescent="0.2">
      <c r="A135" t="s">
        <v>29</v>
      </c>
      <c r="B135" t="s">
        <v>3</v>
      </c>
      <c r="C135" t="s">
        <v>42</v>
      </c>
      <c r="D135" t="s">
        <v>43</v>
      </c>
      <c r="E135" t="s">
        <v>44</v>
      </c>
      <c r="F135" t="s">
        <v>45</v>
      </c>
      <c r="I135" t="s">
        <v>29</v>
      </c>
      <c r="J135" t="s">
        <v>3</v>
      </c>
      <c r="K135" t="s">
        <v>42</v>
      </c>
      <c r="L135" t="s">
        <v>43</v>
      </c>
      <c r="M135" t="s">
        <v>44</v>
      </c>
      <c r="N135" t="s">
        <v>45</v>
      </c>
    </row>
    <row r="136" spans="1:27" x14ac:dyDescent="0.2">
      <c r="A136">
        <v>0</v>
      </c>
      <c r="B136">
        <v>7.2636127682635561</v>
      </c>
      <c r="C136">
        <v>7.2636127682635561</v>
      </c>
      <c r="D136">
        <v>7.2636127682635561</v>
      </c>
      <c r="E136">
        <v>7.2636127682635561</v>
      </c>
      <c r="F136">
        <v>7.2636127682635561</v>
      </c>
      <c r="G136">
        <v>0</v>
      </c>
      <c r="I136">
        <v>0</v>
      </c>
      <c r="J136">
        <f>B136/B$136*100</f>
        <v>100</v>
      </c>
      <c r="K136">
        <f t="shared" ref="K136:N139" si="10">C136/C$136*100</f>
        <v>100</v>
      </c>
      <c r="L136">
        <f t="shared" si="10"/>
        <v>100</v>
      </c>
      <c r="M136">
        <f t="shared" si="10"/>
        <v>100</v>
      </c>
      <c r="N136">
        <f t="shared" si="10"/>
        <v>100</v>
      </c>
    </row>
    <row r="137" spans="1:27" x14ac:dyDescent="0.2">
      <c r="A137">
        <v>0.5</v>
      </c>
      <c r="C137">
        <v>1.960666271217633</v>
      </c>
      <c r="D137">
        <v>5.8096556549426168</v>
      </c>
      <c r="E137">
        <v>4.1671430570422672</v>
      </c>
      <c r="F137">
        <v>5.6945438758120872</v>
      </c>
      <c r="G137">
        <v>0.5</v>
      </c>
      <c r="I137">
        <v>0.5</v>
      </c>
      <c r="J137">
        <f t="shared" ref="J137:J139" si="11">B137/B$136*100</f>
        <v>0</v>
      </c>
      <c r="K137">
        <f t="shared" si="10"/>
        <v>26.992990041873487</v>
      </c>
      <c r="L137">
        <f t="shared" si="10"/>
        <v>79.983003503798798</v>
      </c>
      <c r="M137">
        <f t="shared" si="10"/>
        <v>57.370115808616639</v>
      </c>
      <c r="N137">
        <f t="shared" si="10"/>
        <v>78.398230432834993</v>
      </c>
    </row>
    <row r="138" spans="1:27" x14ac:dyDescent="0.2">
      <c r="A138">
        <v>1</v>
      </c>
      <c r="C138">
        <v>1.8276201649277937</v>
      </c>
      <c r="D138">
        <v>5.1702608785708435</v>
      </c>
      <c r="E138">
        <v>4.0966729272913653</v>
      </c>
      <c r="F138">
        <v>4.3595540302339941</v>
      </c>
      <c r="G138">
        <v>1</v>
      </c>
      <c r="I138">
        <v>1</v>
      </c>
      <c r="J138">
        <f t="shared" si="11"/>
        <v>0</v>
      </c>
      <c r="K138">
        <f t="shared" si="10"/>
        <v>25.16131053837422</v>
      </c>
      <c r="L138">
        <f t="shared" si="10"/>
        <v>71.180293381840741</v>
      </c>
      <c r="M138">
        <f t="shared" si="10"/>
        <v>56.399935651728285</v>
      </c>
      <c r="N138">
        <f t="shared" si="10"/>
        <v>60.019086497588617</v>
      </c>
    </row>
    <row r="139" spans="1:27" x14ac:dyDescent="0.2">
      <c r="A139">
        <v>2</v>
      </c>
      <c r="B139">
        <v>5.3276969357102644</v>
      </c>
      <c r="C139">
        <v>1.8257850456866436</v>
      </c>
      <c r="D139">
        <v>3.6035948770586401</v>
      </c>
      <c r="E139">
        <v>3.5801224778988399</v>
      </c>
      <c r="F139">
        <v>4.4474843626376241</v>
      </c>
      <c r="G139">
        <v>2</v>
      </c>
      <c r="I139">
        <v>2</v>
      </c>
      <c r="J139">
        <f t="shared" si="11"/>
        <v>73.347755527225161</v>
      </c>
      <c r="K139">
        <f t="shared" si="10"/>
        <v>25.13604598615073</v>
      </c>
      <c r="L139">
        <f t="shared" si="10"/>
        <v>49.611605023929677</v>
      </c>
      <c r="M139">
        <f t="shared" si="10"/>
        <v>49.288454548971039</v>
      </c>
      <c r="N139">
        <f t="shared" si="10"/>
        <v>61.229645694629212</v>
      </c>
    </row>
  </sheetData>
  <mergeCells count="3">
    <mergeCell ref="A1:K1"/>
    <mergeCell ref="A40:K40"/>
    <mergeCell ref="B61:K6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2F0D-3CE2-40B0-BEBA-06D864487D9A}">
  <dimension ref="A4:Z98"/>
  <sheetViews>
    <sheetView zoomScale="50" zoomScaleNormal="50" workbookViewId="0">
      <selection activeCell="Q120" sqref="Q120"/>
    </sheetView>
  </sheetViews>
  <sheetFormatPr baseColWidth="10" defaultColWidth="11.5" defaultRowHeight="15" x14ac:dyDescent="0.2"/>
  <cols>
    <col min="1" max="1" width="12.5" bestFit="1" customWidth="1"/>
    <col min="2" max="2" width="15.5" bestFit="1" customWidth="1"/>
    <col min="3" max="3" width="18.33203125" bestFit="1" customWidth="1"/>
    <col min="4" max="4" width="22.83203125" bestFit="1" customWidth="1"/>
    <col min="5" max="5" width="18.33203125" bestFit="1" customWidth="1"/>
    <col min="22" max="22" width="18.33203125" bestFit="1" customWidth="1"/>
    <col min="23" max="23" width="15.5" bestFit="1" customWidth="1"/>
    <col min="24" max="24" width="18.33203125" bestFit="1" customWidth="1"/>
    <col min="25" max="25" width="22.83203125" bestFit="1" customWidth="1"/>
    <col min="26" max="26" width="18.33203125" bestFit="1" customWidth="1"/>
  </cols>
  <sheetData>
    <row r="4" spans="1:26" ht="29" x14ac:dyDescent="0.35">
      <c r="A4" t="s">
        <v>53</v>
      </c>
      <c r="B4" s="23"/>
      <c r="C4" s="23"/>
      <c r="D4" s="23"/>
      <c r="E4" s="23"/>
      <c r="F4" s="23"/>
      <c r="G4" s="23"/>
      <c r="H4" s="23"/>
      <c r="I4" s="23"/>
      <c r="J4" s="23"/>
    </row>
    <row r="6" spans="1:26" x14ac:dyDescent="0.2">
      <c r="A6" t="s">
        <v>54</v>
      </c>
      <c r="G6" t="s">
        <v>21</v>
      </c>
    </row>
    <row r="7" spans="1:26" x14ac:dyDescent="0.2">
      <c r="A7" t="s">
        <v>29</v>
      </c>
      <c r="B7" t="s">
        <v>2</v>
      </c>
      <c r="C7" t="s">
        <v>55</v>
      </c>
      <c r="D7" t="s">
        <v>56</v>
      </c>
      <c r="E7" t="s">
        <v>57</v>
      </c>
      <c r="G7" t="s">
        <v>29</v>
      </c>
      <c r="H7" t="s">
        <v>2</v>
      </c>
      <c r="I7" t="s">
        <v>55</v>
      </c>
      <c r="J7" t="s">
        <v>56</v>
      </c>
      <c r="K7" t="s">
        <v>57</v>
      </c>
      <c r="V7" t="s">
        <v>58</v>
      </c>
      <c r="W7" t="s">
        <v>2</v>
      </c>
      <c r="X7" t="s">
        <v>55</v>
      </c>
      <c r="Y7" t="s">
        <v>56</v>
      </c>
      <c r="Z7" t="s">
        <v>57</v>
      </c>
    </row>
    <row r="8" spans="1:26" x14ac:dyDescent="0.2">
      <c r="A8">
        <v>0</v>
      </c>
      <c r="B8">
        <v>1.667727135703899</v>
      </c>
      <c r="C8">
        <v>1.9474872930829104</v>
      </c>
      <c r="D8">
        <v>2.1443635327741504</v>
      </c>
      <c r="E8">
        <v>2.0303712107706815</v>
      </c>
      <c r="G8">
        <v>0</v>
      </c>
      <c r="H8">
        <f>B8/$B$8*100</f>
        <v>100</v>
      </c>
      <c r="I8">
        <f>C8/$C$8*100</f>
        <v>100</v>
      </c>
      <c r="J8">
        <f>D8/$D$8*100</f>
        <v>100</v>
      </c>
      <c r="K8">
        <f>E8/$E$8*100</f>
        <v>100</v>
      </c>
      <c r="V8" t="s">
        <v>38</v>
      </c>
    </row>
    <row r="9" spans="1:26" x14ac:dyDescent="0.2">
      <c r="A9">
        <v>0.5</v>
      </c>
      <c r="B9">
        <v>1.2738174297992373</v>
      </c>
      <c r="C9">
        <v>1.1163913938216865</v>
      </c>
      <c r="D9">
        <v>0.43582696618977934</v>
      </c>
      <c r="E9">
        <v>1.5289743632311001</v>
      </c>
      <c r="G9">
        <v>0.5</v>
      </c>
      <c r="H9">
        <f>B9/$B$8*100</f>
        <v>76.38044632892516</v>
      </c>
      <c r="I9">
        <f>C9/$C$8*100</f>
        <v>57.324707472387004</v>
      </c>
      <c r="J9">
        <f>D9/$D$8*100</f>
        <v>20.324304136339823</v>
      </c>
      <c r="K9">
        <f>E9/$E$8*100</f>
        <v>75.305163662694824</v>
      </c>
      <c r="V9" t="s">
        <v>39</v>
      </c>
    </row>
    <row r="10" spans="1:26" x14ac:dyDescent="0.2">
      <c r="A10">
        <v>1</v>
      </c>
      <c r="B10">
        <v>1.1544412218645448</v>
      </c>
      <c r="C10">
        <v>1.005924991244683</v>
      </c>
      <c r="D10">
        <v>0.30390618846286088</v>
      </c>
      <c r="E10">
        <v>1.0358096625132021</v>
      </c>
      <c r="G10">
        <v>1</v>
      </c>
      <c r="H10">
        <f>B10/$B$8*100</f>
        <v>69.222428366693748</v>
      </c>
      <c r="I10">
        <f>C10/$C$8*100</f>
        <v>51.652454669025552</v>
      </c>
      <c r="J10">
        <f>D10/$D$8*100</f>
        <v>14.172325905472718</v>
      </c>
      <c r="K10">
        <f>E10/$E$8*100</f>
        <v>51.015777657723625</v>
      </c>
      <c r="V10" t="s">
        <v>40</v>
      </c>
    </row>
    <row r="11" spans="1:26" x14ac:dyDescent="0.2">
      <c r="A11">
        <v>2</v>
      </c>
      <c r="B11">
        <v>0.69483916018361924</v>
      </c>
      <c r="C11">
        <v>0.53551282663829625</v>
      </c>
      <c r="D11">
        <v>0.12067196099087596</v>
      </c>
      <c r="E11">
        <v>0.44485208416881505</v>
      </c>
      <c r="G11">
        <v>2</v>
      </c>
      <c r="H11">
        <f>B11/$B$8*100</f>
        <v>41.663839683843001</v>
      </c>
      <c r="I11">
        <f>C11/$C$8*100</f>
        <v>27.497628792769628</v>
      </c>
      <c r="J11">
        <f>D11/$D$8*100</f>
        <v>5.6274022173266189</v>
      </c>
      <c r="K11">
        <f>E11/$E$8*100</f>
        <v>21.909889275861019</v>
      </c>
    </row>
    <row r="13" spans="1:26" x14ac:dyDescent="0.2">
      <c r="V13" t="s">
        <v>59</v>
      </c>
      <c r="W13" t="s">
        <v>2</v>
      </c>
      <c r="X13" t="s">
        <v>55</v>
      </c>
      <c r="Y13" t="s">
        <v>56</v>
      </c>
      <c r="Z13" t="s">
        <v>57</v>
      </c>
    </row>
    <row r="14" spans="1:26" x14ac:dyDescent="0.2">
      <c r="V14" t="s">
        <v>38</v>
      </c>
    </row>
    <row r="15" spans="1:26" x14ac:dyDescent="0.2">
      <c r="V15" t="s">
        <v>39</v>
      </c>
    </row>
    <row r="16" spans="1:26" x14ac:dyDescent="0.2">
      <c r="V16" t="s">
        <v>40</v>
      </c>
    </row>
    <row r="18" spans="1:26" x14ac:dyDescent="0.2">
      <c r="A18" t="s">
        <v>60</v>
      </c>
      <c r="G18" t="s">
        <v>16</v>
      </c>
    </row>
    <row r="19" spans="1:26" x14ac:dyDescent="0.2">
      <c r="B19" t="s">
        <v>2</v>
      </c>
      <c r="C19" t="s">
        <v>55</v>
      </c>
      <c r="D19" t="s">
        <v>56</v>
      </c>
      <c r="E19" t="s">
        <v>57</v>
      </c>
      <c r="G19" t="s">
        <v>29</v>
      </c>
      <c r="H19" t="s">
        <v>2</v>
      </c>
      <c r="I19" t="s">
        <v>55</v>
      </c>
      <c r="J19" t="s">
        <v>56</v>
      </c>
      <c r="K19" t="s">
        <v>57</v>
      </c>
    </row>
    <row r="20" spans="1:26" x14ac:dyDescent="0.2">
      <c r="A20">
        <v>0</v>
      </c>
      <c r="B20">
        <f>(C20+D20+E20)/3</f>
        <v>5.1087712134855492</v>
      </c>
      <c r="C20" s="3">
        <v>5.3199505899101496</v>
      </c>
      <c r="D20" s="3">
        <v>4.4463643571361899</v>
      </c>
      <c r="E20" s="3">
        <v>5.5599986934103072</v>
      </c>
      <c r="G20">
        <v>0</v>
      </c>
      <c r="H20">
        <f>B20/$B$20*100</f>
        <v>100</v>
      </c>
      <c r="I20">
        <f>C20/$C$20*100</f>
        <v>100</v>
      </c>
      <c r="J20">
        <f>D20/$D$20*100</f>
        <v>100</v>
      </c>
      <c r="K20">
        <f>E20/$E$20*100</f>
        <v>100</v>
      </c>
      <c r="V20" s="22" t="s">
        <v>61</v>
      </c>
      <c r="W20" s="22"/>
      <c r="X20" s="22"/>
      <c r="Y20" s="22"/>
      <c r="Z20" s="22"/>
    </row>
    <row r="21" spans="1:26" x14ac:dyDescent="0.2">
      <c r="A21">
        <v>0.5</v>
      </c>
      <c r="B21" s="3">
        <v>4.7601803801953793</v>
      </c>
      <c r="C21" s="3">
        <v>4.0354004104156047</v>
      </c>
      <c r="D21" s="3">
        <v>1.3337455710861832</v>
      </c>
      <c r="E21" s="3">
        <v>3.9472278554458171</v>
      </c>
      <c r="G21">
        <v>0.5</v>
      </c>
      <c r="H21">
        <f>B21/$B$20*100</f>
        <v>93.176620781725362</v>
      </c>
      <c r="I21">
        <f>C21/$C$20*100</f>
        <v>75.854095676549505</v>
      </c>
      <c r="J21">
        <f>D21/$D$20*100</f>
        <v>29.996317529524745</v>
      </c>
      <c r="K21">
        <f>E21/$E$20*100</f>
        <v>70.993323435922008</v>
      </c>
      <c r="V21" t="s">
        <v>58</v>
      </c>
      <c r="W21" t="s">
        <v>2</v>
      </c>
      <c r="X21" t="s">
        <v>55</v>
      </c>
      <c r="Y21" t="s">
        <v>56</v>
      </c>
      <c r="Z21" t="s">
        <v>57</v>
      </c>
    </row>
    <row r="22" spans="1:26" x14ac:dyDescent="0.2">
      <c r="A22">
        <v>1</v>
      </c>
      <c r="B22" s="3">
        <v>4.7277817090507597</v>
      </c>
      <c r="C22" s="3">
        <v>2.8530976790934801</v>
      </c>
      <c r="D22" s="3">
        <v>0.66730544180609286</v>
      </c>
      <c r="E22" s="3">
        <v>3.3148855527397245</v>
      </c>
      <c r="G22">
        <v>1</v>
      </c>
      <c r="H22">
        <f>B22/$B$20*100</f>
        <v>92.542443407348188</v>
      </c>
      <c r="I22">
        <f>C22/$C$20*100</f>
        <v>53.630153718056746</v>
      </c>
      <c r="J22">
        <f>D22/$D$20*100</f>
        <v>15.007889327268048</v>
      </c>
      <c r="K22">
        <f>E22/$E$20*100</f>
        <v>59.620257764961636</v>
      </c>
      <c r="V22" t="s">
        <v>38</v>
      </c>
      <c r="X22" t="e">
        <f t="shared" ref="X22:Z24" si="0">X8*100/$X8</f>
        <v>#DIV/0!</v>
      </c>
      <c r="Y22" t="e">
        <f t="shared" si="0"/>
        <v>#DIV/0!</v>
      </c>
      <c r="Z22" t="e">
        <f t="shared" si="0"/>
        <v>#DIV/0!</v>
      </c>
    </row>
    <row r="23" spans="1:26" ht="16.5" customHeight="1" x14ac:dyDescent="0.2">
      <c r="A23">
        <v>2</v>
      </c>
      <c r="B23" s="3">
        <v>4.4533788599073887</v>
      </c>
      <c r="C23" s="3">
        <v>1.4910259740427136</v>
      </c>
      <c r="D23" s="3">
        <v>0.31608670111745596</v>
      </c>
      <c r="E23" s="3">
        <v>2.6116599580273032</v>
      </c>
      <c r="G23">
        <v>2</v>
      </c>
      <c r="H23">
        <f>B23/$B$20*100</f>
        <v>87.171233038423594</v>
      </c>
      <c r="I23">
        <f>C23/$C$20*100</f>
        <v>28.0270643278267</v>
      </c>
      <c r="J23">
        <f>D23/$D$20*100</f>
        <v>7.1088798786845429</v>
      </c>
      <c r="K23">
        <f>E23/$E$20*100</f>
        <v>46.972312441775109</v>
      </c>
      <c r="V23" t="s">
        <v>39</v>
      </c>
      <c r="X23" t="e">
        <f t="shared" si="0"/>
        <v>#DIV/0!</v>
      </c>
      <c r="Y23" t="e">
        <f t="shared" si="0"/>
        <v>#DIV/0!</v>
      </c>
      <c r="Z23" t="e">
        <f t="shared" si="0"/>
        <v>#DIV/0!</v>
      </c>
    </row>
    <row r="24" spans="1:26" x14ac:dyDescent="0.2">
      <c r="V24" t="s">
        <v>40</v>
      </c>
      <c r="X24" t="e">
        <f t="shared" si="0"/>
        <v>#DIV/0!</v>
      </c>
      <c r="Y24" t="e">
        <f t="shared" si="0"/>
        <v>#DIV/0!</v>
      </c>
      <c r="Z24" t="e">
        <f t="shared" si="0"/>
        <v>#DIV/0!</v>
      </c>
    </row>
    <row r="26" spans="1:26" x14ac:dyDescent="0.2">
      <c r="V26" s="22" t="s">
        <v>61</v>
      </c>
      <c r="W26" s="22"/>
      <c r="X26" s="22"/>
      <c r="Y26" s="22"/>
      <c r="Z26" s="22"/>
    </row>
    <row r="27" spans="1:26" x14ac:dyDescent="0.2">
      <c r="V27" t="s">
        <v>59</v>
      </c>
      <c r="W27" t="s">
        <v>2</v>
      </c>
      <c r="X27" t="s">
        <v>55</v>
      </c>
      <c r="Y27" t="s">
        <v>56</v>
      </c>
      <c r="Z27" t="s">
        <v>57</v>
      </c>
    </row>
    <row r="28" spans="1:26" x14ac:dyDescent="0.2">
      <c r="V28" t="s">
        <v>38</v>
      </c>
      <c r="X28" t="e">
        <f>X14*100/$X14</f>
        <v>#DIV/0!</v>
      </c>
      <c r="Y28" t="e">
        <f t="shared" ref="Y28:Z28" si="1">Y14*100/$X14</f>
        <v>#DIV/0!</v>
      </c>
      <c r="Z28" t="e">
        <f t="shared" si="1"/>
        <v>#DIV/0!</v>
      </c>
    </row>
    <row r="29" spans="1:26" x14ac:dyDescent="0.2">
      <c r="V29" t="s">
        <v>39</v>
      </c>
      <c r="X29" t="e">
        <f t="shared" ref="X29:Z30" si="2">X15*100/$X15</f>
        <v>#DIV/0!</v>
      </c>
      <c r="Y29" t="e">
        <f t="shared" si="2"/>
        <v>#DIV/0!</v>
      </c>
      <c r="Z29" t="e">
        <f t="shared" si="2"/>
        <v>#DIV/0!</v>
      </c>
    </row>
    <row r="30" spans="1:26" x14ac:dyDescent="0.2">
      <c r="V30" t="s">
        <v>40</v>
      </c>
      <c r="X30" t="e">
        <f t="shared" si="2"/>
        <v>#DIV/0!</v>
      </c>
      <c r="Y30" t="e">
        <f t="shared" si="2"/>
        <v>#DIV/0!</v>
      </c>
      <c r="Z30" t="e">
        <f t="shared" si="2"/>
        <v>#DIV/0!</v>
      </c>
    </row>
    <row r="32" spans="1:26" x14ac:dyDescent="0.2">
      <c r="A32" t="s">
        <v>62</v>
      </c>
      <c r="G32" t="s">
        <v>20</v>
      </c>
    </row>
    <row r="33" spans="1:26" x14ac:dyDescent="0.2">
      <c r="B33" t="s">
        <v>2</v>
      </c>
      <c r="C33" t="s">
        <v>55</v>
      </c>
      <c r="D33" t="s">
        <v>56</v>
      </c>
      <c r="E33" t="s">
        <v>57</v>
      </c>
      <c r="G33" t="s">
        <v>29</v>
      </c>
      <c r="H33" t="s">
        <v>2</v>
      </c>
      <c r="I33" t="s">
        <v>55</v>
      </c>
      <c r="J33" t="s">
        <v>56</v>
      </c>
      <c r="K33" t="s">
        <v>57</v>
      </c>
      <c r="V33" t="s">
        <v>37</v>
      </c>
      <c r="W33" t="s">
        <v>2</v>
      </c>
      <c r="X33" t="s">
        <v>55</v>
      </c>
      <c r="Y33" t="s">
        <v>56</v>
      </c>
      <c r="Z33" t="s">
        <v>57</v>
      </c>
    </row>
    <row r="34" spans="1:26" x14ac:dyDescent="0.2">
      <c r="A34">
        <v>0</v>
      </c>
      <c r="B34">
        <f>(C34+D34+E34)/3</f>
        <v>2.0195364306467432</v>
      </c>
      <c r="C34">
        <v>1.6014645612740424</v>
      </c>
      <c r="D34">
        <v>2.011378461291315</v>
      </c>
      <c r="E34">
        <v>2.4457662693748716</v>
      </c>
      <c r="G34">
        <v>0</v>
      </c>
      <c r="H34">
        <f>B34/$B$34*100</f>
        <v>100</v>
      </c>
      <c r="I34">
        <f>C34/$C$34*100</f>
        <v>100</v>
      </c>
      <c r="J34">
        <f>D34/$D$34*100</f>
        <v>100</v>
      </c>
      <c r="K34">
        <f>E34/$E$34*100</f>
        <v>100</v>
      </c>
      <c r="V34" t="s">
        <v>38</v>
      </c>
      <c r="W34">
        <v>34.167748701605873</v>
      </c>
      <c r="X34">
        <v>32.110338386517398</v>
      </c>
      <c r="Y34">
        <v>5.6274022173266189</v>
      </c>
      <c r="Z34">
        <v>21.909889275861019</v>
      </c>
    </row>
    <row r="35" spans="1:26" x14ac:dyDescent="0.2">
      <c r="A35">
        <v>0.5</v>
      </c>
      <c r="B35">
        <v>0.57488363527227193</v>
      </c>
      <c r="C35">
        <v>1.0528310973240878</v>
      </c>
      <c r="D35">
        <v>0.31534331082366407</v>
      </c>
      <c r="E35">
        <v>1.7426224230439402</v>
      </c>
      <c r="G35">
        <v>0.5</v>
      </c>
      <c r="H35">
        <f>B35/$B$34*100</f>
        <v>28.466118587827072</v>
      </c>
      <c r="I35">
        <f>C35/$C$34*100</f>
        <v>65.741766804162665</v>
      </c>
      <c r="J35">
        <f>D35/$D$34*100</f>
        <v>15.677969954058874</v>
      </c>
      <c r="K35">
        <f>E35/$E$34*100</f>
        <v>71.250570623387816</v>
      </c>
      <c r="V35" t="s">
        <v>39</v>
      </c>
      <c r="W35">
        <v>87.171233038423594</v>
      </c>
      <c r="X35">
        <v>28.0270643278267</v>
      </c>
      <c r="Y35">
        <v>7.1088798786845429</v>
      </c>
      <c r="Z35">
        <v>46.972312441775109</v>
      </c>
    </row>
    <row r="36" spans="1:26" x14ac:dyDescent="0.2">
      <c r="A36">
        <v>1</v>
      </c>
      <c r="B36">
        <v>1.3232362199923955</v>
      </c>
      <c r="C36">
        <v>0.39986764179775491</v>
      </c>
      <c r="D36">
        <v>0.18878727572155185</v>
      </c>
      <c r="E36">
        <v>1.4438598694105167</v>
      </c>
      <c r="G36">
        <v>1</v>
      </c>
      <c r="H36">
        <f>B36/$B$34*100</f>
        <v>65.521780142814151</v>
      </c>
      <c r="I36">
        <f>C36/$C$34*100</f>
        <v>24.968872335185544</v>
      </c>
      <c r="J36">
        <f>D36/$D$34*100</f>
        <v>9.3859648671165274</v>
      </c>
      <c r="K36">
        <f>E36/$E$34*100</f>
        <v>59.035071645646731</v>
      </c>
      <c r="V36" t="s">
        <v>40</v>
      </c>
      <c r="W36">
        <v>51.823775971394227</v>
      </c>
      <c r="X36">
        <v>9.5595452433700281</v>
      </c>
      <c r="Y36">
        <v>5.3035072936361765</v>
      </c>
      <c r="Z36">
        <v>27.432766438288102</v>
      </c>
    </row>
    <row r="37" spans="1:26" x14ac:dyDescent="0.2">
      <c r="A37">
        <v>2</v>
      </c>
      <c r="B37">
        <v>1.0466000354790594</v>
      </c>
      <c r="C37">
        <v>0.20341762407042552</v>
      </c>
      <c r="D37">
        <v>0.10667360339721199</v>
      </c>
      <c r="E37">
        <v>0.67094134830404073</v>
      </c>
      <c r="G37">
        <v>2</v>
      </c>
      <c r="H37">
        <f>B37/$B$34*100</f>
        <v>51.823775971394227</v>
      </c>
      <c r="I37">
        <f>C37/$C$34*100</f>
        <v>12.701974741707488</v>
      </c>
      <c r="J37">
        <f>D37/$D$34*100</f>
        <v>5.3035072936361765</v>
      </c>
      <c r="K37">
        <f>E37/$E$34*100</f>
        <v>27.432766438288102</v>
      </c>
    </row>
    <row r="39" spans="1:26" x14ac:dyDescent="0.2">
      <c r="B39">
        <f>B34*2</f>
        <v>4.0390728612934863</v>
      </c>
      <c r="C39">
        <f t="shared" ref="C39:E39" si="3">C34*2</f>
        <v>3.2029291225480847</v>
      </c>
      <c r="D39">
        <f t="shared" si="3"/>
        <v>4.0227569225826301</v>
      </c>
      <c r="E39">
        <f t="shared" si="3"/>
        <v>4.8915325387497433</v>
      </c>
      <c r="H39">
        <f>B39/$B$34*100</f>
        <v>200</v>
      </c>
      <c r="I39">
        <f>C39/$C$34*100</f>
        <v>200</v>
      </c>
      <c r="J39">
        <f>D39/$D$34*100</f>
        <v>200</v>
      </c>
      <c r="K39">
        <f>E39/$E$34*100</f>
        <v>200</v>
      </c>
      <c r="V39" t="s">
        <v>63</v>
      </c>
      <c r="W39" t="s">
        <v>2</v>
      </c>
      <c r="X39" t="s">
        <v>55</v>
      </c>
      <c r="Y39" t="s">
        <v>56</v>
      </c>
      <c r="Z39" t="s">
        <v>57</v>
      </c>
    </row>
    <row r="40" spans="1:26" x14ac:dyDescent="0.2">
      <c r="B40">
        <f t="shared" ref="B40:E42" si="4">B35*2</f>
        <v>1.1497672705445439</v>
      </c>
      <c r="C40">
        <f t="shared" si="4"/>
        <v>2.1056621946481755</v>
      </c>
      <c r="D40">
        <f t="shared" si="4"/>
        <v>0.63068662164732814</v>
      </c>
      <c r="E40">
        <f t="shared" si="4"/>
        <v>3.4852448460878804</v>
      </c>
      <c r="H40">
        <f>B40/$B$34*100</f>
        <v>56.932237175654144</v>
      </c>
      <c r="I40">
        <f>C40/$C$34*100</f>
        <v>131.48353360832533</v>
      </c>
      <c r="J40">
        <f>D40/$D$34*100</f>
        <v>31.355939908117747</v>
      </c>
      <c r="K40">
        <f>E40/$E$34*100</f>
        <v>142.50114124677563</v>
      </c>
      <c r="V40" t="s">
        <v>38</v>
      </c>
    </row>
    <row r="41" spans="1:26" x14ac:dyDescent="0.2">
      <c r="B41">
        <f t="shared" si="4"/>
        <v>2.646472439984791</v>
      </c>
      <c r="C41">
        <f t="shared" si="4"/>
        <v>0.79973528359550983</v>
      </c>
      <c r="D41">
        <f t="shared" si="4"/>
        <v>0.3775745514431037</v>
      </c>
      <c r="E41">
        <f t="shared" si="4"/>
        <v>2.8877197388210334</v>
      </c>
      <c r="H41">
        <f>B41/$B$34*100</f>
        <v>131.0435602856283</v>
      </c>
      <c r="I41">
        <f>C41/$C$34*100</f>
        <v>49.937744670371089</v>
      </c>
      <c r="J41">
        <f>D41/$D$34*100</f>
        <v>18.771929734233055</v>
      </c>
      <c r="K41">
        <f>E41/$E$34*100</f>
        <v>118.07014329129346</v>
      </c>
      <c r="V41" t="s">
        <v>39</v>
      </c>
    </row>
    <row r="42" spans="1:26" x14ac:dyDescent="0.2">
      <c r="B42">
        <f t="shared" si="4"/>
        <v>2.0932000709581189</v>
      </c>
      <c r="C42">
        <f t="shared" si="4"/>
        <v>0.40683524814085104</v>
      </c>
      <c r="D42">
        <f t="shared" si="4"/>
        <v>0.21334720679442398</v>
      </c>
      <c r="E42">
        <f t="shared" si="4"/>
        <v>1.3418826966080815</v>
      </c>
      <c r="H42">
        <f>B42/$B$34*100</f>
        <v>103.64755194278845</v>
      </c>
      <c r="I42">
        <f>C42/$C$34*100</f>
        <v>25.403949483414976</v>
      </c>
      <c r="J42">
        <f>D42/$D$34*100</f>
        <v>10.607014587272353</v>
      </c>
      <c r="K42">
        <f>E42/$E$34*100</f>
        <v>54.865532876576204</v>
      </c>
      <c r="V42" t="s">
        <v>40</v>
      </c>
    </row>
    <row r="46" spans="1:26" x14ac:dyDescent="0.2">
      <c r="V46" t="s">
        <v>64</v>
      </c>
      <c r="W46" t="s">
        <v>2</v>
      </c>
      <c r="X46" t="s">
        <v>55</v>
      </c>
      <c r="Y46" t="s">
        <v>56</v>
      </c>
      <c r="Z46" t="s">
        <v>57</v>
      </c>
    </row>
    <row r="47" spans="1:26" x14ac:dyDescent="0.2">
      <c r="V47" t="s">
        <v>38</v>
      </c>
      <c r="W47">
        <v>64.263050422160475</v>
      </c>
      <c r="X47">
        <v>49.543895515680475</v>
      </c>
      <c r="Y47">
        <v>14.172325905472718</v>
      </c>
      <c r="Z47">
        <v>51.015777657723625</v>
      </c>
    </row>
    <row r="48" spans="1:26" x14ac:dyDescent="0.2">
      <c r="V48" t="s">
        <v>39</v>
      </c>
      <c r="W48">
        <v>92.542443407348188</v>
      </c>
      <c r="X48">
        <v>53.630153718056746</v>
      </c>
      <c r="Y48">
        <v>15.007889327268048</v>
      </c>
      <c r="Z48">
        <v>59.620257764961636</v>
      </c>
    </row>
    <row r="49" spans="1:26" x14ac:dyDescent="0.2">
      <c r="V49" t="s">
        <v>40</v>
      </c>
      <c r="W49">
        <v>65.521780142814151</v>
      </c>
      <c r="X49">
        <v>24.968872335185544</v>
      </c>
      <c r="Y49">
        <v>9.3859648671165274</v>
      </c>
      <c r="Z49">
        <v>59.035071645646731</v>
      </c>
    </row>
    <row r="52" spans="1:26" x14ac:dyDescent="0.2">
      <c r="V52" t="s">
        <v>65</v>
      </c>
      <c r="W52" t="s">
        <v>2</v>
      </c>
      <c r="X52" t="s">
        <v>55</v>
      </c>
      <c r="Y52" t="s">
        <v>56</v>
      </c>
      <c r="Z52" t="s">
        <v>57</v>
      </c>
    </row>
    <row r="53" spans="1:26" x14ac:dyDescent="0.2">
      <c r="V53" t="s">
        <v>38</v>
      </c>
    </row>
    <row r="54" spans="1:26" x14ac:dyDescent="0.2">
      <c r="V54" t="s">
        <v>39</v>
      </c>
    </row>
    <row r="55" spans="1:26" x14ac:dyDescent="0.2">
      <c r="V55" t="s">
        <v>40</v>
      </c>
    </row>
    <row r="61" spans="1:26" x14ac:dyDescent="0.2">
      <c r="A61" t="s">
        <v>66</v>
      </c>
    </row>
    <row r="65" spans="1:25" ht="29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</row>
    <row r="67" spans="1:25" x14ac:dyDescent="0.2">
      <c r="A67" t="s">
        <v>54</v>
      </c>
      <c r="H67" t="s">
        <v>21</v>
      </c>
    </row>
    <row r="68" spans="1:25" x14ac:dyDescent="0.2">
      <c r="A68" t="s">
        <v>29</v>
      </c>
      <c r="B68" t="s">
        <v>2</v>
      </c>
      <c r="C68" t="s">
        <v>55</v>
      </c>
      <c r="D68" t="s">
        <v>67</v>
      </c>
      <c r="E68" t="s">
        <v>68</v>
      </c>
      <c r="H68" t="s">
        <v>29</v>
      </c>
      <c r="I68" t="s">
        <v>2</v>
      </c>
      <c r="J68" t="s">
        <v>55</v>
      </c>
      <c r="K68" t="s">
        <v>67</v>
      </c>
      <c r="L68" t="s">
        <v>68</v>
      </c>
    </row>
    <row r="69" spans="1:25" x14ac:dyDescent="0.2">
      <c r="A69">
        <v>0</v>
      </c>
      <c r="B69">
        <f>(C69+D69+E69)/3</f>
        <v>5.7384662591891056</v>
      </c>
      <c r="C69">
        <v>5.5588348470628262</v>
      </c>
      <c r="D69">
        <v>6.1561887235729955</v>
      </c>
      <c r="E69">
        <v>5.5003752069314942</v>
      </c>
      <c r="H69">
        <v>0</v>
      </c>
      <c r="I69">
        <f>B69/$B$8*100</f>
        <v>344.08903808877983</v>
      </c>
      <c r="J69">
        <f>C69/$C$8*100</f>
        <v>285.43625762317981</v>
      </c>
      <c r="K69">
        <f>D69/$D$8*100</f>
        <v>287.08699012470009</v>
      </c>
      <c r="L69">
        <f>E69/$E$8*100</f>
        <v>270.90490535687218</v>
      </c>
    </row>
    <row r="70" spans="1:25" x14ac:dyDescent="0.2">
      <c r="A70">
        <v>0.5</v>
      </c>
      <c r="B70">
        <v>3.8000181884854101</v>
      </c>
      <c r="C70">
        <v>2.4591701496392488</v>
      </c>
      <c r="D70">
        <v>1.4041849346249364</v>
      </c>
      <c r="E70">
        <v>3.2615442799869925</v>
      </c>
      <c r="H70">
        <v>0.5</v>
      </c>
      <c r="I70">
        <f>B70/$B$8*100</f>
        <v>227.85611069892036</v>
      </c>
      <c r="J70">
        <f>C70/$C$8*100</f>
        <v>126.27400231948802</v>
      </c>
      <c r="K70">
        <f>D70/$D$8*100</f>
        <v>65.482597197889788</v>
      </c>
      <c r="L70">
        <f>E70/$E$8*100</f>
        <v>160.63783128352114</v>
      </c>
    </row>
    <row r="71" spans="1:25" x14ac:dyDescent="0.2">
      <c r="A71">
        <v>1</v>
      </c>
      <c r="B71">
        <v>2.6849942911649123</v>
      </c>
      <c r="C71">
        <v>1.5739484444493428</v>
      </c>
      <c r="D71">
        <v>0.7805981578421779</v>
      </c>
      <c r="E71">
        <v>2.8745334701379761</v>
      </c>
      <c r="H71">
        <v>1</v>
      </c>
      <c r="I71">
        <f>B71/$B$8*100</f>
        <v>160.99721793107688</v>
      </c>
      <c r="J71">
        <f>C71/$C$8*100</f>
        <v>80.819446167361207</v>
      </c>
      <c r="K71">
        <f>D71/$D$8*100</f>
        <v>36.402323855616153</v>
      </c>
      <c r="L71">
        <f>E71/$E$8*100</f>
        <v>141.57674492670088</v>
      </c>
    </row>
    <row r="72" spans="1:25" x14ac:dyDescent="0.2">
      <c r="A72">
        <v>2</v>
      </c>
      <c r="B72">
        <v>2.9358331401599571</v>
      </c>
      <c r="C72">
        <v>0.74775057600345463</v>
      </c>
      <c r="D72">
        <v>0.54208747154916637</v>
      </c>
      <c r="E72">
        <v>2.2936317205894738</v>
      </c>
      <c r="H72">
        <v>2</v>
      </c>
      <c r="I72">
        <f>B72/$B$8*100</f>
        <v>176.03797871411547</v>
      </c>
      <c r="J72">
        <f>C72/$C$8*100</f>
        <v>38.395658788599896</v>
      </c>
      <c r="K72">
        <f>D72/$D$8*100</f>
        <v>25.279644205097583</v>
      </c>
      <c r="L72">
        <f>E72/$E$8*100</f>
        <v>112.96612700289741</v>
      </c>
    </row>
    <row r="73" spans="1:25" x14ac:dyDescent="0.2">
      <c r="U73" t="s">
        <v>37</v>
      </c>
      <c r="V73" t="s">
        <v>2</v>
      </c>
      <c r="W73" t="s">
        <v>55</v>
      </c>
      <c r="X73" t="s">
        <v>67</v>
      </c>
      <c r="Y73" t="s">
        <v>68</v>
      </c>
    </row>
    <row r="74" spans="1:25" x14ac:dyDescent="0.2">
      <c r="U74" t="s">
        <v>38</v>
      </c>
      <c r="V74">
        <v>51.160589041693093</v>
      </c>
      <c r="W74">
        <v>13.451570276432131</v>
      </c>
      <c r="X74">
        <v>8.8055694178677459</v>
      </c>
      <c r="Y74">
        <v>41.69955019975859</v>
      </c>
    </row>
    <row r="75" spans="1:25" x14ac:dyDescent="0.2">
      <c r="U75" t="s">
        <v>39</v>
      </c>
      <c r="V75">
        <v>40.734488286515159</v>
      </c>
      <c r="W75">
        <v>16.045715000632637</v>
      </c>
      <c r="X75">
        <v>9.2592898573679285</v>
      </c>
      <c r="Y75">
        <v>42.541957109725928</v>
      </c>
    </row>
    <row r="76" spans="1:25" x14ac:dyDescent="0.2">
      <c r="U76" t="s">
        <v>40</v>
      </c>
      <c r="V76">
        <v>44.413048847167033</v>
      </c>
      <c r="W76">
        <v>12.692512637355732</v>
      </c>
      <c r="X76">
        <v>5.330969804908853</v>
      </c>
      <c r="Y76">
        <v>37.507016006462074</v>
      </c>
    </row>
    <row r="79" spans="1:25" x14ac:dyDescent="0.2">
      <c r="A79" t="s">
        <v>60</v>
      </c>
      <c r="H79" t="s">
        <v>16</v>
      </c>
    </row>
    <row r="80" spans="1:25" x14ac:dyDescent="0.2">
      <c r="B80" t="s">
        <v>2</v>
      </c>
      <c r="C80" t="s">
        <v>55</v>
      </c>
      <c r="D80" t="s">
        <v>67</v>
      </c>
      <c r="E80" t="s">
        <v>68</v>
      </c>
      <c r="H80" t="s">
        <v>29</v>
      </c>
      <c r="I80" t="s">
        <v>2</v>
      </c>
      <c r="J80" t="s">
        <v>55</v>
      </c>
      <c r="K80" t="s">
        <v>67</v>
      </c>
      <c r="L80" t="s">
        <v>68</v>
      </c>
    </row>
    <row r="81" spans="1:25" x14ac:dyDescent="0.2">
      <c r="A81">
        <v>0</v>
      </c>
      <c r="B81">
        <f>(C81+D81+E81)/3</f>
        <v>6.4249847831476172</v>
      </c>
      <c r="C81">
        <v>7.2310113243875094</v>
      </c>
      <c r="D81">
        <v>6.1948735899641179</v>
      </c>
      <c r="E81">
        <v>5.8490694350912236</v>
      </c>
      <c r="H81">
        <v>0</v>
      </c>
      <c r="I81">
        <f>B81/$B$20*100</f>
        <v>125.76379944726588</v>
      </c>
      <c r="J81">
        <f>C81/$C$20*100</f>
        <v>135.9225278915539</v>
      </c>
      <c r="K81">
        <f>D81/$D$20*100</f>
        <v>139.32447033994546</v>
      </c>
      <c r="L81">
        <f>E81/$E$20*100</f>
        <v>105.19911528079173</v>
      </c>
    </row>
    <row r="82" spans="1:25" x14ac:dyDescent="0.2">
      <c r="A82">
        <v>0.5</v>
      </c>
      <c r="B82">
        <v>3.7277522924123332</v>
      </c>
      <c r="C82">
        <v>3.5605179036501795</v>
      </c>
      <c r="D82">
        <v>1.1079066364327446</v>
      </c>
      <c r="E82">
        <v>4.2493030614568852</v>
      </c>
      <c r="H82">
        <v>0.5</v>
      </c>
      <c r="I82">
        <f>B82/$B$20*100</f>
        <v>72.967689031997352</v>
      </c>
      <c r="J82">
        <f>C82/$C$20*100</f>
        <v>66.927649862069757</v>
      </c>
      <c r="K82">
        <f>D82/$D$20*100</f>
        <v>24.917135606635799</v>
      </c>
      <c r="L82">
        <f>E82/$E$20*100</f>
        <v>76.42633201502629</v>
      </c>
    </row>
    <row r="83" spans="1:25" x14ac:dyDescent="0.2">
      <c r="A83">
        <v>1</v>
      </c>
      <c r="B83">
        <v>3.1629962763399817</v>
      </c>
      <c r="C83">
        <v>2.7654191441251896</v>
      </c>
      <c r="D83">
        <v>0.97731460037175566</v>
      </c>
      <c r="E83">
        <v>3.3161634175339714</v>
      </c>
      <c r="H83">
        <v>1</v>
      </c>
      <c r="I83">
        <f>B83/$B$20*100</f>
        <v>61.913053925583249</v>
      </c>
      <c r="J83">
        <f>C83/$C$20*100</f>
        <v>51.982045648508468</v>
      </c>
      <c r="K83">
        <f>D83/$D$20*100</f>
        <v>21.980083544058083</v>
      </c>
      <c r="L83">
        <f>E83/$E$20*100</f>
        <v>59.643240950115292</v>
      </c>
    </row>
    <row r="84" spans="1:25" x14ac:dyDescent="0.2">
      <c r="A84">
        <v>2</v>
      </c>
      <c r="B84">
        <v>2.6171846739016473</v>
      </c>
      <c r="C84">
        <v>1.1602674687746912</v>
      </c>
      <c r="D84">
        <v>0.57360130199231207</v>
      </c>
      <c r="E84">
        <v>2.4883086103945971</v>
      </c>
      <c r="H84">
        <v>2</v>
      </c>
      <c r="I84">
        <f>B84/$B$20*100</f>
        <v>51.229240154522927</v>
      </c>
      <c r="J84">
        <f>C84/$C$20*100</f>
        <v>21.809741447134144</v>
      </c>
      <c r="K84">
        <f>D84/$D$20*100</f>
        <v>12.900456551018157</v>
      </c>
      <c r="L84">
        <f>E84/$E$20*100</f>
        <v>44.753762502565557</v>
      </c>
    </row>
    <row r="86" spans="1:25" x14ac:dyDescent="0.2">
      <c r="U86" t="s">
        <v>64</v>
      </c>
      <c r="V86" t="s">
        <v>2</v>
      </c>
      <c r="W86" t="s">
        <v>55</v>
      </c>
      <c r="X86" t="s">
        <v>67</v>
      </c>
      <c r="Y86" t="s">
        <v>68</v>
      </c>
    </row>
    <row r="87" spans="1:25" x14ac:dyDescent="0.2">
      <c r="U87" t="s">
        <v>38</v>
      </c>
      <c r="V87">
        <v>46.78940626104378</v>
      </c>
      <c r="W87">
        <v>28.314358813537783</v>
      </c>
      <c r="X87">
        <v>12.679893240653056</v>
      </c>
      <c r="Y87">
        <v>52.260679717186022</v>
      </c>
    </row>
    <row r="88" spans="1:25" x14ac:dyDescent="0.2">
      <c r="U88" t="s">
        <v>39</v>
      </c>
      <c r="V88">
        <v>49.229630623193813</v>
      </c>
      <c r="W88">
        <v>38.243877931686541</v>
      </c>
      <c r="X88">
        <v>15.776183100088351</v>
      </c>
      <c r="Y88">
        <v>56.695572763058699</v>
      </c>
    </row>
    <row r="89" spans="1:25" x14ac:dyDescent="0.2">
      <c r="U89" t="s">
        <v>40</v>
      </c>
      <c r="V89">
        <v>51.288174124283849</v>
      </c>
      <c r="W89">
        <v>30.581250083134947</v>
      </c>
      <c r="X89">
        <v>9.4470933274427296</v>
      </c>
      <c r="Y89">
        <v>46.56256620215725</v>
      </c>
    </row>
    <row r="93" spans="1:25" x14ac:dyDescent="0.2">
      <c r="A93" t="s">
        <v>62</v>
      </c>
      <c r="H93" t="s">
        <v>20</v>
      </c>
    </row>
    <row r="94" spans="1:25" x14ac:dyDescent="0.2">
      <c r="B94" t="s">
        <v>2</v>
      </c>
      <c r="C94" t="s">
        <v>55</v>
      </c>
      <c r="D94" t="s">
        <v>67</v>
      </c>
      <c r="E94" t="s">
        <v>68</v>
      </c>
      <c r="H94" t="s">
        <v>29</v>
      </c>
      <c r="I94" t="s">
        <v>2</v>
      </c>
      <c r="J94" t="s">
        <v>55</v>
      </c>
      <c r="K94" t="s">
        <v>67</v>
      </c>
      <c r="L94" t="s">
        <v>68</v>
      </c>
    </row>
    <row r="95" spans="1:25" x14ac:dyDescent="0.2">
      <c r="A95">
        <v>0</v>
      </c>
      <c r="B95">
        <f>(C95+D95+E95)/3</f>
        <v>4.9789789710193872</v>
      </c>
      <c r="C95">
        <v>5.5835559228435159</v>
      </c>
      <c r="D95">
        <v>4.6188608268275857</v>
      </c>
      <c r="E95">
        <v>4.7345201633870602</v>
      </c>
      <c r="H95">
        <v>0</v>
      </c>
      <c r="I95">
        <f>B95/$B$34*100</f>
        <v>246.54068604372253</v>
      </c>
      <c r="J95">
        <f>C95/$C$34*100</f>
        <v>348.65310528017727</v>
      </c>
      <c r="K95">
        <f>D95/$D$34*100</f>
        <v>229.63658583985503</v>
      </c>
      <c r="L95">
        <f>E95/$E$34*100</f>
        <v>193.58023792670855</v>
      </c>
    </row>
    <row r="96" spans="1:25" x14ac:dyDescent="0.2">
      <c r="A96">
        <v>0.5</v>
      </c>
      <c r="B96">
        <v>2.9847294948995113</v>
      </c>
      <c r="C96">
        <v>2.3455805076519027</v>
      </c>
      <c r="D96">
        <v>0.52575369807891548</v>
      </c>
      <c r="E96">
        <v>1.7436971280258149</v>
      </c>
      <c r="H96">
        <v>0.5</v>
      </c>
      <c r="I96">
        <f>B96/$B$34*100</f>
        <v>147.79280282374859</v>
      </c>
      <c r="J96">
        <f>C96/$C$34*100</f>
        <v>146.46471513461904</v>
      </c>
      <c r="K96">
        <f>D96/$D$34*100</f>
        <v>26.138974250593243</v>
      </c>
      <c r="L96">
        <f>E96/$E$34*100</f>
        <v>71.294512066007727</v>
      </c>
    </row>
    <row r="97" spans="1:12" x14ac:dyDescent="0.2">
      <c r="A97">
        <v>1</v>
      </c>
      <c r="B97">
        <v>2.5536274042678997</v>
      </c>
      <c r="C97">
        <v>1.707521200296469</v>
      </c>
      <c r="D97">
        <v>0.43634809297509491</v>
      </c>
      <c r="E97">
        <v>2.2045140854315832</v>
      </c>
      <c r="H97">
        <v>1</v>
      </c>
      <c r="I97">
        <f>B97/$B$34*100</f>
        <v>126.44621634530839</v>
      </c>
      <c r="J97">
        <f>C97/$C$34*100</f>
        <v>106.62247804834679</v>
      </c>
      <c r="K97">
        <f>D97/$D$34*100</f>
        <v>21.693982578244238</v>
      </c>
      <c r="L97">
        <f>E97/$E$34*100</f>
        <v>90.135926438917181</v>
      </c>
    </row>
    <row r="98" spans="1:12" x14ac:dyDescent="0.2">
      <c r="A98">
        <v>2</v>
      </c>
      <c r="B98">
        <v>2.2113163624890149</v>
      </c>
      <c r="C98">
        <v>0.70869354112073779</v>
      </c>
      <c r="D98">
        <v>0.24623007600894198</v>
      </c>
      <c r="E98">
        <v>1.7757772355107591</v>
      </c>
      <c r="H98">
        <v>2</v>
      </c>
      <c r="I98">
        <f>B98/$B$34*100</f>
        <v>109.4962353207392</v>
      </c>
      <c r="J98">
        <f>C98/$C$34*100</f>
        <v>44.252839448219689</v>
      </c>
      <c r="K98">
        <f>D98/$D$34*100</f>
        <v>12.241857052146269</v>
      </c>
      <c r="L98">
        <f>E98/$E$34*100</f>
        <v>72.606170824517946</v>
      </c>
    </row>
  </sheetData>
  <mergeCells count="4">
    <mergeCell ref="B4:J4"/>
    <mergeCell ref="V20:Z20"/>
    <mergeCell ref="V26:Z26"/>
    <mergeCell ref="B65:K6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87F3-8300-484E-BA1F-4EB892849E65}">
  <dimension ref="A1"/>
  <sheetViews>
    <sheetView zoomScale="86" zoomScaleNormal="86" workbookViewId="0">
      <selection activeCell="L13" sqref="L13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C056-71D2-0842-9398-06E8F23E7AF0}">
  <dimension ref="A1"/>
  <sheetViews>
    <sheetView topLeftCell="A26" zoomScale="110" zoomScaleNormal="110" workbookViewId="0">
      <selection activeCell="B71" sqref="B7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CAA3-B73A-B24B-9AFD-48A93038946D}">
  <dimension ref="A1"/>
  <sheetViews>
    <sheetView workbookViewId="0">
      <selection activeCell="F20" sqref="F2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95A6-4411-4237-A286-5A7606210D82}">
  <dimension ref="A4:V39"/>
  <sheetViews>
    <sheetView zoomScale="55" zoomScaleNormal="55" workbookViewId="0">
      <selection activeCell="Q89" sqref="Q89"/>
    </sheetView>
  </sheetViews>
  <sheetFormatPr baseColWidth="10" defaultColWidth="11.5" defaultRowHeight="15" x14ac:dyDescent="0.2"/>
  <cols>
    <col min="1" max="1" width="12.5" bestFit="1" customWidth="1"/>
    <col min="2" max="2" width="15.5" bestFit="1" customWidth="1"/>
    <col min="3" max="3" width="18.33203125" bestFit="1" customWidth="1"/>
    <col min="4" max="4" width="22.83203125" bestFit="1" customWidth="1"/>
    <col min="5" max="5" width="18.33203125" bestFit="1" customWidth="1"/>
    <col min="18" max="18" width="18.33203125" bestFit="1" customWidth="1"/>
    <col min="19" max="19" width="15.5" bestFit="1" customWidth="1"/>
    <col min="20" max="20" width="18.33203125" bestFit="1" customWidth="1"/>
    <col min="21" max="21" width="22.83203125" bestFit="1" customWidth="1"/>
    <col min="22" max="22" width="18.33203125" bestFit="1" customWidth="1"/>
  </cols>
  <sheetData>
    <row r="4" spans="1:21" ht="29" x14ac:dyDescent="0.35">
      <c r="B4" s="23"/>
      <c r="C4" s="23"/>
      <c r="D4" s="23"/>
      <c r="E4" s="23"/>
      <c r="F4" s="23"/>
      <c r="G4" s="23"/>
      <c r="H4" s="23"/>
      <c r="I4" s="23"/>
    </row>
    <row r="6" spans="1:21" x14ac:dyDescent="0.2">
      <c r="A6" t="s">
        <v>54</v>
      </c>
      <c r="F6" t="s">
        <v>21</v>
      </c>
    </row>
    <row r="7" spans="1:21" x14ac:dyDescent="0.2">
      <c r="A7" t="s">
        <v>29</v>
      </c>
      <c r="B7" t="s">
        <v>2</v>
      </c>
      <c r="C7" t="s">
        <v>69</v>
      </c>
      <c r="D7" t="s">
        <v>70</v>
      </c>
      <c r="F7" t="s">
        <v>29</v>
      </c>
      <c r="G7" t="s">
        <v>2</v>
      </c>
      <c r="H7" t="s">
        <v>69</v>
      </c>
      <c r="I7" t="s">
        <v>70</v>
      </c>
      <c r="R7" t="s">
        <v>58</v>
      </c>
      <c r="S7" t="s">
        <v>2</v>
      </c>
      <c r="T7" t="s">
        <v>69</v>
      </c>
      <c r="U7" t="s">
        <v>70</v>
      </c>
    </row>
    <row r="8" spans="1:21" x14ac:dyDescent="0.2">
      <c r="A8">
        <v>0</v>
      </c>
      <c r="B8">
        <v>3.1058300693402998</v>
      </c>
      <c r="C8">
        <v>2.8349699282262009</v>
      </c>
      <c r="D8">
        <v>3.4842540706304135</v>
      </c>
      <c r="F8">
        <v>0</v>
      </c>
      <c r="G8">
        <f>B8/$B$8*100</f>
        <v>100</v>
      </c>
      <c r="H8">
        <f>C8/$C$8*100</f>
        <v>100</v>
      </c>
      <c r="I8">
        <f>D8/$D$8*100</f>
        <v>100</v>
      </c>
      <c r="R8" t="s">
        <v>38</v>
      </c>
      <c r="S8">
        <v>94.82604268907221</v>
      </c>
      <c r="T8">
        <v>5.10297076136023</v>
      </c>
      <c r="U8">
        <v>6.364273528417967</v>
      </c>
    </row>
    <row r="9" spans="1:21" x14ac:dyDescent="0.2">
      <c r="A9">
        <v>0.5</v>
      </c>
      <c r="B9">
        <v>3.2231440060131717</v>
      </c>
      <c r="C9">
        <v>0.63807625698973425</v>
      </c>
      <c r="D9">
        <v>0.73147557515767403</v>
      </c>
      <c r="F9">
        <v>0.5</v>
      </c>
      <c r="G9">
        <f>B9/$B$8*100</f>
        <v>103.77721684875665</v>
      </c>
      <c r="H9">
        <f>C9/$C$8*100</f>
        <v>22.507337754688962</v>
      </c>
      <c r="I9">
        <f>D9/$D$8*100</f>
        <v>20.993749604067379</v>
      </c>
      <c r="R9" t="s">
        <v>39</v>
      </c>
      <c r="S9">
        <v>69.832302252045181</v>
      </c>
      <c r="T9">
        <v>10.94512681642907</v>
      </c>
      <c r="U9">
        <v>7.4525818064301088</v>
      </c>
    </row>
    <row r="10" spans="1:21" x14ac:dyDescent="0.2">
      <c r="A10">
        <v>1</v>
      </c>
      <c r="B10">
        <v>3.2055342101666611</v>
      </c>
      <c r="C10">
        <v>0.24727204523514956</v>
      </c>
      <c r="D10">
        <v>0.37901888349733781</v>
      </c>
      <c r="F10">
        <v>1</v>
      </c>
      <c r="G10">
        <f>B10/$B$8*100</f>
        <v>103.21022524093017</v>
      </c>
      <c r="H10">
        <f>C10/$C$8*100</f>
        <v>8.7222105170570199</v>
      </c>
      <c r="I10">
        <f>D10/$D$8*100</f>
        <v>10.878049528367519</v>
      </c>
      <c r="R10" t="s">
        <v>40</v>
      </c>
      <c r="S10">
        <v>145.82531745644954</v>
      </c>
      <c r="T10">
        <v>21.796735775052671</v>
      </c>
      <c r="U10">
        <v>24.688956260047714</v>
      </c>
    </row>
    <row r="11" spans="1:21" x14ac:dyDescent="0.2">
      <c r="A11">
        <v>2</v>
      </c>
      <c r="B11">
        <v>2.9451357474026736</v>
      </c>
      <c r="C11">
        <v>0.14466768653073814</v>
      </c>
      <c r="D11">
        <v>0.22174745947995689</v>
      </c>
      <c r="F11">
        <v>2</v>
      </c>
      <c r="G11">
        <f>B11/$B$8*100</f>
        <v>94.82604268907221</v>
      </c>
      <c r="H11">
        <f>C11/$C$8*100</f>
        <v>5.10297076136023</v>
      </c>
      <c r="I11">
        <f>D11/$D$8*100</f>
        <v>6.364273528417967</v>
      </c>
      <c r="R11" t="s">
        <v>71</v>
      </c>
      <c r="S11">
        <v>135.76848138887087</v>
      </c>
      <c r="T11">
        <v>20.467282757419301</v>
      </c>
      <c r="U11">
        <v>21.782438670045568</v>
      </c>
    </row>
    <row r="12" spans="1:21" x14ac:dyDescent="0.2">
      <c r="A12">
        <v>5</v>
      </c>
      <c r="B12">
        <v>2.7495963685505558</v>
      </c>
      <c r="C12">
        <v>0.17156477873504627</v>
      </c>
      <c r="D12">
        <v>0.14030256948899478</v>
      </c>
      <c r="F12">
        <v>5</v>
      </c>
      <c r="G12">
        <f>B12/$B$8*100</f>
        <v>88.53016125040574</v>
      </c>
      <c r="H12">
        <f>C12/$C$8*100</f>
        <v>6.0517318729511835</v>
      </c>
      <c r="I12">
        <f>D12/$D$8*100</f>
        <v>4.0267605818886087</v>
      </c>
    </row>
    <row r="18" spans="1:22" x14ac:dyDescent="0.2">
      <c r="A18" t="s">
        <v>60</v>
      </c>
      <c r="F18" t="s">
        <v>16</v>
      </c>
    </row>
    <row r="19" spans="1:22" x14ac:dyDescent="0.2">
      <c r="A19" t="s">
        <v>29</v>
      </c>
      <c r="B19" t="s">
        <v>2</v>
      </c>
      <c r="C19" t="s">
        <v>69</v>
      </c>
      <c r="D19" t="s">
        <v>70</v>
      </c>
      <c r="F19" t="s">
        <v>29</v>
      </c>
      <c r="G19" t="s">
        <v>2</v>
      </c>
      <c r="H19" t="s">
        <v>69</v>
      </c>
      <c r="I19" t="s">
        <v>70</v>
      </c>
    </row>
    <row r="20" spans="1:22" x14ac:dyDescent="0.2">
      <c r="A20">
        <v>0</v>
      </c>
      <c r="B20">
        <v>3.5968421788566047</v>
      </c>
      <c r="C20">
        <v>2.7211755620664917</v>
      </c>
      <c r="D20">
        <v>2.9777574725158047</v>
      </c>
      <c r="F20">
        <v>0</v>
      </c>
      <c r="G20">
        <f>B20/$B$20*100</f>
        <v>100</v>
      </c>
      <c r="H20">
        <f>C20/$C$20*100</f>
        <v>100</v>
      </c>
      <c r="I20">
        <f>D20/$D$20*100</f>
        <v>100</v>
      </c>
      <c r="R20" s="22"/>
      <c r="S20" s="22"/>
      <c r="T20" s="22"/>
      <c r="U20" s="22"/>
      <c r="V20" s="22"/>
    </row>
    <row r="21" spans="1:22" x14ac:dyDescent="0.2">
      <c r="A21">
        <v>0.5</v>
      </c>
      <c r="B21">
        <v>2.8414932016312378</v>
      </c>
      <c r="C21">
        <v>1.220590273529524</v>
      </c>
      <c r="D21">
        <v>0.70472303715359885</v>
      </c>
      <c r="F21">
        <v>0.5</v>
      </c>
      <c r="G21">
        <f>B21/$B$20*100</f>
        <v>78.999663047059684</v>
      </c>
      <c r="H21">
        <f>C21/$C$20*100</f>
        <v>44.855256329091603</v>
      </c>
      <c r="I21">
        <f>D21/$D$20*100</f>
        <v>23.66623352163743</v>
      </c>
    </row>
    <row r="22" spans="1:22" x14ac:dyDescent="0.2">
      <c r="A22">
        <v>1</v>
      </c>
      <c r="B22">
        <v>2.7044574673491297</v>
      </c>
      <c r="C22">
        <v>0.69648791424697265</v>
      </c>
      <c r="D22">
        <v>0.3899591768567916</v>
      </c>
      <c r="F22">
        <v>1</v>
      </c>
      <c r="G22">
        <f>B22/$B$20*100</f>
        <v>75.189772941576379</v>
      </c>
      <c r="H22">
        <f>C22/$C$20*100</f>
        <v>25.595111317185715</v>
      </c>
      <c r="I22">
        <f>D22/$D$20*100</f>
        <v>13.095733297827259</v>
      </c>
    </row>
    <row r="23" spans="1:22" ht="16.5" customHeight="1" x14ac:dyDescent="0.2">
      <c r="A23">
        <v>2</v>
      </c>
      <c r="B23">
        <v>2.5117577018681914</v>
      </c>
      <c r="C23">
        <v>0.29783611616585404</v>
      </c>
      <c r="D23">
        <v>0.2219198116363259</v>
      </c>
      <c r="F23">
        <v>2</v>
      </c>
      <c r="G23">
        <f>B23/$B$20*100</f>
        <v>69.832302252045181</v>
      </c>
      <c r="H23">
        <f>C23/$C$20*100</f>
        <v>10.94512681642907</v>
      </c>
      <c r="I23">
        <f>D23/$D$20*100</f>
        <v>7.4525818064301088</v>
      </c>
    </row>
    <row r="24" spans="1:22" x14ac:dyDescent="0.2">
      <c r="A24">
        <v>5</v>
      </c>
      <c r="B24">
        <v>2.1706479492131621</v>
      </c>
      <c r="C24">
        <v>0.20081400114577264</v>
      </c>
      <c r="D24">
        <v>0.13566960967727937</v>
      </c>
      <c r="F24">
        <v>5</v>
      </c>
      <c r="G24">
        <f>B24/$B$20*100</f>
        <v>60.348712600539692</v>
      </c>
      <c r="H24">
        <f>C24/$C$20*100</f>
        <v>7.379678251750585</v>
      </c>
      <c r="I24">
        <f>D24/$D$20*100</f>
        <v>4.5561000494327288</v>
      </c>
    </row>
    <row r="26" spans="1:22" x14ac:dyDescent="0.2">
      <c r="R26" s="22"/>
      <c r="S26" s="22"/>
      <c r="T26" s="22"/>
      <c r="U26" s="22"/>
      <c r="V26" s="22"/>
    </row>
    <row r="33" spans="1:9" x14ac:dyDescent="0.2">
      <c r="A33" t="s">
        <v>72</v>
      </c>
    </row>
    <row r="34" spans="1:9" x14ac:dyDescent="0.2">
      <c r="A34" t="s">
        <v>29</v>
      </c>
      <c r="B34" t="s">
        <v>2</v>
      </c>
      <c r="C34" t="s">
        <v>69</v>
      </c>
      <c r="D34" t="s">
        <v>70</v>
      </c>
      <c r="G34" t="s">
        <v>33</v>
      </c>
      <c r="H34" t="s">
        <v>34</v>
      </c>
      <c r="I34" t="s">
        <v>35</v>
      </c>
    </row>
    <row r="35" spans="1:9" x14ac:dyDescent="0.2">
      <c r="A35">
        <v>0</v>
      </c>
      <c r="B35">
        <v>2.305372677219566</v>
      </c>
      <c r="C35">
        <v>2.0425229748507263</v>
      </c>
      <c r="D35">
        <v>1.9108735070913099</v>
      </c>
      <c r="F35">
        <v>0</v>
      </c>
      <c r="G35">
        <f>B35/B$35*100</f>
        <v>100</v>
      </c>
      <c r="H35">
        <f>C35/C$35*100</f>
        <v>100</v>
      </c>
      <c r="I35">
        <f>D35/D$35*100</f>
        <v>100</v>
      </c>
    </row>
    <row r="36" spans="1:9" x14ac:dyDescent="0.2">
      <c r="A36">
        <v>0.5</v>
      </c>
      <c r="B36">
        <v>2.4132026573934127</v>
      </c>
      <c r="C36">
        <v>1.1755820297112223</v>
      </c>
      <c r="D36">
        <v>1.1419803519966081</v>
      </c>
      <c r="F36">
        <v>0.5</v>
      </c>
      <c r="G36">
        <f t="shared" ref="G36:G39" si="0">B36/B$35*100</f>
        <v>104.67733400501203</v>
      </c>
      <c r="H36">
        <f t="shared" ref="H36:I39" si="1">C36/C$35*100</f>
        <v>57.555388320522439</v>
      </c>
      <c r="I36">
        <f t="shared" si="1"/>
        <v>59.762215958235018</v>
      </c>
    </row>
    <row r="37" spans="1:9" x14ac:dyDescent="0.2">
      <c r="A37">
        <v>1</v>
      </c>
      <c r="B37">
        <v>2.4999339114001486</v>
      </c>
      <c r="C37">
        <v>0.63090327841928229</v>
      </c>
      <c r="D37">
        <v>0.94923125825880561</v>
      </c>
      <c r="F37">
        <v>1</v>
      </c>
      <c r="G37">
        <f t="shared" si="0"/>
        <v>108.43946994354235</v>
      </c>
      <c r="H37">
        <f t="shared" si="1"/>
        <v>30.888429955868212</v>
      </c>
      <c r="I37">
        <f t="shared" si="1"/>
        <v>49.67525347628608</v>
      </c>
    </row>
    <row r="38" spans="1:9" x14ac:dyDescent="0.2">
      <c r="A38">
        <v>2</v>
      </c>
      <c r="B38">
        <v>2.594363941840129</v>
      </c>
      <c r="C38">
        <v>0.4180489526479505</v>
      </c>
      <c r="D38">
        <v>0.50216638953133952</v>
      </c>
      <c r="F38">
        <v>2</v>
      </c>
      <c r="G38">
        <f t="shared" si="0"/>
        <v>112.53555520442387</v>
      </c>
      <c r="H38">
        <f t="shared" si="1"/>
        <v>20.467282757419301</v>
      </c>
      <c r="I38">
        <f t="shared" si="1"/>
        <v>26.279415548323044</v>
      </c>
    </row>
    <row r="39" spans="1:9" x14ac:dyDescent="0.2">
      <c r="A39">
        <v>5</v>
      </c>
      <c r="B39">
        <v>2.4891190548660234</v>
      </c>
      <c r="C39">
        <v>0.29182739884709008</v>
      </c>
      <c r="D39">
        <v>0.39748473375220783</v>
      </c>
      <c r="F39">
        <v>5</v>
      </c>
      <c r="G39">
        <f t="shared" si="0"/>
        <v>107.97035461824194</v>
      </c>
      <c r="H39">
        <f t="shared" si="1"/>
        <v>14.287594432979031</v>
      </c>
      <c r="I39">
        <f t="shared" si="1"/>
        <v>20.801205955136741</v>
      </c>
    </row>
  </sheetData>
  <mergeCells count="3">
    <mergeCell ref="B4:I4"/>
    <mergeCell ref="R20:V20"/>
    <mergeCell ref="R26:V26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5FD4-3368-4EAC-926D-6046CD89B424}">
  <dimension ref="A1:C930"/>
  <sheetViews>
    <sheetView zoomScale="81" zoomScaleNormal="81" workbookViewId="0">
      <selection activeCell="AE129" sqref="AE129"/>
    </sheetView>
  </sheetViews>
  <sheetFormatPr baseColWidth="10" defaultColWidth="10.33203125" defaultRowHeight="13.5" customHeight="1" x14ac:dyDescent="0.2"/>
  <cols>
    <col min="1" max="1" width="67.1640625" style="5" customWidth="1"/>
    <col min="2" max="2" width="7.6640625" style="5" customWidth="1"/>
    <col min="3" max="256" width="10.33203125" style="8"/>
    <col min="257" max="257" width="67.1640625" style="8" customWidth="1"/>
    <col min="258" max="258" width="7.6640625" style="8" customWidth="1"/>
    <col min="259" max="512" width="10.33203125" style="8"/>
    <col min="513" max="513" width="67.1640625" style="8" customWidth="1"/>
    <col min="514" max="514" width="7.6640625" style="8" customWidth="1"/>
    <col min="515" max="768" width="10.33203125" style="8"/>
    <col min="769" max="769" width="67.1640625" style="8" customWidth="1"/>
    <col min="770" max="770" width="7.6640625" style="8" customWidth="1"/>
    <col min="771" max="1024" width="10.33203125" style="8"/>
    <col min="1025" max="1025" width="67.1640625" style="8" customWidth="1"/>
    <col min="1026" max="1026" width="7.6640625" style="8" customWidth="1"/>
    <col min="1027" max="1280" width="10.33203125" style="8"/>
    <col min="1281" max="1281" width="67.1640625" style="8" customWidth="1"/>
    <col min="1282" max="1282" width="7.6640625" style="8" customWidth="1"/>
    <col min="1283" max="1536" width="10.33203125" style="8"/>
    <col min="1537" max="1537" width="67.1640625" style="8" customWidth="1"/>
    <col min="1538" max="1538" width="7.6640625" style="8" customWidth="1"/>
    <col min="1539" max="1792" width="10.33203125" style="8"/>
    <col min="1793" max="1793" width="67.1640625" style="8" customWidth="1"/>
    <col min="1794" max="1794" width="7.6640625" style="8" customWidth="1"/>
    <col min="1795" max="2048" width="10.33203125" style="8"/>
    <col min="2049" max="2049" width="67.1640625" style="8" customWidth="1"/>
    <col min="2050" max="2050" width="7.6640625" style="8" customWidth="1"/>
    <col min="2051" max="2304" width="10.33203125" style="8"/>
    <col min="2305" max="2305" width="67.1640625" style="8" customWidth="1"/>
    <col min="2306" max="2306" width="7.6640625" style="8" customWidth="1"/>
    <col min="2307" max="2560" width="10.33203125" style="8"/>
    <col min="2561" max="2561" width="67.1640625" style="8" customWidth="1"/>
    <col min="2562" max="2562" width="7.6640625" style="8" customWidth="1"/>
    <col min="2563" max="2816" width="10.33203125" style="8"/>
    <col min="2817" max="2817" width="67.1640625" style="8" customWidth="1"/>
    <col min="2818" max="2818" width="7.6640625" style="8" customWidth="1"/>
    <col min="2819" max="3072" width="10.33203125" style="8"/>
    <col min="3073" max="3073" width="67.1640625" style="8" customWidth="1"/>
    <col min="3074" max="3074" width="7.6640625" style="8" customWidth="1"/>
    <col min="3075" max="3328" width="10.33203125" style="8"/>
    <col min="3329" max="3329" width="67.1640625" style="8" customWidth="1"/>
    <col min="3330" max="3330" width="7.6640625" style="8" customWidth="1"/>
    <col min="3331" max="3584" width="10.33203125" style="8"/>
    <col min="3585" max="3585" width="67.1640625" style="8" customWidth="1"/>
    <col min="3586" max="3586" width="7.6640625" style="8" customWidth="1"/>
    <col min="3587" max="3840" width="10.33203125" style="8"/>
    <col min="3841" max="3841" width="67.1640625" style="8" customWidth="1"/>
    <col min="3842" max="3842" width="7.6640625" style="8" customWidth="1"/>
    <col min="3843" max="4096" width="10.33203125" style="8"/>
    <col min="4097" max="4097" width="67.1640625" style="8" customWidth="1"/>
    <col min="4098" max="4098" width="7.6640625" style="8" customWidth="1"/>
    <col min="4099" max="4352" width="10.33203125" style="8"/>
    <col min="4353" max="4353" width="67.1640625" style="8" customWidth="1"/>
    <col min="4354" max="4354" width="7.6640625" style="8" customWidth="1"/>
    <col min="4355" max="4608" width="10.33203125" style="8"/>
    <col min="4609" max="4609" width="67.1640625" style="8" customWidth="1"/>
    <col min="4610" max="4610" width="7.6640625" style="8" customWidth="1"/>
    <col min="4611" max="4864" width="10.33203125" style="8"/>
    <col min="4865" max="4865" width="67.1640625" style="8" customWidth="1"/>
    <col min="4866" max="4866" width="7.6640625" style="8" customWidth="1"/>
    <col min="4867" max="5120" width="10.33203125" style="8"/>
    <col min="5121" max="5121" width="67.1640625" style="8" customWidth="1"/>
    <col min="5122" max="5122" width="7.6640625" style="8" customWidth="1"/>
    <col min="5123" max="5376" width="10.33203125" style="8"/>
    <col min="5377" max="5377" width="67.1640625" style="8" customWidth="1"/>
    <col min="5378" max="5378" width="7.6640625" style="8" customWidth="1"/>
    <col min="5379" max="5632" width="10.33203125" style="8"/>
    <col min="5633" max="5633" width="67.1640625" style="8" customWidth="1"/>
    <col min="5634" max="5634" width="7.6640625" style="8" customWidth="1"/>
    <col min="5635" max="5888" width="10.33203125" style="8"/>
    <col min="5889" max="5889" width="67.1640625" style="8" customWidth="1"/>
    <col min="5890" max="5890" width="7.6640625" style="8" customWidth="1"/>
    <col min="5891" max="6144" width="10.33203125" style="8"/>
    <col min="6145" max="6145" width="67.1640625" style="8" customWidth="1"/>
    <col min="6146" max="6146" width="7.6640625" style="8" customWidth="1"/>
    <col min="6147" max="6400" width="10.33203125" style="8"/>
    <col min="6401" max="6401" width="67.1640625" style="8" customWidth="1"/>
    <col min="6402" max="6402" width="7.6640625" style="8" customWidth="1"/>
    <col min="6403" max="6656" width="10.33203125" style="8"/>
    <col min="6657" max="6657" width="67.1640625" style="8" customWidth="1"/>
    <col min="6658" max="6658" width="7.6640625" style="8" customWidth="1"/>
    <col min="6659" max="6912" width="10.33203125" style="8"/>
    <col min="6913" max="6913" width="67.1640625" style="8" customWidth="1"/>
    <col min="6914" max="6914" width="7.6640625" style="8" customWidth="1"/>
    <col min="6915" max="7168" width="10.33203125" style="8"/>
    <col min="7169" max="7169" width="67.1640625" style="8" customWidth="1"/>
    <col min="7170" max="7170" width="7.6640625" style="8" customWidth="1"/>
    <col min="7171" max="7424" width="10.33203125" style="8"/>
    <col min="7425" max="7425" width="67.1640625" style="8" customWidth="1"/>
    <col min="7426" max="7426" width="7.6640625" style="8" customWidth="1"/>
    <col min="7427" max="7680" width="10.33203125" style="8"/>
    <col min="7681" max="7681" width="67.1640625" style="8" customWidth="1"/>
    <col min="7682" max="7682" width="7.6640625" style="8" customWidth="1"/>
    <col min="7683" max="7936" width="10.33203125" style="8"/>
    <col min="7937" max="7937" width="67.1640625" style="8" customWidth="1"/>
    <col min="7938" max="7938" width="7.6640625" style="8" customWidth="1"/>
    <col min="7939" max="8192" width="10.33203125" style="8"/>
    <col min="8193" max="8193" width="67.1640625" style="8" customWidth="1"/>
    <col min="8194" max="8194" width="7.6640625" style="8" customWidth="1"/>
    <col min="8195" max="8448" width="10.33203125" style="8"/>
    <col min="8449" max="8449" width="67.1640625" style="8" customWidth="1"/>
    <col min="8450" max="8450" width="7.6640625" style="8" customWidth="1"/>
    <col min="8451" max="8704" width="10.33203125" style="8"/>
    <col min="8705" max="8705" width="67.1640625" style="8" customWidth="1"/>
    <col min="8706" max="8706" width="7.6640625" style="8" customWidth="1"/>
    <col min="8707" max="8960" width="10.33203125" style="8"/>
    <col min="8961" max="8961" width="67.1640625" style="8" customWidth="1"/>
    <col min="8962" max="8962" width="7.6640625" style="8" customWidth="1"/>
    <col min="8963" max="9216" width="10.33203125" style="8"/>
    <col min="9217" max="9217" width="67.1640625" style="8" customWidth="1"/>
    <col min="9218" max="9218" width="7.6640625" style="8" customWidth="1"/>
    <col min="9219" max="9472" width="10.33203125" style="8"/>
    <col min="9473" max="9473" width="67.1640625" style="8" customWidth="1"/>
    <col min="9474" max="9474" width="7.6640625" style="8" customWidth="1"/>
    <col min="9475" max="9728" width="10.33203125" style="8"/>
    <col min="9729" max="9729" width="67.1640625" style="8" customWidth="1"/>
    <col min="9730" max="9730" width="7.6640625" style="8" customWidth="1"/>
    <col min="9731" max="9984" width="10.33203125" style="8"/>
    <col min="9985" max="9985" width="67.1640625" style="8" customWidth="1"/>
    <col min="9986" max="9986" width="7.6640625" style="8" customWidth="1"/>
    <col min="9987" max="10240" width="10.33203125" style="8"/>
    <col min="10241" max="10241" width="67.1640625" style="8" customWidth="1"/>
    <col min="10242" max="10242" width="7.6640625" style="8" customWidth="1"/>
    <col min="10243" max="10496" width="10.33203125" style="8"/>
    <col min="10497" max="10497" width="67.1640625" style="8" customWidth="1"/>
    <col min="10498" max="10498" width="7.6640625" style="8" customWidth="1"/>
    <col min="10499" max="10752" width="10.33203125" style="8"/>
    <col min="10753" max="10753" width="67.1640625" style="8" customWidth="1"/>
    <col min="10754" max="10754" width="7.6640625" style="8" customWidth="1"/>
    <col min="10755" max="11008" width="10.33203125" style="8"/>
    <col min="11009" max="11009" width="67.1640625" style="8" customWidth="1"/>
    <col min="11010" max="11010" width="7.6640625" style="8" customWidth="1"/>
    <col min="11011" max="11264" width="10.33203125" style="8"/>
    <col min="11265" max="11265" width="67.1640625" style="8" customWidth="1"/>
    <col min="11266" max="11266" width="7.6640625" style="8" customWidth="1"/>
    <col min="11267" max="11520" width="10.33203125" style="8"/>
    <col min="11521" max="11521" width="67.1640625" style="8" customWidth="1"/>
    <col min="11522" max="11522" width="7.6640625" style="8" customWidth="1"/>
    <col min="11523" max="11776" width="10.33203125" style="8"/>
    <col min="11777" max="11777" width="67.1640625" style="8" customWidth="1"/>
    <col min="11778" max="11778" width="7.6640625" style="8" customWidth="1"/>
    <col min="11779" max="12032" width="10.33203125" style="8"/>
    <col min="12033" max="12033" width="67.1640625" style="8" customWidth="1"/>
    <col min="12034" max="12034" width="7.6640625" style="8" customWidth="1"/>
    <col min="12035" max="12288" width="10.33203125" style="8"/>
    <col min="12289" max="12289" width="67.1640625" style="8" customWidth="1"/>
    <col min="12290" max="12290" width="7.6640625" style="8" customWidth="1"/>
    <col min="12291" max="12544" width="10.33203125" style="8"/>
    <col min="12545" max="12545" width="67.1640625" style="8" customWidth="1"/>
    <col min="12546" max="12546" width="7.6640625" style="8" customWidth="1"/>
    <col min="12547" max="12800" width="10.33203125" style="8"/>
    <col min="12801" max="12801" width="67.1640625" style="8" customWidth="1"/>
    <col min="12802" max="12802" width="7.6640625" style="8" customWidth="1"/>
    <col min="12803" max="13056" width="10.33203125" style="8"/>
    <col min="13057" max="13057" width="67.1640625" style="8" customWidth="1"/>
    <col min="13058" max="13058" width="7.6640625" style="8" customWidth="1"/>
    <col min="13059" max="13312" width="10.33203125" style="8"/>
    <col min="13313" max="13313" width="67.1640625" style="8" customWidth="1"/>
    <col min="13314" max="13314" width="7.6640625" style="8" customWidth="1"/>
    <col min="13315" max="13568" width="10.33203125" style="8"/>
    <col min="13569" max="13569" width="67.1640625" style="8" customWidth="1"/>
    <col min="13570" max="13570" width="7.6640625" style="8" customWidth="1"/>
    <col min="13571" max="13824" width="10.33203125" style="8"/>
    <col min="13825" max="13825" width="67.1640625" style="8" customWidth="1"/>
    <col min="13826" max="13826" width="7.6640625" style="8" customWidth="1"/>
    <col min="13827" max="14080" width="10.33203125" style="8"/>
    <col min="14081" max="14081" width="67.1640625" style="8" customWidth="1"/>
    <col min="14082" max="14082" width="7.6640625" style="8" customWidth="1"/>
    <col min="14083" max="14336" width="10.33203125" style="8"/>
    <col min="14337" max="14337" width="67.1640625" style="8" customWidth="1"/>
    <col min="14338" max="14338" width="7.6640625" style="8" customWidth="1"/>
    <col min="14339" max="14592" width="10.33203125" style="8"/>
    <col min="14593" max="14593" width="67.1640625" style="8" customWidth="1"/>
    <col min="14594" max="14594" width="7.6640625" style="8" customWidth="1"/>
    <col min="14595" max="14848" width="10.33203125" style="8"/>
    <col min="14849" max="14849" width="67.1640625" style="8" customWidth="1"/>
    <col min="14850" max="14850" width="7.6640625" style="8" customWidth="1"/>
    <col min="14851" max="15104" width="10.33203125" style="8"/>
    <col min="15105" max="15105" width="67.1640625" style="8" customWidth="1"/>
    <col min="15106" max="15106" width="7.6640625" style="8" customWidth="1"/>
    <col min="15107" max="15360" width="10.33203125" style="8"/>
    <col min="15361" max="15361" width="67.1640625" style="8" customWidth="1"/>
    <col min="15362" max="15362" width="7.6640625" style="8" customWidth="1"/>
    <col min="15363" max="15616" width="10.33203125" style="8"/>
    <col min="15617" max="15617" width="67.1640625" style="8" customWidth="1"/>
    <col min="15618" max="15618" width="7.6640625" style="8" customWidth="1"/>
    <col min="15619" max="15872" width="10.33203125" style="8"/>
    <col min="15873" max="15873" width="67.1640625" style="8" customWidth="1"/>
    <col min="15874" max="15874" width="7.6640625" style="8" customWidth="1"/>
    <col min="15875" max="16128" width="10.33203125" style="8"/>
    <col min="16129" max="16129" width="67.1640625" style="8" customWidth="1"/>
    <col min="16130" max="16130" width="7.6640625" style="8" customWidth="1"/>
    <col min="16131" max="16384" width="10.33203125" style="8"/>
  </cols>
  <sheetData>
    <row r="1" spans="1:3" s="5" customFormat="1" ht="13.5" customHeight="1" x14ac:dyDescent="0.2">
      <c r="A1" s="4" t="s">
        <v>73</v>
      </c>
    </row>
    <row r="2" spans="1:3" s="5" customFormat="1" ht="13.5" customHeight="1" x14ac:dyDescent="0.2">
      <c r="A2" s="4" t="s">
        <v>74</v>
      </c>
    </row>
    <row r="3" spans="1:3" s="5" customFormat="1" ht="13.5" customHeight="1" x14ac:dyDescent="0.2">
      <c r="A3" s="6" t="s">
        <v>75</v>
      </c>
      <c r="B3" s="6" t="s">
        <v>76</v>
      </c>
    </row>
    <row r="4" spans="1:3" s="5" customFormat="1" ht="13.5" customHeight="1" x14ac:dyDescent="0.2">
      <c r="A4" s="7">
        <v>0</v>
      </c>
      <c r="B4" s="7">
        <v>0</v>
      </c>
      <c r="C4" s="5">
        <f t="shared" ref="C4:C67" si="0">B4/$B$496</f>
        <v>0</v>
      </c>
    </row>
    <row r="5" spans="1:3" s="5" customFormat="1" ht="13.5" customHeight="1" x14ac:dyDescent="0.2">
      <c r="A5" s="7">
        <v>0.36699353448275862</v>
      </c>
      <c r="B5" s="7">
        <v>4.0000000000000001E-3</v>
      </c>
      <c r="C5" s="5">
        <f t="shared" si="0"/>
        <v>1.2483459416273438E-5</v>
      </c>
    </row>
    <row r="6" spans="1:3" s="5" customFormat="1" ht="13.5" customHeight="1" x14ac:dyDescent="0.2">
      <c r="A6" s="7">
        <v>0.73398706896551724</v>
      </c>
      <c r="B6" s="7">
        <v>0</v>
      </c>
      <c r="C6" s="5">
        <f t="shared" si="0"/>
        <v>0</v>
      </c>
    </row>
    <row r="7" spans="1:3" s="5" customFormat="1" ht="13.5" customHeight="1" x14ac:dyDescent="0.2">
      <c r="A7" s="7">
        <v>1.1009806034482759</v>
      </c>
      <c r="B7" s="7">
        <v>-3.0000000000000001E-3</v>
      </c>
      <c r="C7" s="5">
        <f t="shared" si="0"/>
        <v>-9.3625945622050789E-6</v>
      </c>
    </row>
    <row r="8" spans="1:3" s="5" customFormat="1" ht="13.5" customHeight="1" x14ac:dyDescent="0.2">
      <c r="A8" s="7">
        <v>1.4679741379310345</v>
      </c>
      <c r="B8" s="7">
        <v>-0.01</v>
      </c>
      <c r="C8" s="5">
        <f t="shared" si="0"/>
        <v>-3.1208648540683596E-5</v>
      </c>
    </row>
    <row r="9" spans="1:3" s="5" customFormat="1" ht="13.5" customHeight="1" x14ac:dyDescent="0.2">
      <c r="A9" s="7">
        <v>1.8349676724137931</v>
      </c>
      <c r="B9" s="7">
        <v>-1.7999999999999999E-2</v>
      </c>
      <c r="C9" s="5">
        <f t="shared" si="0"/>
        <v>-5.6175567373230466E-5</v>
      </c>
    </row>
    <row r="10" spans="1:3" s="5" customFormat="1" ht="13.5" customHeight="1" x14ac:dyDescent="0.2">
      <c r="A10" s="7">
        <v>2.2019612068965517</v>
      </c>
      <c r="B10" s="7">
        <v>-2.7E-2</v>
      </c>
      <c r="C10" s="5">
        <f t="shared" si="0"/>
        <v>-8.4263351059845706E-5</v>
      </c>
    </row>
    <row r="11" spans="1:3" s="5" customFormat="1" ht="13.5" customHeight="1" x14ac:dyDescent="0.2">
      <c r="A11" s="7">
        <v>2.5689547413793106</v>
      </c>
      <c r="B11" s="7">
        <v>-2.8000000000000001E-2</v>
      </c>
      <c r="C11" s="5">
        <f t="shared" si="0"/>
        <v>-8.7384215913914069E-5</v>
      </c>
    </row>
    <row r="12" spans="1:3" s="5" customFormat="1" ht="13.5" customHeight="1" x14ac:dyDescent="0.2">
      <c r="A12" s="7">
        <v>2.935948275862069</v>
      </c>
      <c r="B12" s="7">
        <v>-3.5999999999999997E-2</v>
      </c>
      <c r="C12" s="5">
        <f t="shared" si="0"/>
        <v>-1.1235113474646093E-4</v>
      </c>
    </row>
    <row r="13" spans="1:3" s="5" customFormat="1" ht="13.5" customHeight="1" x14ac:dyDescent="0.2">
      <c r="A13" s="7">
        <v>3.3029418103448278</v>
      </c>
      <c r="B13" s="7">
        <v>-4.4999999999999998E-2</v>
      </c>
      <c r="C13" s="5">
        <f t="shared" si="0"/>
        <v>-1.4043891843307617E-4</v>
      </c>
    </row>
    <row r="14" spans="1:3" s="5" customFormat="1" ht="13.5" customHeight="1" x14ac:dyDescent="0.2">
      <c r="A14" s="7">
        <v>3.6699353448275862</v>
      </c>
      <c r="B14" s="7">
        <v>-4.5999999999999999E-2</v>
      </c>
      <c r="C14" s="5">
        <f t="shared" si="0"/>
        <v>-1.4355978328714454E-4</v>
      </c>
    </row>
    <row r="15" spans="1:3" s="5" customFormat="1" ht="13.5" customHeight="1" x14ac:dyDescent="0.2">
      <c r="A15" s="7">
        <v>4.0369288793103451</v>
      </c>
      <c r="B15" s="7">
        <v>-0.06</v>
      </c>
      <c r="C15" s="5">
        <f t="shared" si="0"/>
        <v>-1.8725189124410156E-4</v>
      </c>
    </row>
    <row r="16" spans="1:3" s="5" customFormat="1" ht="13.5" customHeight="1" x14ac:dyDescent="0.2">
      <c r="A16" s="7">
        <v>4.4039224137931035</v>
      </c>
      <c r="B16" s="7">
        <v>-5.8000000000000003E-2</v>
      </c>
      <c r="C16" s="5">
        <f t="shared" si="0"/>
        <v>-1.8101016153596486E-4</v>
      </c>
    </row>
    <row r="17" spans="1:3" s="5" customFormat="1" ht="13.5" customHeight="1" x14ac:dyDescent="0.2">
      <c r="A17" s="7">
        <v>4.7709159482758619</v>
      </c>
      <c r="B17" s="7">
        <v>-6.9000000000000006E-2</v>
      </c>
      <c r="C17" s="5">
        <f t="shared" si="0"/>
        <v>-2.1533967493071683E-4</v>
      </c>
    </row>
    <row r="18" spans="1:3" s="5" customFormat="1" ht="13.5" customHeight="1" x14ac:dyDescent="0.2">
      <c r="A18" s="7">
        <v>5.1379094827586211</v>
      </c>
      <c r="B18" s="7">
        <v>-7.4999999999999997E-2</v>
      </c>
      <c r="C18" s="5">
        <f t="shared" si="0"/>
        <v>-2.3406486405512695E-4</v>
      </c>
    </row>
    <row r="19" spans="1:3" s="5" customFormat="1" ht="13.5" customHeight="1" x14ac:dyDescent="0.2">
      <c r="A19" s="7">
        <v>5.5049030172413795</v>
      </c>
      <c r="B19" s="7">
        <v>-8.4000000000000005E-2</v>
      </c>
      <c r="C19" s="5">
        <f t="shared" si="0"/>
        <v>-2.6215264774174222E-4</v>
      </c>
    </row>
    <row r="20" spans="1:3" s="5" customFormat="1" ht="13.5" customHeight="1" x14ac:dyDescent="0.2">
      <c r="A20" s="7">
        <v>5.8718965517241379</v>
      </c>
      <c r="B20" s="7">
        <v>-8.6999999999999994E-2</v>
      </c>
      <c r="C20" s="5">
        <f t="shared" si="0"/>
        <v>-2.7151524230394726E-4</v>
      </c>
    </row>
    <row r="21" spans="1:3" s="5" customFormat="1" ht="13.5" customHeight="1" x14ac:dyDescent="0.2">
      <c r="A21" s="7">
        <v>6.2388900862068963</v>
      </c>
      <c r="B21" s="7">
        <v>-9.0999999999999998E-2</v>
      </c>
      <c r="C21" s="5">
        <f t="shared" si="0"/>
        <v>-2.8399870172022071E-4</v>
      </c>
    </row>
    <row r="22" spans="1:3" s="5" customFormat="1" ht="13.5" customHeight="1" x14ac:dyDescent="0.2">
      <c r="A22" s="7">
        <v>6.6058836206896556</v>
      </c>
      <c r="B22" s="7">
        <v>-9.6000000000000002E-2</v>
      </c>
      <c r="C22" s="5">
        <f t="shared" si="0"/>
        <v>-2.9960302599056252E-4</v>
      </c>
    </row>
    <row r="23" spans="1:3" s="5" customFormat="1" ht="13.5" customHeight="1" x14ac:dyDescent="0.2">
      <c r="A23" s="7">
        <v>6.972877155172414</v>
      </c>
      <c r="B23" s="7">
        <v>-0.10299999999999999</v>
      </c>
      <c r="C23" s="5">
        <f t="shared" si="0"/>
        <v>-3.2144907996904101E-4</v>
      </c>
    </row>
    <row r="24" spans="1:3" s="5" customFormat="1" ht="13.5" customHeight="1" x14ac:dyDescent="0.2">
      <c r="A24" s="7">
        <v>7.3398706896551724</v>
      </c>
      <c r="B24" s="7">
        <v>-0.111</v>
      </c>
      <c r="C24" s="5">
        <f t="shared" si="0"/>
        <v>-3.4641599880158791E-4</v>
      </c>
    </row>
    <row r="25" spans="1:3" s="5" customFormat="1" ht="13.5" customHeight="1" x14ac:dyDescent="0.2">
      <c r="A25" s="7">
        <v>7.7068642241379308</v>
      </c>
      <c r="B25" s="7">
        <v>-0.11799999999999999</v>
      </c>
      <c r="C25" s="5">
        <f t="shared" si="0"/>
        <v>-3.682620527800664E-4</v>
      </c>
    </row>
    <row r="26" spans="1:3" s="5" customFormat="1" ht="13.5" customHeight="1" x14ac:dyDescent="0.2">
      <c r="A26" s="7">
        <v>8.0738577586206901</v>
      </c>
      <c r="B26" s="7">
        <v>-0.123</v>
      </c>
      <c r="C26" s="5">
        <f t="shared" si="0"/>
        <v>-3.8386637705040822E-4</v>
      </c>
    </row>
    <row r="27" spans="1:3" s="5" customFormat="1" ht="13.5" customHeight="1" x14ac:dyDescent="0.2">
      <c r="A27" s="7">
        <v>8.4408512931034494</v>
      </c>
      <c r="B27" s="7">
        <v>-0.13100000000000001</v>
      </c>
      <c r="C27" s="5">
        <f t="shared" si="0"/>
        <v>-4.0883329588295512E-4</v>
      </c>
    </row>
    <row r="28" spans="1:3" s="5" customFormat="1" ht="13.5" customHeight="1" x14ac:dyDescent="0.2">
      <c r="A28" s="7">
        <v>8.8078448275862069</v>
      </c>
      <c r="B28" s="7">
        <v>-0.159</v>
      </c>
      <c r="C28" s="5">
        <f t="shared" si="0"/>
        <v>-4.9621751179686918E-4</v>
      </c>
    </row>
    <row r="29" spans="1:3" s="5" customFormat="1" ht="13.5" customHeight="1" x14ac:dyDescent="0.2">
      <c r="A29" s="7">
        <v>9.1748383620689662</v>
      </c>
      <c r="B29" s="7">
        <v>-0.182</v>
      </c>
      <c r="C29" s="5">
        <f t="shared" si="0"/>
        <v>-5.6799740344044142E-4</v>
      </c>
    </row>
    <row r="30" spans="1:3" s="5" customFormat="1" ht="13.5" customHeight="1" x14ac:dyDescent="0.2">
      <c r="A30" s="7">
        <v>9.5418318965517237</v>
      </c>
      <c r="B30" s="7">
        <v>-0.19800000000000001</v>
      </c>
      <c r="C30" s="5">
        <f t="shared" si="0"/>
        <v>-6.1793124110553523E-4</v>
      </c>
    </row>
    <row r="31" spans="1:3" s="5" customFormat="1" ht="13.5" customHeight="1" x14ac:dyDescent="0.2">
      <c r="A31" s="7">
        <v>9.908825431034483</v>
      </c>
      <c r="B31" s="7">
        <v>-0.17599999999999999</v>
      </c>
      <c r="C31" s="5">
        <f t="shared" si="0"/>
        <v>-5.4927221431603124E-4</v>
      </c>
    </row>
    <row r="32" spans="1:3" s="5" customFormat="1" ht="13.5" customHeight="1" x14ac:dyDescent="0.2">
      <c r="A32" s="7">
        <v>10.275818965517242</v>
      </c>
      <c r="B32" s="7">
        <v>-0.16600000000000001</v>
      </c>
      <c r="C32" s="5">
        <f t="shared" si="0"/>
        <v>-5.1806356577534772E-4</v>
      </c>
    </row>
    <row r="33" spans="1:3" s="5" customFormat="1" ht="13.5" customHeight="1" x14ac:dyDescent="0.2">
      <c r="A33" s="7">
        <v>10.6428125</v>
      </c>
      <c r="B33" s="7">
        <v>-0.191</v>
      </c>
      <c r="C33" s="5">
        <f t="shared" si="0"/>
        <v>-5.9608518712705668E-4</v>
      </c>
    </row>
    <row r="34" spans="1:3" s="5" customFormat="1" ht="13.5" customHeight="1" x14ac:dyDescent="0.2">
      <c r="A34" s="7">
        <v>11.009806034482759</v>
      </c>
      <c r="B34" s="7">
        <v>-0.215</v>
      </c>
      <c r="C34" s="5">
        <f t="shared" si="0"/>
        <v>-6.7098594362469729E-4</v>
      </c>
    </row>
    <row r="35" spans="1:3" s="5" customFormat="1" ht="13.5" customHeight="1" x14ac:dyDescent="0.2">
      <c r="A35" s="7">
        <v>11.376799568965518</v>
      </c>
      <c r="B35" s="7">
        <v>-0.22600000000000001</v>
      </c>
      <c r="C35" s="5">
        <f t="shared" si="0"/>
        <v>-7.0531545701944928E-4</v>
      </c>
    </row>
    <row r="36" spans="1:3" s="5" customFormat="1" ht="13.5" customHeight="1" x14ac:dyDescent="0.2">
      <c r="A36" s="7">
        <v>11.743793103448276</v>
      </c>
      <c r="B36" s="7">
        <v>-0.24</v>
      </c>
      <c r="C36" s="5">
        <f t="shared" si="0"/>
        <v>-7.4900756497640626E-4</v>
      </c>
    </row>
    <row r="37" spans="1:3" s="5" customFormat="1" ht="13.5" customHeight="1" x14ac:dyDescent="0.2">
      <c r="A37" s="7">
        <v>12.110786637931035</v>
      </c>
      <c r="B37" s="7">
        <v>-0.251</v>
      </c>
      <c r="C37" s="5">
        <f t="shared" si="0"/>
        <v>-7.8333707837115825E-4</v>
      </c>
    </row>
    <row r="38" spans="1:3" s="5" customFormat="1" ht="13.5" customHeight="1" x14ac:dyDescent="0.2">
      <c r="A38" s="7">
        <v>12.477780172413793</v>
      </c>
      <c r="B38" s="7">
        <v>-0.26200000000000001</v>
      </c>
      <c r="C38" s="5">
        <f t="shared" si="0"/>
        <v>-8.1766659176591024E-4</v>
      </c>
    </row>
    <row r="39" spans="1:3" s="5" customFormat="1" ht="13.5" customHeight="1" x14ac:dyDescent="0.2">
      <c r="A39" s="7">
        <v>12.844773706896552</v>
      </c>
      <c r="B39" s="7">
        <v>-0.26900000000000002</v>
      </c>
      <c r="C39" s="5">
        <f t="shared" si="0"/>
        <v>-8.3951264574438878E-4</v>
      </c>
    </row>
    <row r="40" spans="1:3" s="5" customFormat="1" ht="13.5" customHeight="1" x14ac:dyDescent="0.2">
      <c r="A40" s="7">
        <v>13.211767241379311</v>
      </c>
      <c r="B40" s="7">
        <v>-0.27700000000000002</v>
      </c>
      <c r="C40" s="5">
        <f t="shared" si="0"/>
        <v>-8.6447956457693569E-4</v>
      </c>
    </row>
    <row r="41" spans="1:3" s="5" customFormat="1" ht="13.5" customHeight="1" x14ac:dyDescent="0.2">
      <c r="A41" s="7">
        <v>13.578760775862069</v>
      </c>
      <c r="B41" s="7">
        <v>-0.28199999999999997</v>
      </c>
      <c r="C41" s="5">
        <f t="shared" si="0"/>
        <v>-8.8008388884727728E-4</v>
      </c>
    </row>
    <row r="42" spans="1:3" s="5" customFormat="1" ht="13.5" customHeight="1" x14ac:dyDescent="0.2">
      <c r="A42" s="7">
        <v>13.945754310344828</v>
      </c>
      <c r="B42" s="7">
        <v>-0.29399999999999998</v>
      </c>
      <c r="C42" s="5">
        <f t="shared" si="0"/>
        <v>-9.1753426709609764E-4</v>
      </c>
    </row>
    <row r="43" spans="1:3" s="5" customFormat="1" ht="13.5" customHeight="1" x14ac:dyDescent="0.2">
      <c r="A43" s="7">
        <v>14.312747844827587</v>
      </c>
      <c r="B43" s="7">
        <v>-0.29799999999999999</v>
      </c>
      <c r="C43" s="5">
        <f t="shared" si="0"/>
        <v>-9.3001772651237109E-4</v>
      </c>
    </row>
    <row r="44" spans="1:3" s="5" customFormat="1" ht="13.5" customHeight="1" x14ac:dyDescent="0.2">
      <c r="A44" s="7">
        <v>14.679741379310345</v>
      </c>
      <c r="B44" s="7">
        <v>-0.30299999999999999</v>
      </c>
      <c r="C44" s="5">
        <f t="shared" si="0"/>
        <v>-9.4562205078271291E-4</v>
      </c>
    </row>
    <row r="45" spans="1:3" s="5" customFormat="1" ht="13.5" customHeight="1" x14ac:dyDescent="0.2">
      <c r="A45" s="7">
        <v>15.046734913793104</v>
      </c>
      <c r="B45" s="7">
        <v>-0.311</v>
      </c>
      <c r="C45" s="5">
        <f t="shared" si="0"/>
        <v>-9.7058896961525981E-4</v>
      </c>
    </row>
    <row r="46" spans="1:3" s="5" customFormat="1" ht="13.5" customHeight="1" x14ac:dyDescent="0.2">
      <c r="A46" s="7">
        <v>15.413728448275862</v>
      </c>
      <c r="B46" s="7">
        <v>-0.31900000000000001</v>
      </c>
      <c r="C46" s="5">
        <f t="shared" si="0"/>
        <v>-9.9555588844780682E-4</v>
      </c>
    </row>
    <row r="47" spans="1:3" s="5" customFormat="1" ht="13.5" customHeight="1" x14ac:dyDescent="0.2">
      <c r="A47" s="7">
        <v>15.780721982758621</v>
      </c>
      <c r="B47" s="7">
        <v>-0.33100000000000002</v>
      </c>
      <c r="C47" s="5">
        <f t="shared" si="0"/>
        <v>-1.0330062666966272E-3</v>
      </c>
    </row>
    <row r="48" spans="1:3" s="5" customFormat="1" ht="13.5" customHeight="1" x14ac:dyDescent="0.2">
      <c r="A48" s="7">
        <v>16.14771551724138</v>
      </c>
      <c r="B48" s="7">
        <v>-0.33600000000000002</v>
      </c>
      <c r="C48" s="5">
        <f t="shared" si="0"/>
        <v>-1.0486105909669689E-3</v>
      </c>
    </row>
    <row r="49" spans="1:3" s="5" customFormat="1" ht="13.5" customHeight="1" x14ac:dyDescent="0.2">
      <c r="A49" s="7">
        <v>16.514709051724139</v>
      </c>
      <c r="B49" s="7">
        <v>-0.32900000000000001</v>
      </c>
      <c r="C49" s="5">
        <f t="shared" si="0"/>
        <v>-1.0267645369884905E-3</v>
      </c>
    </row>
    <row r="50" spans="1:3" s="5" customFormat="1" ht="13.5" customHeight="1" x14ac:dyDescent="0.2">
      <c r="A50" s="7">
        <v>16.881702586206899</v>
      </c>
      <c r="B50" s="7">
        <v>-0.27100000000000002</v>
      </c>
      <c r="C50" s="5">
        <f t="shared" si="0"/>
        <v>-8.4575437545252551E-4</v>
      </c>
    </row>
    <row r="51" spans="1:3" s="5" customFormat="1" ht="13.5" customHeight="1" x14ac:dyDescent="0.2">
      <c r="A51" s="7">
        <v>17.248696120689655</v>
      </c>
      <c r="B51" s="7">
        <v>-0.25700000000000001</v>
      </c>
      <c r="C51" s="5">
        <f t="shared" si="0"/>
        <v>-8.0206226749556843E-4</v>
      </c>
    </row>
    <row r="52" spans="1:3" s="5" customFormat="1" ht="13.5" customHeight="1" x14ac:dyDescent="0.2">
      <c r="A52" s="7">
        <v>17.615689655172414</v>
      </c>
      <c r="B52" s="7">
        <v>-0.29499999999999998</v>
      </c>
      <c r="C52" s="5">
        <f t="shared" si="0"/>
        <v>-9.20655131950166E-4</v>
      </c>
    </row>
    <row r="53" spans="1:3" s="5" customFormat="1" ht="13.5" customHeight="1" x14ac:dyDescent="0.2">
      <c r="A53" s="7">
        <v>17.982683189655173</v>
      </c>
      <c r="B53" s="7">
        <v>-0.32500000000000001</v>
      </c>
      <c r="C53" s="5">
        <f t="shared" si="0"/>
        <v>-1.014281077572217E-3</v>
      </c>
    </row>
    <row r="54" spans="1:3" s="5" customFormat="1" ht="13.5" customHeight="1" x14ac:dyDescent="0.2">
      <c r="A54" s="7">
        <v>18.349676724137932</v>
      </c>
      <c r="B54" s="7">
        <v>-0.34200000000000003</v>
      </c>
      <c r="C54" s="5">
        <f t="shared" si="0"/>
        <v>-1.0673357800913791E-3</v>
      </c>
    </row>
    <row r="55" spans="1:3" s="5" customFormat="1" ht="13.5" customHeight="1" x14ac:dyDescent="0.2">
      <c r="A55" s="7">
        <v>18.716670258620692</v>
      </c>
      <c r="B55" s="7">
        <v>-0.34799999999999998</v>
      </c>
      <c r="C55" s="5">
        <f t="shared" si="0"/>
        <v>-1.086060969215789E-3</v>
      </c>
    </row>
    <row r="56" spans="1:3" s="5" customFormat="1" ht="13.5" customHeight="1" x14ac:dyDescent="0.2">
      <c r="A56" s="7">
        <v>19.083663793103447</v>
      </c>
      <c r="B56" s="7">
        <v>-0.35599999999999998</v>
      </c>
      <c r="C56" s="5">
        <f t="shared" si="0"/>
        <v>-1.1110278880483359E-3</v>
      </c>
    </row>
    <row r="57" spans="1:3" s="5" customFormat="1" ht="13.5" customHeight="1" x14ac:dyDescent="0.2">
      <c r="A57" s="7">
        <v>19.450657327586207</v>
      </c>
      <c r="B57" s="7">
        <v>-0.35899999999999999</v>
      </c>
      <c r="C57" s="5">
        <f t="shared" si="0"/>
        <v>-1.1203904826105411E-3</v>
      </c>
    </row>
    <row r="58" spans="1:3" s="5" customFormat="1" ht="13.5" customHeight="1" x14ac:dyDescent="0.2">
      <c r="A58" s="7">
        <v>19.817650862068966</v>
      </c>
      <c r="B58" s="7">
        <v>-0.37</v>
      </c>
      <c r="C58" s="5">
        <f t="shared" si="0"/>
        <v>-1.154719996005293E-3</v>
      </c>
    </row>
    <row r="59" spans="1:3" s="5" customFormat="1" ht="13.5" customHeight="1" x14ac:dyDescent="0.2">
      <c r="A59" s="7">
        <v>20.184644396551725</v>
      </c>
      <c r="B59" s="7">
        <v>-0.375</v>
      </c>
      <c r="C59" s="5">
        <f t="shared" si="0"/>
        <v>-1.1703243202756349E-3</v>
      </c>
    </row>
    <row r="60" spans="1:3" s="5" customFormat="1" ht="13.5" customHeight="1" x14ac:dyDescent="0.2">
      <c r="A60" s="7">
        <v>20.551637931034485</v>
      </c>
      <c r="B60" s="7">
        <v>-0.38500000000000001</v>
      </c>
      <c r="C60" s="5">
        <f t="shared" si="0"/>
        <v>-1.2015329688163186E-3</v>
      </c>
    </row>
    <row r="61" spans="1:3" s="5" customFormat="1" ht="13.5" customHeight="1" x14ac:dyDescent="0.2">
      <c r="A61" s="7">
        <v>20.91863146551724</v>
      </c>
      <c r="B61" s="7">
        <v>-0.39</v>
      </c>
      <c r="C61" s="5">
        <f t="shared" si="0"/>
        <v>-1.2171372930866603E-3</v>
      </c>
    </row>
    <row r="62" spans="1:3" s="5" customFormat="1" ht="13.5" customHeight="1" x14ac:dyDescent="0.2">
      <c r="A62" s="7">
        <v>21.285625</v>
      </c>
      <c r="B62" s="7">
        <v>-0.39300000000000002</v>
      </c>
      <c r="C62" s="5">
        <f t="shared" si="0"/>
        <v>-1.2264998876488655E-3</v>
      </c>
    </row>
    <row r="63" spans="1:3" s="5" customFormat="1" ht="13.5" customHeight="1" x14ac:dyDescent="0.2">
      <c r="A63" s="7">
        <v>21.652618534482759</v>
      </c>
      <c r="B63" s="7">
        <v>-0.4</v>
      </c>
      <c r="C63" s="5">
        <f t="shared" si="0"/>
        <v>-1.2483459416273439E-3</v>
      </c>
    </row>
    <row r="64" spans="1:3" s="5" customFormat="1" ht="13.5" customHeight="1" x14ac:dyDescent="0.2">
      <c r="A64" s="7">
        <v>22.019612068965518</v>
      </c>
      <c r="B64" s="7">
        <v>-0.40300000000000002</v>
      </c>
      <c r="C64" s="5">
        <f t="shared" si="0"/>
        <v>-1.2577085361895491E-3</v>
      </c>
    </row>
    <row r="65" spans="1:3" s="5" customFormat="1" ht="13.5" customHeight="1" x14ac:dyDescent="0.2">
      <c r="A65" s="7">
        <v>22.386605603448277</v>
      </c>
      <c r="B65" s="7">
        <v>-0.40400000000000003</v>
      </c>
      <c r="C65" s="5">
        <f t="shared" si="0"/>
        <v>-1.2608294010436174E-3</v>
      </c>
    </row>
    <row r="66" spans="1:3" s="5" customFormat="1" ht="13.5" customHeight="1" x14ac:dyDescent="0.2">
      <c r="A66" s="7">
        <v>22.753599137931037</v>
      </c>
      <c r="B66" s="7">
        <v>-0.41299999999999998</v>
      </c>
      <c r="C66" s="5">
        <f t="shared" si="0"/>
        <v>-1.2889171847302325E-3</v>
      </c>
    </row>
    <row r="67" spans="1:3" s="5" customFormat="1" ht="13.5" customHeight="1" x14ac:dyDescent="0.2">
      <c r="A67" s="7">
        <v>23.120592672413792</v>
      </c>
      <c r="B67" s="7">
        <v>-0.41699999999999998</v>
      </c>
      <c r="C67" s="5">
        <f t="shared" si="0"/>
        <v>-1.301400644146506E-3</v>
      </c>
    </row>
    <row r="68" spans="1:3" s="5" customFormat="1" ht="13.5" customHeight="1" x14ac:dyDescent="0.2">
      <c r="A68" s="7">
        <v>23.487586206896552</v>
      </c>
      <c r="B68" s="7">
        <v>-0.42799999999999999</v>
      </c>
      <c r="C68" s="5">
        <f t="shared" ref="C68:C131" si="1">B68/$B$496</f>
        <v>-1.3357301575412579E-3</v>
      </c>
    </row>
    <row r="69" spans="1:3" s="5" customFormat="1" ht="13.5" customHeight="1" x14ac:dyDescent="0.2">
      <c r="A69" s="7">
        <v>23.854579741379311</v>
      </c>
      <c r="B69" s="7">
        <v>-0.42899999999999999</v>
      </c>
      <c r="C69" s="5">
        <f t="shared" si="1"/>
        <v>-1.3388510223953263E-3</v>
      </c>
    </row>
    <row r="70" spans="1:3" s="5" customFormat="1" ht="13.5" customHeight="1" x14ac:dyDescent="0.2">
      <c r="A70" s="7">
        <v>24.22157327586207</v>
      </c>
      <c r="B70" s="7">
        <v>-0.435</v>
      </c>
      <c r="C70" s="5">
        <f t="shared" si="1"/>
        <v>-1.3575762115197365E-3</v>
      </c>
    </row>
    <row r="71" spans="1:3" s="5" customFormat="1" ht="13.5" customHeight="1" x14ac:dyDescent="0.2">
      <c r="A71" s="7">
        <v>24.58856681034483</v>
      </c>
      <c r="B71" s="7">
        <v>-0.442</v>
      </c>
      <c r="C71" s="5">
        <f t="shared" si="1"/>
        <v>-1.3794222654982149E-3</v>
      </c>
    </row>
    <row r="72" spans="1:3" s="5" customFormat="1" ht="13.5" customHeight="1" x14ac:dyDescent="0.2">
      <c r="A72" s="7">
        <v>24.955560344827585</v>
      </c>
      <c r="B72" s="7">
        <v>-0.44600000000000001</v>
      </c>
      <c r="C72" s="5">
        <f t="shared" si="1"/>
        <v>-1.3919057249144884E-3</v>
      </c>
    </row>
    <row r="73" spans="1:3" s="5" customFormat="1" ht="13.5" customHeight="1" x14ac:dyDescent="0.2">
      <c r="A73" s="7">
        <v>25.322553879310345</v>
      </c>
      <c r="B73" s="7">
        <v>-0.45200000000000001</v>
      </c>
      <c r="C73" s="5">
        <f t="shared" si="1"/>
        <v>-1.4106309140388986E-3</v>
      </c>
    </row>
    <row r="74" spans="1:3" s="5" customFormat="1" ht="13.5" customHeight="1" x14ac:dyDescent="0.2">
      <c r="A74" s="7">
        <v>25.689547413793104</v>
      </c>
      <c r="B74" s="7">
        <v>-0.45500000000000002</v>
      </c>
      <c r="C74" s="5">
        <f t="shared" si="1"/>
        <v>-1.4199935086011038E-3</v>
      </c>
    </row>
    <row r="75" spans="1:3" s="5" customFormat="1" ht="13.5" customHeight="1" x14ac:dyDescent="0.2">
      <c r="A75" s="7">
        <v>26.056540948275863</v>
      </c>
      <c r="B75" s="7">
        <v>-0.46200000000000002</v>
      </c>
      <c r="C75" s="5">
        <f t="shared" si="1"/>
        <v>-1.4418395625795822E-3</v>
      </c>
    </row>
    <row r="76" spans="1:3" s="5" customFormat="1" ht="13.5" customHeight="1" x14ac:dyDescent="0.2">
      <c r="A76" s="7">
        <v>26.423534482758622</v>
      </c>
      <c r="B76" s="7">
        <v>-0.46200000000000002</v>
      </c>
      <c r="C76" s="5">
        <f t="shared" si="1"/>
        <v>-1.4418395625795822E-3</v>
      </c>
    </row>
    <row r="77" spans="1:3" s="5" customFormat="1" ht="13.5" customHeight="1" x14ac:dyDescent="0.2">
      <c r="A77" s="7">
        <v>26.790528017241382</v>
      </c>
      <c r="B77" s="7">
        <v>-0.46700000000000003</v>
      </c>
      <c r="C77" s="5">
        <f t="shared" si="1"/>
        <v>-1.4574438868499241E-3</v>
      </c>
    </row>
    <row r="78" spans="1:3" s="5" customFormat="1" ht="13.5" customHeight="1" x14ac:dyDescent="0.2">
      <c r="A78" s="7">
        <v>27.157521551724138</v>
      </c>
      <c r="B78" s="7">
        <v>-0.47599999999999998</v>
      </c>
      <c r="C78" s="5">
        <f t="shared" si="1"/>
        <v>-1.4855316705365391E-3</v>
      </c>
    </row>
    <row r="79" spans="1:3" s="5" customFormat="1" ht="13.5" customHeight="1" x14ac:dyDescent="0.2">
      <c r="A79" s="7">
        <v>27.524515086206897</v>
      </c>
      <c r="B79" s="7">
        <v>-0.47599999999999998</v>
      </c>
      <c r="C79" s="5">
        <f t="shared" si="1"/>
        <v>-1.4855316705365391E-3</v>
      </c>
    </row>
    <row r="80" spans="1:3" s="5" customFormat="1" ht="13.5" customHeight="1" x14ac:dyDescent="0.2">
      <c r="A80" s="7">
        <v>27.891508620689656</v>
      </c>
      <c r="B80" s="7">
        <v>-0.47399999999999998</v>
      </c>
      <c r="C80" s="5">
        <f t="shared" si="1"/>
        <v>-1.4792899408284023E-3</v>
      </c>
    </row>
    <row r="81" spans="1:3" s="5" customFormat="1" ht="13.5" customHeight="1" x14ac:dyDescent="0.2">
      <c r="A81" s="7">
        <v>28.258502155172415</v>
      </c>
      <c r="B81" s="7">
        <v>-0.48599999999999999</v>
      </c>
      <c r="C81" s="5">
        <f t="shared" si="1"/>
        <v>-1.5167403190772227E-3</v>
      </c>
    </row>
    <row r="82" spans="1:3" s="5" customFormat="1" ht="13.5" customHeight="1" x14ac:dyDescent="0.2">
      <c r="A82" s="7">
        <v>28.625495689655175</v>
      </c>
      <c r="B82" s="7">
        <v>-0.48499999999999999</v>
      </c>
      <c r="C82" s="5">
        <f t="shared" si="1"/>
        <v>-1.5136194542231544E-3</v>
      </c>
    </row>
    <row r="83" spans="1:3" s="5" customFormat="1" ht="13.5" customHeight="1" x14ac:dyDescent="0.2">
      <c r="A83" s="7">
        <v>28.99248922413793</v>
      </c>
      <c r="B83" s="7">
        <v>-0.48899999999999999</v>
      </c>
      <c r="C83" s="5">
        <f t="shared" si="1"/>
        <v>-1.5261029136394279E-3</v>
      </c>
    </row>
    <row r="84" spans="1:3" s="5" customFormat="1" ht="13.5" customHeight="1" x14ac:dyDescent="0.2">
      <c r="A84" s="7">
        <v>29.35948275862069</v>
      </c>
      <c r="B84" s="7">
        <v>-0.498</v>
      </c>
      <c r="C84" s="5">
        <f t="shared" si="1"/>
        <v>-1.554190697326043E-3</v>
      </c>
    </row>
    <row r="85" spans="1:3" s="5" customFormat="1" ht="13.5" customHeight="1" x14ac:dyDescent="0.2">
      <c r="A85" s="7">
        <v>29.726476293103449</v>
      </c>
      <c r="B85" s="7">
        <v>-0.49399999999999999</v>
      </c>
      <c r="C85" s="5">
        <f t="shared" si="1"/>
        <v>-1.5417072379097696E-3</v>
      </c>
    </row>
    <row r="86" spans="1:3" s="5" customFormat="1" ht="13.5" customHeight="1" x14ac:dyDescent="0.2">
      <c r="A86" s="7">
        <v>30.093469827586208</v>
      </c>
      <c r="B86" s="7">
        <v>-0.50600000000000001</v>
      </c>
      <c r="C86" s="5">
        <f t="shared" si="1"/>
        <v>-1.5791576161585899E-3</v>
      </c>
    </row>
    <row r="87" spans="1:3" s="5" customFormat="1" ht="13.5" customHeight="1" x14ac:dyDescent="0.2">
      <c r="A87" s="7">
        <v>30.460463362068968</v>
      </c>
      <c r="B87" s="7">
        <v>-0.51100000000000001</v>
      </c>
      <c r="C87" s="5">
        <f t="shared" si="1"/>
        <v>-1.5947619404289319E-3</v>
      </c>
    </row>
    <row r="88" spans="1:3" s="5" customFormat="1" ht="13.5" customHeight="1" x14ac:dyDescent="0.2">
      <c r="A88" s="7">
        <v>30.827456896551723</v>
      </c>
      <c r="B88" s="7">
        <v>-0.51600000000000001</v>
      </c>
      <c r="C88" s="5">
        <f t="shared" si="1"/>
        <v>-1.6103662646992736E-3</v>
      </c>
    </row>
    <row r="89" spans="1:3" s="5" customFormat="1" ht="13.5" customHeight="1" x14ac:dyDescent="0.2">
      <c r="A89" s="7">
        <v>31.194450431034483</v>
      </c>
      <c r="B89" s="7">
        <v>-0.52200000000000002</v>
      </c>
      <c r="C89" s="5">
        <f t="shared" si="1"/>
        <v>-1.6290914538236838E-3</v>
      </c>
    </row>
    <row r="90" spans="1:3" s="5" customFormat="1" ht="13.5" customHeight="1" x14ac:dyDescent="0.2">
      <c r="A90" s="7">
        <v>31.561443965517242</v>
      </c>
      <c r="B90" s="7">
        <v>-0.52</v>
      </c>
      <c r="C90" s="5">
        <f t="shared" si="1"/>
        <v>-1.622849724115547E-3</v>
      </c>
    </row>
    <row r="91" spans="1:3" s="5" customFormat="1" ht="13.5" customHeight="1" x14ac:dyDescent="0.2">
      <c r="A91" s="7">
        <v>31.928437500000001</v>
      </c>
      <c r="B91" s="7">
        <v>-0.52900000000000003</v>
      </c>
      <c r="C91" s="5">
        <f t="shared" si="1"/>
        <v>-1.6509375078021624E-3</v>
      </c>
    </row>
    <row r="92" spans="1:3" s="5" customFormat="1" ht="13.5" customHeight="1" x14ac:dyDescent="0.2">
      <c r="A92" s="7">
        <v>32.29543103448276</v>
      </c>
      <c r="B92" s="7">
        <v>-0.53</v>
      </c>
      <c r="C92" s="5">
        <f t="shared" si="1"/>
        <v>-1.6540583726562307E-3</v>
      </c>
    </row>
    <row r="93" spans="1:3" s="5" customFormat="1" ht="13.5" customHeight="1" x14ac:dyDescent="0.2">
      <c r="A93" s="7">
        <v>32.66242456896552</v>
      </c>
      <c r="B93" s="7">
        <v>-0.53500000000000003</v>
      </c>
      <c r="C93" s="5">
        <f t="shared" si="1"/>
        <v>-1.6696626969265726E-3</v>
      </c>
    </row>
    <row r="94" spans="1:3" s="5" customFormat="1" ht="13.5" customHeight="1" x14ac:dyDescent="0.2">
      <c r="A94" s="7">
        <v>33.029418103448279</v>
      </c>
      <c r="B94" s="7">
        <v>-0.53800000000000003</v>
      </c>
      <c r="C94" s="5">
        <f t="shared" si="1"/>
        <v>-1.6790252914887776E-3</v>
      </c>
    </row>
    <row r="95" spans="1:3" s="5" customFormat="1" ht="13.5" customHeight="1" x14ac:dyDescent="0.2">
      <c r="A95" s="7">
        <v>33.396411637931038</v>
      </c>
      <c r="B95" s="7">
        <v>-0.54200000000000004</v>
      </c>
      <c r="C95" s="5">
        <f t="shared" si="1"/>
        <v>-1.691508750905051E-3</v>
      </c>
    </row>
    <row r="96" spans="1:3" s="5" customFormat="1" ht="13.5" customHeight="1" x14ac:dyDescent="0.2">
      <c r="A96" s="7">
        <v>33.763405172413798</v>
      </c>
      <c r="B96" s="7">
        <v>-0.54700000000000004</v>
      </c>
      <c r="C96" s="5">
        <f t="shared" si="1"/>
        <v>-1.7071130751753929E-3</v>
      </c>
    </row>
    <row r="97" spans="1:3" s="5" customFormat="1" ht="13.5" customHeight="1" x14ac:dyDescent="0.2">
      <c r="A97" s="7">
        <v>34.13039870689655</v>
      </c>
      <c r="B97" s="7">
        <v>-0.55000000000000004</v>
      </c>
      <c r="C97" s="5">
        <f t="shared" si="1"/>
        <v>-1.7164756697375979E-3</v>
      </c>
    </row>
    <row r="98" spans="1:3" s="5" customFormat="1" ht="13.5" customHeight="1" x14ac:dyDescent="0.2">
      <c r="A98" s="7">
        <v>34.497392241379309</v>
      </c>
      <c r="B98" s="7">
        <v>-0.54700000000000004</v>
      </c>
      <c r="C98" s="5">
        <f t="shared" si="1"/>
        <v>-1.7071130751753929E-3</v>
      </c>
    </row>
    <row r="99" spans="1:3" s="5" customFormat="1" ht="13.5" customHeight="1" x14ac:dyDescent="0.2">
      <c r="A99" s="7">
        <v>34.864385775862068</v>
      </c>
      <c r="B99" s="7">
        <v>-0.55900000000000005</v>
      </c>
      <c r="C99" s="5">
        <f t="shared" si="1"/>
        <v>-1.7445634534242133E-3</v>
      </c>
    </row>
    <row r="100" spans="1:3" s="5" customFormat="1" ht="13.5" customHeight="1" x14ac:dyDescent="0.2">
      <c r="A100" s="7">
        <v>35.231379310344828</v>
      </c>
      <c r="B100" s="7">
        <v>-0.55900000000000005</v>
      </c>
      <c r="C100" s="5">
        <f t="shared" si="1"/>
        <v>-1.7445634534242133E-3</v>
      </c>
    </row>
    <row r="101" spans="1:3" s="5" customFormat="1" ht="13.5" customHeight="1" x14ac:dyDescent="0.2">
      <c r="A101" s="7">
        <v>35.598372844827587</v>
      </c>
      <c r="B101" s="7">
        <v>-0.56499999999999995</v>
      </c>
      <c r="C101" s="5">
        <f t="shared" si="1"/>
        <v>-1.763288642548623E-3</v>
      </c>
    </row>
    <row r="102" spans="1:3" s="5" customFormat="1" ht="13.5" customHeight="1" x14ac:dyDescent="0.2">
      <c r="A102" s="7">
        <v>35.965366379310346</v>
      </c>
      <c r="B102" s="7">
        <v>-0.56699999999999995</v>
      </c>
      <c r="C102" s="5">
        <f t="shared" si="1"/>
        <v>-1.7695303722567598E-3</v>
      </c>
    </row>
    <row r="103" spans="1:3" s="5" customFormat="1" ht="13.5" customHeight="1" x14ac:dyDescent="0.2">
      <c r="A103" s="7">
        <v>36.332359913793105</v>
      </c>
      <c r="B103" s="7">
        <v>-0.57199999999999995</v>
      </c>
      <c r="C103" s="5">
        <f t="shared" si="1"/>
        <v>-1.7851346965271015E-3</v>
      </c>
    </row>
    <row r="104" spans="1:3" s="5" customFormat="1" ht="13.5" customHeight="1" x14ac:dyDescent="0.2">
      <c r="A104" s="7">
        <v>36.699353448275865</v>
      </c>
      <c r="B104" s="7">
        <v>-0.57799999999999996</v>
      </c>
      <c r="C104" s="5">
        <f t="shared" si="1"/>
        <v>-1.8038598856515117E-3</v>
      </c>
    </row>
    <row r="105" spans="1:3" s="5" customFormat="1" ht="13.5" customHeight="1" x14ac:dyDescent="0.2">
      <c r="A105" s="7">
        <v>37.066346982758624</v>
      </c>
      <c r="B105" s="7">
        <v>-0.58199999999999996</v>
      </c>
      <c r="C105" s="5">
        <f t="shared" si="1"/>
        <v>-1.8163433450677851E-3</v>
      </c>
    </row>
    <row r="106" spans="1:3" s="5" customFormat="1" ht="13.5" customHeight="1" x14ac:dyDescent="0.2">
      <c r="A106" s="7">
        <v>37.433340517241383</v>
      </c>
      <c r="B106" s="7">
        <v>-0.58199999999999996</v>
      </c>
      <c r="C106" s="5">
        <f t="shared" si="1"/>
        <v>-1.8163433450677851E-3</v>
      </c>
    </row>
    <row r="107" spans="1:3" s="5" customFormat="1" ht="13.5" customHeight="1" x14ac:dyDescent="0.2">
      <c r="A107" s="7">
        <v>37.800334051724136</v>
      </c>
      <c r="B107" s="7">
        <v>-0.59</v>
      </c>
      <c r="C107" s="5">
        <f t="shared" si="1"/>
        <v>-1.841310263900332E-3</v>
      </c>
    </row>
    <row r="108" spans="1:3" s="5" customFormat="1" ht="13.5" customHeight="1" x14ac:dyDescent="0.2">
      <c r="A108" s="7">
        <v>38.167327586206895</v>
      </c>
      <c r="B108" s="7">
        <v>-0.59299999999999997</v>
      </c>
      <c r="C108" s="5">
        <f t="shared" si="1"/>
        <v>-1.8506728584625372E-3</v>
      </c>
    </row>
    <row r="109" spans="1:3" s="5" customFormat="1" ht="13.5" customHeight="1" x14ac:dyDescent="0.2">
      <c r="A109" s="7">
        <v>38.534321120689654</v>
      </c>
      <c r="B109" s="7">
        <v>-0.59799999999999998</v>
      </c>
      <c r="C109" s="5">
        <f t="shared" si="1"/>
        <v>-1.8662771827328789E-3</v>
      </c>
    </row>
    <row r="110" spans="1:3" s="5" customFormat="1" ht="13.5" customHeight="1" x14ac:dyDescent="0.2">
      <c r="A110" s="7">
        <v>38.901314655172413</v>
      </c>
      <c r="B110" s="7">
        <v>-0.59799999999999998</v>
      </c>
      <c r="C110" s="5">
        <f t="shared" si="1"/>
        <v>-1.8662771827328789E-3</v>
      </c>
    </row>
    <row r="111" spans="1:3" s="5" customFormat="1" ht="13.5" customHeight="1" x14ac:dyDescent="0.2">
      <c r="A111" s="7">
        <v>39.268308189655173</v>
      </c>
      <c r="B111" s="7">
        <v>-0.60399999999999998</v>
      </c>
      <c r="C111" s="5">
        <f t="shared" si="1"/>
        <v>-1.8850023718572891E-3</v>
      </c>
    </row>
    <row r="112" spans="1:3" s="5" customFormat="1" ht="13.5" customHeight="1" x14ac:dyDescent="0.2">
      <c r="A112" s="7">
        <v>39.635301724137932</v>
      </c>
      <c r="B112" s="7">
        <v>-0.60799999999999998</v>
      </c>
      <c r="C112" s="5">
        <f t="shared" si="1"/>
        <v>-1.8974858312735625E-3</v>
      </c>
    </row>
    <row r="113" spans="1:3" s="5" customFormat="1" ht="13.5" customHeight="1" x14ac:dyDescent="0.2">
      <c r="A113" s="7">
        <v>40.002295258620691</v>
      </c>
      <c r="B113" s="7">
        <v>-0.61099999999999999</v>
      </c>
      <c r="C113" s="5">
        <f t="shared" si="1"/>
        <v>-1.9068484258357677E-3</v>
      </c>
    </row>
    <row r="114" spans="1:3" s="5" customFormat="1" ht="13.5" customHeight="1" x14ac:dyDescent="0.2">
      <c r="A114" s="7">
        <v>40.369288793103451</v>
      </c>
      <c r="B114" s="7">
        <v>-0.5</v>
      </c>
      <c r="C114" s="5">
        <f t="shared" si="1"/>
        <v>-1.5604324270341798E-3</v>
      </c>
    </row>
    <row r="115" spans="1:3" s="5" customFormat="1" ht="13.5" customHeight="1" x14ac:dyDescent="0.2">
      <c r="A115" s="7">
        <v>40.73628232758621</v>
      </c>
      <c r="B115" s="7">
        <v>0.14699999999999999</v>
      </c>
      <c r="C115" s="5">
        <f t="shared" si="1"/>
        <v>4.5876713354804882E-4</v>
      </c>
    </row>
    <row r="116" spans="1:3" s="5" customFormat="1" ht="13.5" customHeight="1" x14ac:dyDescent="0.2">
      <c r="A116" s="7">
        <v>41.103275862068969</v>
      </c>
      <c r="B116" s="7">
        <v>0.53200000000000003</v>
      </c>
      <c r="C116" s="5">
        <f t="shared" si="1"/>
        <v>1.6603001023643674E-3</v>
      </c>
    </row>
    <row r="117" spans="1:3" s="5" customFormat="1" ht="13.5" customHeight="1" x14ac:dyDescent="0.2">
      <c r="A117" s="7">
        <v>41.470269396551728</v>
      </c>
      <c r="B117" s="7">
        <v>0.33</v>
      </c>
      <c r="C117" s="5">
        <f t="shared" si="1"/>
        <v>1.0298854018425587E-3</v>
      </c>
    </row>
    <row r="118" spans="1:3" s="5" customFormat="1" ht="13.5" customHeight="1" x14ac:dyDescent="0.2">
      <c r="A118" s="7">
        <v>41.837262931034481</v>
      </c>
      <c r="B118" s="7">
        <v>0.254</v>
      </c>
      <c r="C118" s="5">
        <f t="shared" si="1"/>
        <v>7.9269967293336334E-4</v>
      </c>
    </row>
    <row r="119" spans="1:3" s="5" customFormat="1" ht="13.5" customHeight="1" x14ac:dyDescent="0.2">
      <c r="A119" s="7">
        <v>42.20425646551724</v>
      </c>
      <c r="B119" s="7">
        <v>0.20399999999999999</v>
      </c>
      <c r="C119" s="5">
        <f t="shared" si="1"/>
        <v>6.366564302299453E-4</v>
      </c>
    </row>
    <row r="120" spans="1:3" s="5" customFormat="1" ht="13.5" customHeight="1" x14ac:dyDescent="0.2">
      <c r="A120" s="7">
        <v>42.571249999999999</v>
      </c>
      <c r="B120" s="7">
        <v>0.17</v>
      </c>
      <c r="C120" s="5">
        <f t="shared" si="1"/>
        <v>5.3054702519162117E-4</v>
      </c>
    </row>
    <row r="121" spans="1:3" s="5" customFormat="1" ht="13.5" customHeight="1" x14ac:dyDescent="0.2">
      <c r="A121" s="7">
        <v>42.938243534482758</v>
      </c>
      <c r="B121" s="7">
        <v>0.13500000000000001</v>
      </c>
      <c r="C121" s="5">
        <f t="shared" si="1"/>
        <v>4.2131675529922857E-4</v>
      </c>
    </row>
    <row r="122" spans="1:3" s="5" customFormat="1" ht="13.5" customHeight="1" x14ac:dyDescent="0.2">
      <c r="A122" s="7">
        <v>43.305237068965518</v>
      </c>
      <c r="B122" s="7">
        <v>0.106</v>
      </c>
      <c r="C122" s="5">
        <f t="shared" si="1"/>
        <v>3.308116745312461E-4</v>
      </c>
    </row>
    <row r="123" spans="1:3" s="5" customFormat="1" ht="13.5" customHeight="1" x14ac:dyDescent="0.2">
      <c r="A123" s="7">
        <v>43.672230603448277</v>
      </c>
      <c r="B123" s="7">
        <v>7.8E-2</v>
      </c>
      <c r="C123" s="5">
        <f t="shared" si="1"/>
        <v>2.4342745861733204E-4</v>
      </c>
    </row>
    <row r="124" spans="1:3" s="5" customFormat="1" ht="13.5" customHeight="1" x14ac:dyDescent="0.2">
      <c r="A124" s="7">
        <v>44.039224137931036</v>
      </c>
      <c r="B124" s="7">
        <v>5.3999999999999999E-2</v>
      </c>
      <c r="C124" s="5">
        <f t="shared" si="1"/>
        <v>1.6852670211969141E-4</v>
      </c>
    </row>
    <row r="125" spans="1:3" s="5" customFormat="1" ht="13.5" customHeight="1" x14ac:dyDescent="0.2">
      <c r="A125" s="7">
        <v>44.406217672413796</v>
      </c>
      <c r="B125" s="7">
        <v>3.1E-2</v>
      </c>
      <c r="C125" s="5">
        <f t="shared" si="1"/>
        <v>9.6746810476119145E-5</v>
      </c>
    </row>
    <row r="126" spans="1:3" s="5" customFormat="1" ht="13.5" customHeight="1" x14ac:dyDescent="0.2">
      <c r="A126" s="7">
        <v>44.773211206896555</v>
      </c>
      <c r="B126" s="7">
        <v>2E-3</v>
      </c>
      <c r="C126" s="5">
        <f t="shared" si="1"/>
        <v>6.2417297081367192E-6</v>
      </c>
    </row>
    <row r="127" spans="1:3" s="5" customFormat="1" ht="13.5" customHeight="1" x14ac:dyDescent="0.2">
      <c r="A127" s="7">
        <v>45.140204741379314</v>
      </c>
      <c r="B127" s="7">
        <v>-1.2999999999999999E-2</v>
      </c>
      <c r="C127" s="5">
        <f t="shared" si="1"/>
        <v>-4.0571243102888672E-5</v>
      </c>
    </row>
    <row r="128" spans="1:3" s="5" customFormat="1" ht="13.5" customHeight="1" x14ac:dyDescent="0.2">
      <c r="A128" s="7">
        <v>45.507198275862073</v>
      </c>
      <c r="B128" s="7">
        <v>-3.1E-2</v>
      </c>
      <c r="C128" s="5">
        <f t="shared" si="1"/>
        <v>-9.6746810476119145E-5</v>
      </c>
    </row>
    <row r="129" spans="1:3" s="5" customFormat="1" ht="13.5" customHeight="1" x14ac:dyDescent="0.2">
      <c r="A129" s="7">
        <v>45.874191810344826</v>
      </c>
      <c r="B129" s="7">
        <v>-6.2E-2</v>
      </c>
      <c r="C129" s="5">
        <f t="shared" si="1"/>
        <v>-1.9349362095223829E-4</v>
      </c>
    </row>
    <row r="130" spans="1:3" s="5" customFormat="1" ht="13.5" customHeight="1" x14ac:dyDescent="0.2">
      <c r="A130" s="7">
        <v>46.241185344827585</v>
      </c>
      <c r="B130" s="7">
        <v>-7.8E-2</v>
      </c>
      <c r="C130" s="5">
        <f t="shared" si="1"/>
        <v>-2.4342745861733204E-4</v>
      </c>
    </row>
    <row r="131" spans="1:3" s="5" customFormat="1" ht="13.5" customHeight="1" x14ac:dyDescent="0.2">
      <c r="A131" s="7">
        <v>46.608178879310344</v>
      </c>
      <c r="B131" s="7">
        <v>-0.09</v>
      </c>
      <c r="C131" s="5">
        <f t="shared" si="1"/>
        <v>-2.8087783686615235E-4</v>
      </c>
    </row>
    <row r="132" spans="1:3" s="5" customFormat="1" ht="13.5" customHeight="1" x14ac:dyDescent="0.2">
      <c r="A132" s="7">
        <v>46.975172413793103</v>
      </c>
      <c r="B132" s="7">
        <v>-0.106</v>
      </c>
      <c r="C132" s="5">
        <f t="shared" ref="C132:C195" si="2">B132/$B$496</f>
        <v>-3.308116745312461E-4</v>
      </c>
    </row>
    <row r="133" spans="1:3" s="5" customFormat="1" ht="13.5" customHeight="1" x14ac:dyDescent="0.2">
      <c r="A133" s="7">
        <v>47.342165948275863</v>
      </c>
      <c r="B133" s="7">
        <v>-0.125</v>
      </c>
      <c r="C133" s="5">
        <f t="shared" si="2"/>
        <v>-3.9010810675854494E-4</v>
      </c>
    </row>
    <row r="134" spans="1:3" s="5" customFormat="1" ht="13.5" customHeight="1" x14ac:dyDescent="0.2">
      <c r="A134" s="7">
        <v>47.709159482758622</v>
      </c>
      <c r="B134" s="7">
        <v>-0.14499999999999999</v>
      </c>
      <c r="C134" s="5">
        <f t="shared" si="2"/>
        <v>-4.5252540383991209E-4</v>
      </c>
    </row>
    <row r="135" spans="1:3" s="5" customFormat="1" ht="13.5" customHeight="1" x14ac:dyDescent="0.2">
      <c r="A135" s="7">
        <v>48.076153017241381</v>
      </c>
      <c r="B135" s="7">
        <v>-0.16</v>
      </c>
      <c r="C135" s="5">
        <f t="shared" si="2"/>
        <v>-4.9933837665093754E-4</v>
      </c>
    </row>
    <row r="136" spans="1:3" s="5" customFormat="1" ht="13.5" customHeight="1" x14ac:dyDescent="0.2">
      <c r="A136" s="7">
        <v>48.443146551724141</v>
      </c>
      <c r="B136" s="7">
        <v>-0.17</v>
      </c>
      <c r="C136" s="5">
        <f t="shared" si="2"/>
        <v>-5.3054702519162117E-4</v>
      </c>
    </row>
    <row r="137" spans="1:3" s="5" customFormat="1" ht="13.5" customHeight="1" x14ac:dyDescent="0.2">
      <c r="A137" s="7">
        <v>48.8101400862069</v>
      </c>
      <c r="B137" s="7">
        <v>-0.187</v>
      </c>
      <c r="C137" s="5">
        <f t="shared" si="2"/>
        <v>-5.8360172771078323E-4</v>
      </c>
    </row>
    <row r="138" spans="1:3" s="5" customFormat="1" ht="13.5" customHeight="1" x14ac:dyDescent="0.2">
      <c r="A138" s="7">
        <v>49.177133620689659</v>
      </c>
      <c r="B138" s="7">
        <v>-0.2</v>
      </c>
      <c r="C138" s="5">
        <f t="shared" si="2"/>
        <v>-6.2417297081367195E-4</v>
      </c>
    </row>
    <row r="139" spans="1:3" s="5" customFormat="1" ht="13.5" customHeight="1" x14ac:dyDescent="0.2">
      <c r="A139" s="7">
        <v>49.544127155172418</v>
      </c>
      <c r="B139" s="7">
        <v>-0.222</v>
      </c>
      <c r="C139" s="5">
        <f t="shared" si="2"/>
        <v>-6.9283199760317583E-4</v>
      </c>
    </row>
    <row r="140" spans="1:3" s="5" customFormat="1" ht="13.5" customHeight="1" x14ac:dyDescent="0.2">
      <c r="A140" s="7">
        <v>49.911120689655171</v>
      </c>
      <c r="B140" s="7">
        <v>-0.23100000000000001</v>
      </c>
      <c r="C140" s="5">
        <f t="shared" si="2"/>
        <v>-7.209197812897911E-4</v>
      </c>
    </row>
    <row r="141" spans="1:3" s="5" customFormat="1" ht="13.5" customHeight="1" x14ac:dyDescent="0.2">
      <c r="A141" s="7">
        <v>50.27811422413793</v>
      </c>
      <c r="B141" s="7">
        <v>-0.249</v>
      </c>
      <c r="C141" s="5">
        <f t="shared" si="2"/>
        <v>-7.7709534866302152E-4</v>
      </c>
    </row>
    <row r="142" spans="1:3" s="5" customFormat="1" ht="13.5" customHeight="1" x14ac:dyDescent="0.2">
      <c r="A142" s="7">
        <v>50.645107758620689</v>
      </c>
      <c r="B142" s="7">
        <v>-0.26</v>
      </c>
      <c r="C142" s="5">
        <f t="shared" si="2"/>
        <v>-8.1142486205777352E-4</v>
      </c>
    </row>
    <row r="143" spans="1:3" s="5" customFormat="1" ht="13.5" customHeight="1" x14ac:dyDescent="0.2">
      <c r="A143" s="7">
        <v>51.012101293103449</v>
      </c>
      <c r="B143" s="7">
        <v>-0.26600000000000001</v>
      </c>
      <c r="C143" s="5">
        <f t="shared" si="2"/>
        <v>-8.3015005118218369E-4</v>
      </c>
    </row>
    <row r="144" spans="1:3" s="5" customFormat="1" ht="13.5" customHeight="1" x14ac:dyDescent="0.2">
      <c r="A144" s="7">
        <v>51.379094827586208</v>
      </c>
      <c r="B144" s="7">
        <v>-0.28100000000000003</v>
      </c>
      <c r="C144" s="5">
        <f t="shared" si="2"/>
        <v>-8.7696302399320914E-4</v>
      </c>
    </row>
    <row r="145" spans="1:3" s="5" customFormat="1" ht="13.5" customHeight="1" x14ac:dyDescent="0.2">
      <c r="A145" s="7">
        <v>51.746088362068967</v>
      </c>
      <c r="B145" s="7">
        <v>-0.29799999999999999</v>
      </c>
      <c r="C145" s="5">
        <f t="shared" si="2"/>
        <v>-9.3001772651237109E-4</v>
      </c>
    </row>
    <row r="146" spans="1:3" s="5" customFormat="1" ht="13.5" customHeight="1" x14ac:dyDescent="0.2">
      <c r="A146" s="7">
        <v>52.113081896551726</v>
      </c>
      <c r="B146" s="7">
        <v>-0.312</v>
      </c>
      <c r="C146" s="5">
        <f t="shared" si="2"/>
        <v>-9.7370983446932818E-4</v>
      </c>
    </row>
    <row r="147" spans="1:3" s="5" customFormat="1" ht="13.5" customHeight="1" x14ac:dyDescent="0.2">
      <c r="A147" s="7">
        <v>52.480075431034486</v>
      </c>
      <c r="B147" s="7">
        <v>-0.31900000000000001</v>
      </c>
      <c r="C147" s="5">
        <f t="shared" si="2"/>
        <v>-9.9555588844780682E-4</v>
      </c>
    </row>
    <row r="148" spans="1:3" s="5" customFormat="1" ht="13.5" customHeight="1" x14ac:dyDescent="0.2">
      <c r="A148" s="7">
        <v>52.847068965517245</v>
      </c>
      <c r="B148" s="7">
        <v>-0.33</v>
      </c>
      <c r="C148" s="5">
        <f t="shared" si="2"/>
        <v>-1.0298854018425587E-3</v>
      </c>
    </row>
    <row r="149" spans="1:3" s="5" customFormat="1" ht="13.5" customHeight="1" x14ac:dyDescent="0.2">
      <c r="A149" s="7">
        <v>53.214062500000004</v>
      </c>
      <c r="B149" s="7">
        <v>-0.33800000000000002</v>
      </c>
      <c r="C149" s="5">
        <f t="shared" si="2"/>
        <v>-1.0548523206751056E-3</v>
      </c>
    </row>
    <row r="150" spans="1:3" s="5" customFormat="1" ht="13.5" customHeight="1" x14ac:dyDescent="0.2">
      <c r="A150" s="7">
        <v>53.581056034482764</v>
      </c>
      <c r="B150" s="7">
        <v>-0.34799999999999998</v>
      </c>
      <c r="C150" s="5">
        <f t="shared" si="2"/>
        <v>-1.086060969215789E-3</v>
      </c>
    </row>
    <row r="151" spans="1:3" s="5" customFormat="1" ht="13.5" customHeight="1" x14ac:dyDescent="0.2">
      <c r="A151" s="7">
        <v>53.948049568965516</v>
      </c>
      <c r="B151" s="7">
        <v>-0.36</v>
      </c>
      <c r="C151" s="5">
        <f t="shared" si="2"/>
        <v>-1.1235113474646094E-3</v>
      </c>
    </row>
    <row r="152" spans="1:3" s="5" customFormat="1" ht="13.5" customHeight="1" x14ac:dyDescent="0.2">
      <c r="A152" s="7">
        <v>54.315043103448275</v>
      </c>
      <c r="B152" s="7">
        <v>-0.36699999999999999</v>
      </c>
      <c r="C152" s="5">
        <f t="shared" si="2"/>
        <v>-1.145357401443088E-3</v>
      </c>
    </row>
    <row r="153" spans="1:3" s="5" customFormat="1" ht="13.5" customHeight="1" x14ac:dyDescent="0.2">
      <c r="A153" s="7">
        <v>54.682036637931034</v>
      </c>
      <c r="B153" s="7">
        <v>-0.378</v>
      </c>
      <c r="C153" s="5">
        <f t="shared" si="2"/>
        <v>-1.1796869148378399E-3</v>
      </c>
    </row>
    <row r="154" spans="1:3" s="5" customFormat="1" ht="13.5" customHeight="1" x14ac:dyDescent="0.2">
      <c r="A154" s="7">
        <v>55.049030172413794</v>
      </c>
      <c r="B154" s="7">
        <v>-0.38500000000000001</v>
      </c>
      <c r="C154" s="5">
        <f t="shared" si="2"/>
        <v>-1.2015329688163186E-3</v>
      </c>
    </row>
    <row r="155" spans="1:3" s="5" customFormat="1" ht="13.5" customHeight="1" x14ac:dyDescent="0.2">
      <c r="A155" s="7">
        <v>55.416023706896553</v>
      </c>
      <c r="B155" s="7">
        <v>-0.39300000000000002</v>
      </c>
      <c r="C155" s="5">
        <f t="shared" si="2"/>
        <v>-1.2264998876488655E-3</v>
      </c>
    </row>
    <row r="156" spans="1:3" s="5" customFormat="1" ht="13.5" customHeight="1" x14ac:dyDescent="0.2">
      <c r="A156" s="7">
        <v>55.783017241379312</v>
      </c>
      <c r="B156" s="7">
        <v>-0.41099999999999998</v>
      </c>
      <c r="C156" s="5">
        <f t="shared" si="2"/>
        <v>-1.2826754550220958E-3</v>
      </c>
    </row>
    <row r="157" spans="1:3" s="5" customFormat="1" ht="13.5" customHeight="1" x14ac:dyDescent="0.2">
      <c r="A157" s="7">
        <v>56.150010775862071</v>
      </c>
      <c r="B157" s="7">
        <v>-0.41299999999999998</v>
      </c>
      <c r="C157" s="5">
        <f t="shared" si="2"/>
        <v>-1.2889171847302325E-3</v>
      </c>
    </row>
    <row r="158" spans="1:3" s="5" customFormat="1" ht="13.5" customHeight="1" x14ac:dyDescent="0.2">
      <c r="A158" s="7">
        <v>56.517004310344831</v>
      </c>
      <c r="B158" s="7">
        <v>-0.41599999999999998</v>
      </c>
      <c r="C158" s="5">
        <f t="shared" si="2"/>
        <v>-1.2982797792924375E-3</v>
      </c>
    </row>
    <row r="159" spans="1:3" s="5" customFormat="1" ht="13.5" customHeight="1" x14ac:dyDescent="0.2">
      <c r="A159" s="7">
        <v>56.88399784482759</v>
      </c>
      <c r="B159" s="7">
        <v>-0.42899999999999999</v>
      </c>
      <c r="C159" s="5">
        <f t="shared" si="2"/>
        <v>-1.3388510223953263E-3</v>
      </c>
    </row>
    <row r="160" spans="1:3" s="5" customFormat="1" ht="13.5" customHeight="1" x14ac:dyDescent="0.2">
      <c r="A160" s="7">
        <v>57.250991379310349</v>
      </c>
      <c r="B160" s="7">
        <v>-0.439</v>
      </c>
      <c r="C160" s="5">
        <f t="shared" si="2"/>
        <v>-1.37005967093601E-3</v>
      </c>
    </row>
    <row r="161" spans="1:3" s="5" customFormat="1" ht="13.5" customHeight="1" x14ac:dyDescent="0.2">
      <c r="A161" s="7">
        <v>57.617984913793109</v>
      </c>
      <c r="B161" s="7">
        <v>-0.44500000000000001</v>
      </c>
      <c r="C161" s="5">
        <f t="shared" si="2"/>
        <v>-1.3887848600604201E-3</v>
      </c>
    </row>
    <row r="162" spans="1:3" s="5" customFormat="1" ht="13.5" customHeight="1" x14ac:dyDescent="0.2">
      <c r="A162" s="7">
        <v>57.984978448275861</v>
      </c>
      <c r="B162" s="7">
        <v>-0.45400000000000001</v>
      </c>
      <c r="C162" s="5">
        <f t="shared" si="2"/>
        <v>-1.4168726437470353E-3</v>
      </c>
    </row>
    <row r="163" spans="1:3" s="5" customFormat="1" ht="13.5" customHeight="1" x14ac:dyDescent="0.2">
      <c r="A163" s="7">
        <v>58.35197198275862</v>
      </c>
      <c r="B163" s="7">
        <v>-0.46100000000000002</v>
      </c>
      <c r="C163" s="5">
        <f t="shared" si="2"/>
        <v>-1.4387186977255139E-3</v>
      </c>
    </row>
    <row r="164" spans="1:3" s="5" customFormat="1" ht="13.5" customHeight="1" x14ac:dyDescent="0.2">
      <c r="A164" s="7">
        <v>58.718965517241379</v>
      </c>
      <c r="B164" s="7">
        <v>-0.47</v>
      </c>
      <c r="C164" s="5">
        <f t="shared" si="2"/>
        <v>-1.4668064814121289E-3</v>
      </c>
    </row>
    <row r="165" spans="1:3" s="5" customFormat="1" ht="13.5" customHeight="1" x14ac:dyDescent="0.2">
      <c r="A165" s="7">
        <v>59.085959051724139</v>
      </c>
      <c r="B165" s="7">
        <v>-0.47899999999999998</v>
      </c>
      <c r="C165" s="5">
        <f t="shared" si="2"/>
        <v>-1.4948942650987443E-3</v>
      </c>
    </row>
    <row r="166" spans="1:3" s="5" customFormat="1" ht="13.5" customHeight="1" x14ac:dyDescent="0.2">
      <c r="A166" s="7">
        <v>59.452952586206898</v>
      </c>
      <c r="B166" s="7">
        <v>-0.48299999999999998</v>
      </c>
      <c r="C166" s="5">
        <f t="shared" si="2"/>
        <v>-1.5073777245150177E-3</v>
      </c>
    </row>
    <row r="167" spans="1:3" s="5" customFormat="1" ht="13.5" customHeight="1" x14ac:dyDescent="0.2">
      <c r="A167" s="7">
        <v>59.819946120689657</v>
      </c>
      <c r="B167" s="7">
        <v>-0.49199999999999999</v>
      </c>
      <c r="C167" s="5">
        <f t="shared" si="2"/>
        <v>-1.5354655082016329E-3</v>
      </c>
    </row>
    <row r="168" spans="1:3" s="5" customFormat="1" ht="13.5" customHeight="1" x14ac:dyDescent="0.2">
      <c r="A168" s="7">
        <v>60.186939655172417</v>
      </c>
      <c r="B168" s="7">
        <v>-0.498</v>
      </c>
      <c r="C168" s="5">
        <f t="shared" si="2"/>
        <v>-1.554190697326043E-3</v>
      </c>
    </row>
    <row r="169" spans="1:3" s="5" customFormat="1" ht="13.5" customHeight="1" x14ac:dyDescent="0.2">
      <c r="A169" s="7">
        <v>60.553933189655176</v>
      </c>
      <c r="B169" s="7">
        <v>-0.50800000000000001</v>
      </c>
      <c r="C169" s="5">
        <f t="shared" si="2"/>
        <v>-1.5853993458667267E-3</v>
      </c>
    </row>
    <row r="170" spans="1:3" s="5" customFormat="1" ht="13.5" customHeight="1" x14ac:dyDescent="0.2">
      <c r="A170" s="7">
        <v>60.920926724137935</v>
      </c>
      <c r="B170" s="7">
        <v>-0.52200000000000002</v>
      </c>
      <c r="C170" s="5">
        <f t="shared" si="2"/>
        <v>-1.6290914538236838E-3</v>
      </c>
    </row>
    <row r="171" spans="1:3" s="5" customFormat="1" ht="13.5" customHeight="1" x14ac:dyDescent="0.2">
      <c r="A171" s="7">
        <v>61.287920258620694</v>
      </c>
      <c r="B171" s="7">
        <v>-0.53</v>
      </c>
      <c r="C171" s="5">
        <f t="shared" si="2"/>
        <v>-1.6540583726562307E-3</v>
      </c>
    </row>
    <row r="172" spans="1:3" s="5" customFormat="1" ht="13.5" customHeight="1" x14ac:dyDescent="0.2">
      <c r="A172" s="7">
        <v>61.654913793103447</v>
      </c>
      <c r="B172" s="7">
        <v>-0.52700000000000002</v>
      </c>
      <c r="C172" s="5">
        <f t="shared" si="2"/>
        <v>-1.6446957780940257E-3</v>
      </c>
    </row>
    <row r="173" spans="1:3" s="5" customFormat="1" ht="13.5" customHeight="1" x14ac:dyDescent="0.2">
      <c r="A173" s="7">
        <v>62.021907327586206</v>
      </c>
      <c r="B173" s="7">
        <v>-0.54</v>
      </c>
      <c r="C173" s="5">
        <f t="shared" si="2"/>
        <v>-1.6852670211969143E-3</v>
      </c>
    </row>
    <row r="174" spans="1:3" s="5" customFormat="1" ht="13.5" customHeight="1" x14ac:dyDescent="0.2">
      <c r="A174" s="7">
        <v>62.388900862068965</v>
      </c>
      <c r="B174" s="7">
        <v>-0.54800000000000004</v>
      </c>
      <c r="C174" s="5">
        <f t="shared" si="2"/>
        <v>-1.7102339400294612E-3</v>
      </c>
    </row>
    <row r="175" spans="1:3" s="5" customFormat="1" ht="13.5" customHeight="1" x14ac:dyDescent="0.2">
      <c r="A175" s="7">
        <v>62.755894396551724</v>
      </c>
      <c r="B175" s="7">
        <v>-0.56000000000000005</v>
      </c>
      <c r="C175" s="5">
        <f t="shared" si="2"/>
        <v>-1.7476843182782816E-3</v>
      </c>
    </row>
    <row r="176" spans="1:3" s="5" customFormat="1" ht="13.5" customHeight="1" x14ac:dyDescent="0.2">
      <c r="A176" s="7">
        <v>63.122887931034484</v>
      </c>
      <c r="B176" s="7">
        <v>-0.56599999999999995</v>
      </c>
      <c r="C176" s="5">
        <f t="shared" si="2"/>
        <v>-1.7664095074026913E-3</v>
      </c>
    </row>
    <row r="177" spans="1:3" s="5" customFormat="1" ht="13.5" customHeight="1" x14ac:dyDescent="0.2">
      <c r="A177" s="7">
        <v>63.489881465517243</v>
      </c>
      <c r="B177" s="7">
        <v>-0.57599999999999996</v>
      </c>
      <c r="C177" s="5">
        <f t="shared" si="2"/>
        <v>-1.7976181559433749E-3</v>
      </c>
    </row>
    <row r="178" spans="1:3" s="5" customFormat="1" ht="13.5" customHeight="1" x14ac:dyDescent="0.2">
      <c r="A178" s="7">
        <v>63.856875000000002</v>
      </c>
      <c r="B178" s="7">
        <v>-0.57499999999999996</v>
      </c>
      <c r="C178" s="5">
        <f t="shared" si="2"/>
        <v>-1.7944972910893067E-3</v>
      </c>
    </row>
    <row r="179" spans="1:3" s="5" customFormat="1" ht="13.5" customHeight="1" x14ac:dyDescent="0.2">
      <c r="A179" s="7">
        <v>64.223868534482762</v>
      </c>
      <c r="B179" s="7">
        <v>-0.58299999999999996</v>
      </c>
      <c r="C179" s="5">
        <f t="shared" si="2"/>
        <v>-1.8194642099218536E-3</v>
      </c>
    </row>
    <row r="180" spans="1:3" s="5" customFormat="1" ht="13.5" customHeight="1" x14ac:dyDescent="0.2">
      <c r="A180" s="7">
        <v>64.590862068965521</v>
      </c>
      <c r="B180" s="7">
        <v>-0.58699999999999997</v>
      </c>
      <c r="C180" s="5">
        <f t="shared" si="2"/>
        <v>-1.831947669338127E-3</v>
      </c>
    </row>
    <row r="181" spans="1:3" s="5" customFormat="1" ht="13.5" customHeight="1" x14ac:dyDescent="0.2">
      <c r="A181" s="7">
        <v>64.95785560344828</v>
      </c>
      <c r="B181" s="7">
        <v>-0.59799999999999998</v>
      </c>
      <c r="C181" s="5">
        <f t="shared" si="2"/>
        <v>-1.8662771827328789E-3</v>
      </c>
    </row>
    <row r="182" spans="1:3" s="5" customFormat="1" ht="13.5" customHeight="1" x14ac:dyDescent="0.2">
      <c r="A182" s="7">
        <v>65.324849137931039</v>
      </c>
      <c r="B182" s="7">
        <v>-0.60499999999999998</v>
      </c>
      <c r="C182" s="5">
        <f t="shared" si="2"/>
        <v>-1.8881232367113576E-3</v>
      </c>
    </row>
    <row r="183" spans="1:3" s="5" customFormat="1" ht="13.5" customHeight="1" x14ac:dyDescent="0.2">
      <c r="A183" s="7">
        <v>65.691842672413799</v>
      </c>
      <c r="B183" s="7">
        <v>-0.60699999999999998</v>
      </c>
      <c r="C183" s="5">
        <f t="shared" si="2"/>
        <v>-1.8943649664194943E-3</v>
      </c>
    </row>
    <row r="184" spans="1:3" s="5" customFormat="1" ht="13.5" customHeight="1" x14ac:dyDescent="0.2">
      <c r="A184" s="7">
        <v>66.058836206896558</v>
      </c>
      <c r="B184" s="7">
        <v>-0.61199999999999999</v>
      </c>
      <c r="C184" s="5">
        <f t="shared" si="2"/>
        <v>-1.909969290689836E-3</v>
      </c>
    </row>
    <row r="185" spans="1:3" s="5" customFormat="1" ht="13.5" customHeight="1" x14ac:dyDescent="0.2">
      <c r="A185" s="7">
        <v>66.425829741379317</v>
      </c>
      <c r="B185" s="7">
        <v>-0.61399999999999999</v>
      </c>
      <c r="C185" s="5">
        <f t="shared" si="2"/>
        <v>-1.9162110203979727E-3</v>
      </c>
    </row>
    <row r="186" spans="1:3" s="5" customFormat="1" ht="13.5" customHeight="1" x14ac:dyDescent="0.2">
      <c r="A186" s="7">
        <v>66.792823275862077</v>
      </c>
      <c r="B186" s="7">
        <v>-0.622</v>
      </c>
      <c r="C186" s="5">
        <f t="shared" si="2"/>
        <v>-1.9411779392305196E-3</v>
      </c>
    </row>
    <row r="187" spans="1:3" s="5" customFormat="1" ht="13.5" customHeight="1" x14ac:dyDescent="0.2">
      <c r="A187" s="7">
        <v>67.159816810344836</v>
      </c>
      <c r="B187" s="7">
        <v>-0.623</v>
      </c>
      <c r="C187" s="5">
        <f t="shared" si="2"/>
        <v>-1.9442988040845881E-3</v>
      </c>
    </row>
    <row r="188" spans="1:3" s="5" customFormat="1" ht="13.5" customHeight="1" x14ac:dyDescent="0.2">
      <c r="A188" s="7">
        <v>67.526810344827595</v>
      </c>
      <c r="B188" s="7">
        <v>-0.627</v>
      </c>
      <c r="C188" s="5">
        <f t="shared" si="2"/>
        <v>-1.9567822635008615E-3</v>
      </c>
    </row>
    <row r="189" spans="1:3" s="5" customFormat="1" ht="13.5" customHeight="1" x14ac:dyDescent="0.2">
      <c r="A189" s="7">
        <v>67.89380387931034</v>
      </c>
      <c r="B189" s="7">
        <v>-0.63</v>
      </c>
      <c r="C189" s="5">
        <f t="shared" si="2"/>
        <v>-1.9661448580630667E-3</v>
      </c>
    </row>
    <row r="190" spans="1:3" s="5" customFormat="1" ht="13.5" customHeight="1" x14ac:dyDescent="0.2">
      <c r="A190" s="7">
        <v>68.2607974137931</v>
      </c>
      <c r="B190" s="7">
        <v>-0.63800000000000001</v>
      </c>
      <c r="C190" s="5">
        <f t="shared" si="2"/>
        <v>-1.9911117768956136E-3</v>
      </c>
    </row>
    <row r="191" spans="1:3" s="5" customFormat="1" ht="13.5" customHeight="1" x14ac:dyDescent="0.2">
      <c r="A191" s="7">
        <v>68.627790948275859</v>
      </c>
      <c r="B191" s="7">
        <v>-0.64100000000000001</v>
      </c>
      <c r="C191" s="5">
        <f t="shared" si="2"/>
        <v>-2.0004743714578184E-3</v>
      </c>
    </row>
    <row r="192" spans="1:3" s="5" customFormat="1" ht="13.5" customHeight="1" x14ac:dyDescent="0.2">
      <c r="A192" s="7">
        <v>68.994784482758618</v>
      </c>
      <c r="B192" s="7">
        <v>-0.64500000000000002</v>
      </c>
      <c r="C192" s="5">
        <f t="shared" si="2"/>
        <v>-2.0129578308740919E-3</v>
      </c>
    </row>
    <row r="193" spans="1:3" s="5" customFormat="1" ht="13.5" customHeight="1" x14ac:dyDescent="0.2">
      <c r="A193" s="7">
        <v>69.361778017241377</v>
      </c>
      <c r="B193" s="7">
        <v>-0.64800000000000002</v>
      </c>
      <c r="C193" s="5">
        <f t="shared" si="2"/>
        <v>-2.0223204254362971E-3</v>
      </c>
    </row>
    <row r="194" spans="1:3" s="5" customFormat="1" ht="13.5" customHeight="1" x14ac:dyDescent="0.2">
      <c r="A194" s="7">
        <v>69.728771551724137</v>
      </c>
      <c r="B194" s="7">
        <v>-0.65300000000000002</v>
      </c>
      <c r="C194" s="5">
        <f t="shared" si="2"/>
        <v>-2.0379247497066388E-3</v>
      </c>
    </row>
    <row r="195" spans="1:3" s="5" customFormat="1" ht="13.5" customHeight="1" x14ac:dyDescent="0.2">
      <c r="A195" s="7">
        <v>70.095765086206896</v>
      </c>
      <c r="B195" s="7">
        <v>-0.65500000000000003</v>
      </c>
      <c r="C195" s="5">
        <f t="shared" si="2"/>
        <v>-2.0441664794147757E-3</v>
      </c>
    </row>
    <row r="196" spans="1:3" s="5" customFormat="1" ht="13.5" customHeight="1" x14ac:dyDescent="0.2">
      <c r="A196" s="7">
        <v>70.462758620689655</v>
      </c>
      <c r="B196" s="7">
        <v>-0.66100000000000003</v>
      </c>
      <c r="C196" s="5">
        <f t="shared" ref="C196:C259" si="3">B196/$B$496</f>
        <v>-2.0628916685391857E-3</v>
      </c>
    </row>
    <row r="197" spans="1:3" s="5" customFormat="1" ht="13.5" customHeight="1" x14ac:dyDescent="0.2">
      <c r="A197" s="7">
        <v>70.829752155172415</v>
      </c>
      <c r="B197" s="7">
        <v>-0.66200000000000003</v>
      </c>
      <c r="C197" s="5">
        <f t="shared" si="3"/>
        <v>-2.0660125333932544E-3</v>
      </c>
    </row>
    <row r="198" spans="1:3" s="5" customFormat="1" ht="13.5" customHeight="1" x14ac:dyDescent="0.2">
      <c r="A198" s="7">
        <v>71.196745689655174</v>
      </c>
      <c r="B198" s="7">
        <v>-0.66500000000000004</v>
      </c>
      <c r="C198" s="5">
        <f t="shared" si="3"/>
        <v>-2.0753751279554591E-3</v>
      </c>
    </row>
    <row r="199" spans="1:3" s="5" customFormat="1" ht="13.5" customHeight="1" x14ac:dyDescent="0.2">
      <c r="A199" s="7">
        <v>71.563739224137933</v>
      </c>
      <c r="B199" s="7">
        <v>-0.67500000000000004</v>
      </c>
      <c r="C199" s="5">
        <f t="shared" si="3"/>
        <v>-2.106583776496143E-3</v>
      </c>
    </row>
    <row r="200" spans="1:3" s="5" customFormat="1" ht="13.5" customHeight="1" x14ac:dyDescent="0.2">
      <c r="A200" s="7">
        <v>71.930732758620692</v>
      </c>
      <c r="B200" s="7">
        <v>-0.67500000000000004</v>
      </c>
      <c r="C200" s="5">
        <f t="shared" si="3"/>
        <v>-2.106583776496143E-3</v>
      </c>
    </row>
    <row r="201" spans="1:3" s="5" customFormat="1" ht="13.5" customHeight="1" x14ac:dyDescent="0.2">
      <c r="A201" s="7">
        <v>72.297726293103452</v>
      </c>
      <c r="B201" s="7">
        <v>-0.68</v>
      </c>
      <c r="C201" s="5">
        <f t="shared" si="3"/>
        <v>-2.1221881007664847E-3</v>
      </c>
    </row>
    <row r="202" spans="1:3" s="5" customFormat="1" ht="13.5" customHeight="1" x14ac:dyDescent="0.2">
      <c r="A202" s="7">
        <v>72.664719827586211</v>
      </c>
      <c r="B202" s="7">
        <v>-0.65600000000000003</v>
      </c>
      <c r="C202" s="5">
        <f t="shared" si="3"/>
        <v>-2.047287344268844E-3</v>
      </c>
    </row>
    <row r="203" spans="1:3" s="5" customFormat="1" ht="13.5" customHeight="1" x14ac:dyDescent="0.2">
      <c r="A203" s="7">
        <v>73.03171336206897</v>
      </c>
      <c r="B203" s="7">
        <v>-0.58699999999999997</v>
      </c>
      <c r="C203" s="5">
        <f t="shared" si="3"/>
        <v>-1.831947669338127E-3</v>
      </c>
    </row>
    <row r="204" spans="1:3" s="5" customFormat="1" ht="13.5" customHeight="1" x14ac:dyDescent="0.2">
      <c r="A204" s="7">
        <v>73.39870689655173</v>
      </c>
      <c r="B204" s="7">
        <v>-0.54700000000000004</v>
      </c>
      <c r="C204" s="5">
        <f t="shared" si="3"/>
        <v>-1.7071130751753929E-3</v>
      </c>
    </row>
    <row r="205" spans="1:3" s="5" customFormat="1" ht="13.5" customHeight="1" x14ac:dyDescent="0.2">
      <c r="A205" s="7">
        <v>73.765700431034489</v>
      </c>
      <c r="B205" s="7">
        <v>-0.55800000000000005</v>
      </c>
      <c r="C205" s="5">
        <f t="shared" si="3"/>
        <v>-1.7414425885701448E-3</v>
      </c>
    </row>
    <row r="206" spans="1:3" s="5" customFormat="1" ht="13.5" customHeight="1" x14ac:dyDescent="0.2">
      <c r="A206" s="7">
        <v>74.132693965517248</v>
      </c>
      <c r="B206" s="7">
        <v>-0.52</v>
      </c>
      <c r="C206" s="5">
        <f t="shared" si="3"/>
        <v>-1.622849724115547E-3</v>
      </c>
    </row>
    <row r="207" spans="1:3" s="5" customFormat="1" ht="13.5" customHeight="1" x14ac:dyDescent="0.2">
      <c r="A207" s="7">
        <v>74.499687500000007</v>
      </c>
      <c r="B207" s="7">
        <v>-0.52600000000000002</v>
      </c>
      <c r="C207" s="5">
        <f t="shared" si="3"/>
        <v>-1.6415749132399572E-3</v>
      </c>
    </row>
    <row r="208" spans="1:3" s="5" customFormat="1" ht="13.5" customHeight="1" x14ac:dyDescent="0.2">
      <c r="A208" s="7">
        <v>74.866681034482767</v>
      </c>
      <c r="B208" s="7">
        <v>-0.58099999999999996</v>
      </c>
      <c r="C208" s="5">
        <f t="shared" si="3"/>
        <v>-1.8132224802137168E-3</v>
      </c>
    </row>
    <row r="209" spans="1:3" s="5" customFormat="1" ht="13.5" customHeight="1" x14ac:dyDescent="0.2">
      <c r="A209" s="7">
        <v>75.233674568965526</v>
      </c>
      <c r="B209" s="7">
        <v>-0.61399999999999999</v>
      </c>
      <c r="C209" s="5">
        <f t="shared" si="3"/>
        <v>-1.9162110203979727E-3</v>
      </c>
    </row>
    <row r="210" spans="1:3" s="5" customFormat="1" ht="13.5" customHeight="1" x14ac:dyDescent="0.2">
      <c r="A210" s="7">
        <v>75.600668103448271</v>
      </c>
      <c r="B210" s="7">
        <v>-0.63100000000000001</v>
      </c>
      <c r="C210" s="5">
        <f t="shared" si="3"/>
        <v>-1.969265722917135E-3</v>
      </c>
    </row>
    <row r="211" spans="1:3" s="5" customFormat="1" ht="13.5" customHeight="1" x14ac:dyDescent="0.2">
      <c r="A211" s="7">
        <v>75.96766163793103</v>
      </c>
      <c r="B211" s="7">
        <v>-0.64500000000000002</v>
      </c>
      <c r="C211" s="5">
        <f t="shared" si="3"/>
        <v>-2.0129578308740919E-3</v>
      </c>
    </row>
    <row r="212" spans="1:3" s="5" customFormat="1" ht="13.5" customHeight="1" x14ac:dyDescent="0.2">
      <c r="A212" s="7">
        <v>76.33465517241379</v>
      </c>
      <c r="B212" s="7">
        <v>-0.64800000000000002</v>
      </c>
      <c r="C212" s="5">
        <f t="shared" si="3"/>
        <v>-2.0223204254362971E-3</v>
      </c>
    </row>
    <row r="213" spans="1:3" s="5" customFormat="1" ht="13.5" customHeight="1" x14ac:dyDescent="0.2">
      <c r="A213" s="7">
        <v>76.701648706896549</v>
      </c>
      <c r="B213" s="7">
        <v>-0.65700000000000003</v>
      </c>
      <c r="C213" s="5">
        <f t="shared" si="3"/>
        <v>-2.0504082091229122E-3</v>
      </c>
    </row>
    <row r="214" spans="1:3" s="5" customFormat="1" ht="13.5" customHeight="1" x14ac:dyDescent="0.2">
      <c r="A214" s="7">
        <v>77.068642241379308</v>
      </c>
      <c r="B214" s="7">
        <v>-0.66100000000000003</v>
      </c>
      <c r="C214" s="5">
        <f t="shared" si="3"/>
        <v>-2.0628916685391857E-3</v>
      </c>
    </row>
    <row r="215" spans="1:3" s="5" customFormat="1" ht="13.5" customHeight="1" x14ac:dyDescent="0.2">
      <c r="A215" s="7">
        <v>77.435635775862067</v>
      </c>
      <c r="B215" s="7">
        <v>-0.66500000000000004</v>
      </c>
      <c r="C215" s="5">
        <f t="shared" si="3"/>
        <v>-2.0753751279554591E-3</v>
      </c>
    </row>
    <row r="216" spans="1:3" s="5" customFormat="1" ht="13.5" customHeight="1" x14ac:dyDescent="0.2">
      <c r="A216" s="7">
        <v>77.802629310344827</v>
      </c>
      <c r="B216" s="7">
        <v>-0.66700000000000004</v>
      </c>
      <c r="C216" s="5">
        <f t="shared" si="3"/>
        <v>-2.0816168576635961E-3</v>
      </c>
    </row>
    <row r="217" spans="1:3" s="5" customFormat="1" ht="13.5" customHeight="1" x14ac:dyDescent="0.2">
      <c r="A217" s="7">
        <v>78.169622844827586</v>
      </c>
      <c r="B217" s="7">
        <v>-0.66100000000000003</v>
      </c>
      <c r="C217" s="5">
        <f t="shared" si="3"/>
        <v>-2.0628916685391857E-3</v>
      </c>
    </row>
    <row r="218" spans="1:3" s="5" customFormat="1" ht="13.5" customHeight="1" x14ac:dyDescent="0.2">
      <c r="A218" s="7">
        <v>78.536616379310345</v>
      </c>
      <c r="B218" s="7">
        <v>-0.66400000000000003</v>
      </c>
      <c r="C218" s="5">
        <f t="shared" si="3"/>
        <v>-2.0722542631013909E-3</v>
      </c>
    </row>
    <row r="219" spans="1:3" s="5" customFormat="1" ht="13.5" customHeight="1" x14ac:dyDescent="0.2">
      <c r="A219" s="7">
        <v>78.903609913793105</v>
      </c>
      <c r="B219" s="7">
        <v>-0.67</v>
      </c>
      <c r="C219" s="5">
        <f t="shared" si="3"/>
        <v>-2.0909794522258013E-3</v>
      </c>
    </row>
    <row r="220" spans="1:3" s="5" customFormat="1" ht="13.5" customHeight="1" x14ac:dyDescent="0.2">
      <c r="A220" s="7">
        <v>79.270603448275864</v>
      </c>
      <c r="B220" s="7">
        <v>-0.67300000000000004</v>
      </c>
      <c r="C220" s="5">
        <f t="shared" si="3"/>
        <v>-2.100342046788006E-3</v>
      </c>
    </row>
    <row r="221" spans="1:3" s="5" customFormat="1" ht="13.5" customHeight="1" x14ac:dyDescent="0.2">
      <c r="A221" s="7">
        <v>79.637596982758623</v>
      </c>
      <c r="B221" s="7">
        <v>-0.67600000000000005</v>
      </c>
      <c r="C221" s="5">
        <f t="shared" si="3"/>
        <v>-2.1097046413502112E-3</v>
      </c>
    </row>
    <row r="222" spans="1:3" s="5" customFormat="1" ht="13.5" customHeight="1" x14ac:dyDescent="0.2">
      <c r="A222" s="7">
        <v>80.004590517241382</v>
      </c>
      <c r="B222" s="7">
        <v>-0.67800000000000005</v>
      </c>
      <c r="C222" s="5">
        <f t="shared" si="3"/>
        <v>-2.1159463710583482E-3</v>
      </c>
    </row>
    <row r="223" spans="1:3" s="5" customFormat="1" ht="13.5" customHeight="1" x14ac:dyDescent="0.2">
      <c r="A223" s="7">
        <v>80.371584051724142</v>
      </c>
      <c r="B223" s="7">
        <v>-0.67800000000000005</v>
      </c>
      <c r="C223" s="5">
        <f t="shared" si="3"/>
        <v>-2.1159463710583482E-3</v>
      </c>
    </row>
    <row r="224" spans="1:3" s="5" customFormat="1" ht="13.5" customHeight="1" x14ac:dyDescent="0.2">
      <c r="A224" s="7">
        <v>80.738577586206901</v>
      </c>
      <c r="B224" s="7">
        <v>-0.67600000000000005</v>
      </c>
      <c r="C224" s="5">
        <f t="shared" si="3"/>
        <v>-2.1097046413502112E-3</v>
      </c>
    </row>
    <row r="225" spans="1:3" s="5" customFormat="1" ht="13.5" customHeight="1" x14ac:dyDescent="0.2">
      <c r="A225" s="7">
        <v>81.10557112068966</v>
      </c>
      <c r="B225" s="7">
        <v>-0.67900000000000005</v>
      </c>
      <c r="C225" s="5">
        <f t="shared" si="3"/>
        <v>-2.1190672359124164E-3</v>
      </c>
    </row>
    <row r="226" spans="1:3" s="5" customFormat="1" ht="13.5" customHeight="1" x14ac:dyDescent="0.2">
      <c r="A226" s="7">
        <v>81.47256465517242</v>
      </c>
      <c r="B226" s="7">
        <v>-0.68</v>
      </c>
      <c r="C226" s="5">
        <f t="shared" si="3"/>
        <v>-2.1221881007664847E-3</v>
      </c>
    </row>
    <row r="227" spans="1:3" s="5" customFormat="1" ht="13.5" customHeight="1" x14ac:dyDescent="0.2">
      <c r="A227" s="7">
        <v>81.839558189655179</v>
      </c>
      <c r="B227" s="7">
        <v>-0.68500000000000005</v>
      </c>
      <c r="C227" s="5">
        <f t="shared" si="3"/>
        <v>-2.1377924250368264E-3</v>
      </c>
    </row>
    <row r="228" spans="1:3" s="5" customFormat="1" ht="13.5" customHeight="1" x14ac:dyDescent="0.2">
      <c r="A228" s="7">
        <v>82.206551724137938</v>
      </c>
      <c r="B228" s="7">
        <v>-0.68200000000000005</v>
      </c>
      <c r="C228" s="5">
        <f t="shared" si="3"/>
        <v>-2.1284298304746216E-3</v>
      </c>
    </row>
    <row r="229" spans="1:3" s="5" customFormat="1" ht="13.5" customHeight="1" x14ac:dyDescent="0.2">
      <c r="A229" s="7">
        <v>82.573545258620697</v>
      </c>
      <c r="B229" s="7">
        <v>-0.67700000000000005</v>
      </c>
      <c r="C229" s="5">
        <f t="shared" si="3"/>
        <v>-2.1128255062042795E-3</v>
      </c>
    </row>
    <row r="230" spans="1:3" s="5" customFormat="1" ht="13.5" customHeight="1" x14ac:dyDescent="0.2">
      <c r="A230" s="7">
        <v>82.940538793103457</v>
      </c>
      <c r="B230" s="7">
        <v>-0.67700000000000005</v>
      </c>
      <c r="C230" s="5">
        <f t="shared" si="3"/>
        <v>-2.1128255062042795E-3</v>
      </c>
    </row>
    <row r="231" spans="1:3" s="5" customFormat="1" ht="13.5" customHeight="1" x14ac:dyDescent="0.2">
      <c r="A231" s="7">
        <v>83.307532327586216</v>
      </c>
      <c r="B231" s="7">
        <v>-0.68200000000000005</v>
      </c>
      <c r="C231" s="5">
        <f t="shared" si="3"/>
        <v>-2.1284298304746216E-3</v>
      </c>
    </row>
    <row r="232" spans="1:3" s="5" customFormat="1" ht="13.5" customHeight="1" x14ac:dyDescent="0.2">
      <c r="A232" s="7">
        <v>83.674525862068961</v>
      </c>
      <c r="B232" s="7">
        <v>-0.67900000000000005</v>
      </c>
      <c r="C232" s="5">
        <f t="shared" si="3"/>
        <v>-2.1190672359124164E-3</v>
      </c>
    </row>
    <row r="233" spans="1:3" s="5" customFormat="1" ht="13.5" customHeight="1" x14ac:dyDescent="0.2">
      <c r="A233" s="7">
        <v>84.04151939655172</v>
      </c>
      <c r="B233" s="7">
        <v>-0.67500000000000004</v>
      </c>
      <c r="C233" s="5">
        <f t="shared" si="3"/>
        <v>-2.106583776496143E-3</v>
      </c>
    </row>
    <row r="234" spans="1:3" s="5" customFormat="1" ht="13.5" customHeight="1" x14ac:dyDescent="0.2">
      <c r="A234" s="7">
        <v>84.40851293103448</v>
      </c>
      <c r="B234" s="7">
        <v>-0.67400000000000004</v>
      </c>
      <c r="C234" s="5">
        <f t="shared" si="3"/>
        <v>-2.1034629116420747E-3</v>
      </c>
    </row>
    <row r="235" spans="1:3" s="5" customFormat="1" ht="13.5" customHeight="1" x14ac:dyDescent="0.2">
      <c r="A235" s="7">
        <v>84.775506465517239</v>
      </c>
      <c r="B235" s="7">
        <v>-0.68</v>
      </c>
      <c r="C235" s="5">
        <f t="shared" si="3"/>
        <v>-2.1221881007664847E-3</v>
      </c>
    </row>
    <row r="236" spans="1:3" s="5" customFormat="1" ht="13.5" customHeight="1" x14ac:dyDescent="0.2">
      <c r="A236" s="7">
        <v>85.142499999999998</v>
      </c>
      <c r="B236" s="7">
        <v>-0.67800000000000005</v>
      </c>
      <c r="C236" s="5">
        <f t="shared" si="3"/>
        <v>-2.1159463710583482E-3</v>
      </c>
    </row>
    <row r="237" spans="1:3" s="5" customFormat="1" ht="13.5" customHeight="1" x14ac:dyDescent="0.2">
      <c r="A237" s="7">
        <v>85.509493534482758</v>
      </c>
      <c r="B237" s="7">
        <v>-0.68</v>
      </c>
      <c r="C237" s="5">
        <f t="shared" si="3"/>
        <v>-2.1221881007664847E-3</v>
      </c>
    </row>
    <row r="238" spans="1:3" s="5" customFormat="1" ht="13.5" customHeight="1" x14ac:dyDescent="0.2">
      <c r="A238" s="7">
        <v>85.876487068965517</v>
      </c>
      <c r="B238" s="7">
        <v>-0.67900000000000005</v>
      </c>
      <c r="C238" s="5">
        <f t="shared" si="3"/>
        <v>-2.1190672359124164E-3</v>
      </c>
    </row>
    <row r="239" spans="1:3" s="5" customFormat="1" ht="13.5" customHeight="1" x14ac:dyDescent="0.2">
      <c r="A239" s="7">
        <v>86.243480603448276</v>
      </c>
      <c r="B239" s="7">
        <v>-0.68200000000000005</v>
      </c>
      <c r="C239" s="5">
        <f t="shared" si="3"/>
        <v>-2.1284298304746216E-3</v>
      </c>
    </row>
    <row r="240" spans="1:3" s="5" customFormat="1" ht="13.5" customHeight="1" x14ac:dyDescent="0.2">
      <c r="A240" s="7">
        <v>86.610474137931035</v>
      </c>
      <c r="B240" s="7">
        <v>-0.67400000000000004</v>
      </c>
      <c r="C240" s="5">
        <f t="shared" si="3"/>
        <v>-2.1034629116420747E-3</v>
      </c>
    </row>
    <row r="241" spans="1:3" s="5" customFormat="1" ht="13.5" customHeight="1" x14ac:dyDescent="0.2">
      <c r="A241" s="7">
        <v>86.977467672413795</v>
      </c>
      <c r="B241" s="7">
        <v>-0.67700000000000005</v>
      </c>
      <c r="C241" s="5">
        <f t="shared" si="3"/>
        <v>-2.1128255062042795E-3</v>
      </c>
    </row>
    <row r="242" spans="1:3" s="5" customFormat="1" ht="13.5" customHeight="1" x14ac:dyDescent="0.2">
      <c r="A242" s="7">
        <v>87.344461206896554</v>
      </c>
      <c r="B242" s="7">
        <v>-0.68100000000000005</v>
      </c>
      <c r="C242" s="5">
        <f t="shared" si="3"/>
        <v>-2.1253089656205529E-3</v>
      </c>
    </row>
    <row r="243" spans="1:3" s="5" customFormat="1" ht="13.5" customHeight="1" x14ac:dyDescent="0.2">
      <c r="A243" s="7">
        <v>87.711454741379313</v>
      </c>
      <c r="B243" s="7">
        <v>-0.67800000000000005</v>
      </c>
      <c r="C243" s="5">
        <f t="shared" si="3"/>
        <v>-2.1159463710583482E-3</v>
      </c>
    </row>
    <row r="244" spans="1:3" s="5" customFormat="1" ht="13.5" customHeight="1" x14ac:dyDescent="0.2">
      <c r="A244" s="7">
        <v>88.078448275862073</v>
      </c>
      <c r="B244" s="7">
        <v>-0.67700000000000005</v>
      </c>
      <c r="C244" s="5">
        <f t="shared" si="3"/>
        <v>-2.1128255062042795E-3</v>
      </c>
    </row>
    <row r="245" spans="1:3" s="5" customFormat="1" ht="13.5" customHeight="1" x14ac:dyDescent="0.2">
      <c r="A245" s="7">
        <v>88.445441810344832</v>
      </c>
      <c r="B245" s="7">
        <v>-0.68</v>
      </c>
      <c r="C245" s="5">
        <f t="shared" si="3"/>
        <v>-2.1221881007664847E-3</v>
      </c>
    </row>
    <row r="246" spans="1:3" s="5" customFormat="1" ht="13.5" customHeight="1" x14ac:dyDescent="0.2">
      <c r="A246" s="7">
        <v>88.812435344827591</v>
      </c>
      <c r="B246" s="7">
        <v>-0.68</v>
      </c>
      <c r="C246" s="5">
        <f t="shared" si="3"/>
        <v>-2.1221881007664847E-3</v>
      </c>
    </row>
    <row r="247" spans="1:3" s="5" customFormat="1" ht="13.5" customHeight="1" x14ac:dyDescent="0.2">
      <c r="A247" s="7">
        <v>89.17942887931035</v>
      </c>
      <c r="B247" s="7">
        <v>-0.67600000000000005</v>
      </c>
      <c r="C247" s="5">
        <f t="shared" si="3"/>
        <v>-2.1097046413502112E-3</v>
      </c>
    </row>
    <row r="248" spans="1:3" s="5" customFormat="1" ht="13.5" customHeight="1" x14ac:dyDescent="0.2">
      <c r="A248" s="7">
        <v>89.54642241379311</v>
      </c>
      <c r="B248" s="7">
        <v>-0.67200000000000004</v>
      </c>
      <c r="C248" s="5">
        <f t="shared" si="3"/>
        <v>-2.0972211819339378E-3</v>
      </c>
    </row>
    <row r="249" spans="1:3" s="5" customFormat="1" ht="13.5" customHeight="1" x14ac:dyDescent="0.2">
      <c r="A249" s="7">
        <v>89.913415948275869</v>
      </c>
      <c r="B249" s="7">
        <v>-0.67400000000000004</v>
      </c>
      <c r="C249" s="5">
        <f t="shared" si="3"/>
        <v>-2.1034629116420747E-3</v>
      </c>
    </row>
    <row r="250" spans="1:3" s="5" customFormat="1" ht="13.5" customHeight="1" x14ac:dyDescent="0.2">
      <c r="A250" s="7">
        <v>90.280409482758628</v>
      </c>
      <c r="B250" s="7">
        <v>-0.67800000000000005</v>
      </c>
      <c r="C250" s="5">
        <f t="shared" si="3"/>
        <v>-2.1159463710583482E-3</v>
      </c>
    </row>
    <row r="251" spans="1:3" s="5" customFormat="1" ht="13.5" customHeight="1" x14ac:dyDescent="0.2">
      <c r="A251" s="7">
        <v>90.647403017241388</v>
      </c>
      <c r="B251" s="7">
        <v>-0.67300000000000004</v>
      </c>
      <c r="C251" s="5">
        <f t="shared" si="3"/>
        <v>-2.100342046788006E-3</v>
      </c>
    </row>
    <row r="252" spans="1:3" s="5" customFormat="1" ht="13.5" customHeight="1" x14ac:dyDescent="0.2">
      <c r="A252" s="7">
        <v>91.014396551724147</v>
      </c>
      <c r="B252" s="7">
        <v>-0.67800000000000005</v>
      </c>
      <c r="C252" s="5">
        <f t="shared" si="3"/>
        <v>-2.1159463710583482E-3</v>
      </c>
    </row>
    <row r="253" spans="1:3" s="5" customFormat="1" ht="13.5" customHeight="1" x14ac:dyDescent="0.2">
      <c r="A253" s="7">
        <v>91.381390086206906</v>
      </c>
      <c r="B253" s="7">
        <v>-0.67</v>
      </c>
      <c r="C253" s="5">
        <f t="shared" si="3"/>
        <v>-2.0909794522258013E-3</v>
      </c>
    </row>
    <row r="254" spans="1:3" s="5" customFormat="1" ht="13.5" customHeight="1" x14ac:dyDescent="0.2">
      <c r="A254" s="7">
        <v>91.748383620689651</v>
      </c>
      <c r="B254" s="7">
        <v>-0.66900000000000004</v>
      </c>
      <c r="C254" s="5">
        <f t="shared" si="3"/>
        <v>-2.0878585873717326E-3</v>
      </c>
    </row>
    <row r="255" spans="1:3" s="5" customFormat="1" ht="13.5" customHeight="1" x14ac:dyDescent="0.2">
      <c r="A255" s="7">
        <v>92.115377155172411</v>
      </c>
      <c r="B255" s="7">
        <v>-0.67400000000000004</v>
      </c>
      <c r="C255" s="5">
        <f t="shared" si="3"/>
        <v>-2.1034629116420747E-3</v>
      </c>
    </row>
    <row r="256" spans="1:3" s="5" customFormat="1" ht="13.5" customHeight="1" x14ac:dyDescent="0.2">
      <c r="A256" s="7">
        <v>92.48237068965517</v>
      </c>
      <c r="B256" s="7">
        <v>-0.67</v>
      </c>
      <c r="C256" s="5">
        <f t="shared" si="3"/>
        <v>-2.0909794522258013E-3</v>
      </c>
    </row>
    <row r="257" spans="1:3" s="5" customFormat="1" ht="13.5" customHeight="1" x14ac:dyDescent="0.2">
      <c r="A257" s="7">
        <v>92.849364224137929</v>
      </c>
      <c r="B257" s="7">
        <v>-0.66900000000000004</v>
      </c>
      <c r="C257" s="5">
        <f t="shared" si="3"/>
        <v>-2.0878585873717326E-3</v>
      </c>
    </row>
    <row r="258" spans="1:3" s="5" customFormat="1" ht="13.5" customHeight="1" x14ac:dyDescent="0.2">
      <c r="A258" s="7">
        <v>93.216357758620688</v>
      </c>
      <c r="B258" s="7">
        <v>-0.66600000000000004</v>
      </c>
      <c r="C258" s="5">
        <f t="shared" si="3"/>
        <v>-2.0784959928095278E-3</v>
      </c>
    </row>
    <row r="259" spans="1:3" s="5" customFormat="1" ht="13.5" customHeight="1" x14ac:dyDescent="0.2">
      <c r="A259" s="7">
        <v>93.583351293103448</v>
      </c>
      <c r="B259" s="7">
        <v>-0.67</v>
      </c>
      <c r="C259" s="5">
        <f t="shared" si="3"/>
        <v>-2.0909794522258013E-3</v>
      </c>
    </row>
    <row r="260" spans="1:3" s="5" customFormat="1" ht="13.5" customHeight="1" x14ac:dyDescent="0.2">
      <c r="A260" s="7">
        <v>93.950344827586207</v>
      </c>
      <c r="B260" s="7">
        <v>-0.67100000000000004</v>
      </c>
      <c r="C260" s="5">
        <f t="shared" ref="C260:C323" si="4">B260/$B$496</f>
        <v>-2.0941003170798695E-3</v>
      </c>
    </row>
    <row r="261" spans="1:3" s="5" customFormat="1" ht="13.5" customHeight="1" x14ac:dyDescent="0.2">
      <c r="A261" s="7">
        <v>94.317338362068966</v>
      </c>
      <c r="B261" s="7">
        <v>-0.66800000000000004</v>
      </c>
      <c r="C261" s="5">
        <f t="shared" si="4"/>
        <v>-2.0847377225176643E-3</v>
      </c>
    </row>
    <row r="262" spans="1:3" s="5" customFormat="1" ht="13.5" customHeight="1" x14ac:dyDescent="0.2">
      <c r="A262" s="7">
        <v>94.684331896551726</v>
      </c>
      <c r="B262" s="7">
        <v>-0.67100000000000004</v>
      </c>
      <c r="C262" s="5">
        <f t="shared" si="4"/>
        <v>-2.0941003170798695E-3</v>
      </c>
    </row>
    <row r="263" spans="1:3" s="5" customFormat="1" ht="13.5" customHeight="1" x14ac:dyDescent="0.2">
      <c r="A263" s="7">
        <v>95.051325431034485</v>
      </c>
      <c r="B263" s="7">
        <v>-0.67100000000000004</v>
      </c>
      <c r="C263" s="5">
        <f t="shared" si="4"/>
        <v>-2.0941003170798695E-3</v>
      </c>
    </row>
    <row r="264" spans="1:3" s="5" customFormat="1" ht="13.5" customHeight="1" x14ac:dyDescent="0.2">
      <c r="A264" s="7">
        <v>95.418318965517244</v>
      </c>
      <c r="B264" s="7">
        <v>-0.66900000000000004</v>
      </c>
      <c r="C264" s="5">
        <f t="shared" si="4"/>
        <v>-2.0878585873717326E-3</v>
      </c>
    </row>
    <row r="265" spans="1:3" s="5" customFormat="1" ht="13.5" customHeight="1" x14ac:dyDescent="0.2">
      <c r="A265" s="7">
        <v>95.785312500000003</v>
      </c>
      <c r="B265" s="7">
        <v>-0.67600000000000005</v>
      </c>
      <c r="C265" s="5">
        <f t="shared" si="4"/>
        <v>-2.1097046413502112E-3</v>
      </c>
    </row>
    <row r="266" spans="1:3" s="5" customFormat="1" ht="13.5" customHeight="1" x14ac:dyDescent="0.2">
      <c r="A266" s="7">
        <v>96.152306034482763</v>
      </c>
      <c r="B266" s="7">
        <v>-0.67500000000000004</v>
      </c>
      <c r="C266" s="5">
        <f t="shared" si="4"/>
        <v>-2.106583776496143E-3</v>
      </c>
    </row>
    <row r="267" spans="1:3" s="5" customFormat="1" ht="13.5" customHeight="1" x14ac:dyDescent="0.2">
      <c r="A267" s="7">
        <v>96.519299568965522</v>
      </c>
      <c r="B267" s="7">
        <v>-0.67500000000000004</v>
      </c>
      <c r="C267" s="5">
        <f t="shared" si="4"/>
        <v>-2.106583776496143E-3</v>
      </c>
    </row>
    <row r="268" spans="1:3" s="5" customFormat="1" ht="13.5" customHeight="1" x14ac:dyDescent="0.2">
      <c r="A268" s="7">
        <v>96.886293103448281</v>
      </c>
      <c r="B268" s="7">
        <v>-0.67800000000000005</v>
      </c>
      <c r="C268" s="5">
        <f t="shared" si="4"/>
        <v>-2.1159463710583482E-3</v>
      </c>
    </row>
    <row r="269" spans="1:3" s="5" customFormat="1" ht="13.5" customHeight="1" x14ac:dyDescent="0.2">
      <c r="A269" s="7">
        <v>97.253286637931041</v>
      </c>
      <c r="B269" s="7">
        <v>-0.68100000000000005</v>
      </c>
      <c r="C269" s="5">
        <f t="shared" si="4"/>
        <v>-2.1253089656205529E-3</v>
      </c>
    </row>
    <row r="270" spans="1:3" s="5" customFormat="1" ht="13.5" customHeight="1" x14ac:dyDescent="0.2">
      <c r="A270" s="7">
        <v>97.6202801724138</v>
      </c>
      <c r="B270" s="7">
        <v>-0.68400000000000005</v>
      </c>
      <c r="C270" s="5">
        <f t="shared" si="4"/>
        <v>-2.1346715601827581E-3</v>
      </c>
    </row>
    <row r="271" spans="1:3" s="5" customFormat="1" ht="13.5" customHeight="1" x14ac:dyDescent="0.2">
      <c r="A271" s="7">
        <v>97.987273706896559</v>
      </c>
      <c r="B271" s="7">
        <v>-0.68500000000000005</v>
      </c>
      <c r="C271" s="5">
        <f t="shared" si="4"/>
        <v>-2.1377924250368264E-3</v>
      </c>
    </row>
    <row r="272" spans="1:3" s="5" customFormat="1" ht="13.5" customHeight="1" x14ac:dyDescent="0.2">
      <c r="A272" s="7">
        <v>98.354267241379318</v>
      </c>
      <c r="B272" s="7">
        <v>-0.68700000000000006</v>
      </c>
      <c r="C272" s="5">
        <f t="shared" si="4"/>
        <v>-2.1440341547449633E-3</v>
      </c>
    </row>
    <row r="273" spans="1:3" s="5" customFormat="1" ht="13.5" customHeight="1" x14ac:dyDescent="0.2">
      <c r="A273" s="7">
        <v>98.721260775862078</v>
      </c>
      <c r="B273" s="7">
        <v>-0.69</v>
      </c>
      <c r="C273" s="5">
        <f t="shared" si="4"/>
        <v>-2.1533967493071681E-3</v>
      </c>
    </row>
    <row r="274" spans="1:3" s="5" customFormat="1" ht="13.5" customHeight="1" x14ac:dyDescent="0.2">
      <c r="A274" s="7">
        <v>99.088254310344837</v>
      </c>
      <c r="B274" s="7">
        <v>-0.68600000000000005</v>
      </c>
      <c r="C274" s="5">
        <f t="shared" si="4"/>
        <v>-2.1409132898908951E-3</v>
      </c>
    </row>
    <row r="275" spans="1:3" s="5" customFormat="1" ht="13.5" customHeight="1" x14ac:dyDescent="0.2">
      <c r="A275" s="7">
        <v>99.455247844827582</v>
      </c>
      <c r="B275" s="7">
        <v>-0.68899999999999995</v>
      </c>
      <c r="C275" s="5">
        <f t="shared" si="4"/>
        <v>-2.1502758844530994E-3</v>
      </c>
    </row>
    <row r="276" spans="1:3" s="5" customFormat="1" ht="13.5" customHeight="1" x14ac:dyDescent="0.2">
      <c r="A276" s="7">
        <v>99.822241379310341</v>
      </c>
      <c r="B276" s="7">
        <v>-0.69199999999999995</v>
      </c>
      <c r="C276" s="5">
        <f t="shared" si="4"/>
        <v>-2.1596384790153046E-3</v>
      </c>
    </row>
    <row r="277" spans="1:3" s="5" customFormat="1" ht="13.5" customHeight="1" x14ac:dyDescent="0.2">
      <c r="A277" s="7">
        <v>100.1892349137931</v>
      </c>
      <c r="B277" s="7">
        <v>-0.68899999999999995</v>
      </c>
      <c r="C277" s="5">
        <f t="shared" si="4"/>
        <v>-2.1502758844530994E-3</v>
      </c>
    </row>
    <row r="278" spans="1:3" s="5" customFormat="1" ht="13.5" customHeight="1" x14ac:dyDescent="0.2">
      <c r="A278" s="7">
        <v>100.55622844827586</v>
      </c>
      <c r="B278" s="7">
        <v>-0.68700000000000006</v>
      </c>
      <c r="C278" s="5">
        <f t="shared" si="4"/>
        <v>-2.1440341547449633E-3</v>
      </c>
    </row>
    <row r="279" spans="1:3" s="5" customFormat="1" ht="13.5" customHeight="1" x14ac:dyDescent="0.2">
      <c r="A279" s="7">
        <v>100.92322198275862</v>
      </c>
      <c r="B279" s="7">
        <v>-0.68899999999999995</v>
      </c>
      <c r="C279" s="5">
        <f t="shared" si="4"/>
        <v>-2.1502758844530994E-3</v>
      </c>
    </row>
    <row r="280" spans="1:3" s="5" customFormat="1" ht="13.5" customHeight="1" x14ac:dyDescent="0.2">
      <c r="A280" s="7">
        <v>101.29021551724138</v>
      </c>
      <c r="B280" s="7">
        <v>-0.68700000000000006</v>
      </c>
      <c r="C280" s="5">
        <f t="shared" si="4"/>
        <v>-2.1440341547449633E-3</v>
      </c>
    </row>
    <row r="281" spans="1:3" s="5" customFormat="1" ht="13.5" customHeight="1" x14ac:dyDescent="0.2">
      <c r="A281" s="7">
        <v>101.65720905172414</v>
      </c>
      <c r="B281" s="7">
        <v>-0.68300000000000005</v>
      </c>
      <c r="C281" s="5">
        <f t="shared" si="4"/>
        <v>-2.1315506953286899E-3</v>
      </c>
    </row>
    <row r="282" spans="1:3" s="5" customFormat="1" ht="13.5" customHeight="1" x14ac:dyDescent="0.2">
      <c r="A282" s="7">
        <v>102.0242025862069</v>
      </c>
      <c r="B282" s="7">
        <v>-0.67300000000000004</v>
      </c>
      <c r="C282" s="5">
        <f t="shared" si="4"/>
        <v>-2.100342046788006E-3</v>
      </c>
    </row>
    <row r="283" spans="1:3" s="5" customFormat="1" ht="13.5" customHeight="1" x14ac:dyDescent="0.2">
      <c r="A283" s="7">
        <v>102.39119612068966</v>
      </c>
      <c r="B283" s="7">
        <v>-0.66500000000000004</v>
      </c>
      <c r="C283" s="5">
        <f t="shared" si="4"/>
        <v>-2.0753751279554591E-3</v>
      </c>
    </row>
    <row r="284" spans="1:3" s="5" customFormat="1" ht="13.5" customHeight="1" x14ac:dyDescent="0.2">
      <c r="A284" s="7">
        <v>102.75818965517242</v>
      </c>
      <c r="B284" s="7">
        <v>-0.65</v>
      </c>
      <c r="C284" s="5">
        <f t="shared" si="4"/>
        <v>-2.028562155144434E-3</v>
      </c>
    </row>
    <row r="285" spans="1:3" s="5" customFormat="1" ht="13.5" customHeight="1" x14ac:dyDescent="0.2">
      <c r="A285" s="7">
        <v>103.12518318965517</v>
      </c>
      <c r="B285" s="7">
        <v>-0.63900000000000001</v>
      </c>
      <c r="C285" s="5">
        <f t="shared" si="4"/>
        <v>-1.9942326417496819E-3</v>
      </c>
    </row>
    <row r="286" spans="1:3" s="5" customFormat="1" ht="13.5" customHeight="1" x14ac:dyDescent="0.2">
      <c r="A286" s="7">
        <v>103.49217672413793</v>
      </c>
      <c r="B286" s="7">
        <v>-0.626</v>
      </c>
      <c r="C286" s="5">
        <f t="shared" si="4"/>
        <v>-1.9536613986467933E-3</v>
      </c>
    </row>
    <row r="287" spans="1:3" s="5" customFormat="1" ht="13.5" customHeight="1" x14ac:dyDescent="0.2">
      <c r="A287" s="7">
        <v>103.85917025862069</v>
      </c>
      <c r="B287" s="7">
        <v>-0.61</v>
      </c>
      <c r="C287" s="5">
        <f t="shared" si="4"/>
        <v>-1.9037275609816993E-3</v>
      </c>
    </row>
    <row r="288" spans="1:3" s="5" customFormat="1" ht="13.5" customHeight="1" x14ac:dyDescent="0.2">
      <c r="A288" s="7">
        <v>104.22616379310345</v>
      </c>
      <c r="B288" s="7">
        <v>-0.58699999999999997</v>
      </c>
      <c r="C288" s="5">
        <f t="shared" si="4"/>
        <v>-1.831947669338127E-3</v>
      </c>
    </row>
    <row r="289" spans="1:3" s="5" customFormat="1" ht="13.5" customHeight="1" x14ac:dyDescent="0.2">
      <c r="A289" s="7">
        <v>104.59315732758621</v>
      </c>
      <c r="B289" s="7">
        <v>-0.56599999999999995</v>
      </c>
      <c r="C289" s="5">
        <f t="shared" si="4"/>
        <v>-1.7664095074026913E-3</v>
      </c>
    </row>
    <row r="290" spans="1:3" s="5" customFormat="1" ht="13.5" customHeight="1" x14ac:dyDescent="0.2">
      <c r="A290" s="7">
        <v>104.96015086206897</v>
      </c>
      <c r="B290" s="7">
        <v>-0.54600000000000004</v>
      </c>
      <c r="C290" s="5">
        <f t="shared" si="4"/>
        <v>-1.7039922103213245E-3</v>
      </c>
    </row>
    <row r="291" spans="1:3" s="5" customFormat="1" ht="13.5" customHeight="1" x14ac:dyDescent="0.2">
      <c r="A291" s="7">
        <v>105.32714439655173</v>
      </c>
      <c r="B291" s="7">
        <v>-0.52</v>
      </c>
      <c r="C291" s="5">
        <f t="shared" si="4"/>
        <v>-1.622849724115547E-3</v>
      </c>
    </row>
    <row r="292" spans="1:3" s="5" customFormat="1" ht="13.5" customHeight="1" x14ac:dyDescent="0.2">
      <c r="A292" s="7">
        <v>105.69413793103449</v>
      </c>
      <c r="B292" s="7">
        <v>-0.49099999999999999</v>
      </c>
      <c r="C292" s="5">
        <f t="shared" si="4"/>
        <v>-1.5323446433475646E-3</v>
      </c>
    </row>
    <row r="293" spans="1:3" s="5" customFormat="1" ht="13.5" customHeight="1" x14ac:dyDescent="0.2">
      <c r="A293" s="7">
        <v>106.06113146551725</v>
      </c>
      <c r="B293" s="7">
        <v>-0.46100000000000002</v>
      </c>
      <c r="C293" s="5">
        <f t="shared" si="4"/>
        <v>-1.4387186977255139E-3</v>
      </c>
    </row>
    <row r="294" spans="1:3" s="5" customFormat="1" ht="13.5" customHeight="1" x14ac:dyDescent="0.2">
      <c r="A294" s="7">
        <v>106.42812500000001</v>
      </c>
      <c r="B294" s="7">
        <v>-0.42699999999999999</v>
      </c>
      <c r="C294" s="5">
        <f t="shared" si="4"/>
        <v>-1.3326092926871896E-3</v>
      </c>
    </row>
    <row r="295" spans="1:3" s="5" customFormat="1" ht="13.5" customHeight="1" x14ac:dyDescent="0.2">
      <c r="A295" s="7">
        <v>106.79511853448277</v>
      </c>
      <c r="B295" s="7">
        <v>-0.39300000000000002</v>
      </c>
      <c r="C295" s="5">
        <f t="shared" si="4"/>
        <v>-1.2264998876488655E-3</v>
      </c>
    </row>
    <row r="296" spans="1:3" s="5" customFormat="1" ht="13.5" customHeight="1" x14ac:dyDescent="0.2">
      <c r="A296" s="7">
        <v>107.16211206896553</v>
      </c>
      <c r="B296" s="7">
        <v>-0.35699999999999998</v>
      </c>
      <c r="C296" s="5">
        <f t="shared" si="4"/>
        <v>-1.1141487529024044E-3</v>
      </c>
    </row>
    <row r="297" spans="1:3" s="5" customFormat="1" ht="13.5" customHeight="1" x14ac:dyDescent="0.2">
      <c r="A297" s="7">
        <v>107.52910560344827</v>
      </c>
      <c r="B297" s="7">
        <v>-0.32400000000000001</v>
      </c>
      <c r="C297" s="5">
        <f t="shared" si="4"/>
        <v>-1.0111602127181485E-3</v>
      </c>
    </row>
    <row r="298" spans="1:3" s="5" customFormat="1" ht="13.5" customHeight="1" x14ac:dyDescent="0.2">
      <c r="A298" s="7">
        <v>107.89609913793103</v>
      </c>
      <c r="B298" s="7">
        <v>-0.28499999999999998</v>
      </c>
      <c r="C298" s="5">
        <f t="shared" si="4"/>
        <v>-8.8944648340948237E-4</v>
      </c>
    </row>
    <row r="299" spans="1:3" s="5" customFormat="1" ht="13.5" customHeight="1" x14ac:dyDescent="0.2">
      <c r="A299" s="7">
        <v>108.26309267241379</v>
      </c>
      <c r="B299" s="7">
        <v>-0.24199999999999999</v>
      </c>
      <c r="C299" s="5">
        <f t="shared" si="4"/>
        <v>-7.5524929468454298E-4</v>
      </c>
    </row>
    <row r="300" spans="1:3" s="5" customFormat="1" ht="13.5" customHeight="1" x14ac:dyDescent="0.2">
      <c r="A300" s="7">
        <v>108.63008620689655</v>
      </c>
      <c r="B300" s="7">
        <v>-0.19400000000000001</v>
      </c>
      <c r="C300" s="5">
        <f t="shared" si="4"/>
        <v>-6.0544778168926177E-4</v>
      </c>
    </row>
    <row r="301" spans="1:3" s="5" customFormat="1" ht="13.5" customHeight="1" x14ac:dyDescent="0.2">
      <c r="A301" s="7">
        <v>108.99707974137931</v>
      </c>
      <c r="B301" s="7">
        <v>-0.14599999999999999</v>
      </c>
      <c r="C301" s="5">
        <f t="shared" si="4"/>
        <v>-4.5564626869398046E-4</v>
      </c>
    </row>
    <row r="302" spans="1:3" s="5" customFormat="1" ht="13.5" customHeight="1" x14ac:dyDescent="0.2">
      <c r="A302" s="7">
        <v>109.36407327586207</v>
      </c>
      <c r="B302" s="7">
        <v>-9.2999999999999999E-2</v>
      </c>
      <c r="C302" s="5">
        <f t="shared" si="4"/>
        <v>-2.9024043142835743E-4</v>
      </c>
    </row>
    <row r="303" spans="1:3" s="5" customFormat="1" ht="13.5" customHeight="1" x14ac:dyDescent="0.2">
      <c r="A303" s="7">
        <v>109.73106681034483</v>
      </c>
      <c r="B303" s="7">
        <v>-3.1E-2</v>
      </c>
      <c r="C303" s="5">
        <f t="shared" si="4"/>
        <v>-9.6746810476119145E-5</v>
      </c>
    </row>
    <row r="304" spans="1:3" s="5" customFormat="1" ht="13.5" customHeight="1" x14ac:dyDescent="0.2">
      <c r="A304" s="7">
        <v>110.09806034482759</v>
      </c>
      <c r="B304" s="7">
        <v>4.1000000000000002E-2</v>
      </c>
      <c r="C304" s="5">
        <f t="shared" si="4"/>
        <v>1.2795545901680275E-4</v>
      </c>
    </row>
    <row r="305" spans="1:3" s="5" customFormat="1" ht="13.5" customHeight="1" x14ac:dyDescent="0.2">
      <c r="A305" s="7">
        <v>110.46505387931035</v>
      </c>
      <c r="B305" s="7">
        <v>0.121</v>
      </c>
      <c r="C305" s="5">
        <f t="shared" si="4"/>
        <v>3.7762464734227149E-4</v>
      </c>
    </row>
    <row r="306" spans="1:3" s="5" customFormat="1" ht="13.5" customHeight="1" x14ac:dyDescent="0.2">
      <c r="A306" s="7">
        <v>110.83204741379311</v>
      </c>
      <c r="B306" s="7">
        <v>0.23</v>
      </c>
      <c r="C306" s="5">
        <f t="shared" si="4"/>
        <v>7.1779891643572273E-4</v>
      </c>
    </row>
    <row r="307" spans="1:3" s="5" customFormat="1" ht="13.5" customHeight="1" x14ac:dyDescent="0.2">
      <c r="A307" s="7">
        <v>111.19904094827587</v>
      </c>
      <c r="B307" s="7">
        <v>0.36</v>
      </c>
      <c r="C307" s="5">
        <f t="shared" si="4"/>
        <v>1.1235113474646094E-3</v>
      </c>
    </row>
    <row r="308" spans="1:3" s="5" customFormat="1" ht="13.5" customHeight="1" x14ac:dyDescent="0.2">
      <c r="A308" s="7">
        <v>111.56603448275862</v>
      </c>
      <c r="B308" s="7">
        <v>0.51700000000000002</v>
      </c>
      <c r="C308" s="5">
        <f t="shared" si="4"/>
        <v>1.6134871295533421E-3</v>
      </c>
    </row>
    <row r="309" spans="1:3" s="5" customFormat="1" ht="13.5" customHeight="1" x14ac:dyDescent="0.2">
      <c r="A309" s="7">
        <v>111.93302801724138</v>
      </c>
      <c r="B309" s="7">
        <v>0.72299999999999998</v>
      </c>
      <c r="C309" s="5">
        <f t="shared" si="4"/>
        <v>2.256385289491424E-3</v>
      </c>
    </row>
    <row r="310" spans="1:3" s="5" customFormat="1" ht="13.5" customHeight="1" x14ac:dyDescent="0.2">
      <c r="A310" s="7">
        <v>112.30002155172414</v>
      </c>
      <c r="B310" s="7">
        <v>0.98799999999999999</v>
      </c>
      <c r="C310" s="5">
        <f t="shared" si="4"/>
        <v>3.0834144758195392E-3</v>
      </c>
    </row>
    <row r="311" spans="1:3" s="5" customFormat="1" ht="13.5" customHeight="1" x14ac:dyDescent="0.2">
      <c r="A311" s="7">
        <v>112.6670150862069</v>
      </c>
      <c r="B311" s="7">
        <v>1.3740000000000001</v>
      </c>
      <c r="C311" s="5">
        <f t="shared" si="4"/>
        <v>4.2880683094899267E-3</v>
      </c>
    </row>
    <row r="312" spans="1:3" s="5" customFormat="1" ht="13.5" customHeight="1" x14ac:dyDescent="0.2">
      <c r="A312" s="7">
        <v>113.03400862068966</v>
      </c>
      <c r="B312" s="7">
        <v>2.056</v>
      </c>
      <c r="C312" s="5">
        <f t="shared" si="4"/>
        <v>6.4164981399645474E-3</v>
      </c>
    </row>
    <row r="313" spans="1:3" s="5" customFormat="1" ht="13.5" customHeight="1" x14ac:dyDescent="0.2">
      <c r="A313" s="7">
        <v>113.40100215517242</v>
      </c>
      <c r="B313" s="7">
        <v>3.3069999999999999</v>
      </c>
      <c r="C313" s="5">
        <f t="shared" si="4"/>
        <v>1.0320700072404066E-2</v>
      </c>
    </row>
    <row r="314" spans="1:3" s="5" customFormat="1" ht="13.5" customHeight="1" x14ac:dyDescent="0.2">
      <c r="A314" s="7">
        <v>113.76799568965518</v>
      </c>
      <c r="B314" s="7">
        <v>5.2709999999999999</v>
      </c>
      <c r="C314" s="5">
        <f t="shared" si="4"/>
        <v>1.6450078645794324E-2</v>
      </c>
    </row>
    <row r="315" spans="1:3" s="5" customFormat="1" ht="13.5" customHeight="1" x14ac:dyDescent="0.2">
      <c r="A315" s="7">
        <v>114.13498922413794</v>
      </c>
      <c r="B315" s="7">
        <v>8.0719999999999992</v>
      </c>
      <c r="C315" s="5">
        <f t="shared" si="4"/>
        <v>2.5191621102039798E-2</v>
      </c>
    </row>
    <row r="316" spans="1:3" s="5" customFormat="1" ht="13.5" customHeight="1" x14ac:dyDescent="0.2">
      <c r="A316" s="7">
        <v>114.5019827586207</v>
      </c>
      <c r="B316" s="7">
        <v>11.731999999999999</v>
      </c>
      <c r="C316" s="5">
        <f t="shared" si="4"/>
        <v>3.6613986467929995E-2</v>
      </c>
    </row>
    <row r="317" spans="1:3" s="5" customFormat="1" ht="13.5" customHeight="1" x14ac:dyDescent="0.2">
      <c r="A317" s="7">
        <v>114.86897629310346</v>
      </c>
      <c r="B317" s="7">
        <v>15.964</v>
      </c>
      <c r="C317" s="5">
        <f t="shared" si="4"/>
        <v>4.9821486530347292E-2</v>
      </c>
    </row>
    <row r="318" spans="1:3" s="5" customFormat="1" ht="13.5" customHeight="1" x14ac:dyDescent="0.2">
      <c r="A318" s="7">
        <v>115.23596982758622</v>
      </c>
      <c r="B318" s="7">
        <v>20.640999999999998</v>
      </c>
      <c r="C318" s="5">
        <f t="shared" si="4"/>
        <v>6.4417771452825012E-2</v>
      </c>
    </row>
    <row r="319" spans="1:3" s="5" customFormat="1" ht="13.5" customHeight="1" x14ac:dyDescent="0.2">
      <c r="A319" s="7">
        <v>115.60296336206896</v>
      </c>
      <c r="B319" s="7">
        <v>25.643000000000001</v>
      </c>
      <c r="C319" s="5">
        <f t="shared" si="4"/>
        <v>8.0028337452874951E-2</v>
      </c>
    </row>
    <row r="320" spans="1:3" s="5" customFormat="1" ht="13.5" customHeight="1" x14ac:dyDescent="0.2">
      <c r="A320" s="7">
        <v>115.96995689655172</v>
      </c>
      <c r="B320" s="7">
        <v>30.375</v>
      </c>
      <c r="C320" s="5">
        <f t="shared" si="4"/>
        <v>9.4796269942326428E-2</v>
      </c>
    </row>
    <row r="321" spans="1:3" s="5" customFormat="1" ht="13.5" customHeight="1" x14ac:dyDescent="0.2">
      <c r="A321" s="7">
        <v>116.33695043103448</v>
      </c>
      <c r="B321" s="7">
        <v>34.83</v>
      </c>
      <c r="C321" s="5">
        <f t="shared" si="4"/>
        <v>0.10869972286720096</v>
      </c>
    </row>
    <row r="322" spans="1:3" s="5" customFormat="1" ht="13.5" customHeight="1" x14ac:dyDescent="0.2">
      <c r="A322" s="7">
        <v>116.70394396551724</v>
      </c>
      <c r="B322" s="7">
        <v>38.99</v>
      </c>
      <c r="C322" s="5">
        <f t="shared" si="4"/>
        <v>0.12168252066012535</v>
      </c>
    </row>
    <row r="323" spans="1:3" s="5" customFormat="1" ht="13.5" customHeight="1" x14ac:dyDescent="0.2">
      <c r="A323" s="7">
        <v>117.0709375</v>
      </c>
      <c r="B323" s="7">
        <v>42.51</v>
      </c>
      <c r="C323" s="5">
        <f t="shared" si="4"/>
        <v>0.13266796494644595</v>
      </c>
    </row>
    <row r="324" spans="1:3" s="5" customFormat="1" ht="13.5" customHeight="1" x14ac:dyDescent="0.2">
      <c r="A324" s="7">
        <v>117.43793103448276</v>
      </c>
      <c r="B324" s="7">
        <v>45.595999999999997</v>
      </c>
      <c r="C324" s="5">
        <f t="shared" ref="C324:C387" si="5">B324/$B$496</f>
        <v>0.14229895388610092</v>
      </c>
    </row>
    <row r="325" spans="1:3" s="5" customFormat="1" ht="13.5" customHeight="1" x14ac:dyDescent="0.2">
      <c r="A325" s="7">
        <v>117.80492456896552</v>
      </c>
      <c r="B325" s="7">
        <v>48.363999999999997</v>
      </c>
      <c r="C325" s="5">
        <f t="shared" si="5"/>
        <v>0.15093750780216214</v>
      </c>
    </row>
    <row r="326" spans="1:3" s="5" customFormat="1" ht="13.5" customHeight="1" x14ac:dyDescent="0.2">
      <c r="A326" s="7">
        <v>118.17191810344828</v>
      </c>
      <c r="B326" s="7">
        <v>50.683999999999997</v>
      </c>
      <c r="C326" s="5">
        <f t="shared" si="5"/>
        <v>0.15817791426360073</v>
      </c>
    </row>
    <row r="327" spans="1:3" s="5" customFormat="1" ht="13.5" customHeight="1" x14ac:dyDescent="0.2">
      <c r="A327" s="7">
        <v>118.53891163793104</v>
      </c>
      <c r="B327" s="7">
        <v>52.706000000000003</v>
      </c>
      <c r="C327" s="5">
        <f t="shared" si="5"/>
        <v>0.16448830299852699</v>
      </c>
    </row>
    <row r="328" spans="1:3" s="5" customFormat="1" ht="13.5" customHeight="1" x14ac:dyDescent="0.2">
      <c r="A328" s="7">
        <v>118.9059051724138</v>
      </c>
      <c r="B328" s="7">
        <v>54.524000000000001</v>
      </c>
      <c r="C328" s="5">
        <f t="shared" si="5"/>
        <v>0.17016203530322324</v>
      </c>
    </row>
    <row r="329" spans="1:3" s="5" customFormat="1" ht="13.5" customHeight="1" x14ac:dyDescent="0.2">
      <c r="A329" s="7">
        <v>119.27289870689656</v>
      </c>
      <c r="B329" s="7">
        <v>56.055999999999997</v>
      </c>
      <c r="C329" s="5">
        <f t="shared" si="5"/>
        <v>0.17494320025965596</v>
      </c>
    </row>
    <row r="330" spans="1:3" s="5" customFormat="1" ht="13.5" customHeight="1" x14ac:dyDescent="0.2">
      <c r="A330" s="7">
        <v>119.63989224137931</v>
      </c>
      <c r="B330" s="7">
        <v>57.4</v>
      </c>
      <c r="C330" s="5">
        <f t="shared" si="5"/>
        <v>0.17913764262352383</v>
      </c>
    </row>
    <row r="331" spans="1:3" s="5" customFormat="1" ht="13.5" customHeight="1" x14ac:dyDescent="0.2">
      <c r="A331" s="7">
        <v>120.00688577586207</v>
      </c>
      <c r="B331" s="7">
        <v>58.56</v>
      </c>
      <c r="C331" s="5">
        <f t="shared" si="5"/>
        <v>0.18275784585424315</v>
      </c>
    </row>
    <row r="332" spans="1:3" s="5" customFormat="1" ht="13.5" customHeight="1" x14ac:dyDescent="0.2">
      <c r="A332" s="7">
        <v>120.37387931034483</v>
      </c>
      <c r="B332" s="7">
        <v>59.506</v>
      </c>
      <c r="C332" s="5">
        <f t="shared" si="5"/>
        <v>0.1857101840061918</v>
      </c>
    </row>
    <row r="333" spans="1:3" s="5" customFormat="1" ht="13.5" customHeight="1" x14ac:dyDescent="0.2">
      <c r="A333" s="7">
        <v>120.74087284482759</v>
      </c>
      <c r="B333" s="7">
        <v>60.277000000000001</v>
      </c>
      <c r="C333" s="5">
        <f t="shared" si="5"/>
        <v>0.18811637080867852</v>
      </c>
    </row>
    <row r="334" spans="1:3" s="5" customFormat="1" ht="13.5" customHeight="1" x14ac:dyDescent="0.2">
      <c r="A334" s="7">
        <v>121.10786637931035</v>
      </c>
      <c r="B334" s="7">
        <v>60.841999999999999</v>
      </c>
      <c r="C334" s="5">
        <f t="shared" si="5"/>
        <v>0.18987965945122715</v>
      </c>
    </row>
    <row r="335" spans="1:3" s="5" customFormat="1" ht="13.5" customHeight="1" x14ac:dyDescent="0.2">
      <c r="A335" s="7">
        <v>121.47485991379311</v>
      </c>
      <c r="B335" s="7">
        <v>61.185000000000002</v>
      </c>
      <c r="C335" s="5">
        <f t="shared" si="5"/>
        <v>0.1909501160961726</v>
      </c>
    </row>
    <row r="336" spans="1:3" s="5" customFormat="1" ht="13.5" customHeight="1" x14ac:dyDescent="0.2">
      <c r="A336" s="7">
        <v>121.84185344827587</v>
      </c>
      <c r="B336" s="7">
        <v>61.273000000000003</v>
      </c>
      <c r="C336" s="5">
        <f t="shared" si="5"/>
        <v>0.1912247522033306</v>
      </c>
    </row>
    <row r="337" spans="1:3" s="5" customFormat="1" ht="13.5" customHeight="1" x14ac:dyDescent="0.2">
      <c r="A337" s="7">
        <v>122.20884698275863</v>
      </c>
      <c r="B337" s="7">
        <v>61.091999999999999</v>
      </c>
      <c r="C337" s="5">
        <f t="shared" si="5"/>
        <v>0.19065987566474421</v>
      </c>
    </row>
    <row r="338" spans="1:3" s="5" customFormat="1" ht="13.5" customHeight="1" x14ac:dyDescent="0.2">
      <c r="A338" s="7">
        <v>122.57584051724139</v>
      </c>
      <c r="B338" s="7">
        <v>60.61</v>
      </c>
      <c r="C338" s="5">
        <f t="shared" si="5"/>
        <v>0.18915561880508328</v>
      </c>
    </row>
    <row r="339" spans="1:3" s="5" customFormat="1" ht="13.5" customHeight="1" x14ac:dyDescent="0.2">
      <c r="A339" s="7">
        <v>122.94283405172415</v>
      </c>
      <c r="B339" s="7">
        <v>59.805</v>
      </c>
      <c r="C339" s="5">
        <f t="shared" si="5"/>
        <v>0.18664332259755825</v>
      </c>
    </row>
    <row r="340" spans="1:3" s="5" customFormat="1" ht="13.5" customHeight="1" x14ac:dyDescent="0.2">
      <c r="A340" s="7">
        <v>123.30982758620689</v>
      </c>
      <c r="B340" s="7">
        <v>58.671999999999997</v>
      </c>
      <c r="C340" s="5">
        <f t="shared" si="5"/>
        <v>0.18310738271789878</v>
      </c>
    </row>
    <row r="341" spans="1:3" s="5" customFormat="1" ht="13.5" customHeight="1" x14ac:dyDescent="0.2">
      <c r="A341" s="7">
        <v>123.67682112068965</v>
      </c>
      <c r="B341" s="7">
        <v>57.226999999999997</v>
      </c>
      <c r="C341" s="5">
        <f t="shared" si="5"/>
        <v>0.17859773300377002</v>
      </c>
    </row>
    <row r="342" spans="1:3" s="5" customFormat="1" ht="13.5" customHeight="1" x14ac:dyDescent="0.2">
      <c r="A342" s="7">
        <v>124.04381465517241</v>
      </c>
      <c r="B342" s="7">
        <v>55.527999999999999</v>
      </c>
      <c r="C342" s="5">
        <f t="shared" si="5"/>
        <v>0.17329538361670788</v>
      </c>
    </row>
    <row r="343" spans="1:3" s="5" customFormat="1" ht="13.5" customHeight="1" x14ac:dyDescent="0.2">
      <c r="A343" s="7">
        <v>124.41080818965517</v>
      </c>
      <c r="B343" s="7">
        <v>53.524999999999999</v>
      </c>
      <c r="C343" s="5">
        <f t="shared" si="5"/>
        <v>0.16704429131400894</v>
      </c>
    </row>
    <row r="344" spans="1:3" s="5" customFormat="1" ht="13.5" customHeight="1" x14ac:dyDescent="0.2">
      <c r="A344" s="7">
        <v>124.77780172413793</v>
      </c>
      <c r="B344" s="7">
        <v>51.326999999999998</v>
      </c>
      <c r="C344" s="5">
        <f t="shared" si="5"/>
        <v>0.16018463036476668</v>
      </c>
    </row>
    <row r="345" spans="1:3" s="5" customFormat="1" ht="13.5" customHeight="1" x14ac:dyDescent="0.2">
      <c r="A345" s="7">
        <v>125.14479525862069</v>
      </c>
      <c r="B345" s="7">
        <v>49.048999999999999</v>
      </c>
      <c r="C345" s="5">
        <f t="shared" si="5"/>
        <v>0.15307530022719898</v>
      </c>
    </row>
    <row r="346" spans="1:3" s="5" customFormat="1" ht="13.5" customHeight="1" x14ac:dyDescent="0.2">
      <c r="A346" s="7">
        <v>125.51178879310345</v>
      </c>
      <c r="B346" s="7">
        <v>46.603000000000002</v>
      </c>
      <c r="C346" s="5">
        <f t="shared" si="5"/>
        <v>0.14544166479414777</v>
      </c>
    </row>
    <row r="347" spans="1:3" s="5" customFormat="1" ht="13.5" customHeight="1" x14ac:dyDescent="0.2">
      <c r="A347" s="7">
        <v>125.87878232758621</v>
      </c>
      <c r="B347" s="7">
        <v>44.151000000000003</v>
      </c>
      <c r="C347" s="5">
        <f t="shared" si="5"/>
        <v>0.13778930417197216</v>
      </c>
    </row>
    <row r="348" spans="1:3" s="5" customFormat="1" ht="13.5" customHeight="1" x14ac:dyDescent="0.2">
      <c r="A348" s="7">
        <v>126.24577586206897</v>
      </c>
      <c r="B348" s="7">
        <v>41.777000000000001</v>
      </c>
      <c r="C348" s="5">
        <f t="shared" si="5"/>
        <v>0.13038037100841388</v>
      </c>
    </row>
    <row r="349" spans="1:3" s="5" customFormat="1" ht="13.5" customHeight="1" x14ac:dyDescent="0.2">
      <c r="A349" s="7">
        <v>126.61276939655173</v>
      </c>
      <c r="B349" s="7">
        <v>39.429000000000002</v>
      </c>
      <c r="C349" s="5">
        <f t="shared" si="5"/>
        <v>0.12305258033106135</v>
      </c>
    </row>
    <row r="350" spans="1:3" s="5" customFormat="1" ht="13.5" customHeight="1" x14ac:dyDescent="0.2">
      <c r="A350" s="7">
        <v>126.97976293103449</v>
      </c>
      <c r="B350" s="7">
        <v>37.213000000000001</v>
      </c>
      <c r="C350" s="5">
        <f t="shared" si="5"/>
        <v>0.11613674381444587</v>
      </c>
    </row>
    <row r="351" spans="1:3" s="5" customFormat="1" ht="13.5" customHeight="1" x14ac:dyDescent="0.2">
      <c r="A351" s="7">
        <v>127.34675646551725</v>
      </c>
      <c r="B351" s="7">
        <v>35.134999999999998</v>
      </c>
      <c r="C351" s="5">
        <f t="shared" si="5"/>
        <v>0.10965158664769181</v>
      </c>
    </row>
    <row r="352" spans="1:3" s="5" customFormat="1" ht="13.5" customHeight="1" x14ac:dyDescent="0.2">
      <c r="A352" s="7">
        <v>127.71375</v>
      </c>
      <c r="B352" s="7">
        <v>33.154000000000003</v>
      </c>
      <c r="C352" s="5">
        <f t="shared" si="5"/>
        <v>0.1034691533717824</v>
      </c>
    </row>
    <row r="353" spans="1:3" s="5" customFormat="1" ht="13.5" customHeight="1" x14ac:dyDescent="0.2">
      <c r="A353" s="7">
        <v>128.08074353448276</v>
      </c>
      <c r="B353" s="7">
        <v>31.262</v>
      </c>
      <c r="C353" s="5">
        <f t="shared" si="5"/>
        <v>9.7564477067885055E-2</v>
      </c>
    </row>
    <row r="354" spans="1:3" s="5" customFormat="1" ht="13.5" customHeight="1" x14ac:dyDescent="0.2">
      <c r="A354" s="7">
        <v>128.44773706896552</v>
      </c>
      <c r="B354" s="7">
        <v>29.442</v>
      </c>
      <c r="C354" s="5">
        <f t="shared" si="5"/>
        <v>9.1884503033480641E-2</v>
      </c>
    </row>
    <row r="355" spans="1:3" s="5" customFormat="1" ht="13.5" customHeight="1" x14ac:dyDescent="0.2">
      <c r="A355" s="7">
        <v>128.81473060344828</v>
      </c>
      <c r="B355" s="7">
        <v>27.652000000000001</v>
      </c>
      <c r="C355" s="5">
        <f t="shared" si="5"/>
        <v>8.629815494469828E-2</v>
      </c>
    </row>
    <row r="356" spans="1:3" s="5" customFormat="1" ht="13.5" customHeight="1" x14ac:dyDescent="0.2">
      <c r="A356" s="7">
        <v>129.18172413793104</v>
      </c>
      <c r="B356" s="7">
        <v>25.913</v>
      </c>
      <c r="C356" s="5">
        <f t="shared" si="5"/>
        <v>8.0870970963473399E-2</v>
      </c>
    </row>
    <row r="357" spans="1:3" s="5" customFormat="1" ht="13.5" customHeight="1" x14ac:dyDescent="0.2">
      <c r="A357" s="7">
        <v>129.5487176724138</v>
      </c>
      <c r="B357" s="7">
        <v>24.218</v>
      </c>
      <c r="C357" s="5">
        <f t="shared" si="5"/>
        <v>7.5581105035827531E-2</v>
      </c>
    </row>
    <row r="358" spans="1:3" s="5" customFormat="1" ht="13.5" customHeight="1" x14ac:dyDescent="0.2">
      <c r="A358" s="7">
        <v>129.91571120689656</v>
      </c>
      <c r="B358" s="7">
        <v>22.558</v>
      </c>
      <c r="C358" s="5">
        <f t="shared" si="5"/>
        <v>7.0400469378074051E-2</v>
      </c>
    </row>
    <row r="359" spans="1:3" s="5" customFormat="1" ht="13.5" customHeight="1" x14ac:dyDescent="0.2">
      <c r="A359" s="7">
        <v>130.28270474137932</v>
      </c>
      <c r="B359" s="7">
        <v>21.012</v>
      </c>
      <c r="C359" s="5">
        <f t="shared" si="5"/>
        <v>6.5575612313684375E-2</v>
      </c>
    </row>
    <row r="360" spans="1:3" s="5" customFormat="1" ht="13.5" customHeight="1" x14ac:dyDescent="0.2">
      <c r="A360" s="7">
        <v>130.64969827586208</v>
      </c>
      <c r="B360" s="7">
        <v>19.550999999999998</v>
      </c>
      <c r="C360" s="5">
        <f t="shared" si="5"/>
        <v>6.1016028761890495E-2</v>
      </c>
    </row>
    <row r="361" spans="1:3" s="5" customFormat="1" ht="13.5" customHeight="1" x14ac:dyDescent="0.2">
      <c r="A361" s="7">
        <v>131.01669181034484</v>
      </c>
      <c r="B361" s="7">
        <v>18.2</v>
      </c>
      <c r="C361" s="5">
        <f t="shared" si="5"/>
        <v>5.6799740344044142E-2</v>
      </c>
    </row>
    <row r="362" spans="1:3" s="5" customFormat="1" ht="13.5" customHeight="1" x14ac:dyDescent="0.2">
      <c r="A362" s="7">
        <v>131.3836853448276</v>
      </c>
      <c r="B362" s="7">
        <v>16.997</v>
      </c>
      <c r="C362" s="5">
        <f t="shared" si="5"/>
        <v>5.3045339924599907E-2</v>
      </c>
    </row>
    <row r="363" spans="1:3" s="5" customFormat="1" ht="13.5" customHeight="1" x14ac:dyDescent="0.2">
      <c r="A363" s="7">
        <v>131.75067887931036</v>
      </c>
      <c r="B363" s="7">
        <v>15.938000000000001</v>
      </c>
      <c r="C363" s="5">
        <f t="shared" si="5"/>
        <v>4.9740344044141516E-2</v>
      </c>
    </row>
    <row r="364" spans="1:3" s="5" customFormat="1" ht="13.5" customHeight="1" x14ac:dyDescent="0.2">
      <c r="A364" s="7">
        <v>132.11767241379312</v>
      </c>
      <c r="B364" s="7">
        <v>15.003</v>
      </c>
      <c r="C364" s="5">
        <f t="shared" si="5"/>
        <v>4.6822335405587598E-2</v>
      </c>
    </row>
    <row r="365" spans="1:3" s="5" customFormat="1" ht="13.5" customHeight="1" x14ac:dyDescent="0.2">
      <c r="A365" s="7">
        <v>132.48466594827588</v>
      </c>
      <c r="B365" s="7">
        <v>14.196999999999999</v>
      </c>
      <c r="C365" s="5">
        <f t="shared" si="5"/>
        <v>4.4306918333208496E-2</v>
      </c>
    </row>
    <row r="366" spans="1:3" s="5" customFormat="1" ht="13.5" customHeight="1" x14ac:dyDescent="0.2">
      <c r="A366" s="7">
        <v>132.85165948275863</v>
      </c>
      <c r="B366" s="7">
        <v>13.494</v>
      </c>
      <c r="C366" s="5">
        <f t="shared" si="5"/>
        <v>4.2112950340798441E-2</v>
      </c>
    </row>
    <row r="367" spans="1:3" s="5" customFormat="1" ht="13.5" customHeight="1" x14ac:dyDescent="0.2">
      <c r="A367" s="7">
        <v>133.21865301724139</v>
      </c>
      <c r="B367" s="7">
        <v>12.881</v>
      </c>
      <c r="C367" s="5">
        <f t="shared" si="5"/>
        <v>4.0199860185254538E-2</v>
      </c>
    </row>
    <row r="368" spans="1:3" s="5" customFormat="1" ht="13.5" customHeight="1" x14ac:dyDescent="0.2">
      <c r="A368" s="7">
        <v>133.58564655172415</v>
      </c>
      <c r="B368" s="7">
        <v>12.337999999999999</v>
      </c>
      <c r="C368" s="5">
        <f t="shared" si="5"/>
        <v>3.8505230569495418E-2</v>
      </c>
    </row>
    <row r="369" spans="1:3" s="5" customFormat="1" ht="13.5" customHeight="1" x14ac:dyDescent="0.2">
      <c r="A369" s="7">
        <v>133.95264008620691</v>
      </c>
      <c r="B369" s="7">
        <v>11.865</v>
      </c>
      <c r="C369" s="5">
        <f t="shared" si="5"/>
        <v>3.7029061493521087E-2</v>
      </c>
    </row>
    <row r="370" spans="1:3" s="5" customFormat="1" ht="13.5" customHeight="1" x14ac:dyDescent="0.2">
      <c r="A370" s="7">
        <v>134.31963362068967</v>
      </c>
      <c r="B370" s="7">
        <v>11.451000000000001</v>
      </c>
      <c r="C370" s="5">
        <f t="shared" si="5"/>
        <v>3.573702344393679E-2</v>
      </c>
    </row>
    <row r="371" spans="1:3" s="5" customFormat="1" ht="13.5" customHeight="1" x14ac:dyDescent="0.2">
      <c r="A371" s="7">
        <v>134.68662715517243</v>
      </c>
      <c r="B371" s="7">
        <v>11.082000000000001</v>
      </c>
      <c r="C371" s="5">
        <f t="shared" si="5"/>
        <v>3.4585424312785565E-2</v>
      </c>
    </row>
    <row r="372" spans="1:3" s="5" customFormat="1" ht="13.5" customHeight="1" x14ac:dyDescent="0.2">
      <c r="A372" s="7">
        <v>135.05362068965519</v>
      </c>
      <c r="B372" s="7">
        <v>10.762</v>
      </c>
      <c r="C372" s="5">
        <f t="shared" si="5"/>
        <v>3.3586747559483689E-2</v>
      </c>
    </row>
    <row r="373" spans="1:3" s="5" customFormat="1" ht="13.5" customHeight="1" x14ac:dyDescent="0.2">
      <c r="A373" s="7">
        <v>135.42061422413792</v>
      </c>
      <c r="B373" s="7">
        <v>10.481999999999999</v>
      </c>
      <c r="C373" s="5">
        <f t="shared" si="5"/>
        <v>3.2712905400344543E-2</v>
      </c>
    </row>
    <row r="374" spans="1:3" s="5" customFormat="1" ht="13.5" customHeight="1" x14ac:dyDescent="0.2">
      <c r="A374" s="7">
        <v>135.78760775862068</v>
      </c>
      <c r="B374" s="7">
        <v>10.225</v>
      </c>
      <c r="C374" s="5">
        <f t="shared" si="5"/>
        <v>3.1910843132848976E-2</v>
      </c>
    </row>
    <row r="375" spans="1:3" s="5" customFormat="1" ht="13.5" customHeight="1" x14ac:dyDescent="0.2">
      <c r="A375" s="7">
        <v>136.15460129310344</v>
      </c>
      <c r="B375" s="7">
        <v>10.003</v>
      </c>
      <c r="C375" s="5">
        <f t="shared" si="5"/>
        <v>3.1218011135245801E-2</v>
      </c>
    </row>
    <row r="376" spans="1:3" s="5" customFormat="1" ht="13.5" customHeight="1" x14ac:dyDescent="0.2">
      <c r="A376" s="7">
        <v>136.5215948275862</v>
      </c>
      <c r="B376" s="7">
        <v>9.8119999999999994</v>
      </c>
      <c r="C376" s="5">
        <f t="shared" si="5"/>
        <v>3.0621925948118744E-2</v>
      </c>
    </row>
    <row r="377" spans="1:3" s="5" customFormat="1" ht="13.5" customHeight="1" x14ac:dyDescent="0.2">
      <c r="A377" s="7">
        <v>136.88858836206896</v>
      </c>
      <c r="B377" s="7">
        <v>9.6470000000000002</v>
      </c>
      <c r="C377" s="5">
        <f t="shared" si="5"/>
        <v>3.0106983247197468E-2</v>
      </c>
    </row>
    <row r="378" spans="1:3" s="5" customFormat="1" ht="13.5" customHeight="1" x14ac:dyDescent="0.2">
      <c r="A378" s="7">
        <v>137.25558189655172</v>
      </c>
      <c r="B378" s="7">
        <v>9.5069999999999997</v>
      </c>
      <c r="C378" s="5">
        <f t="shared" si="5"/>
        <v>2.9670062167627895E-2</v>
      </c>
    </row>
    <row r="379" spans="1:3" s="5" customFormat="1" ht="13.5" customHeight="1" x14ac:dyDescent="0.2">
      <c r="A379" s="7">
        <v>137.62257543103448</v>
      </c>
      <c r="B379" s="7">
        <v>9.3859999999999992</v>
      </c>
      <c r="C379" s="5">
        <f t="shared" si="5"/>
        <v>2.9292437520285621E-2</v>
      </c>
    </row>
    <row r="380" spans="1:3" s="5" customFormat="1" ht="13.5" customHeight="1" x14ac:dyDescent="0.2">
      <c r="A380" s="7">
        <v>137.98956896551724</v>
      </c>
      <c r="B380" s="7">
        <v>9.2959999999999994</v>
      </c>
      <c r="C380" s="5">
        <f t="shared" si="5"/>
        <v>2.901155968341947E-2</v>
      </c>
    </row>
    <row r="381" spans="1:3" s="5" customFormat="1" ht="13.5" customHeight="1" x14ac:dyDescent="0.2">
      <c r="A381" s="7">
        <v>138.3565625</v>
      </c>
      <c r="B381" s="7">
        <v>9.234</v>
      </c>
      <c r="C381" s="5">
        <f t="shared" si="5"/>
        <v>2.8818066062467233E-2</v>
      </c>
    </row>
    <row r="382" spans="1:3" s="5" customFormat="1" ht="13.5" customHeight="1" x14ac:dyDescent="0.2">
      <c r="A382" s="7">
        <v>138.72355603448275</v>
      </c>
      <c r="B382" s="7">
        <v>9.1940000000000008</v>
      </c>
      <c r="C382" s="5">
        <f t="shared" si="5"/>
        <v>2.8693231468304502E-2</v>
      </c>
    </row>
    <row r="383" spans="1:3" s="5" customFormat="1" ht="13.5" customHeight="1" x14ac:dyDescent="0.2">
      <c r="A383" s="7">
        <v>139.09054956896551</v>
      </c>
      <c r="B383" s="7">
        <v>9.1769999999999996</v>
      </c>
      <c r="C383" s="5">
        <f t="shared" si="5"/>
        <v>2.8640176765785334E-2</v>
      </c>
    </row>
    <row r="384" spans="1:3" s="5" customFormat="1" ht="13.5" customHeight="1" x14ac:dyDescent="0.2">
      <c r="A384" s="7">
        <v>139.45754310344827</v>
      </c>
      <c r="B384" s="7">
        <v>9.1929999999999996</v>
      </c>
      <c r="C384" s="5">
        <f t="shared" si="5"/>
        <v>2.869011060345043E-2</v>
      </c>
    </row>
    <row r="385" spans="1:3" s="5" customFormat="1" ht="13.5" customHeight="1" x14ac:dyDescent="0.2">
      <c r="A385" s="7">
        <v>139.82453663793103</v>
      </c>
      <c r="B385" s="7">
        <v>9.2430000000000003</v>
      </c>
      <c r="C385" s="5">
        <f t="shared" si="5"/>
        <v>2.8846153846153848E-2</v>
      </c>
    </row>
    <row r="386" spans="1:3" s="5" customFormat="1" ht="13.5" customHeight="1" x14ac:dyDescent="0.2">
      <c r="A386" s="7">
        <v>140.19153017241379</v>
      </c>
      <c r="B386" s="7">
        <v>9.3249999999999993</v>
      </c>
      <c r="C386" s="5">
        <f t="shared" si="5"/>
        <v>2.910206476418745E-2</v>
      </c>
    </row>
    <row r="387" spans="1:3" s="5" customFormat="1" ht="13.5" customHeight="1" x14ac:dyDescent="0.2">
      <c r="A387" s="7">
        <v>140.55852370689655</v>
      </c>
      <c r="B387" s="7">
        <v>9.4420000000000002</v>
      </c>
      <c r="C387" s="5">
        <f t="shared" si="5"/>
        <v>2.9467205952113454E-2</v>
      </c>
    </row>
    <row r="388" spans="1:3" s="5" customFormat="1" ht="13.5" customHeight="1" x14ac:dyDescent="0.2">
      <c r="A388" s="7">
        <v>140.92551724137931</v>
      </c>
      <c r="B388" s="7">
        <v>9.593</v>
      </c>
      <c r="C388" s="5">
        <f t="shared" ref="C388:C451" si="6">B388/$B$496</f>
        <v>2.9938456545077773E-2</v>
      </c>
    </row>
    <row r="389" spans="1:3" s="5" customFormat="1" ht="13.5" customHeight="1" x14ac:dyDescent="0.2">
      <c r="A389" s="7">
        <v>141.29251077586207</v>
      </c>
      <c r="B389" s="7">
        <v>9.7810000000000006</v>
      </c>
      <c r="C389" s="5">
        <f t="shared" si="6"/>
        <v>3.0525179137642626E-2</v>
      </c>
    </row>
    <row r="390" spans="1:3" s="5" customFormat="1" ht="13.5" customHeight="1" x14ac:dyDescent="0.2">
      <c r="A390" s="7">
        <v>141.65950431034483</v>
      </c>
      <c r="B390" s="7">
        <v>10.013999999999999</v>
      </c>
      <c r="C390" s="5">
        <f t="shared" si="6"/>
        <v>3.1252340648640554E-2</v>
      </c>
    </row>
    <row r="391" spans="1:3" s="5" customFormat="1" ht="13.5" customHeight="1" x14ac:dyDescent="0.2">
      <c r="A391" s="7">
        <v>142.02649784482759</v>
      </c>
      <c r="B391" s="7">
        <v>10.289</v>
      </c>
      <c r="C391" s="5">
        <f t="shared" si="6"/>
        <v>3.2110578483509351E-2</v>
      </c>
    </row>
    <row r="392" spans="1:3" s="5" customFormat="1" ht="13.5" customHeight="1" x14ac:dyDescent="0.2">
      <c r="A392" s="7">
        <v>142.39349137931035</v>
      </c>
      <c r="B392" s="7">
        <v>10.609</v>
      </c>
      <c r="C392" s="5">
        <f t="shared" si="6"/>
        <v>3.3109255236811228E-2</v>
      </c>
    </row>
    <row r="393" spans="1:3" s="5" customFormat="1" ht="13.5" customHeight="1" x14ac:dyDescent="0.2">
      <c r="A393" s="7">
        <v>142.76048491379311</v>
      </c>
      <c r="B393" s="7">
        <v>10.959</v>
      </c>
      <c r="C393" s="5">
        <f t="shared" si="6"/>
        <v>3.420155793573515E-2</v>
      </c>
    </row>
    <row r="394" spans="1:3" s="5" customFormat="1" ht="13.5" customHeight="1" x14ac:dyDescent="0.2">
      <c r="A394" s="7">
        <v>143.12747844827587</v>
      </c>
      <c r="B394" s="7">
        <v>11.346</v>
      </c>
      <c r="C394" s="5">
        <f t="shared" si="6"/>
        <v>3.5409332634259612E-2</v>
      </c>
    </row>
    <row r="395" spans="1:3" s="5" customFormat="1" ht="13.5" customHeight="1" x14ac:dyDescent="0.2">
      <c r="A395" s="7">
        <v>143.49447198275863</v>
      </c>
      <c r="B395" s="7">
        <v>11.776999999999999</v>
      </c>
      <c r="C395" s="5">
        <f t="shared" si="6"/>
        <v>3.6754425386363067E-2</v>
      </c>
    </row>
    <row r="396" spans="1:3" s="5" customFormat="1" ht="13.5" customHeight="1" x14ac:dyDescent="0.2">
      <c r="A396" s="7">
        <v>143.86146551724138</v>
      </c>
      <c r="B396" s="7">
        <v>12.247</v>
      </c>
      <c r="C396" s="5">
        <f t="shared" si="6"/>
        <v>3.82212318677752E-2</v>
      </c>
    </row>
    <row r="397" spans="1:3" s="5" customFormat="1" ht="13.5" customHeight="1" x14ac:dyDescent="0.2">
      <c r="A397" s="7">
        <v>144.22845905172414</v>
      </c>
      <c r="B397" s="7">
        <v>12.738</v>
      </c>
      <c r="C397" s="5">
        <f t="shared" si="6"/>
        <v>3.9753576511122761E-2</v>
      </c>
    </row>
    <row r="398" spans="1:3" s="5" customFormat="1" ht="13.5" customHeight="1" x14ac:dyDescent="0.2">
      <c r="A398" s="7">
        <v>144.5954525862069</v>
      </c>
      <c r="B398" s="7">
        <v>13.271000000000001</v>
      </c>
      <c r="C398" s="5">
        <f t="shared" si="6"/>
        <v>4.1416997478341204E-2</v>
      </c>
    </row>
    <row r="399" spans="1:3" s="5" customFormat="1" ht="13.5" customHeight="1" x14ac:dyDescent="0.2">
      <c r="A399" s="7">
        <v>144.96244612068966</v>
      </c>
      <c r="B399" s="7">
        <v>13.815</v>
      </c>
      <c r="C399" s="5">
        <f t="shared" si="6"/>
        <v>4.311474795895439E-2</v>
      </c>
    </row>
    <row r="400" spans="1:3" s="5" customFormat="1" ht="13.5" customHeight="1" x14ac:dyDescent="0.2">
      <c r="A400" s="7">
        <v>145.32943965517242</v>
      </c>
      <c r="B400" s="7">
        <v>14.377000000000001</v>
      </c>
      <c r="C400" s="5">
        <f t="shared" si="6"/>
        <v>4.4868674006940806E-2</v>
      </c>
    </row>
    <row r="401" spans="1:3" s="5" customFormat="1" ht="13.5" customHeight="1" x14ac:dyDescent="0.2">
      <c r="A401" s="7">
        <v>145.69643318965518</v>
      </c>
      <c r="B401" s="7">
        <v>14.956</v>
      </c>
      <c r="C401" s="5">
        <f t="shared" si="6"/>
        <v>4.6675654757446387E-2</v>
      </c>
    </row>
    <row r="402" spans="1:3" s="5" customFormat="1" ht="13.5" customHeight="1" x14ac:dyDescent="0.2">
      <c r="A402" s="7">
        <v>146.06342672413794</v>
      </c>
      <c r="B402" s="7">
        <v>15.542</v>
      </c>
      <c r="C402" s="5">
        <f t="shared" si="6"/>
        <v>4.8504481561930442E-2</v>
      </c>
    </row>
    <row r="403" spans="1:3" s="5" customFormat="1" ht="13.5" customHeight="1" x14ac:dyDescent="0.2">
      <c r="A403" s="7">
        <v>146.4304202586207</v>
      </c>
      <c r="B403" s="7">
        <v>16.122</v>
      </c>
      <c r="C403" s="5">
        <f t="shared" si="6"/>
        <v>5.0314583177290095E-2</v>
      </c>
    </row>
    <row r="404" spans="1:3" s="5" customFormat="1" ht="13.5" customHeight="1" x14ac:dyDescent="0.2">
      <c r="A404" s="7">
        <v>146.79741379310346</v>
      </c>
      <c r="B404" s="7">
        <v>16.704999999999998</v>
      </c>
      <c r="C404" s="5">
        <f t="shared" si="6"/>
        <v>5.2134047387211946E-2</v>
      </c>
    </row>
    <row r="405" spans="1:3" s="5" customFormat="1" ht="13.5" customHeight="1" x14ac:dyDescent="0.2">
      <c r="A405" s="7">
        <v>147.16440732758622</v>
      </c>
      <c r="B405" s="7">
        <v>17.276</v>
      </c>
      <c r="C405" s="5">
        <f t="shared" si="6"/>
        <v>5.3916061218884981E-2</v>
      </c>
    </row>
    <row r="406" spans="1:3" s="5" customFormat="1" ht="13.5" customHeight="1" x14ac:dyDescent="0.2">
      <c r="A406" s="7">
        <v>147.53140086206898</v>
      </c>
      <c r="B406" s="7">
        <v>17.821999999999999</v>
      </c>
      <c r="C406" s="5">
        <f t="shared" si="6"/>
        <v>5.5620053429206305E-2</v>
      </c>
    </row>
    <row r="407" spans="1:3" s="5" customFormat="1" ht="13.5" customHeight="1" x14ac:dyDescent="0.2">
      <c r="A407" s="7">
        <v>147.89839439655174</v>
      </c>
      <c r="B407" s="7">
        <v>18.361000000000001</v>
      </c>
      <c r="C407" s="5">
        <f t="shared" si="6"/>
        <v>5.7302199585549156E-2</v>
      </c>
    </row>
    <row r="408" spans="1:3" s="5" customFormat="1" ht="13.5" customHeight="1" x14ac:dyDescent="0.2">
      <c r="A408" s="7">
        <v>148.2653879310345</v>
      </c>
      <c r="B408" s="7">
        <v>18.87</v>
      </c>
      <c r="C408" s="5">
        <f t="shared" si="6"/>
        <v>5.8890719796269947E-2</v>
      </c>
    </row>
    <row r="409" spans="1:3" s="5" customFormat="1" ht="13.5" customHeight="1" x14ac:dyDescent="0.2">
      <c r="A409" s="7">
        <v>148.63238146551726</v>
      </c>
      <c r="B409" s="7">
        <v>19.338000000000001</v>
      </c>
      <c r="C409" s="5">
        <f t="shared" si="6"/>
        <v>6.0351284547973942E-2</v>
      </c>
    </row>
    <row r="410" spans="1:3" s="5" customFormat="1" ht="13.5" customHeight="1" x14ac:dyDescent="0.2">
      <c r="A410" s="7">
        <v>148.99937500000001</v>
      </c>
      <c r="B410" s="7">
        <v>19.776</v>
      </c>
      <c r="C410" s="5">
        <f t="shared" si="6"/>
        <v>6.1718223354055878E-2</v>
      </c>
    </row>
    <row r="411" spans="1:3" s="5" customFormat="1" ht="13.5" customHeight="1" x14ac:dyDescent="0.2">
      <c r="A411" s="7">
        <v>149.36636853448277</v>
      </c>
      <c r="B411" s="7">
        <v>20.181999999999999</v>
      </c>
      <c r="C411" s="5">
        <f t="shared" si="6"/>
        <v>6.2985294484807636E-2</v>
      </c>
    </row>
    <row r="412" spans="1:3" s="5" customFormat="1" ht="13.5" customHeight="1" x14ac:dyDescent="0.2">
      <c r="A412" s="7">
        <v>149.73336206896553</v>
      </c>
      <c r="B412" s="7">
        <v>20.527000000000001</v>
      </c>
      <c r="C412" s="5">
        <f t="shared" si="6"/>
        <v>6.4061992859461223E-2</v>
      </c>
    </row>
    <row r="413" spans="1:3" s="5" customFormat="1" ht="13.5" customHeight="1" x14ac:dyDescent="0.2">
      <c r="A413" s="7">
        <v>150.10035560344829</v>
      </c>
      <c r="B413" s="7">
        <v>20.838999999999999</v>
      </c>
      <c r="C413" s="5">
        <f t="shared" si="6"/>
        <v>6.5035702693930539E-2</v>
      </c>
    </row>
    <row r="414" spans="1:3" s="5" customFormat="1" ht="13.5" customHeight="1" x14ac:dyDescent="0.2">
      <c r="A414" s="7">
        <v>150.46734913793105</v>
      </c>
      <c r="B414" s="7">
        <v>21.097000000000001</v>
      </c>
      <c r="C414" s="5">
        <f t="shared" si="6"/>
        <v>6.5840885826280185E-2</v>
      </c>
    </row>
    <row r="415" spans="1:3" s="5" customFormat="1" ht="13.5" customHeight="1" x14ac:dyDescent="0.2">
      <c r="A415" s="7">
        <v>150.83434267241381</v>
      </c>
      <c r="B415" s="7">
        <v>21.292000000000002</v>
      </c>
      <c r="C415" s="5">
        <f t="shared" si="6"/>
        <v>6.6449454472823521E-2</v>
      </c>
    </row>
    <row r="416" spans="1:3" s="5" customFormat="1" ht="13.5" customHeight="1" x14ac:dyDescent="0.2">
      <c r="A416" s="7">
        <v>151.20133620689654</v>
      </c>
      <c r="B416" s="7">
        <v>21.431999999999999</v>
      </c>
      <c r="C416" s="5">
        <f t="shared" si="6"/>
        <v>6.6886375552393074E-2</v>
      </c>
    </row>
    <row r="417" spans="1:3" s="5" customFormat="1" ht="13.5" customHeight="1" x14ac:dyDescent="0.2">
      <c r="A417" s="7">
        <v>151.5683297413793</v>
      </c>
      <c r="B417" s="7">
        <v>21.521999999999998</v>
      </c>
      <c r="C417" s="5">
        <f t="shared" si="6"/>
        <v>6.7167253389259232E-2</v>
      </c>
    </row>
    <row r="418" spans="1:3" s="5" customFormat="1" ht="13.5" customHeight="1" x14ac:dyDescent="0.2">
      <c r="A418" s="7">
        <v>151.93532327586206</v>
      </c>
      <c r="B418" s="7">
        <v>21.545999999999999</v>
      </c>
      <c r="C418" s="5">
        <f t="shared" si="6"/>
        <v>6.7242154145756877E-2</v>
      </c>
    </row>
    <row r="419" spans="1:3" s="5" customFormat="1" ht="13.5" customHeight="1" x14ac:dyDescent="0.2">
      <c r="A419" s="7">
        <v>152.30231681034482</v>
      </c>
      <c r="B419" s="7">
        <v>21.513999999999999</v>
      </c>
      <c r="C419" s="5">
        <f t="shared" si="6"/>
        <v>6.7142286470426693E-2</v>
      </c>
    </row>
    <row r="420" spans="1:3" s="5" customFormat="1" ht="13.5" customHeight="1" x14ac:dyDescent="0.2">
      <c r="A420" s="7">
        <v>152.66931034482758</v>
      </c>
      <c r="B420" s="7">
        <v>21.416</v>
      </c>
      <c r="C420" s="5">
        <f t="shared" si="6"/>
        <v>6.6836441714727995E-2</v>
      </c>
    </row>
    <row r="421" spans="1:3" s="5" customFormat="1" ht="13.5" customHeight="1" x14ac:dyDescent="0.2">
      <c r="A421" s="7">
        <v>153.03630387931034</v>
      </c>
      <c r="B421" s="7">
        <v>21.273</v>
      </c>
      <c r="C421" s="5">
        <f t="shared" si="6"/>
        <v>6.6390158040596212E-2</v>
      </c>
    </row>
    <row r="422" spans="1:3" s="5" customFormat="1" ht="13.5" customHeight="1" x14ac:dyDescent="0.2">
      <c r="A422" s="7">
        <v>153.4032974137931</v>
      </c>
      <c r="B422" s="7">
        <v>21.077999999999999</v>
      </c>
      <c r="C422" s="5">
        <f t="shared" si="6"/>
        <v>6.5781589394052889E-2</v>
      </c>
    </row>
    <row r="423" spans="1:3" s="5" customFormat="1" ht="13.5" customHeight="1" x14ac:dyDescent="0.2">
      <c r="A423" s="7">
        <v>153.77029094827586</v>
      </c>
      <c r="B423" s="7">
        <v>20.815999999999999</v>
      </c>
      <c r="C423" s="5">
        <f t="shared" si="6"/>
        <v>6.4963922802286966E-2</v>
      </c>
    </row>
    <row r="424" spans="1:3" s="5" customFormat="1" ht="13.5" customHeight="1" x14ac:dyDescent="0.2">
      <c r="A424" s="7">
        <v>154.13728448275862</v>
      </c>
      <c r="B424" s="7">
        <v>20.515999999999998</v>
      </c>
      <c r="C424" s="5">
        <f t="shared" si="6"/>
        <v>6.4027663346066466E-2</v>
      </c>
    </row>
    <row r="425" spans="1:3" s="5" customFormat="1" ht="13.5" customHeight="1" x14ac:dyDescent="0.2">
      <c r="A425" s="7">
        <v>154.50427801724138</v>
      </c>
      <c r="B425" s="7">
        <v>20.167999999999999</v>
      </c>
      <c r="C425" s="5">
        <f t="shared" si="6"/>
        <v>6.2941602376850675E-2</v>
      </c>
    </row>
    <row r="426" spans="1:3" s="5" customFormat="1" ht="13.5" customHeight="1" x14ac:dyDescent="0.2">
      <c r="A426" s="7">
        <v>154.87127155172413</v>
      </c>
      <c r="B426" s="7">
        <v>19.782</v>
      </c>
      <c r="C426" s="5">
        <f t="shared" si="6"/>
        <v>6.1736948543180292E-2</v>
      </c>
    </row>
    <row r="427" spans="1:3" s="5" customFormat="1" ht="13.5" customHeight="1" x14ac:dyDescent="0.2">
      <c r="A427" s="7">
        <v>155.23826508620689</v>
      </c>
      <c r="B427" s="7">
        <v>19.366</v>
      </c>
      <c r="C427" s="5">
        <f t="shared" si="6"/>
        <v>6.043866876388785E-2</v>
      </c>
    </row>
    <row r="428" spans="1:3" s="5" customFormat="1" ht="13.5" customHeight="1" x14ac:dyDescent="0.2">
      <c r="A428" s="7">
        <v>155.60525862068965</v>
      </c>
      <c r="B428" s="7">
        <v>18.919</v>
      </c>
      <c r="C428" s="5">
        <f t="shared" si="6"/>
        <v>5.9043642174119296E-2</v>
      </c>
    </row>
    <row r="429" spans="1:3" s="5" customFormat="1" ht="13.5" customHeight="1" x14ac:dyDescent="0.2">
      <c r="A429" s="7">
        <v>155.97225215517241</v>
      </c>
      <c r="B429" s="7">
        <v>18.442</v>
      </c>
      <c r="C429" s="5">
        <f t="shared" si="6"/>
        <v>5.7554989638728689E-2</v>
      </c>
    </row>
    <row r="430" spans="1:3" s="5" customFormat="1" ht="13.5" customHeight="1" x14ac:dyDescent="0.2">
      <c r="A430" s="7">
        <v>156.33924568965517</v>
      </c>
      <c r="B430" s="7">
        <v>17.957999999999998</v>
      </c>
      <c r="C430" s="5">
        <f t="shared" si="6"/>
        <v>5.6044491049359595E-2</v>
      </c>
    </row>
    <row r="431" spans="1:3" s="5" customFormat="1" ht="13.5" customHeight="1" x14ac:dyDescent="0.2">
      <c r="A431" s="7">
        <v>156.70623922413793</v>
      </c>
      <c r="B431" s="7">
        <v>17.457999999999998</v>
      </c>
      <c r="C431" s="5">
        <f t="shared" si="6"/>
        <v>5.4484058622325415E-2</v>
      </c>
    </row>
    <row r="432" spans="1:3" s="5" customFormat="1" ht="13.5" customHeight="1" x14ac:dyDescent="0.2">
      <c r="A432" s="7">
        <v>157.07323275862069</v>
      </c>
      <c r="B432" s="7">
        <v>16.934999999999999</v>
      </c>
      <c r="C432" s="5">
        <f t="shared" si="6"/>
        <v>5.2851846303647664E-2</v>
      </c>
    </row>
    <row r="433" spans="1:3" s="5" customFormat="1" ht="13.5" customHeight="1" x14ac:dyDescent="0.2">
      <c r="A433" s="7">
        <v>157.44022629310345</v>
      </c>
      <c r="B433" s="7">
        <v>16.422000000000001</v>
      </c>
      <c r="C433" s="5">
        <f t="shared" si="6"/>
        <v>5.1250842633510603E-2</v>
      </c>
    </row>
    <row r="434" spans="1:3" s="5" customFormat="1" ht="13.5" customHeight="1" x14ac:dyDescent="0.2">
      <c r="A434" s="7">
        <v>157.80721982758621</v>
      </c>
      <c r="B434" s="7">
        <v>15.9</v>
      </c>
      <c r="C434" s="5">
        <f t="shared" si="6"/>
        <v>4.9621751179686917E-2</v>
      </c>
    </row>
    <row r="435" spans="1:3" s="5" customFormat="1" ht="13.5" customHeight="1" x14ac:dyDescent="0.2">
      <c r="A435" s="7">
        <v>158.17421336206897</v>
      </c>
      <c r="B435" s="7">
        <v>15.366</v>
      </c>
      <c r="C435" s="5">
        <f t="shared" si="6"/>
        <v>4.7955209347614415E-2</v>
      </c>
    </row>
    <row r="436" spans="1:3" s="5" customFormat="1" ht="13.5" customHeight="1" x14ac:dyDescent="0.2">
      <c r="A436" s="7">
        <v>158.54120689655173</v>
      </c>
      <c r="B436" s="7">
        <v>14.853</v>
      </c>
      <c r="C436" s="5">
        <f t="shared" si="6"/>
        <v>4.6354205677477348E-2</v>
      </c>
    </row>
    <row r="437" spans="1:3" s="5" customFormat="1" ht="13.5" customHeight="1" x14ac:dyDescent="0.2">
      <c r="A437" s="7">
        <v>158.90820043103449</v>
      </c>
      <c r="B437" s="7">
        <v>14.337</v>
      </c>
      <c r="C437" s="5">
        <f t="shared" si="6"/>
        <v>4.4743839412778069E-2</v>
      </c>
    </row>
    <row r="438" spans="1:3" s="5" customFormat="1" ht="13.5" customHeight="1" x14ac:dyDescent="0.2">
      <c r="A438" s="7">
        <v>159.27519396551725</v>
      </c>
      <c r="B438" s="7">
        <v>13.82</v>
      </c>
      <c r="C438" s="5">
        <f t="shared" si="6"/>
        <v>4.3130352283224732E-2</v>
      </c>
    </row>
    <row r="439" spans="1:3" s="5" customFormat="1" ht="13.5" customHeight="1" x14ac:dyDescent="0.2">
      <c r="A439" s="7">
        <v>159.64218750000001</v>
      </c>
      <c r="B439" s="7">
        <v>13.32</v>
      </c>
      <c r="C439" s="5">
        <f t="shared" si="6"/>
        <v>4.1569919856190553E-2</v>
      </c>
    </row>
    <row r="440" spans="1:3" s="5" customFormat="1" ht="13.5" customHeight="1" x14ac:dyDescent="0.2">
      <c r="A440" s="7">
        <v>160.00918103448276</v>
      </c>
      <c r="B440" s="7">
        <v>12.821</v>
      </c>
      <c r="C440" s="5">
        <f t="shared" si="6"/>
        <v>4.0012608294010439E-2</v>
      </c>
    </row>
    <row r="441" spans="1:3" s="5" customFormat="1" ht="13.5" customHeight="1" x14ac:dyDescent="0.2">
      <c r="A441" s="7">
        <v>160.37617456896552</v>
      </c>
      <c r="B441" s="7">
        <v>12.316000000000001</v>
      </c>
      <c r="C441" s="5">
        <f t="shared" si="6"/>
        <v>3.8436571542705918E-2</v>
      </c>
    </row>
    <row r="442" spans="1:3" s="5" customFormat="1" ht="13.5" customHeight="1" x14ac:dyDescent="0.2">
      <c r="A442" s="7">
        <v>160.74316810344828</v>
      </c>
      <c r="B442" s="7">
        <v>11.833</v>
      </c>
      <c r="C442" s="5">
        <f t="shared" si="6"/>
        <v>3.6929193818190903E-2</v>
      </c>
    </row>
    <row r="443" spans="1:3" s="5" customFormat="1" ht="13.5" customHeight="1" x14ac:dyDescent="0.2">
      <c r="A443" s="7">
        <v>161.11016163793104</v>
      </c>
      <c r="B443" s="7">
        <v>11.343999999999999</v>
      </c>
      <c r="C443" s="5">
        <f t="shared" si="6"/>
        <v>3.5403090904551467E-2</v>
      </c>
    </row>
    <row r="444" spans="1:3" s="5" customFormat="1" ht="13.5" customHeight="1" x14ac:dyDescent="0.2">
      <c r="A444" s="7">
        <v>161.4771551724138</v>
      </c>
      <c r="B444" s="7">
        <v>10.875</v>
      </c>
      <c r="C444" s="5">
        <f t="shared" si="6"/>
        <v>3.3939405287993413E-2</v>
      </c>
    </row>
    <row r="445" spans="1:3" s="5" customFormat="1" ht="13.5" customHeight="1" x14ac:dyDescent="0.2">
      <c r="A445" s="7">
        <v>161.84414870689656</v>
      </c>
      <c r="B445" s="7">
        <v>10.422000000000001</v>
      </c>
      <c r="C445" s="5">
        <f t="shared" si="6"/>
        <v>3.2525653509100444E-2</v>
      </c>
    </row>
    <row r="446" spans="1:3" s="5" customFormat="1" ht="13.5" customHeight="1" x14ac:dyDescent="0.2">
      <c r="A446" s="7">
        <v>162.21114224137932</v>
      </c>
      <c r="B446" s="7">
        <v>9.99</v>
      </c>
      <c r="C446" s="5">
        <f t="shared" si="6"/>
        <v>3.1177439892142913E-2</v>
      </c>
    </row>
    <row r="447" spans="1:3" s="5" customFormat="1" ht="13.5" customHeight="1" x14ac:dyDescent="0.2">
      <c r="A447" s="7">
        <v>162.57813577586208</v>
      </c>
      <c r="B447" s="7">
        <v>9.5969999999999995</v>
      </c>
      <c r="C447" s="5">
        <f t="shared" si="6"/>
        <v>2.9950940004494046E-2</v>
      </c>
    </row>
    <row r="448" spans="1:3" s="5" customFormat="1" ht="13.5" customHeight="1" x14ac:dyDescent="0.2">
      <c r="A448" s="7">
        <v>162.94512931034484</v>
      </c>
      <c r="B448" s="7">
        <v>9.2609999999999992</v>
      </c>
      <c r="C448" s="5">
        <f t="shared" si="6"/>
        <v>2.8902329413527075E-2</v>
      </c>
    </row>
    <row r="449" spans="1:3" s="5" customFormat="1" ht="13.5" customHeight="1" x14ac:dyDescent="0.2">
      <c r="A449" s="7">
        <v>163.3121228448276</v>
      </c>
      <c r="B449" s="7">
        <v>9.0039999999999996</v>
      </c>
      <c r="C449" s="5">
        <f t="shared" si="6"/>
        <v>2.8100267146031508E-2</v>
      </c>
    </row>
    <row r="450" spans="1:3" s="5" customFormat="1" ht="13.5" customHeight="1" x14ac:dyDescent="0.2">
      <c r="A450" s="7">
        <v>163.67911637931036</v>
      </c>
      <c r="B450" s="7">
        <v>8.8480000000000008</v>
      </c>
      <c r="C450" s="5">
        <f t="shared" si="6"/>
        <v>2.761341222879685E-2</v>
      </c>
    </row>
    <row r="451" spans="1:3" s="5" customFormat="1" ht="13.5" customHeight="1" x14ac:dyDescent="0.2">
      <c r="A451" s="7">
        <v>164.04610991379312</v>
      </c>
      <c r="B451" s="7">
        <v>8.8420000000000005</v>
      </c>
      <c r="C451" s="5">
        <f t="shared" si="6"/>
        <v>2.7594687039672439E-2</v>
      </c>
    </row>
    <row r="452" spans="1:3" s="5" customFormat="1" ht="13.5" customHeight="1" x14ac:dyDescent="0.2">
      <c r="A452" s="7">
        <v>164.41310344827588</v>
      </c>
      <c r="B452" s="7">
        <v>9.0069999999999997</v>
      </c>
      <c r="C452" s="5">
        <f t="shared" ref="C452:C495" si="7">B452/$B$496</f>
        <v>2.8109629740593715E-2</v>
      </c>
    </row>
    <row r="453" spans="1:3" s="5" customFormat="1" ht="13.5" customHeight="1" x14ac:dyDescent="0.2">
      <c r="A453" s="7">
        <v>164.78009698275864</v>
      </c>
      <c r="B453" s="7">
        <v>9.4039999999999999</v>
      </c>
      <c r="C453" s="5">
        <f t="shared" si="7"/>
        <v>2.9348613087658855E-2</v>
      </c>
    </row>
    <row r="454" spans="1:3" s="5" customFormat="1" ht="13.5" customHeight="1" x14ac:dyDescent="0.2">
      <c r="A454" s="7">
        <v>165.14709051724139</v>
      </c>
      <c r="B454" s="7">
        <v>10.073</v>
      </c>
      <c r="C454" s="5">
        <f t="shared" si="7"/>
        <v>3.1436471675030588E-2</v>
      </c>
    </row>
    <row r="455" spans="1:3" s="5" customFormat="1" ht="13.5" customHeight="1" x14ac:dyDescent="0.2">
      <c r="A455" s="7">
        <v>165.51408405172415</v>
      </c>
      <c r="B455" s="7">
        <v>11.067</v>
      </c>
      <c r="C455" s="5">
        <f t="shared" si="7"/>
        <v>3.4538611339974538E-2</v>
      </c>
    </row>
    <row r="456" spans="1:3" s="5" customFormat="1" ht="13.5" customHeight="1" x14ac:dyDescent="0.2">
      <c r="A456" s="7">
        <v>165.88107758620691</v>
      </c>
      <c r="B456" s="7">
        <v>12.48</v>
      </c>
      <c r="C456" s="5">
        <f t="shared" si="7"/>
        <v>3.8948393378773129E-2</v>
      </c>
    </row>
    <row r="457" spans="1:3" s="5" customFormat="1" ht="13.5" customHeight="1" x14ac:dyDescent="0.2">
      <c r="A457" s="7">
        <v>166.24807112068967</v>
      </c>
      <c r="B457" s="7">
        <v>14.305</v>
      </c>
      <c r="C457" s="5">
        <f t="shared" si="7"/>
        <v>4.4643971737447885E-2</v>
      </c>
    </row>
    <row r="458" spans="1:3" s="5" customFormat="1" ht="13.5" customHeight="1" x14ac:dyDescent="0.2">
      <c r="A458" s="7">
        <v>166.61506465517243</v>
      </c>
      <c r="B458" s="7">
        <v>16.622</v>
      </c>
      <c r="C458" s="5">
        <f t="shared" si="7"/>
        <v>5.1875015604324275E-2</v>
      </c>
    </row>
    <row r="459" spans="1:3" s="5" customFormat="1" ht="13.5" customHeight="1" x14ac:dyDescent="0.2">
      <c r="A459" s="7">
        <v>166.98205818965519</v>
      </c>
      <c r="B459" s="7">
        <v>19.57</v>
      </c>
      <c r="C459" s="5">
        <f t="shared" si="7"/>
        <v>6.1075325194117798E-2</v>
      </c>
    </row>
    <row r="460" spans="1:3" s="5" customFormat="1" ht="13.5" customHeight="1" x14ac:dyDescent="0.2">
      <c r="A460" s="7">
        <v>167.34905172413792</v>
      </c>
      <c r="B460" s="7">
        <v>23.082999999999998</v>
      </c>
      <c r="C460" s="5">
        <f t="shared" si="7"/>
        <v>7.2038923426459942E-2</v>
      </c>
    </row>
    <row r="461" spans="1:3" s="5" customFormat="1" ht="13.5" customHeight="1" x14ac:dyDescent="0.2">
      <c r="A461" s="7">
        <v>167.71604525862068</v>
      </c>
      <c r="B461" s="7">
        <v>27.23</v>
      </c>
      <c r="C461" s="5">
        <f t="shared" si="7"/>
        <v>8.4981149976281437E-2</v>
      </c>
    </row>
    <row r="462" spans="1:3" s="5" customFormat="1" ht="13.5" customHeight="1" x14ac:dyDescent="0.2">
      <c r="A462" s="7">
        <v>168.08303879310344</v>
      </c>
      <c r="B462" s="7">
        <v>32.209000000000003</v>
      </c>
      <c r="C462" s="5">
        <f t="shared" si="7"/>
        <v>0.1005199360846878</v>
      </c>
    </row>
    <row r="463" spans="1:3" s="5" customFormat="1" ht="13.5" customHeight="1" x14ac:dyDescent="0.2">
      <c r="A463" s="7">
        <v>168.4500323275862</v>
      </c>
      <c r="B463" s="7">
        <v>37.75</v>
      </c>
      <c r="C463" s="5">
        <f t="shared" si="7"/>
        <v>0.11781264824108058</v>
      </c>
    </row>
    <row r="464" spans="1:3" s="5" customFormat="1" ht="13.5" customHeight="1" x14ac:dyDescent="0.2">
      <c r="A464" s="7">
        <v>168.81702586206896</v>
      </c>
      <c r="B464" s="7">
        <v>43.902000000000001</v>
      </c>
      <c r="C464" s="5">
        <f t="shared" si="7"/>
        <v>0.13701220882330914</v>
      </c>
    </row>
    <row r="465" spans="1:3" s="5" customFormat="1" ht="13.5" customHeight="1" x14ac:dyDescent="0.2">
      <c r="A465" s="7">
        <v>169.18401939655172</v>
      </c>
      <c r="B465" s="7">
        <v>50.881999999999998</v>
      </c>
      <c r="C465" s="5">
        <f t="shared" si="7"/>
        <v>0.15879584550470627</v>
      </c>
    </row>
    <row r="466" spans="1:3" s="5" customFormat="1" ht="13.5" customHeight="1" x14ac:dyDescent="0.2">
      <c r="A466" s="7">
        <v>169.55101293103448</v>
      </c>
      <c r="B466" s="7">
        <v>58.23</v>
      </c>
      <c r="C466" s="5">
        <f t="shared" si="7"/>
        <v>0.18172796045240058</v>
      </c>
    </row>
    <row r="467" spans="1:3" s="5" customFormat="1" ht="13.5" customHeight="1" x14ac:dyDescent="0.2">
      <c r="A467" s="7">
        <v>169.91800646551724</v>
      </c>
      <c r="B467" s="7">
        <v>66.12</v>
      </c>
      <c r="C467" s="5">
        <f t="shared" si="7"/>
        <v>0.20635158415099997</v>
      </c>
    </row>
    <row r="468" spans="1:3" s="5" customFormat="1" ht="13.5" customHeight="1" x14ac:dyDescent="0.2">
      <c r="A468" s="7">
        <v>170.285</v>
      </c>
      <c r="B468" s="7">
        <v>74.747</v>
      </c>
      <c r="C468" s="5">
        <f t="shared" si="7"/>
        <v>0.23327528524704769</v>
      </c>
    </row>
    <row r="469" spans="1:3" s="5" customFormat="1" ht="13.5" customHeight="1" x14ac:dyDescent="0.2">
      <c r="A469" s="7">
        <v>170.65199353448276</v>
      </c>
      <c r="B469" s="7">
        <v>83.647000000000006</v>
      </c>
      <c r="C469" s="5">
        <f t="shared" si="7"/>
        <v>0.26105098244825609</v>
      </c>
    </row>
    <row r="470" spans="1:3" s="5" customFormat="1" ht="13.5" customHeight="1" x14ac:dyDescent="0.2">
      <c r="A470" s="7">
        <v>171.01898706896552</v>
      </c>
      <c r="B470" s="7">
        <v>92.896000000000001</v>
      </c>
      <c r="C470" s="5">
        <f t="shared" si="7"/>
        <v>0.28991586148353432</v>
      </c>
    </row>
    <row r="471" spans="1:3" s="5" customFormat="1" ht="13.5" customHeight="1" x14ac:dyDescent="0.2">
      <c r="A471" s="7">
        <v>171.38598060344827</v>
      </c>
      <c r="B471" s="7">
        <v>102.84</v>
      </c>
      <c r="C471" s="5">
        <f t="shared" si="7"/>
        <v>0.32094974159239009</v>
      </c>
    </row>
    <row r="472" spans="1:3" s="5" customFormat="1" ht="13.5" customHeight="1" x14ac:dyDescent="0.2">
      <c r="A472" s="7">
        <v>171.75297413793103</v>
      </c>
      <c r="B472" s="7">
        <v>112.89700000000001</v>
      </c>
      <c r="C472" s="5">
        <f t="shared" si="7"/>
        <v>0.35233627942975559</v>
      </c>
    </row>
    <row r="473" spans="1:3" s="5" customFormat="1" ht="13.5" customHeight="1" x14ac:dyDescent="0.2">
      <c r="A473" s="7">
        <v>172.11996767241379</v>
      </c>
      <c r="B473" s="7">
        <v>123.161</v>
      </c>
      <c r="C473" s="5">
        <f t="shared" si="7"/>
        <v>0.38436883629191326</v>
      </c>
    </row>
    <row r="474" spans="1:3" s="5" customFormat="1" ht="13.5" customHeight="1" x14ac:dyDescent="0.2">
      <c r="A474" s="7">
        <v>172.48696120689655</v>
      </c>
      <c r="B474" s="7">
        <v>134.11600000000001</v>
      </c>
      <c r="C474" s="5">
        <f t="shared" si="7"/>
        <v>0.41855791076823218</v>
      </c>
    </row>
    <row r="475" spans="1:3" s="5" customFormat="1" ht="13.5" customHeight="1" x14ac:dyDescent="0.2">
      <c r="A475" s="7">
        <v>172.85395474137931</v>
      </c>
      <c r="B475" s="7">
        <v>145.148</v>
      </c>
      <c r="C475" s="5">
        <f t="shared" si="7"/>
        <v>0.45298729183831427</v>
      </c>
    </row>
    <row r="476" spans="1:3" s="5" customFormat="1" ht="13.5" customHeight="1" x14ac:dyDescent="0.2">
      <c r="A476" s="7">
        <v>173.22094827586207</v>
      </c>
      <c r="B476" s="7">
        <v>156.28299999999999</v>
      </c>
      <c r="C476" s="5">
        <f t="shared" si="7"/>
        <v>0.48773812198836541</v>
      </c>
    </row>
    <row r="477" spans="1:3" s="5" customFormat="1" ht="13.5" customHeight="1" x14ac:dyDescent="0.2">
      <c r="A477" s="7">
        <v>173.58794181034483</v>
      </c>
      <c r="B477" s="7">
        <v>167.85300000000001</v>
      </c>
      <c r="C477" s="5">
        <f t="shared" si="7"/>
        <v>0.52384652834993639</v>
      </c>
    </row>
    <row r="478" spans="1:3" s="5" customFormat="1" ht="13.5" customHeight="1" x14ac:dyDescent="0.2">
      <c r="A478" s="7">
        <v>173.95493534482759</v>
      </c>
      <c r="B478" s="7">
        <v>179.40899999999999</v>
      </c>
      <c r="C478" s="5">
        <f t="shared" si="7"/>
        <v>0.5599112426035503</v>
      </c>
    </row>
    <row r="479" spans="1:3" s="5" customFormat="1" ht="13.5" customHeight="1" x14ac:dyDescent="0.2">
      <c r="A479" s="7">
        <v>174.32192887931035</v>
      </c>
      <c r="B479" s="7">
        <v>190.78</v>
      </c>
      <c r="C479" s="5">
        <f t="shared" si="7"/>
        <v>0.59539859685916163</v>
      </c>
    </row>
    <row r="480" spans="1:3" s="5" customFormat="1" ht="13.5" customHeight="1" x14ac:dyDescent="0.2">
      <c r="A480" s="7">
        <v>174.68892241379311</v>
      </c>
      <c r="B480" s="7">
        <v>202.46799999999999</v>
      </c>
      <c r="C480" s="5">
        <f t="shared" si="7"/>
        <v>0.63187526527351257</v>
      </c>
    </row>
    <row r="481" spans="1:3" s="5" customFormat="1" ht="13.5" customHeight="1" x14ac:dyDescent="0.2">
      <c r="A481" s="7">
        <v>175.05591594827587</v>
      </c>
      <c r="B481" s="7">
        <v>214.018</v>
      </c>
      <c r="C481" s="5">
        <f t="shared" si="7"/>
        <v>0.6679212543380022</v>
      </c>
    </row>
    <row r="482" spans="1:3" s="5" customFormat="1" ht="13.5" customHeight="1" x14ac:dyDescent="0.2">
      <c r="A482" s="7">
        <v>175.42290948275863</v>
      </c>
      <c r="B482" s="7">
        <v>225.18899999999999</v>
      </c>
      <c r="C482" s="5">
        <f t="shared" si="7"/>
        <v>0.7027844356227998</v>
      </c>
    </row>
    <row r="483" spans="1:3" s="5" customFormat="1" ht="13.5" customHeight="1" x14ac:dyDescent="0.2">
      <c r="A483" s="7">
        <v>175.78990301724139</v>
      </c>
      <c r="B483" s="7">
        <v>236.34</v>
      </c>
      <c r="C483" s="5">
        <f t="shared" si="7"/>
        <v>0.73758519961051616</v>
      </c>
    </row>
    <row r="484" spans="1:3" s="5" customFormat="1" ht="13.5" customHeight="1" x14ac:dyDescent="0.2">
      <c r="A484" s="7">
        <v>176.15689655172415</v>
      </c>
      <c r="B484" s="7">
        <v>247.13800000000001</v>
      </c>
      <c r="C484" s="5">
        <f t="shared" si="7"/>
        <v>0.77128429830474632</v>
      </c>
    </row>
    <row r="485" spans="1:3" s="5" customFormat="1" ht="13.5" customHeight="1" x14ac:dyDescent="0.2">
      <c r="A485" s="7">
        <v>176.5238900862069</v>
      </c>
      <c r="B485" s="7">
        <v>257.315</v>
      </c>
      <c r="C485" s="5">
        <f t="shared" si="7"/>
        <v>0.80304533992459992</v>
      </c>
    </row>
    <row r="486" spans="1:3" s="5" customFormat="1" ht="13.5" customHeight="1" x14ac:dyDescent="0.2">
      <c r="A486" s="7">
        <v>176.89088362068966</v>
      </c>
      <c r="B486" s="7">
        <v>267.16500000000002</v>
      </c>
      <c r="C486" s="5">
        <f t="shared" si="7"/>
        <v>0.83378585873717337</v>
      </c>
    </row>
    <row r="487" spans="1:3" s="5" customFormat="1" ht="13.5" customHeight="1" x14ac:dyDescent="0.2">
      <c r="A487" s="7">
        <v>177.25787715517242</v>
      </c>
      <c r="B487" s="7">
        <v>276.39600000000002</v>
      </c>
      <c r="C487" s="5">
        <f t="shared" si="7"/>
        <v>0.86259456220507835</v>
      </c>
    </row>
    <row r="488" spans="1:3" s="5" customFormat="1" ht="13.5" customHeight="1" x14ac:dyDescent="0.2">
      <c r="A488" s="7">
        <v>177.62487068965518</v>
      </c>
      <c r="B488" s="7">
        <v>284.87299999999999</v>
      </c>
      <c r="C488" s="5">
        <f t="shared" si="7"/>
        <v>0.88905013357301577</v>
      </c>
    </row>
    <row r="489" spans="1:3" s="5" customFormat="1" ht="13.5" customHeight="1" x14ac:dyDescent="0.2">
      <c r="A489" s="7">
        <v>177.99186422413794</v>
      </c>
      <c r="B489" s="7">
        <v>292.75299999999999</v>
      </c>
      <c r="C489" s="5">
        <f t="shared" si="7"/>
        <v>0.91364254862307448</v>
      </c>
    </row>
    <row r="490" spans="1:3" s="5" customFormat="1" ht="13.5" customHeight="1" x14ac:dyDescent="0.2">
      <c r="A490" s="7">
        <v>178.3588577586207</v>
      </c>
      <c r="B490" s="7">
        <v>299.839</v>
      </c>
      <c r="C490" s="5">
        <f t="shared" si="7"/>
        <v>0.93575699697900283</v>
      </c>
    </row>
    <row r="491" spans="1:3" s="5" customFormat="1" ht="13.5" customHeight="1" x14ac:dyDescent="0.2">
      <c r="A491" s="7">
        <v>178.72585129310346</v>
      </c>
      <c r="B491" s="7">
        <v>305.875</v>
      </c>
      <c r="C491" s="5">
        <f t="shared" si="7"/>
        <v>0.95459453723815946</v>
      </c>
    </row>
    <row r="492" spans="1:3" s="5" customFormat="1" ht="13.5" customHeight="1" x14ac:dyDescent="0.2">
      <c r="A492" s="7">
        <v>179.09284482758622</v>
      </c>
      <c r="B492" s="7">
        <v>311.01299999999998</v>
      </c>
      <c r="C492" s="5">
        <f t="shared" si="7"/>
        <v>0.97062954085836262</v>
      </c>
    </row>
    <row r="493" spans="1:3" s="5" customFormat="1" ht="13.5" customHeight="1" x14ac:dyDescent="0.2">
      <c r="A493" s="7">
        <v>179.45983836206898</v>
      </c>
      <c r="B493" s="7">
        <v>315.10399999999998</v>
      </c>
      <c r="C493" s="5">
        <f t="shared" si="7"/>
        <v>0.98339699897635635</v>
      </c>
    </row>
    <row r="494" spans="1:3" s="5" customFormat="1" ht="13.5" customHeight="1" x14ac:dyDescent="0.2">
      <c r="A494" s="7">
        <v>179.82683189655174</v>
      </c>
      <c r="B494" s="7">
        <v>318.03300000000002</v>
      </c>
      <c r="C494" s="5">
        <f t="shared" si="7"/>
        <v>0.99253801213392268</v>
      </c>
    </row>
    <row r="495" spans="1:3" s="5" customFormat="1" ht="13.5" customHeight="1" x14ac:dyDescent="0.2">
      <c r="A495" s="7">
        <v>180.1938254310345</v>
      </c>
      <c r="B495" s="7">
        <v>319.84100000000001</v>
      </c>
      <c r="C495" s="5">
        <f t="shared" si="7"/>
        <v>0.99818053579007826</v>
      </c>
    </row>
    <row r="496" spans="1:3" s="5" customFormat="1" ht="13.5" customHeight="1" x14ac:dyDescent="0.2">
      <c r="A496" s="7">
        <v>180.56081896551726</v>
      </c>
      <c r="B496" s="7">
        <v>320.42399999999998</v>
      </c>
      <c r="C496" s="5">
        <f>B496/$B$496</f>
        <v>1</v>
      </c>
    </row>
    <row r="497" spans="1:3" s="5" customFormat="1" ht="13.5" customHeight="1" x14ac:dyDescent="0.2">
      <c r="A497" s="7">
        <v>180.92781250000002</v>
      </c>
      <c r="B497" s="7">
        <v>319.74099999999999</v>
      </c>
      <c r="C497" s="5">
        <f t="shared" ref="C497:C560" si="8">B497/$B$496</f>
        <v>0.99786844930467133</v>
      </c>
    </row>
    <row r="498" spans="1:3" s="5" customFormat="1" ht="13.5" customHeight="1" x14ac:dyDescent="0.2">
      <c r="A498" s="7">
        <v>181.29480603448278</v>
      </c>
      <c r="B498" s="7">
        <v>317.77699999999999</v>
      </c>
      <c r="C498" s="5">
        <f t="shared" si="8"/>
        <v>0.99173907073128109</v>
      </c>
    </row>
    <row r="499" spans="1:3" s="5" customFormat="1" ht="13.5" customHeight="1" x14ac:dyDescent="0.2">
      <c r="A499" s="7">
        <v>181.66179956896553</v>
      </c>
      <c r="B499" s="7">
        <v>314.47300000000001</v>
      </c>
      <c r="C499" s="5">
        <f t="shared" si="8"/>
        <v>0.98142773325343935</v>
      </c>
    </row>
    <row r="500" spans="1:3" s="5" customFormat="1" ht="13.5" customHeight="1" x14ac:dyDescent="0.2">
      <c r="A500" s="7">
        <v>182.02879310344829</v>
      </c>
      <c r="B500" s="7">
        <v>309.98599999999999</v>
      </c>
      <c r="C500" s="5">
        <f t="shared" si="8"/>
        <v>0.96742441265323453</v>
      </c>
    </row>
    <row r="501" spans="1:3" s="5" customFormat="1" ht="13.5" customHeight="1" x14ac:dyDescent="0.2">
      <c r="A501" s="7">
        <v>182.39578663793105</v>
      </c>
      <c r="B501" s="7">
        <v>304.197</v>
      </c>
      <c r="C501" s="5">
        <f t="shared" si="8"/>
        <v>0.94935772601303281</v>
      </c>
    </row>
    <row r="502" spans="1:3" s="5" customFormat="1" ht="13.5" customHeight="1" x14ac:dyDescent="0.2">
      <c r="A502" s="7">
        <v>182.76278017241381</v>
      </c>
      <c r="B502" s="7">
        <v>297.08699999999999</v>
      </c>
      <c r="C502" s="5">
        <f t="shared" si="8"/>
        <v>0.92716837690060672</v>
      </c>
    </row>
    <row r="503" spans="1:3" s="5" customFormat="1" ht="13.5" customHeight="1" x14ac:dyDescent="0.2">
      <c r="A503" s="7">
        <v>183.12977370689654</v>
      </c>
      <c r="B503" s="7">
        <v>288.95</v>
      </c>
      <c r="C503" s="5">
        <f t="shared" si="8"/>
        <v>0.90177389958305243</v>
      </c>
    </row>
    <row r="504" spans="1:3" s="5" customFormat="1" ht="13.5" customHeight="1" x14ac:dyDescent="0.2">
      <c r="A504" s="7">
        <v>183.4967672413793</v>
      </c>
      <c r="B504" s="7">
        <v>279.67</v>
      </c>
      <c r="C504" s="5">
        <f t="shared" si="8"/>
        <v>0.87281227373729819</v>
      </c>
    </row>
    <row r="505" spans="1:3" s="5" customFormat="1" ht="13.5" customHeight="1" x14ac:dyDescent="0.2">
      <c r="A505" s="7">
        <v>183.86376077586206</v>
      </c>
      <c r="B505" s="7">
        <v>269.34699999999998</v>
      </c>
      <c r="C505" s="5">
        <f t="shared" si="8"/>
        <v>0.84059558584875038</v>
      </c>
    </row>
    <row r="506" spans="1:3" s="5" customFormat="1" ht="13.5" customHeight="1" x14ac:dyDescent="0.2">
      <c r="A506" s="7">
        <v>184.23075431034482</v>
      </c>
      <c r="B506" s="7">
        <v>258.25</v>
      </c>
      <c r="C506" s="5">
        <f t="shared" si="8"/>
        <v>0.80596334856315388</v>
      </c>
    </row>
    <row r="507" spans="1:3" s="5" customFormat="1" ht="13.5" customHeight="1" x14ac:dyDescent="0.2">
      <c r="A507" s="7">
        <v>184.59774784482758</v>
      </c>
      <c r="B507" s="7">
        <v>246.39099999999999</v>
      </c>
      <c r="C507" s="5">
        <f t="shared" si="8"/>
        <v>0.76895301225875712</v>
      </c>
    </row>
    <row r="508" spans="1:3" s="5" customFormat="1" ht="13.5" customHeight="1" x14ac:dyDescent="0.2">
      <c r="A508" s="7">
        <v>184.96474137931034</v>
      </c>
      <c r="B508" s="7">
        <v>233.99</v>
      </c>
      <c r="C508" s="5">
        <f t="shared" si="8"/>
        <v>0.73025116720345551</v>
      </c>
    </row>
    <row r="509" spans="1:3" s="5" customFormat="1" ht="13.5" customHeight="1" x14ac:dyDescent="0.2">
      <c r="A509" s="7">
        <v>185.3317349137931</v>
      </c>
      <c r="B509" s="7">
        <v>221.09</v>
      </c>
      <c r="C509" s="5">
        <f t="shared" si="8"/>
        <v>0.68999201058597359</v>
      </c>
    </row>
    <row r="510" spans="1:3" s="5" customFormat="1" ht="13.5" customHeight="1" x14ac:dyDescent="0.2">
      <c r="A510" s="7">
        <v>185.69872844827586</v>
      </c>
      <c r="B510" s="7">
        <v>207.87200000000001</v>
      </c>
      <c r="C510" s="5">
        <f t="shared" si="8"/>
        <v>0.64874041894489809</v>
      </c>
    </row>
    <row r="511" spans="1:3" s="5" customFormat="1" ht="13.5" customHeight="1" x14ac:dyDescent="0.2">
      <c r="A511" s="7">
        <v>186.06572198275862</v>
      </c>
      <c r="B511" s="7">
        <v>194.39400000000001</v>
      </c>
      <c r="C511" s="5">
        <f t="shared" si="8"/>
        <v>0.60667740244176471</v>
      </c>
    </row>
    <row r="512" spans="1:3" s="5" customFormat="1" ht="13.5" customHeight="1" x14ac:dyDescent="0.2">
      <c r="A512" s="7">
        <v>186.43271551724138</v>
      </c>
      <c r="B512" s="7">
        <v>181.018</v>
      </c>
      <c r="C512" s="5">
        <f t="shared" si="8"/>
        <v>0.56493271415374635</v>
      </c>
    </row>
    <row r="513" spans="1:3" s="5" customFormat="1" ht="13.5" customHeight="1" x14ac:dyDescent="0.2">
      <c r="A513" s="7">
        <v>186.79970905172414</v>
      </c>
      <c r="B513" s="7">
        <v>167.66200000000001</v>
      </c>
      <c r="C513" s="5">
        <f t="shared" si="8"/>
        <v>0.52325044316280933</v>
      </c>
    </row>
    <row r="514" spans="1:3" s="5" customFormat="1" ht="13.5" customHeight="1" x14ac:dyDescent="0.2">
      <c r="A514" s="7">
        <v>187.1667025862069</v>
      </c>
      <c r="B514" s="7">
        <v>154.42599999999999</v>
      </c>
      <c r="C514" s="5">
        <f t="shared" si="8"/>
        <v>0.48194267595436047</v>
      </c>
    </row>
    <row r="515" spans="1:3" s="5" customFormat="1" ht="13.5" customHeight="1" x14ac:dyDescent="0.2">
      <c r="A515" s="7">
        <v>187.53369612068965</v>
      </c>
      <c r="B515" s="7">
        <v>141.87100000000001</v>
      </c>
      <c r="C515" s="5">
        <f t="shared" si="8"/>
        <v>0.44276021771153229</v>
      </c>
    </row>
    <row r="516" spans="1:3" s="5" customFormat="1" ht="13.5" customHeight="1" x14ac:dyDescent="0.2">
      <c r="A516" s="7">
        <v>187.90068965517241</v>
      </c>
      <c r="B516" s="7">
        <v>129.5</v>
      </c>
      <c r="C516" s="5">
        <f t="shared" si="8"/>
        <v>0.40415199860185258</v>
      </c>
    </row>
    <row r="517" spans="1:3" s="5" customFormat="1" ht="13.5" customHeight="1" x14ac:dyDescent="0.2">
      <c r="A517" s="7">
        <v>188.26768318965517</v>
      </c>
      <c r="B517" s="7">
        <v>117.517</v>
      </c>
      <c r="C517" s="5">
        <f t="shared" si="8"/>
        <v>0.36675467505555143</v>
      </c>
    </row>
    <row r="518" spans="1:3" s="5" customFormat="1" ht="13.5" customHeight="1" x14ac:dyDescent="0.2">
      <c r="A518" s="7">
        <v>188.63467672413793</v>
      </c>
      <c r="B518" s="7">
        <v>106.27500000000001</v>
      </c>
      <c r="C518" s="5">
        <f t="shared" si="8"/>
        <v>0.33166991236611493</v>
      </c>
    </row>
    <row r="519" spans="1:3" s="5" customFormat="1" ht="13.5" customHeight="1" x14ac:dyDescent="0.2">
      <c r="A519" s="7">
        <v>189.00167025862069</v>
      </c>
      <c r="B519" s="7">
        <v>95.665999999999997</v>
      </c>
      <c r="C519" s="5">
        <f t="shared" si="8"/>
        <v>0.29856065712930369</v>
      </c>
    </row>
    <row r="520" spans="1:3" s="5" customFormat="1" ht="13.5" customHeight="1" x14ac:dyDescent="0.2">
      <c r="A520" s="7">
        <v>189.36866379310345</v>
      </c>
      <c r="B520" s="7">
        <v>85.573999999999998</v>
      </c>
      <c r="C520" s="5">
        <f t="shared" si="8"/>
        <v>0.26706488902204578</v>
      </c>
    </row>
    <row r="521" spans="1:3" s="5" customFormat="1" ht="13.5" customHeight="1" x14ac:dyDescent="0.2">
      <c r="A521" s="7">
        <v>189.73565732758621</v>
      </c>
      <c r="B521" s="7">
        <v>76.402000000000001</v>
      </c>
      <c r="C521" s="5">
        <f t="shared" si="8"/>
        <v>0.2384403165805308</v>
      </c>
    </row>
    <row r="522" spans="1:3" s="5" customFormat="1" ht="13.5" customHeight="1" x14ac:dyDescent="0.2">
      <c r="A522" s="7">
        <v>190.10265086206897</v>
      </c>
      <c r="B522" s="7">
        <v>67.766999999999996</v>
      </c>
      <c r="C522" s="5">
        <f t="shared" si="8"/>
        <v>0.2114916485656505</v>
      </c>
    </row>
    <row r="523" spans="1:3" s="5" customFormat="1" ht="13.5" customHeight="1" x14ac:dyDescent="0.2">
      <c r="A523" s="7">
        <v>190.46964439655173</v>
      </c>
      <c r="B523" s="7">
        <v>59.713000000000001</v>
      </c>
      <c r="C523" s="5">
        <f t="shared" si="8"/>
        <v>0.18635620303098396</v>
      </c>
    </row>
    <row r="524" spans="1:3" s="5" customFormat="1" ht="13.5" customHeight="1" x14ac:dyDescent="0.2">
      <c r="A524" s="7">
        <v>190.83663793103449</v>
      </c>
      <c r="B524" s="7">
        <v>52.445</v>
      </c>
      <c r="C524" s="5">
        <f t="shared" si="8"/>
        <v>0.16367375727161512</v>
      </c>
    </row>
    <row r="525" spans="1:3" s="5" customFormat="1" ht="13.5" customHeight="1" x14ac:dyDescent="0.2">
      <c r="A525" s="7">
        <v>191.20363146551725</v>
      </c>
      <c r="B525" s="7">
        <v>45.643999999999998</v>
      </c>
      <c r="C525" s="5">
        <f t="shared" si="8"/>
        <v>0.14244875539909621</v>
      </c>
    </row>
    <row r="526" spans="1:3" s="5" customFormat="1" ht="13.5" customHeight="1" x14ac:dyDescent="0.2">
      <c r="A526" s="7">
        <v>191.57062500000001</v>
      </c>
      <c r="B526" s="7">
        <v>39.442</v>
      </c>
      <c r="C526" s="5">
        <f t="shared" si="8"/>
        <v>0.12309315157416424</v>
      </c>
    </row>
    <row r="527" spans="1:3" s="5" customFormat="1" ht="13.5" customHeight="1" x14ac:dyDescent="0.2">
      <c r="A527" s="7">
        <v>191.93761853448277</v>
      </c>
      <c r="B527" s="7">
        <v>33.963999999999999</v>
      </c>
      <c r="C527" s="5">
        <f t="shared" si="8"/>
        <v>0.10599705390357776</v>
      </c>
    </row>
    <row r="528" spans="1:3" s="5" customFormat="1" ht="13.5" customHeight="1" x14ac:dyDescent="0.2">
      <c r="A528" s="7">
        <v>192.30461206896553</v>
      </c>
      <c r="B528" s="7">
        <v>28.954000000000001</v>
      </c>
      <c r="C528" s="5">
        <f t="shared" si="8"/>
        <v>9.0361520984695284E-2</v>
      </c>
    </row>
    <row r="529" spans="1:3" s="5" customFormat="1" ht="13.5" customHeight="1" x14ac:dyDescent="0.2">
      <c r="A529" s="7">
        <v>192.67160560344828</v>
      </c>
      <c r="B529" s="7">
        <v>24.472999999999999</v>
      </c>
      <c r="C529" s="5">
        <f t="shared" si="8"/>
        <v>7.6376925573614959E-2</v>
      </c>
    </row>
    <row r="530" spans="1:3" s="5" customFormat="1" ht="13.5" customHeight="1" x14ac:dyDescent="0.2">
      <c r="A530" s="7">
        <v>193.03859913793104</v>
      </c>
      <c r="B530" s="7">
        <v>20.544</v>
      </c>
      <c r="C530" s="5">
        <f t="shared" si="8"/>
        <v>6.4115047561980387E-2</v>
      </c>
    </row>
    <row r="531" spans="1:3" s="5" customFormat="1" ht="13.5" customHeight="1" x14ac:dyDescent="0.2">
      <c r="A531" s="7">
        <v>193.4055926724138</v>
      </c>
      <c r="B531" s="7">
        <v>17.007999999999999</v>
      </c>
      <c r="C531" s="5">
        <f t="shared" si="8"/>
        <v>5.3079669437994657E-2</v>
      </c>
    </row>
    <row r="532" spans="1:3" s="5" customFormat="1" ht="13.5" customHeight="1" x14ac:dyDescent="0.2">
      <c r="A532" s="7">
        <v>193.77258620689656</v>
      </c>
      <c r="B532" s="7">
        <v>13.866</v>
      </c>
      <c r="C532" s="5">
        <f t="shared" si="8"/>
        <v>4.3273912066511877E-2</v>
      </c>
    </row>
    <row r="533" spans="1:3" s="5" customFormat="1" ht="13.5" customHeight="1" x14ac:dyDescent="0.2">
      <c r="A533" s="7">
        <v>194.13957974137932</v>
      </c>
      <c r="B533" s="7">
        <v>11.176</v>
      </c>
      <c r="C533" s="5">
        <f t="shared" si="8"/>
        <v>3.4878785609067986E-2</v>
      </c>
    </row>
    <row r="534" spans="1:3" s="5" customFormat="1" ht="13.5" customHeight="1" x14ac:dyDescent="0.2">
      <c r="A534" s="7">
        <v>194.50657327586208</v>
      </c>
      <c r="B534" s="7">
        <v>8.7959999999999994</v>
      </c>
      <c r="C534" s="5">
        <f t="shared" si="8"/>
        <v>2.745112725638529E-2</v>
      </c>
    </row>
    <row r="535" spans="1:3" s="5" customFormat="1" ht="13.5" customHeight="1" x14ac:dyDescent="0.2">
      <c r="A535" s="7">
        <v>194.87356681034484</v>
      </c>
      <c r="B535" s="7">
        <v>6.7210000000000001</v>
      </c>
      <c r="C535" s="5">
        <f t="shared" si="8"/>
        <v>2.0975332684193444E-2</v>
      </c>
    </row>
    <row r="536" spans="1:3" s="5" customFormat="1" ht="13.5" customHeight="1" x14ac:dyDescent="0.2">
      <c r="A536" s="7">
        <v>195.2405603448276</v>
      </c>
      <c r="B536" s="7">
        <v>5.0010000000000003</v>
      </c>
      <c r="C536" s="5">
        <f t="shared" si="8"/>
        <v>1.5607445135195868E-2</v>
      </c>
    </row>
    <row r="537" spans="1:3" s="5" customFormat="1" ht="13.5" customHeight="1" x14ac:dyDescent="0.2">
      <c r="A537" s="7">
        <v>195.60755387931036</v>
      </c>
      <c r="B537" s="7">
        <v>3.51</v>
      </c>
      <c r="C537" s="5">
        <f t="shared" si="8"/>
        <v>1.0954235637779941E-2</v>
      </c>
    </row>
    <row r="538" spans="1:3" s="5" customFormat="1" ht="13.5" customHeight="1" x14ac:dyDescent="0.2">
      <c r="A538" s="7">
        <v>195.97454741379312</v>
      </c>
      <c r="B538" s="7">
        <v>2.2240000000000002</v>
      </c>
      <c r="C538" s="5">
        <f t="shared" si="8"/>
        <v>6.9408034354480324E-3</v>
      </c>
    </row>
    <row r="539" spans="1:3" s="5" customFormat="1" ht="13.5" customHeight="1" x14ac:dyDescent="0.2">
      <c r="A539" s="7">
        <v>196.34154094827588</v>
      </c>
      <c r="B539" s="7">
        <v>1.1850000000000001</v>
      </c>
      <c r="C539" s="5">
        <f t="shared" si="8"/>
        <v>3.6982248520710062E-3</v>
      </c>
    </row>
    <row r="540" spans="1:3" s="5" customFormat="1" ht="13.5" customHeight="1" x14ac:dyDescent="0.2">
      <c r="A540" s="7">
        <v>196.70853448275864</v>
      </c>
      <c r="B540" s="7">
        <v>0.32800000000000001</v>
      </c>
      <c r="C540" s="5">
        <f t="shared" si="8"/>
        <v>1.023643672134422E-3</v>
      </c>
    </row>
    <row r="541" spans="1:3" s="5" customFormat="1" ht="13.5" customHeight="1" x14ac:dyDescent="0.2">
      <c r="A541" s="7">
        <v>197.0755280172414</v>
      </c>
      <c r="B541" s="7">
        <v>-0.38300000000000001</v>
      </c>
      <c r="C541" s="5">
        <f t="shared" si="8"/>
        <v>-1.1952912391081818E-3</v>
      </c>
    </row>
    <row r="542" spans="1:3" s="5" customFormat="1" ht="13.5" customHeight="1" x14ac:dyDescent="0.2">
      <c r="A542" s="7">
        <v>197.44252155172416</v>
      </c>
      <c r="B542" s="7">
        <v>-0.91700000000000004</v>
      </c>
      <c r="C542" s="5">
        <f t="shared" si="8"/>
        <v>-2.8618330711806857E-3</v>
      </c>
    </row>
    <row r="543" spans="1:3" s="5" customFormat="1" ht="13.5" customHeight="1" x14ac:dyDescent="0.2">
      <c r="A543" s="7">
        <v>197.80951508620691</v>
      </c>
      <c r="B543" s="7">
        <v>-1.3260000000000001</v>
      </c>
      <c r="C543" s="5">
        <f t="shared" si="8"/>
        <v>-4.1382667964946452E-3</v>
      </c>
    </row>
    <row r="544" spans="1:3" s="5" customFormat="1" ht="13.5" customHeight="1" x14ac:dyDescent="0.2">
      <c r="A544" s="7">
        <v>198.17650862068967</v>
      </c>
      <c r="B544" s="7">
        <v>-1.6259999999999999</v>
      </c>
      <c r="C544" s="5">
        <f t="shared" si="8"/>
        <v>-5.0745262527151528E-3</v>
      </c>
    </row>
    <row r="545" spans="1:3" s="5" customFormat="1" ht="13.5" customHeight="1" x14ac:dyDescent="0.2">
      <c r="A545" s="7">
        <v>198.54350215517243</v>
      </c>
      <c r="B545" s="7">
        <v>-1.81</v>
      </c>
      <c r="C545" s="5">
        <f t="shared" si="8"/>
        <v>-5.6487653858637308E-3</v>
      </c>
    </row>
    <row r="546" spans="1:3" s="5" customFormat="1" ht="13.5" customHeight="1" x14ac:dyDescent="0.2">
      <c r="A546" s="7">
        <v>198.91049568965516</v>
      </c>
      <c r="B546" s="7">
        <v>-1.9079999999999999</v>
      </c>
      <c r="C546" s="5">
        <f t="shared" si="8"/>
        <v>-5.9546101415624301E-3</v>
      </c>
    </row>
    <row r="547" spans="1:3" s="5" customFormat="1" ht="13.5" customHeight="1" x14ac:dyDescent="0.2">
      <c r="A547" s="7">
        <v>199.27748922413792</v>
      </c>
      <c r="B547" s="7">
        <v>-1.9119999999999999</v>
      </c>
      <c r="C547" s="5">
        <f t="shared" si="8"/>
        <v>-5.9670936009787031E-3</v>
      </c>
    </row>
    <row r="548" spans="1:3" s="5" customFormat="1" ht="13.5" customHeight="1" x14ac:dyDescent="0.2">
      <c r="A548" s="7">
        <v>199.64448275862068</v>
      </c>
      <c r="B548" s="7">
        <v>-1.8420000000000001</v>
      </c>
      <c r="C548" s="5">
        <f t="shared" si="8"/>
        <v>-5.7486330611939184E-3</v>
      </c>
    </row>
    <row r="549" spans="1:3" s="5" customFormat="1" ht="13.5" customHeight="1" x14ac:dyDescent="0.2">
      <c r="A549" s="7">
        <v>200.01147629310344</v>
      </c>
      <c r="B549" s="7">
        <v>-1.716</v>
      </c>
      <c r="C549" s="5">
        <f t="shared" si="8"/>
        <v>-5.3554040895813053E-3</v>
      </c>
    </row>
    <row r="550" spans="1:3" s="5" customFormat="1" ht="13.5" customHeight="1" x14ac:dyDescent="0.2">
      <c r="A550" s="7">
        <v>200.3784698275862</v>
      </c>
      <c r="B550" s="7">
        <v>-1.536</v>
      </c>
      <c r="C550" s="5">
        <f t="shared" si="8"/>
        <v>-4.7936484158490004E-3</v>
      </c>
    </row>
    <row r="551" spans="1:3" s="5" customFormat="1" ht="13.5" customHeight="1" x14ac:dyDescent="0.2">
      <c r="A551" s="7">
        <v>200.74546336206896</v>
      </c>
      <c r="B551" s="7">
        <v>-1.3069999999999999</v>
      </c>
      <c r="C551" s="5">
        <f t="shared" si="8"/>
        <v>-4.0789703642673458E-3</v>
      </c>
    </row>
    <row r="552" spans="1:3" s="5" customFormat="1" ht="13.5" customHeight="1" x14ac:dyDescent="0.2">
      <c r="A552" s="7">
        <v>201.11245689655172</v>
      </c>
      <c r="B552" s="7">
        <v>-1.036</v>
      </c>
      <c r="C552" s="5">
        <f t="shared" si="8"/>
        <v>-3.2332159888148206E-3</v>
      </c>
    </row>
    <row r="553" spans="1:3" s="5" customFormat="1" ht="13.5" customHeight="1" x14ac:dyDescent="0.2">
      <c r="A553" s="7">
        <v>201.47945043103448</v>
      </c>
      <c r="B553" s="7">
        <v>-0.71799999999999997</v>
      </c>
      <c r="C553" s="5">
        <f t="shared" si="8"/>
        <v>-2.2407809652210823E-3</v>
      </c>
    </row>
    <row r="554" spans="1:3" s="5" customFormat="1" ht="13.5" customHeight="1" x14ac:dyDescent="0.2">
      <c r="A554" s="7">
        <v>201.84644396551724</v>
      </c>
      <c r="B554" s="7">
        <v>-0.378</v>
      </c>
      <c r="C554" s="5">
        <f t="shared" si="8"/>
        <v>-1.1796869148378399E-3</v>
      </c>
    </row>
    <row r="555" spans="1:3" s="5" customFormat="1" ht="13.5" customHeight="1" x14ac:dyDescent="0.2">
      <c r="A555" s="7">
        <v>202.2134375</v>
      </c>
      <c r="B555" s="7">
        <v>-1.2E-2</v>
      </c>
      <c r="C555" s="5">
        <f t="shared" si="8"/>
        <v>-3.7450378248820315E-5</v>
      </c>
    </row>
    <row r="556" spans="1:3" s="5" customFormat="1" ht="13.5" customHeight="1" x14ac:dyDescent="0.2">
      <c r="A556" s="7">
        <v>202.58043103448276</v>
      </c>
      <c r="B556" s="7">
        <v>0.39200000000000002</v>
      </c>
      <c r="C556" s="5">
        <f t="shared" si="8"/>
        <v>1.223379022794797E-3</v>
      </c>
    </row>
    <row r="557" spans="1:3" s="5" customFormat="1" ht="13.5" customHeight="1" x14ac:dyDescent="0.2">
      <c r="A557" s="7">
        <v>202.94742456896552</v>
      </c>
      <c r="B557" s="7">
        <v>0.81399999999999995</v>
      </c>
      <c r="C557" s="5">
        <f t="shared" si="8"/>
        <v>2.5403839912116447E-3</v>
      </c>
    </row>
    <row r="558" spans="1:3" s="5" customFormat="1" ht="13.5" customHeight="1" x14ac:dyDescent="0.2">
      <c r="A558" s="7">
        <v>203.31441810344828</v>
      </c>
      <c r="B558" s="7">
        <v>1.2529999999999999</v>
      </c>
      <c r="C558" s="5">
        <f t="shared" si="8"/>
        <v>3.910443662147654E-3</v>
      </c>
    </row>
    <row r="559" spans="1:3" s="5" customFormat="1" ht="13.5" customHeight="1" x14ac:dyDescent="0.2">
      <c r="A559" s="7">
        <v>203.68141163793103</v>
      </c>
      <c r="B559" s="7">
        <v>1.73</v>
      </c>
      <c r="C559" s="5">
        <f t="shared" si="8"/>
        <v>5.3990961975382617E-3</v>
      </c>
    </row>
    <row r="560" spans="1:3" s="5" customFormat="1" ht="13.5" customHeight="1" x14ac:dyDescent="0.2">
      <c r="A560" s="7">
        <v>204.04840517241379</v>
      </c>
      <c r="B560" s="7">
        <v>2.222</v>
      </c>
      <c r="C560" s="5">
        <f t="shared" si="8"/>
        <v>6.934561705739895E-3</v>
      </c>
    </row>
    <row r="561" spans="1:3" s="5" customFormat="1" ht="13.5" customHeight="1" x14ac:dyDescent="0.2">
      <c r="A561" s="7">
        <v>204.41539870689655</v>
      </c>
      <c r="B561" s="7">
        <v>2.7229999999999999</v>
      </c>
      <c r="C561" s="5">
        <f t="shared" ref="C561:C624" si="9">B561/$B$496</f>
        <v>8.4981149976281426E-3</v>
      </c>
    </row>
    <row r="562" spans="1:3" s="5" customFormat="1" ht="13.5" customHeight="1" x14ac:dyDescent="0.2">
      <c r="A562" s="7">
        <v>204.78239224137931</v>
      </c>
      <c r="B562" s="7">
        <v>3.2610000000000001</v>
      </c>
      <c r="C562" s="5">
        <f t="shared" si="9"/>
        <v>1.0177140289116921E-2</v>
      </c>
    </row>
    <row r="563" spans="1:3" s="5" customFormat="1" ht="13.5" customHeight="1" x14ac:dyDescent="0.2">
      <c r="A563" s="7">
        <v>205.14938577586207</v>
      </c>
      <c r="B563" s="7">
        <v>3.8119999999999998</v>
      </c>
      <c r="C563" s="5">
        <f t="shared" si="9"/>
        <v>1.1896736823708587E-2</v>
      </c>
    </row>
    <row r="564" spans="1:3" s="5" customFormat="1" ht="13.5" customHeight="1" x14ac:dyDescent="0.2">
      <c r="A564" s="7">
        <v>205.51637931034483</v>
      </c>
      <c r="B564" s="7">
        <v>4.3789999999999996</v>
      </c>
      <c r="C564" s="5">
        <f t="shared" si="9"/>
        <v>1.3666267195965346E-2</v>
      </c>
    </row>
    <row r="565" spans="1:3" s="5" customFormat="1" ht="13.5" customHeight="1" x14ac:dyDescent="0.2">
      <c r="A565" s="7">
        <v>205.88337284482759</v>
      </c>
      <c r="B565" s="7">
        <v>4.9749999999999996</v>
      </c>
      <c r="C565" s="5">
        <f t="shared" si="9"/>
        <v>1.5526302648990088E-2</v>
      </c>
    </row>
    <row r="566" spans="1:3" s="5" customFormat="1" ht="13.5" customHeight="1" x14ac:dyDescent="0.2">
      <c r="A566" s="7">
        <v>206.25036637931035</v>
      </c>
      <c r="B566" s="7">
        <v>5.5949999999999998</v>
      </c>
      <c r="C566" s="5">
        <f t="shared" si="9"/>
        <v>1.746123885851247E-2</v>
      </c>
    </row>
    <row r="567" spans="1:3" s="5" customFormat="1" ht="13.5" customHeight="1" x14ac:dyDescent="0.2">
      <c r="A567" s="7">
        <v>206.61735991379311</v>
      </c>
      <c r="B567" s="7">
        <v>6.218</v>
      </c>
      <c r="C567" s="5">
        <f t="shared" si="9"/>
        <v>1.9405537662597061E-2</v>
      </c>
    </row>
    <row r="568" spans="1:3" s="5" customFormat="1" ht="13.5" customHeight="1" x14ac:dyDescent="0.2">
      <c r="A568" s="7">
        <v>206.98435344827587</v>
      </c>
      <c r="B568" s="7">
        <v>6.8780000000000001</v>
      </c>
      <c r="C568" s="5">
        <f t="shared" si="9"/>
        <v>2.1465308466282178E-2</v>
      </c>
    </row>
    <row r="569" spans="1:3" s="5" customFormat="1" ht="13.5" customHeight="1" x14ac:dyDescent="0.2">
      <c r="A569" s="7">
        <v>207.35134698275863</v>
      </c>
      <c r="B569" s="7">
        <v>7.5540000000000003</v>
      </c>
      <c r="C569" s="5">
        <f t="shared" si="9"/>
        <v>2.3575013107632388E-2</v>
      </c>
    </row>
    <row r="570" spans="1:3" s="5" customFormat="1" ht="13.5" customHeight="1" x14ac:dyDescent="0.2">
      <c r="A570" s="7">
        <v>207.71834051724139</v>
      </c>
      <c r="B570" s="7">
        <v>8.2370000000000001</v>
      </c>
      <c r="C570" s="5">
        <f t="shared" si="9"/>
        <v>2.5706563802961078E-2</v>
      </c>
    </row>
    <row r="571" spans="1:3" s="5" customFormat="1" ht="13.5" customHeight="1" x14ac:dyDescent="0.2">
      <c r="A571" s="7">
        <v>208.08533405172415</v>
      </c>
      <c r="B571" s="7">
        <v>8.9410000000000007</v>
      </c>
      <c r="C571" s="5">
        <f t="shared" si="9"/>
        <v>2.7903652660225205E-2</v>
      </c>
    </row>
    <row r="572" spans="1:3" s="5" customFormat="1" ht="13.5" customHeight="1" x14ac:dyDescent="0.2">
      <c r="A572" s="7">
        <v>208.45232758620691</v>
      </c>
      <c r="B572" s="7">
        <v>9.6539999999999999</v>
      </c>
      <c r="C572" s="5">
        <f t="shared" si="9"/>
        <v>3.0128829301175945E-2</v>
      </c>
    </row>
    <row r="573" spans="1:3" s="5" customFormat="1" ht="13.5" customHeight="1" x14ac:dyDescent="0.2">
      <c r="A573" s="7">
        <v>208.81932112068966</v>
      </c>
      <c r="B573" s="7">
        <v>10.371</v>
      </c>
      <c r="C573" s="5">
        <f t="shared" si="9"/>
        <v>3.2366489401542957E-2</v>
      </c>
    </row>
    <row r="574" spans="1:3" s="5" customFormat="1" ht="13.5" customHeight="1" x14ac:dyDescent="0.2">
      <c r="A574" s="7">
        <v>209.18631465517242</v>
      </c>
      <c r="B574" s="7">
        <v>11.111000000000001</v>
      </c>
      <c r="C574" s="5">
        <f t="shared" si="9"/>
        <v>3.4675929393553545E-2</v>
      </c>
    </row>
    <row r="575" spans="1:3" s="5" customFormat="1" ht="13.5" customHeight="1" x14ac:dyDescent="0.2">
      <c r="A575" s="7">
        <v>209.55330818965518</v>
      </c>
      <c r="B575" s="7">
        <v>11.839</v>
      </c>
      <c r="C575" s="5">
        <f t="shared" si="9"/>
        <v>3.6947919007315311E-2</v>
      </c>
    </row>
    <row r="576" spans="1:3" s="5" customFormat="1" ht="13.5" customHeight="1" x14ac:dyDescent="0.2">
      <c r="A576" s="7">
        <v>209.92030172413794</v>
      </c>
      <c r="B576" s="7">
        <v>12.571</v>
      </c>
      <c r="C576" s="5">
        <f t="shared" si="9"/>
        <v>3.9232392080493346E-2</v>
      </c>
    </row>
    <row r="577" spans="1:3" s="5" customFormat="1" ht="13.5" customHeight="1" x14ac:dyDescent="0.2">
      <c r="A577" s="7">
        <v>210.2872952586207</v>
      </c>
      <c r="B577" s="7">
        <v>13.298999999999999</v>
      </c>
      <c r="C577" s="5">
        <f t="shared" si="9"/>
        <v>4.1504381694255112E-2</v>
      </c>
    </row>
    <row r="578" spans="1:3" s="5" customFormat="1" ht="13.5" customHeight="1" x14ac:dyDescent="0.2">
      <c r="A578" s="7">
        <v>210.65428879310346</v>
      </c>
      <c r="B578" s="7">
        <v>14.013999999999999</v>
      </c>
      <c r="C578" s="5">
        <f t="shared" si="9"/>
        <v>4.3735800064913989E-2</v>
      </c>
    </row>
    <row r="579" spans="1:3" s="5" customFormat="1" ht="13.5" customHeight="1" x14ac:dyDescent="0.2">
      <c r="A579" s="7">
        <v>211.02128232758622</v>
      </c>
      <c r="B579" s="7">
        <v>14.707000000000001</v>
      </c>
      <c r="C579" s="5">
        <f t="shared" si="9"/>
        <v>4.5898559408783367E-2</v>
      </c>
    </row>
    <row r="580" spans="1:3" s="5" customFormat="1" ht="13.5" customHeight="1" x14ac:dyDescent="0.2">
      <c r="A580" s="7">
        <v>211.38827586206898</v>
      </c>
      <c r="B580" s="7">
        <v>15.395</v>
      </c>
      <c r="C580" s="5">
        <f t="shared" si="9"/>
        <v>4.8045714428382395E-2</v>
      </c>
    </row>
    <row r="581" spans="1:3" s="5" customFormat="1" ht="13.5" customHeight="1" x14ac:dyDescent="0.2">
      <c r="A581" s="7">
        <v>211.75526939655174</v>
      </c>
      <c r="B581" s="7">
        <v>16.056999999999999</v>
      </c>
      <c r="C581" s="5">
        <f t="shared" si="9"/>
        <v>5.0111726961775648E-2</v>
      </c>
    </row>
    <row r="582" spans="1:3" s="5" customFormat="1" ht="13.5" customHeight="1" x14ac:dyDescent="0.2">
      <c r="A582" s="7">
        <v>212.1222629310345</v>
      </c>
      <c r="B582" s="7">
        <v>16.684000000000001</v>
      </c>
      <c r="C582" s="5">
        <f t="shared" si="9"/>
        <v>5.2068509225276519E-2</v>
      </c>
    </row>
    <row r="583" spans="1:3" s="5" customFormat="1" ht="13.5" customHeight="1" x14ac:dyDescent="0.2">
      <c r="A583" s="7">
        <v>212.48925646551726</v>
      </c>
      <c r="B583" s="7">
        <v>17.283999999999999</v>
      </c>
      <c r="C583" s="5">
        <f t="shared" si="9"/>
        <v>5.3941028137717527E-2</v>
      </c>
    </row>
    <row r="584" spans="1:3" s="5" customFormat="1" ht="13.5" customHeight="1" x14ac:dyDescent="0.2">
      <c r="A584" s="7">
        <v>212.85625000000002</v>
      </c>
      <c r="B584" s="7">
        <v>17.844999999999999</v>
      </c>
      <c r="C584" s="5">
        <f t="shared" si="9"/>
        <v>5.5691833320849878E-2</v>
      </c>
    </row>
    <row r="585" spans="1:3" s="5" customFormat="1" ht="13.5" customHeight="1" x14ac:dyDescent="0.2">
      <c r="A585" s="7">
        <v>213.22324353448278</v>
      </c>
      <c r="B585" s="7">
        <v>18.370999999999999</v>
      </c>
      <c r="C585" s="5">
        <f t="shared" si="9"/>
        <v>5.7333408234089833E-2</v>
      </c>
    </row>
    <row r="586" spans="1:3" s="5" customFormat="1" ht="13.5" customHeight="1" x14ac:dyDescent="0.2">
      <c r="A586" s="7">
        <v>213.59023706896554</v>
      </c>
      <c r="B586" s="7">
        <v>18.841999999999999</v>
      </c>
      <c r="C586" s="5">
        <f t="shared" si="9"/>
        <v>5.8803335580356025E-2</v>
      </c>
    </row>
    <row r="587" spans="1:3" s="5" customFormat="1" ht="13.5" customHeight="1" x14ac:dyDescent="0.2">
      <c r="A587" s="7">
        <v>213.95723060344829</v>
      </c>
      <c r="B587" s="7">
        <v>19.273</v>
      </c>
      <c r="C587" s="5">
        <f t="shared" si="9"/>
        <v>6.0148428332459494E-2</v>
      </c>
    </row>
    <row r="588" spans="1:3" s="5" customFormat="1" ht="13.5" customHeight="1" x14ac:dyDescent="0.2">
      <c r="A588" s="7">
        <v>214.32422413793105</v>
      </c>
      <c r="B588" s="7">
        <v>19.655000000000001</v>
      </c>
      <c r="C588" s="5">
        <f t="shared" si="9"/>
        <v>6.1340598706713614E-2</v>
      </c>
    </row>
    <row r="589" spans="1:3" s="5" customFormat="1" ht="13.5" customHeight="1" x14ac:dyDescent="0.2">
      <c r="A589" s="7">
        <v>214.69121767241381</v>
      </c>
      <c r="B589" s="7">
        <v>19.978999999999999</v>
      </c>
      <c r="C589" s="5">
        <f t="shared" si="9"/>
        <v>6.2351758919431753E-2</v>
      </c>
    </row>
    <row r="590" spans="1:3" s="5" customFormat="1" ht="13.5" customHeight="1" x14ac:dyDescent="0.2">
      <c r="A590" s="7">
        <v>215.05821120689654</v>
      </c>
      <c r="B590" s="7">
        <v>20.245000000000001</v>
      </c>
      <c r="C590" s="5">
        <f t="shared" si="9"/>
        <v>6.3181908970613945E-2</v>
      </c>
    </row>
    <row r="591" spans="1:3" s="5" customFormat="1" ht="13.5" customHeight="1" x14ac:dyDescent="0.2">
      <c r="A591" s="7">
        <v>215.4252047413793</v>
      </c>
      <c r="B591" s="7">
        <v>20.446999999999999</v>
      </c>
      <c r="C591" s="5">
        <f t="shared" si="9"/>
        <v>6.3812323671135748E-2</v>
      </c>
    </row>
    <row r="592" spans="1:3" s="5" customFormat="1" ht="13.5" customHeight="1" x14ac:dyDescent="0.2">
      <c r="A592" s="7">
        <v>215.79219827586206</v>
      </c>
      <c r="B592" s="7">
        <v>20.6</v>
      </c>
      <c r="C592" s="5">
        <f t="shared" si="9"/>
        <v>6.4289815993808216E-2</v>
      </c>
    </row>
    <row r="593" spans="1:3" s="5" customFormat="1" ht="13.5" customHeight="1" x14ac:dyDescent="0.2">
      <c r="A593" s="7">
        <v>216.15919181034482</v>
      </c>
      <c r="B593" s="7">
        <v>20.689</v>
      </c>
      <c r="C593" s="5">
        <f t="shared" si="9"/>
        <v>6.4567572965820288E-2</v>
      </c>
    </row>
    <row r="594" spans="1:3" s="5" customFormat="1" ht="13.5" customHeight="1" x14ac:dyDescent="0.2">
      <c r="A594" s="7">
        <v>216.52618534482758</v>
      </c>
      <c r="B594" s="7">
        <v>20.713000000000001</v>
      </c>
      <c r="C594" s="5">
        <f t="shared" si="9"/>
        <v>6.4642473722317934E-2</v>
      </c>
    </row>
    <row r="595" spans="1:3" s="5" customFormat="1" ht="13.5" customHeight="1" x14ac:dyDescent="0.2">
      <c r="A595" s="7">
        <v>216.89317887931034</v>
      </c>
      <c r="B595" s="7">
        <v>20.672000000000001</v>
      </c>
      <c r="C595" s="5">
        <f t="shared" si="9"/>
        <v>6.4514518263301138E-2</v>
      </c>
    </row>
    <row r="596" spans="1:3" s="5" customFormat="1" ht="13.5" customHeight="1" x14ac:dyDescent="0.2">
      <c r="A596" s="7">
        <v>217.2601724137931</v>
      </c>
      <c r="B596" s="7">
        <v>20.573</v>
      </c>
      <c r="C596" s="5">
        <f t="shared" si="9"/>
        <v>6.4205552642748367E-2</v>
      </c>
    </row>
    <row r="597" spans="1:3" s="5" customFormat="1" ht="13.5" customHeight="1" x14ac:dyDescent="0.2">
      <c r="A597" s="7">
        <v>217.62716594827586</v>
      </c>
      <c r="B597" s="7">
        <v>20.408000000000001</v>
      </c>
      <c r="C597" s="5">
        <f t="shared" si="9"/>
        <v>6.3690609941827084E-2</v>
      </c>
    </row>
    <row r="598" spans="1:3" s="5" customFormat="1" ht="13.5" customHeight="1" x14ac:dyDescent="0.2">
      <c r="A598" s="7">
        <v>217.99415948275862</v>
      </c>
      <c r="B598" s="7">
        <v>20.193000000000001</v>
      </c>
      <c r="C598" s="5">
        <f t="shared" si="9"/>
        <v>6.3019623998202393E-2</v>
      </c>
    </row>
    <row r="599" spans="1:3" s="5" customFormat="1" ht="13.5" customHeight="1" x14ac:dyDescent="0.2">
      <c r="A599" s="7">
        <v>218.36115301724138</v>
      </c>
      <c r="B599" s="7">
        <v>19.905999999999999</v>
      </c>
      <c r="C599" s="5">
        <f t="shared" si="9"/>
        <v>6.2123935785084766E-2</v>
      </c>
    </row>
    <row r="600" spans="1:3" s="5" customFormat="1" ht="13.5" customHeight="1" x14ac:dyDescent="0.2">
      <c r="A600" s="7">
        <v>218.72814655172414</v>
      </c>
      <c r="B600" s="7">
        <v>19.577000000000002</v>
      </c>
      <c r="C600" s="5">
        <f t="shared" si="9"/>
        <v>6.1097171248096285E-2</v>
      </c>
    </row>
    <row r="601" spans="1:3" s="5" customFormat="1" ht="13.5" customHeight="1" x14ac:dyDescent="0.2">
      <c r="A601" s="7">
        <v>219.0951400862069</v>
      </c>
      <c r="B601" s="7">
        <v>19.181000000000001</v>
      </c>
      <c r="C601" s="5">
        <f t="shared" si="9"/>
        <v>5.9861308765885211E-2</v>
      </c>
    </row>
    <row r="602" spans="1:3" s="5" customFormat="1" ht="13.5" customHeight="1" x14ac:dyDescent="0.2">
      <c r="A602" s="7">
        <v>219.46213362068966</v>
      </c>
      <c r="B602" s="7">
        <v>18.733000000000001</v>
      </c>
      <c r="C602" s="5">
        <f t="shared" si="9"/>
        <v>5.8463161311262585E-2</v>
      </c>
    </row>
    <row r="603" spans="1:3" s="5" customFormat="1" ht="13.5" customHeight="1" x14ac:dyDescent="0.2">
      <c r="A603" s="7">
        <v>219.82912715517242</v>
      </c>
      <c r="B603" s="7">
        <v>18.245000000000001</v>
      </c>
      <c r="C603" s="5">
        <f t="shared" si="9"/>
        <v>5.6940179262477228E-2</v>
      </c>
    </row>
    <row r="604" spans="1:3" s="5" customFormat="1" ht="13.5" customHeight="1" x14ac:dyDescent="0.2">
      <c r="A604" s="7">
        <v>220.19612068965517</v>
      </c>
      <c r="B604" s="7">
        <v>17.690999999999999</v>
      </c>
      <c r="C604" s="5">
        <f t="shared" si="9"/>
        <v>5.5211220133323344E-2</v>
      </c>
    </row>
    <row r="605" spans="1:3" s="5" customFormat="1" ht="13.5" customHeight="1" x14ac:dyDescent="0.2">
      <c r="A605" s="7">
        <v>220.56311422413793</v>
      </c>
      <c r="B605" s="7">
        <v>17.103000000000002</v>
      </c>
      <c r="C605" s="5">
        <f t="shared" si="9"/>
        <v>5.3376151599131158E-2</v>
      </c>
    </row>
    <row r="606" spans="1:3" s="5" customFormat="1" ht="13.5" customHeight="1" x14ac:dyDescent="0.2">
      <c r="A606" s="7">
        <v>220.93010775862069</v>
      </c>
      <c r="B606" s="7">
        <v>16.486000000000001</v>
      </c>
      <c r="C606" s="5">
        <f t="shared" si="9"/>
        <v>5.1450577984170978E-2</v>
      </c>
    </row>
    <row r="607" spans="1:3" s="5" customFormat="1" ht="13.5" customHeight="1" x14ac:dyDescent="0.2">
      <c r="A607" s="7">
        <v>221.29710129310345</v>
      </c>
      <c r="B607" s="7">
        <v>15.821</v>
      </c>
      <c r="C607" s="5">
        <f t="shared" si="9"/>
        <v>4.9375202856215515E-2</v>
      </c>
    </row>
    <row r="608" spans="1:3" s="5" customFormat="1" ht="13.5" customHeight="1" x14ac:dyDescent="0.2">
      <c r="A608" s="7">
        <v>221.66409482758621</v>
      </c>
      <c r="B608" s="7">
        <v>15.12</v>
      </c>
      <c r="C608" s="5">
        <f t="shared" si="9"/>
        <v>4.7187476593513598E-2</v>
      </c>
    </row>
    <row r="609" spans="1:3" s="5" customFormat="1" ht="13.5" customHeight="1" x14ac:dyDescent="0.2">
      <c r="A609" s="7">
        <v>222.03108836206897</v>
      </c>
      <c r="B609" s="7">
        <v>14.41</v>
      </c>
      <c r="C609" s="5">
        <f t="shared" si="9"/>
        <v>4.4971662547125063E-2</v>
      </c>
    </row>
    <row r="610" spans="1:3" s="5" customFormat="1" ht="13.5" customHeight="1" x14ac:dyDescent="0.2">
      <c r="A610" s="7">
        <v>222.39808189655173</v>
      </c>
      <c r="B610" s="7">
        <v>13.656000000000001</v>
      </c>
      <c r="C610" s="5">
        <f t="shared" si="9"/>
        <v>4.2618530447157521E-2</v>
      </c>
    </row>
    <row r="611" spans="1:3" s="5" customFormat="1" ht="13.5" customHeight="1" x14ac:dyDescent="0.2">
      <c r="A611" s="7">
        <v>222.76507543103449</v>
      </c>
      <c r="B611" s="7">
        <v>12.882</v>
      </c>
      <c r="C611" s="5">
        <f t="shared" si="9"/>
        <v>4.020298105010861E-2</v>
      </c>
    </row>
    <row r="612" spans="1:3" s="5" customFormat="1" ht="13.5" customHeight="1" x14ac:dyDescent="0.2">
      <c r="A612" s="7">
        <v>223.13206896551725</v>
      </c>
      <c r="B612" s="7">
        <v>12.103</v>
      </c>
      <c r="C612" s="5">
        <f t="shared" si="9"/>
        <v>3.7771827328789358E-2</v>
      </c>
    </row>
    <row r="613" spans="1:3" s="5" customFormat="1" ht="13.5" customHeight="1" x14ac:dyDescent="0.2">
      <c r="A613" s="7">
        <v>223.49906250000001</v>
      </c>
      <c r="B613" s="7">
        <v>11.298</v>
      </c>
      <c r="C613" s="5">
        <f t="shared" si="9"/>
        <v>3.5259531121264329E-2</v>
      </c>
    </row>
    <row r="614" spans="1:3" s="5" customFormat="1" ht="13.5" customHeight="1" x14ac:dyDescent="0.2">
      <c r="A614" s="7">
        <v>223.86605603448277</v>
      </c>
      <c r="B614" s="7">
        <v>10.484999999999999</v>
      </c>
      <c r="C614" s="5">
        <f t="shared" si="9"/>
        <v>3.2722267994906747E-2</v>
      </c>
    </row>
    <row r="615" spans="1:3" s="5" customFormat="1" ht="13.5" customHeight="1" x14ac:dyDescent="0.2">
      <c r="A615" s="7">
        <v>224.23304956896553</v>
      </c>
      <c r="B615" s="7">
        <v>9.6829999999999998</v>
      </c>
      <c r="C615" s="5">
        <f t="shared" si="9"/>
        <v>3.0219334381943925E-2</v>
      </c>
    </row>
    <row r="616" spans="1:3" s="5" customFormat="1" ht="13.5" customHeight="1" x14ac:dyDescent="0.2">
      <c r="A616" s="7">
        <v>224.60004310344829</v>
      </c>
      <c r="B616" s="7">
        <v>8.8559999999999999</v>
      </c>
      <c r="C616" s="5">
        <f t="shared" si="9"/>
        <v>2.7638379147629392E-2</v>
      </c>
    </row>
    <row r="617" spans="1:3" s="5" customFormat="1" ht="13.5" customHeight="1" x14ac:dyDescent="0.2">
      <c r="A617" s="7">
        <v>224.96703663793105</v>
      </c>
      <c r="B617" s="7">
        <v>8.0299999999999994</v>
      </c>
      <c r="C617" s="5">
        <f t="shared" si="9"/>
        <v>2.5060544778168926E-2</v>
      </c>
    </row>
    <row r="618" spans="1:3" s="5" customFormat="1" ht="13.5" customHeight="1" x14ac:dyDescent="0.2">
      <c r="A618" s="7">
        <v>225.3340301724138</v>
      </c>
      <c r="B618" s="7">
        <v>7.2229999999999999</v>
      </c>
      <c r="C618" s="5">
        <f t="shared" si="9"/>
        <v>2.2542006840935762E-2</v>
      </c>
    </row>
    <row r="619" spans="1:3" s="5" customFormat="1" ht="13.5" customHeight="1" x14ac:dyDescent="0.2">
      <c r="A619" s="7">
        <v>225.70102370689656</v>
      </c>
      <c r="B619" s="7">
        <v>6.4189999999999996</v>
      </c>
      <c r="C619" s="5">
        <f t="shared" si="9"/>
        <v>2.0032831498264798E-2</v>
      </c>
    </row>
    <row r="620" spans="1:3" s="5" customFormat="1" ht="13.5" customHeight="1" x14ac:dyDescent="0.2">
      <c r="A620" s="7">
        <v>226.06801724137932</v>
      </c>
      <c r="B620" s="7">
        <v>5.6040000000000001</v>
      </c>
      <c r="C620" s="5">
        <f t="shared" si="9"/>
        <v>1.7489326642199089E-2</v>
      </c>
    </row>
    <row r="621" spans="1:3" s="5" customFormat="1" ht="13.5" customHeight="1" x14ac:dyDescent="0.2">
      <c r="A621" s="7">
        <v>226.43501077586208</v>
      </c>
      <c r="B621" s="7">
        <v>4.8319999999999999</v>
      </c>
      <c r="C621" s="5">
        <f t="shared" si="9"/>
        <v>1.5080018974858313E-2</v>
      </c>
    </row>
    <row r="622" spans="1:3" s="5" customFormat="1" ht="13.5" customHeight="1" x14ac:dyDescent="0.2">
      <c r="A622" s="7">
        <v>226.80200431034484</v>
      </c>
      <c r="B622" s="7">
        <v>4.0659999999999998</v>
      </c>
      <c r="C622" s="5">
        <f t="shared" si="9"/>
        <v>1.268943649664195E-2</v>
      </c>
    </row>
    <row r="623" spans="1:3" s="5" customFormat="1" ht="13.5" customHeight="1" x14ac:dyDescent="0.2">
      <c r="A623" s="7">
        <v>227.1689978448276</v>
      </c>
      <c r="B623" s="7">
        <v>3.2949999999999999</v>
      </c>
      <c r="C623" s="5">
        <f t="shared" si="9"/>
        <v>1.0283249694155245E-2</v>
      </c>
    </row>
    <row r="624" spans="1:3" s="5" customFormat="1" ht="13.5" customHeight="1" x14ac:dyDescent="0.2">
      <c r="A624" s="7">
        <v>227.53599137931036</v>
      </c>
      <c r="B624" s="7">
        <v>2.5590000000000002</v>
      </c>
      <c r="C624" s="5">
        <f t="shared" si="9"/>
        <v>7.9862931615609332E-3</v>
      </c>
    </row>
    <row r="625" spans="1:3" s="5" customFormat="1" ht="13.5" customHeight="1" x14ac:dyDescent="0.2">
      <c r="A625" s="7">
        <v>227.90298491379312</v>
      </c>
      <c r="B625" s="7">
        <v>1.843</v>
      </c>
      <c r="C625" s="5">
        <f t="shared" ref="C625:C688" si="10">B625/$B$496</f>
        <v>5.7517539260479866E-3</v>
      </c>
    </row>
    <row r="626" spans="1:3" s="5" customFormat="1" ht="13.5" customHeight="1" x14ac:dyDescent="0.2">
      <c r="A626" s="7">
        <v>228.26997844827588</v>
      </c>
      <c r="B626" s="7">
        <v>1.125</v>
      </c>
      <c r="C626" s="5">
        <f t="shared" si="10"/>
        <v>3.5109729608269044E-3</v>
      </c>
    </row>
    <row r="627" spans="1:3" s="5" customFormat="1" ht="13.5" customHeight="1" x14ac:dyDescent="0.2">
      <c r="A627" s="7">
        <v>228.63697198275864</v>
      </c>
      <c r="B627" s="7">
        <v>0.44500000000000001</v>
      </c>
      <c r="C627" s="5">
        <f t="shared" si="10"/>
        <v>1.3887848600604201E-3</v>
      </c>
    </row>
    <row r="628" spans="1:3" s="5" customFormat="1" ht="13.5" customHeight="1" x14ac:dyDescent="0.2">
      <c r="A628" s="7">
        <v>229.0039655172414</v>
      </c>
      <c r="B628" s="7">
        <v>-0.21199999999999999</v>
      </c>
      <c r="C628" s="5">
        <f t="shared" si="10"/>
        <v>-6.616233490624922E-4</v>
      </c>
    </row>
    <row r="629" spans="1:3" s="5" customFormat="1" ht="13.5" customHeight="1" x14ac:dyDescent="0.2">
      <c r="A629" s="7">
        <v>229.37095905172416</v>
      </c>
      <c r="B629" s="7">
        <v>-0.871</v>
      </c>
      <c r="C629" s="5">
        <f t="shared" si="10"/>
        <v>-2.7182732878935413E-3</v>
      </c>
    </row>
    <row r="630" spans="1:3" s="5" customFormat="1" ht="13.5" customHeight="1" x14ac:dyDescent="0.2">
      <c r="A630" s="7">
        <v>229.73795258620692</v>
      </c>
      <c r="B630" s="7">
        <v>-1.4870000000000001</v>
      </c>
      <c r="C630" s="5">
        <f t="shared" si="10"/>
        <v>-4.6407260379996507E-3</v>
      </c>
    </row>
    <row r="631" spans="1:3" s="5" customFormat="1" ht="13.5" customHeight="1" x14ac:dyDescent="0.2">
      <c r="A631" s="7">
        <v>230.10494612068968</v>
      </c>
      <c r="B631" s="7">
        <v>-2.0910000000000002</v>
      </c>
      <c r="C631" s="5">
        <f t="shared" si="10"/>
        <v>-6.5257284098569407E-3</v>
      </c>
    </row>
    <row r="632" spans="1:3" s="5" customFormat="1" ht="13.5" customHeight="1" x14ac:dyDescent="0.2">
      <c r="A632" s="7">
        <v>230.47193965517243</v>
      </c>
      <c r="B632" s="7">
        <v>-2.6859999999999999</v>
      </c>
      <c r="C632" s="5">
        <f t="shared" si="10"/>
        <v>-8.3826429980276146E-3</v>
      </c>
    </row>
    <row r="633" spans="1:3" s="5" customFormat="1" ht="13.5" customHeight="1" x14ac:dyDescent="0.2">
      <c r="A633" s="7">
        <v>230.83893318965517</v>
      </c>
      <c r="B633" s="7">
        <v>-3.2389999999999999</v>
      </c>
      <c r="C633" s="5">
        <f t="shared" si="10"/>
        <v>-1.0108481262327416E-2</v>
      </c>
    </row>
    <row r="634" spans="1:3" s="5" customFormat="1" ht="13.5" customHeight="1" x14ac:dyDescent="0.2">
      <c r="A634" s="7">
        <v>231.20592672413792</v>
      </c>
      <c r="B634" s="7">
        <v>-3.7690000000000001</v>
      </c>
      <c r="C634" s="5">
        <f t="shared" si="10"/>
        <v>-1.1762539634983648E-2</v>
      </c>
    </row>
    <row r="635" spans="1:3" s="5" customFormat="1" ht="13.5" customHeight="1" x14ac:dyDescent="0.2">
      <c r="A635" s="7">
        <v>231.57292025862068</v>
      </c>
      <c r="B635" s="7">
        <v>-4.2960000000000003</v>
      </c>
      <c r="C635" s="5">
        <f t="shared" si="10"/>
        <v>-1.3407235413077674E-2</v>
      </c>
    </row>
    <row r="636" spans="1:3" s="5" customFormat="1" ht="13.5" customHeight="1" x14ac:dyDescent="0.2">
      <c r="A636" s="7">
        <v>231.93991379310344</v>
      </c>
      <c r="B636" s="7">
        <v>-4.7930000000000001</v>
      </c>
      <c r="C636" s="5">
        <f t="shared" si="10"/>
        <v>-1.4958305245549648E-2</v>
      </c>
    </row>
    <row r="637" spans="1:3" s="5" customFormat="1" ht="13.5" customHeight="1" x14ac:dyDescent="0.2">
      <c r="A637" s="7">
        <v>232.3069073275862</v>
      </c>
      <c r="B637" s="7">
        <v>-5.2690000000000001</v>
      </c>
      <c r="C637" s="5">
        <f t="shared" si="10"/>
        <v>-1.6443836916086186E-2</v>
      </c>
    </row>
    <row r="638" spans="1:3" s="5" customFormat="1" ht="13.5" customHeight="1" x14ac:dyDescent="0.2">
      <c r="A638" s="7">
        <v>232.67390086206896</v>
      </c>
      <c r="B638" s="7">
        <v>-5.7309999999999999</v>
      </c>
      <c r="C638" s="5">
        <f t="shared" si="10"/>
        <v>-1.788567647866577E-2</v>
      </c>
    </row>
    <row r="639" spans="1:3" s="5" customFormat="1" ht="13.5" customHeight="1" x14ac:dyDescent="0.2">
      <c r="A639" s="7">
        <v>233.04089439655172</v>
      </c>
      <c r="B639" s="7">
        <v>-6.1710000000000003</v>
      </c>
      <c r="C639" s="5">
        <f t="shared" si="10"/>
        <v>-1.9258857014455847E-2</v>
      </c>
    </row>
    <row r="640" spans="1:3" s="5" customFormat="1" ht="13.5" customHeight="1" x14ac:dyDescent="0.2">
      <c r="A640" s="7">
        <v>233.40788793103448</v>
      </c>
      <c r="B640" s="7">
        <v>-6.5910000000000002</v>
      </c>
      <c r="C640" s="5">
        <f t="shared" si="10"/>
        <v>-2.0569620253164559E-2</v>
      </c>
    </row>
    <row r="641" spans="1:3" s="5" customFormat="1" ht="13.5" customHeight="1" x14ac:dyDescent="0.2">
      <c r="A641" s="7">
        <v>233.77488146551724</v>
      </c>
      <c r="B641" s="7">
        <v>-7</v>
      </c>
      <c r="C641" s="5">
        <f t="shared" si="10"/>
        <v>-2.1846053978478518E-2</v>
      </c>
    </row>
    <row r="642" spans="1:3" s="5" customFormat="1" ht="13.5" customHeight="1" x14ac:dyDescent="0.2">
      <c r="A642" s="7">
        <v>234.141875</v>
      </c>
      <c r="B642" s="7">
        <v>-7.3810000000000002</v>
      </c>
      <c r="C642" s="5">
        <f t="shared" si="10"/>
        <v>-2.3035103487878562E-2</v>
      </c>
    </row>
    <row r="643" spans="1:3" s="5" customFormat="1" ht="13.5" customHeight="1" x14ac:dyDescent="0.2">
      <c r="A643" s="7">
        <v>234.50886853448276</v>
      </c>
      <c r="B643" s="7">
        <v>-7.7409999999999997</v>
      </c>
      <c r="C643" s="5">
        <f t="shared" si="10"/>
        <v>-2.4158614835343172E-2</v>
      </c>
    </row>
    <row r="644" spans="1:3" s="5" customFormat="1" ht="13.5" customHeight="1" x14ac:dyDescent="0.2">
      <c r="A644" s="7">
        <v>234.87586206896552</v>
      </c>
      <c r="B644" s="7">
        <v>-8.0960000000000001</v>
      </c>
      <c r="C644" s="5">
        <f t="shared" si="10"/>
        <v>-2.5266521858537439E-2</v>
      </c>
    </row>
    <row r="645" spans="1:3" s="5" customFormat="1" ht="13.5" customHeight="1" x14ac:dyDescent="0.2">
      <c r="A645" s="7">
        <v>235.24285560344828</v>
      </c>
      <c r="B645" s="7">
        <v>-8.4239999999999995</v>
      </c>
      <c r="C645" s="5">
        <f t="shared" si="10"/>
        <v>-2.6290165530671861E-2</v>
      </c>
    </row>
    <row r="646" spans="1:3" s="5" customFormat="1" ht="13.5" customHeight="1" x14ac:dyDescent="0.2">
      <c r="A646" s="7">
        <v>235.60984913793104</v>
      </c>
      <c r="B646" s="7">
        <v>-8.7430000000000003</v>
      </c>
      <c r="C646" s="5">
        <f t="shared" si="10"/>
        <v>-2.7285721419119668E-2</v>
      </c>
    </row>
    <row r="647" spans="1:3" s="5" customFormat="1" ht="13.5" customHeight="1" x14ac:dyDescent="0.2">
      <c r="A647" s="7">
        <v>235.9768426724138</v>
      </c>
      <c r="B647" s="7">
        <v>-9.0449999999999999</v>
      </c>
      <c r="C647" s="5">
        <f t="shared" si="10"/>
        <v>-2.8228222605048314E-2</v>
      </c>
    </row>
    <row r="648" spans="1:3" s="5" customFormat="1" ht="13.5" customHeight="1" x14ac:dyDescent="0.2">
      <c r="A648" s="7">
        <v>236.34383620689655</v>
      </c>
      <c r="B648" s="7">
        <v>-9.33</v>
      </c>
      <c r="C648" s="5">
        <f t="shared" si="10"/>
        <v>-2.9117669088457795E-2</v>
      </c>
    </row>
    <row r="649" spans="1:3" s="5" customFormat="1" ht="13.5" customHeight="1" x14ac:dyDescent="0.2">
      <c r="A649" s="7">
        <v>236.71082974137931</v>
      </c>
      <c r="B649" s="7">
        <v>-9.5920000000000005</v>
      </c>
      <c r="C649" s="5">
        <f t="shared" si="10"/>
        <v>-2.9935335680223708E-2</v>
      </c>
    </row>
    <row r="650" spans="1:3" s="5" customFormat="1" ht="13.5" customHeight="1" x14ac:dyDescent="0.2">
      <c r="A650" s="7">
        <v>237.07782327586207</v>
      </c>
      <c r="B650" s="7">
        <v>-9.8450000000000006</v>
      </c>
      <c r="C650" s="5">
        <f t="shared" si="10"/>
        <v>-3.0724914488303001E-2</v>
      </c>
    </row>
    <row r="651" spans="1:3" s="5" customFormat="1" ht="13.5" customHeight="1" x14ac:dyDescent="0.2">
      <c r="A651" s="7">
        <v>237.44481681034483</v>
      </c>
      <c r="B651" s="7">
        <v>-10.081</v>
      </c>
      <c r="C651" s="5">
        <f t="shared" si="10"/>
        <v>-3.1461438593863134E-2</v>
      </c>
    </row>
    <row r="652" spans="1:3" s="5" customFormat="1" ht="13.5" customHeight="1" x14ac:dyDescent="0.2">
      <c r="A652" s="7">
        <v>237.81181034482759</v>
      </c>
      <c r="B652" s="7">
        <v>-10.305</v>
      </c>
      <c r="C652" s="5">
        <f t="shared" si="10"/>
        <v>-3.2160512321174443E-2</v>
      </c>
    </row>
    <row r="653" spans="1:3" s="5" customFormat="1" ht="13.5" customHeight="1" x14ac:dyDescent="0.2">
      <c r="A653" s="7">
        <v>238.17880387931035</v>
      </c>
      <c r="B653" s="7">
        <v>-10.516999999999999</v>
      </c>
      <c r="C653" s="5">
        <f t="shared" si="10"/>
        <v>-3.2822135670236938E-2</v>
      </c>
    </row>
    <row r="654" spans="1:3" s="5" customFormat="1" ht="13.5" customHeight="1" x14ac:dyDescent="0.2">
      <c r="A654" s="7">
        <v>238.54579741379311</v>
      </c>
      <c r="B654" s="7">
        <v>-10.714</v>
      </c>
      <c r="C654" s="5">
        <f t="shared" si="10"/>
        <v>-3.3436946046488406E-2</v>
      </c>
    </row>
    <row r="655" spans="1:3" s="5" customFormat="1" ht="13.5" customHeight="1" x14ac:dyDescent="0.2">
      <c r="A655" s="7">
        <v>238.91279094827587</v>
      </c>
      <c r="B655" s="7">
        <v>-10.904</v>
      </c>
      <c r="C655" s="5">
        <f t="shared" si="10"/>
        <v>-3.4029910368761393E-2</v>
      </c>
    </row>
    <row r="656" spans="1:3" s="5" customFormat="1" ht="13.5" customHeight="1" x14ac:dyDescent="0.2">
      <c r="A656" s="7">
        <v>239.27978448275863</v>
      </c>
      <c r="B656" s="7">
        <v>-11.074</v>
      </c>
      <c r="C656" s="5">
        <f t="shared" si="10"/>
        <v>-3.4560457393953012E-2</v>
      </c>
    </row>
    <row r="657" spans="1:3" s="5" customFormat="1" ht="13.5" customHeight="1" x14ac:dyDescent="0.2">
      <c r="A657" s="7">
        <v>239.64677801724139</v>
      </c>
      <c r="B657" s="7">
        <v>-11.23</v>
      </c>
      <c r="C657" s="5">
        <f t="shared" si="10"/>
        <v>-3.5047312311187677E-2</v>
      </c>
    </row>
    <row r="658" spans="1:3" s="5" customFormat="1" ht="13.5" customHeight="1" x14ac:dyDescent="0.2">
      <c r="A658" s="7">
        <v>240.01377155172415</v>
      </c>
      <c r="B658" s="7">
        <v>-11.388</v>
      </c>
      <c r="C658" s="5">
        <f t="shared" si="10"/>
        <v>-3.554040895813048E-2</v>
      </c>
    </row>
    <row r="659" spans="1:3" s="5" customFormat="1" ht="13.5" customHeight="1" x14ac:dyDescent="0.2">
      <c r="A659" s="7">
        <v>240.38076508620691</v>
      </c>
      <c r="B659" s="7">
        <v>-11.535</v>
      </c>
      <c r="C659" s="5">
        <f t="shared" si="10"/>
        <v>-3.5999176091678527E-2</v>
      </c>
    </row>
    <row r="660" spans="1:3" s="5" customFormat="1" ht="13.5" customHeight="1" x14ac:dyDescent="0.2">
      <c r="A660" s="7">
        <v>240.74775862068967</v>
      </c>
      <c r="B660" s="7">
        <v>-11.669</v>
      </c>
      <c r="C660" s="5">
        <f t="shared" si="10"/>
        <v>-3.6417371982123692E-2</v>
      </c>
    </row>
    <row r="661" spans="1:3" s="5" customFormat="1" ht="13.5" customHeight="1" x14ac:dyDescent="0.2">
      <c r="A661" s="7">
        <v>241.11475215517243</v>
      </c>
      <c r="B661" s="7">
        <v>-11.791</v>
      </c>
      <c r="C661" s="5">
        <f t="shared" si="10"/>
        <v>-3.6798117494320028E-2</v>
      </c>
    </row>
    <row r="662" spans="1:3" s="5" customFormat="1" ht="13.5" customHeight="1" x14ac:dyDescent="0.2">
      <c r="A662" s="7">
        <v>241.48174568965518</v>
      </c>
      <c r="B662" s="7">
        <v>-11.912000000000001</v>
      </c>
      <c r="C662" s="5">
        <f t="shared" si="10"/>
        <v>-3.7175742141662305E-2</v>
      </c>
    </row>
    <row r="663" spans="1:3" s="5" customFormat="1" ht="13.5" customHeight="1" x14ac:dyDescent="0.2">
      <c r="A663" s="7">
        <v>241.84873922413794</v>
      </c>
      <c r="B663" s="7">
        <v>-12.018000000000001</v>
      </c>
      <c r="C663" s="5">
        <f t="shared" si="10"/>
        <v>-3.7506553816193548E-2</v>
      </c>
    </row>
    <row r="664" spans="1:3" s="5" customFormat="1" ht="13.5" customHeight="1" x14ac:dyDescent="0.2">
      <c r="A664" s="7">
        <v>242.2157327586207</v>
      </c>
      <c r="B664" s="7">
        <v>-12.117000000000001</v>
      </c>
      <c r="C664" s="5">
        <f t="shared" si="10"/>
        <v>-3.7815519436746318E-2</v>
      </c>
    </row>
    <row r="665" spans="1:3" s="5" customFormat="1" ht="13.5" customHeight="1" x14ac:dyDescent="0.2">
      <c r="A665" s="7">
        <v>242.58272629310346</v>
      </c>
      <c r="B665" s="7">
        <v>-12.207000000000001</v>
      </c>
      <c r="C665" s="5">
        <f t="shared" si="10"/>
        <v>-3.809639727361247E-2</v>
      </c>
    </row>
    <row r="666" spans="1:3" s="5" customFormat="1" ht="13.5" customHeight="1" x14ac:dyDescent="0.2">
      <c r="A666" s="7">
        <v>242.94971982758622</v>
      </c>
      <c r="B666" s="7">
        <v>-12.297000000000001</v>
      </c>
      <c r="C666" s="5">
        <f t="shared" si="10"/>
        <v>-3.8377275110478622E-2</v>
      </c>
    </row>
    <row r="667" spans="1:3" s="5" customFormat="1" ht="13.5" customHeight="1" x14ac:dyDescent="0.2">
      <c r="A667" s="7">
        <v>243.31671336206898</v>
      </c>
      <c r="B667" s="7">
        <v>-12.379</v>
      </c>
      <c r="C667" s="5">
        <f t="shared" si="10"/>
        <v>-3.863318602851222E-2</v>
      </c>
    </row>
    <row r="668" spans="1:3" s="5" customFormat="1" ht="13.5" customHeight="1" x14ac:dyDescent="0.2">
      <c r="A668" s="7">
        <v>243.68370689655174</v>
      </c>
      <c r="B668" s="7">
        <v>-12.464</v>
      </c>
      <c r="C668" s="5">
        <f t="shared" si="10"/>
        <v>-3.8898459541108037E-2</v>
      </c>
    </row>
    <row r="669" spans="1:3" s="5" customFormat="1" ht="13.5" customHeight="1" x14ac:dyDescent="0.2">
      <c r="A669" s="7">
        <v>244.0507004310345</v>
      </c>
      <c r="B669" s="7">
        <v>-12.537000000000001</v>
      </c>
      <c r="C669" s="5">
        <f t="shared" si="10"/>
        <v>-3.9126282675455031E-2</v>
      </c>
    </row>
    <row r="670" spans="1:3" s="5" customFormat="1" ht="13.5" customHeight="1" x14ac:dyDescent="0.2">
      <c r="A670" s="7">
        <v>244.41769396551726</v>
      </c>
      <c r="B670" s="7">
        <v>-12.606999999999999</v>
      </c>
      <c r="C670" s="5">
        <f t="shared" si="10"/>
        <v>-3.9344743215239807E-2</v>
      </c>
    </row>
    <row r="671" spans="1:3" s="5" customFormat="1" ht="13.5" customHeight="1" x14ac:dyDescent="0.2">
      <c r="A671" s="7">
        <v>244.78468750000002</v>
      </c>
      <c r="B671" s="7">
        <v>-12.670999999999999</v>
      </c>
      <c r="C671" s="5">
        <f t="shared" si="10"/>
        <v>-3.9544478565900182E-2</v>
      </c>
    </row>
    <row r="672" spans="1:3" s="5" customFormat="1" ht="13.5" customHeight="1" x14ac:dyDescent="0.2">
      <c r="A672" s="7">
        <v>245.15168103448278</v>
      </c>
      <c r="B672" s="7">
        <v>-12.728</v>
      </c>
      <c r="C672" s="5">
        <f t="shared" si="10"/>
        <v>-3.9722367862582084E-2</v>
      </c>
    </row>
    <row r="673" spans="1:3" s="5" customFormat="1" ht="13.5" customHeight="1" x14ac:dyDescent="0.2">
      <c r="A673" s="7">
        <v>245.51867456896554</v>
      </c>
      <c r="B673" s="7">
        <v>-12.79</v>
      </c>
      <c r="C673" s="5">
        <f t="shared" si="10"/>
        <v>-3.9915861483534314E-2</v>
      </c>
    </row>
    <row r="674" spans="1:3" s="5" customFormat="1" ht="13.5" customHeight="1" x14ac:dyDescent="0.2">
      <c r="A674" s="7">
        <v>245.8856681034483</v>
      </c>
      <c r="B674" s="7">
        <v>-12.840999999999999</v>
      </c>
      <c r="C674" s="5">
        <f t="shared" si="10"/>
        <v>-4.0075025591091801E-2</v>
      </c>
    </row>
    <row r="675" spans="1:3" s="5" customFormat="1" ht="13.5" customHeight="1" x14ac:dyDescent="0.2">
      <c r="A675" s="7">
        <v>246.25266163793106</v>
      </c>
      <c r="B675" s="7">
        <v>-12.887</v>
      </c>
      <c r="C675" s="5">
        <f t="shared" si="10"/>
        <v>-4.0218585374378953E-2</v>
      </c>
    </row>
    <row r="676" spans="1:3" s="5" customFormat="1" ht="13.5" customHeight="1" x14ac:dyDescent="0.2">
      <c r="A676" s="7">
        <v>246.61965517241379</v>
      </c>
      <c r="B676" s="7">
        <v>-12.932</v>
      </c>
      <c r="C676" s="5">
        <f t="shared" si="10"/>
        <v>-4.0359024292812025E-2</v>
      </c>
    </row>
    <row r="677" spans="1:3" s="5" customFormat="1" ht="13.5" customHeight="1" x14ac:dyDescent="0.2">
      <c r="A677" s="7">
        <v>246.98664870689655</v>
      </c>
      <c r="B677" s="7">
        <v>-12.976000000000001</v>
      </c>
      <c r="C677" s="5">
        <f t="shared" si="10"/>
        <v>-4.0496342346391039E-2</v>
      </c>
    </row>
    <row r="678" spans="1:3" s="5" customFormat="1" ht="13.5" customHeight="1" x14ac:dyDescent="0.2">
      <c r="A678" s="7">
        <v>247.3536422413793</v>
      </c>
      <c r="B678" s="7">
        <v>-13.016</v>
      </c>
      <c r="C678" s="5">
        <f t="shared" si="10"/>
        <v>-4.0621176940553769E-2</v>
      </c>
    </row>
    <row r="679" spans="1:3" s="5" customFormat="1" ht="13.5" customHeight="1" x14ac:dyDescent="0.2">
      <c r="A679" s="7">
        <v>247.72063577586206</v>
      </c>
      <c r="B679" s="7">
        <v>-13.051</v>
      </c>
      <c r="C679" s="5">
        <f t="shared" si="10"/>
        <v>-4.0730407210446164E-2</v>
      </c>
    </row>
    <row r="680" spans="1:3" s="5" customFormat="1" ht="13.5" customHeight="1" x14ac:dyDescent="0.2">
      <c r="A680" s="7">
        <v>248.08762931034482</v>
      </c>
      <c r="B680" s="7">
        <v>-13.084</v>
      </c>
      <c r="C680" s="5">
        <f t="shared" si="10"/>
        <v>-4.0833395750630413E-2</v>
      </c>
    </row>
    <row r="681" spans="1:3" s="5" customFormat="1" ht="13.5" customHeight="1" x14ac:dyDescent="0.2">
      <c r="A681" s="7">
        <v>248.45462284482758</v>
      </c>
      <c r="B681" s="7">
        <v>-13.118</v>
      </c>
      <c r="C681" s="5">
        <f t="shared" si="10"/>
        <v>-4.0939505155668743E-2</v>
      </c>
    </row>
    <row r="682" spans="1:3" s="5" customFormat="1" ht="13.5" customHeight="1" x14ac:dyDescent="0.2">
      <c r="A682" s="7">
        <v>248.82161637931034</v>
      </c>
      <c r="B682" s="7">
        <v>-13.148</v>
      </c>
      <c r="C682" s="5">
        <f t="shared" si="10"/>
        <v>-4.1033131101290789E-2</v>
      </c>
    </row>
    <row r="683" spans="1:3" s="5" customFormat="1" ht="13.5" customHeight="1" x14ac:dyDescent="0.2">
      <c r="A683" s="7">
        <v>249.1886099137931</v>
      </c>
      <c r="B683" s="7">
        <v>-13.175000000000001</v>
      </c>
      <c r="C683" s="5">
        <f t="shared" si="10"/>
        <v>-4.1117394452350638E-2</v>
      </c>
    </row>
    <row r="684" spans="1:3" s="5" customFormat="1" ht="13.5" customHeight="1" x14ac:dyDescent="0.2">
      <c r="A684" s="7">
        <v>249.55560344827586</v>
      </c>
      <c r="B684" s="7">
        <v>-13.201000000000001</v>
      </c>
      <c r="C684" s="5">
        <f t="shared" si="10"/>
        <v>-4.1198536938556414E-2</v>
      </c>
    </row>
    <row r="685" spans="1:3" s="5" customFormat="1" ht="13.5" customHeight="1" x14ac:dyDescent="0.2">
      <c r="A685" s="7">
        <v>249.92259698275862</v>
      </c>
      <c r="B685" s="7">
        <v>-13.226000000000001</v>
      </c>
      <c r="C685" s="5">
        <f t="shared" si="10"/>
        <v>-4.1276558559908125E-2</v>
      </c>
    </row>
    <row r="686" spans="1:3" s="5" customFormat="1" ht="13.5" customHeight="1" x14ac:dyDescent="0.2">
      <c r="A686" s="7">
        <v>250.28959051724138</v>
      </c>
      <c r="B686" s="7">
        <v>-13.247</v>
      </c>
      <c r="C686" s="5">
        <f t="shared" si="10"/>
        <v>-4.1342096721843559E-2</v>
      </c>
    </row>
    <row r="687" spans="1:3" s="5" customFormat="1" ht="13.5" customHeight="1" x14ac:dyDescent="0.2">
      <c r="A687" s="7">
        <v>250.65658405172414</v>
      </c>
      <c r="B687" s="7">
        <v>-13.269</v>
      </c>
      <c r="C687" s="5">
        <f t="shared" si="10"/>
        <v>-4.1410755748633066E-2</v>
      </c>
    </row>
    <row r="688" spans="1:3" s="5" customFormat="1" ht="13.5" customHeight="1" x14ac:dyDescent="0.2">
      <c r="A688" s="7">
        <v>251.0235775862069</v>
      </c>
      <c r="B688" s="7">
        <v>-13.289</v>
      </c>
      <c r="C688" s="5">
        <f t="shared" si="10"/>
        <v>-4.1473173045714427E-2</v>
      </c>
    </row>
    <row r="689" spans="1:3" s="5" customFormat="1" ht="13.5" customHeight="1" x14ac:dyDescent="0.2">
      <c r="A689" s="7">
        <v>251.39057112068966</v>
      </c>
      <c r="B689" s="7">
        <v>-13.301</v>
      </c>
      <c r="C689" s="5">
        <f t="shared" ref="C689:C752" si="11">B689/$B$496</f>
        <v>-4.151062342396325E-2</v>
      </c>
    </row>
    <row r="690" spans="1:3" s="5" customFormat="1" ht="13.5" customHeight="1" x14ac:dyDescent="0.2">
      <c r="A690" s="7">
        <v>251.75756465517242</v>
      </c>
      <c r="B690" s="7">
        <v>-13.315</v>
      </c>
      <c r="C690" s="5">
        <f t="shared" si="11"/>
        <v>-4.1554315531920204E-2</v>
      </c>
    </row>
    <row r="691" spans="1:3" s="5" customFormat="1" ht="13.5" customHeight="1" x14ac:dyDescent="0.2">
      <c r="A691" s="7">
        <v>252.12455818965518</v>
      </c>
      <c r="B691" s="7">
        <v>-13.332000000000001</v>
      </c>
      <c r="C691" s="5">
        <f t="shared" si="11"/>
        <v>-4.1607370234439375E-2</v>
      </c>
    </row>
    <row r="692" spans="1:3" s="5" customFormat="1" ht="13.5" customHeight="1" x14ac:dyDescent="0.2">
      <c r="A692" s="7">
        <v>252.49155172413793</v>
      </c>
      <c r="B692" s="7">
        <v>-13.340999999999999</v>
      </c>
      <c r="C692" s="5">
        <f t="shared" si="11"/>
        <v>-4.1635458018125987E-2</v>
      </c>
    </row>
    <row r="693" spans="1:3" s="5" customFormat="1" ht="13.5" customHeight="1" x14ac:dyDescent="0.2">
      <c r="A693" s="7">
        <v>252.85854525862069</v>
      </c>
      <c r="B693" s="7">
        <v>-13.355</v>
      </c>
      <c r="C693" s="5">
        <f t="shared" si="11"/>
        <v>-4.1679150126082941E-2</v>
      </c>
    </row>
    <row r="694" spans="1:3" s="5" customFormat="1" ht="13.5" customHeight="1" x14ac:dyDescent="0.2">
      <c r="A694" s="7">
        <v>253.22553879310345</v>
      </c>
      <c r="B694" s="7">
        <v>-13.364000000000001</v>
      </c>
      <c r="C694" s="5">
        <f t="shared" si="11"/>
        <v>-4.1707237909769559E-2</v>
      </c>
    </row>
    <row r="695" spans="1:3" s="5" customFormat="1" ht="13.5" customHeight="1" x14ac:dyDescent="0.2">
      <c r="A695" s="7">
        <v>253.59253232758621</v>
      </c>
      <c r="B695" s="7">
        <v>-13.374000000000001</v>
      </c>
      <c r="C695" s="5">
        <f t="shared" si="11"/>
        <v>-4.1738446558310244E-2</v>
      </c>
    </row>
    <row r="696" spans="1:3" s="5" customFormat="1" ht="13.5" customHeight="1" x14ac:dyDescent="0.2">
      <c r="A696" s="7">
        <v>253.95952586206897</v>
      </c>
      <c r="B696" s="7">
        <v>-13.379</v>
      </c>
      <c r="C696" s="5">
        <f t="shared" si="11"/>
        <v>-4.1754050882580579E-2</v>
      </c>
    </row>
    <row r="697" spans="1:3" s="5" customFormat="1" ht="13.5" customHeight="1" x14ac:dyDescent="0.2">
      <c r="A697" s="7">
        <v>254.32651939655173</v>
      </c>
      <c r="B697" s="7">
        <v>-13.382999999999999</v>
      </c>
      <c r="C697" s="5">
        <f t="shared" si="11"/>
        <v>-4.1766534341996855E-2</v>
      </c>
    </row>
    <row r="698" spans="1:3" s="5" customFormat="1" ht="13.5" customHeight="1" x14ac:dyDescent="0.2">
      <c r="A698" s="7">
        <v>254.69351293103449</v>
      </c>
      <c r="B698" s="7">
        <v>-13.396000000000001</v>
      </c>
      <c r="C698" s="5">
        <f t="shared" si="11"/>
        <v>-4.1807105585099751E-2</v>
      </c>
    </row>
    <row r="699" spans="1:3" s="5" customFormat="1" ht="13.5" customHeight="1" x14ac:dyDescent="0.2">
      <c r="A699" s="7">
        <v>255.06050646551725</v>
      </c>
      <c r="B699" s="7">
        <v>-13.397</v>
      </c>
      <c r="C699" s="5">
        <f t="shared" si="11"/>
        <v>-4.1810226449953816E-2</v>
      </c>
    </row>
    <row r="700" spans="1:3" s="5" customFormat="1" ht="13.5" customHeight="1" x14ac:dyDescent="0.2">
      <c r="A700" s="7">
        <v>255.42750000000001</v>
      </c>
      <c r="B700" s="7">
        <v>-13.4</v>
      </c>
      <c r="C700" s="5">
        <f t="shared" si="11"/>
        <v>-4.181958904451602E-2</v>
      </c>
    </row>
    <row r="701" spans="1:3" s="5" customFormat="1" ht="13.5" customHeight="1" x14ac:dyDescent="0.2">
      <c r="A701" s="7">
        <v>255.79449353448277</v>
      </c>
      <c r="B701" s="7">
        <v>-13.404</v>
      </c>
      <c r="C701" s="5">
        <f t="shared" si="11"/>
        <v>-4.183207250393229E-2</v>
      </c>
    </row>
    <row r="702" spans="1:3" s="5" customFormat="1" ht="13.5" customHeight="1" x14ac:dyDescent="0.2">
      <c r="A702" s="7">
        <v>256.16148706896553</v>
      </c>
      <c r="B702" s="7">
        <v>-13.412000000000001</v>
      </c>
      <c r="C702" s="5">
        <f t="shared" si="11"/>
        <v>-4.1857039422764843E-2</v>
      </c>
    </row>
    <row r="703" spans="1:3" s="5" customFormat="1" ht="13.5" customHeight="1" x14ac:dyDescent="0.2">
      <c r="A703" s="7">
        <v>256.52848060344826</v>
      </c>
      <c r="B703" s="7">
        <v>-13.409000000000001</v>
      </c>
      <c r="C703" s="5">
        <f t="shared" si="11"/>
        <v>-4.1847676828202639E-2</v>
      </c>
    </row>
    <row r="704" spans="1:3" s="5" customFormat="1" ht="13.5" customHeight="1" x14ac:dyDescent="0.2">
      <c r="A704" s="7">
        <v>256.89547413793105</v>
      </c>
      <c r="B704" s="7">
        <v>-13.412000000000001</v>
      </c>
      <c r="C704" s="5">
        <f t="shared" si="11"/>
        <v>-4.1857039422764843E-2</v>
      </c>
    </row>
    <row r="705" spans="1:3" s="5" customFormat="1" ht="13.5" customHeight="1" x14ac:dyDescent="0.2">
      <c r="A705" s="7">
        <v>257.26246767241378</v>
      </c>
      <c r="B705" s="7">
        <v>-13.412000000000001</v>
      </c>
      <c r="C705" s="5">
        <f t="shared" si="11"/>
        <v>-4.1857039422764843E-2</v>
      </c>
    </row>
    <row r="706" spans="1:3" s="5" customFormat="1" ht="13.5" customHeight="1" x14ac:dyDescent="0.2">
      <c r="A706" s="7">
        <v>257.62946120689656</v>
      </c>
      <c r="B706" s="7">
        <v>-13.417999999999999</v>
      </c>
      <c r="C706" s="5">
        <f t="shared" si="11"/>
        <v>-4.187576461188925E-2</v>
      </c>
    </row>
    <row r="707" spans="1:3" s="5" customFormat="1" ht="13.5" customHeight="1" x14ac:dyDescent="0.2">
      <c r="A707" s="7">
        <v>257.9964547413793</v>
      </c>
      <c r="B707" s="7">
        <v>-13.417</v>
      </c>
      <c r="C707" s="5">
        <f t="shared" si="11"/>
        <v>-4.1872643747035178E-2</v>
      </c>
    </row>
    <row r="708" spans="1:3" s="5" customFormat="1" ht="13.5" customHeight="1" x14ac:dyDescent="0.2">
      <c r="A708" s="7">
        <v>258.36344827586208</v>
      </c>
      <c r="B708" s="7">
        <v>-13.425000000000001</v>
      </c>
      <c r="C708" s="5">
        <f t="shared" si="11"/>
        <v>-4.1897610665867731E-2</v>
      </c>
    </row>
    <row r="709" spans="1:3" s="5" customFormat="1" ht="13.5" customHeight="1" x14ac:dyDescent="0.2">
      <c r="A709" s="7">
        <v>258.73044181034481</v>
      </c>
      <c r="B709" s="7">
        <v>-13.433</v>
      </c>
      <c r="C709" s="5">
        <f t="shared" si="11"/>
        <v>-4.1922577584700277E-2</v>
      </c>
    </row>
    <row r="710" spans="1:3" s="5" customFormat="1" ht="13.5" customHeight="1" x14ac:dyDescent="0.2">
      <c r="A710" s="7">
        <v>259.0974353448276</v>
      </c>
      <c r="B710" s="7">
        <v>-13.436999999999999</v>
      </c>
      <c r="C710" s="5">
        <f t="shared" si="11"/>
        <v>-4.1935061044116546E-2</v>
      </c>
    </row>
    <row r="711" spans="1:3" s="5" customFormat="1" ht="13.5" customHeight="1" x14ac:dyDescent="0.2">
      <c r="A711" s="7">
        <v>259.46442887931033</v>
      </c>
      <c r="B711" s="7">
        <v>-13.446</v>
      </c>
      <c r="C711" s="5">
        <f t="shared" si="11"/>
        <v>-4.1963148827803165E-2</v>
      </c>
    </row>
    <row r="712" spans="1:3" s="5" customFormat="1" ht="13.5" customHeight="1" x14ac:dyDescent="0.2">
      <c r="A712" s="7">
        <v>259.83142241379312</v>
      </c>
      <c r="B712" s="7">
        <v>-13.456</v>
      </c>
      <c r="C712" s="5">
        <f t="shared" si="11"/>
        <v>-4.1994357476343842E-2</v>
      </c>
    </row>
    <row r="713" spans="1:3" s="5" customFormat="1" ht="13.5" customHeight="1" x14ac:dyDescent="0.2">
      <c r="A713" s="7">
        <v>260.19841594827585</v>
      </c>
      <c r="B713" s="7">
        <v>-13.462</v>
      </c>
      <c r="C713" s="5">
        <f t="shared" si="11"/>
        <v>-4.2013082665468257E-2</v>
      </c>
    </row>
    <row r="714" spans="1:3" s="5" customFormat="1" ht="13.5" customHeight="1" x14ac:dyDescent="0.2">
      <c r="A714" s="7">
        <v>260.56540948275864</v>
      </c>
      <c r="B714" s="7">
        <v>-13.473000000000001</v>
      </c>
      <c r="C714" s="5">
        <f t="shared" si="11"/>
        <v>-4.2047412178863014E-2</v>
      </c>
    </row>
    <row r="715" spans="1:3" s="5" customFormat="1" ht="13.5" customHeight="1" x14ac:dyDescent="0.2">
      <c r="A715" s="7">
        <v>260.93240301724137</v>
      </c>
      <c r="B715" s="7">
        <v>-13.487</v>
      </c>
      <c r="C715" s="5">
        <f t="shared" si="11"/>
        <v>-4.2091104286819968E-2</v>
      </c>
    </row>
    <row r="716" spans="1:3" s="5" customFormat="1" ht="13.5" customHeight="1" x14ac:dyDescent="0.2">
      <c r="A716" s="7">
        <v>261.29939655172416</v>
      </c>
      <c r="B716" s="7">
        <v>-13.502000000000001</v>
      </c>
      <c r="C716" s="5">
        <f t="shared" si="11"/>
        <v>-4.2137917259630994E-2</v>
      </c>
    </row>
    <row r="717" spans="1:3" s="5" customFormat="1" ht="13.5" customHeight="1" x14ac:dyDescent="0.2">
      <c r="A717" s="7">
        <v>261.66639008620689</v>
      </c>
      <c r="B717" s="7">
        <v>-13.521000000000001</v>
      </c>
      <c r="C717" s="5">
        <f t="shared" si="11"/>
        <v>-4.219721369185829E-2</v>
      </c>
    </row>
    <row r="718" spans="1:3" s="5" customFormat="1" ht="13.5" customHeight="1" x14ac:dyDescent="0.2">
      <c r="A718" s="7">
        <v>262.03338362068968</v>
      </c>
      <c r="B718" s="7">
        <v>-13.539</v>
      </c>
      <c r="C718" s="5">
        <f t="shared" si="11"/>
        <v>-4.2253389259231521E-2</v>
      </c>
    </row>
    <row r="719" spans="1:3" s="5" customFormat="1" ht="13.5" customHeight="1" x14ac:dyDescent="0.2">
      <c r="A719" s="7">
        <v>262.40037715517241</v>
      </c>
      <c r="B719" s="7">
        <v>-13.555</v>
      </c>
      <c r="C719" s="5">
        <f t="shared" si="11"/>
        <v>-4.2303323096896613E-2</v>
      </c>
    </row>
    <row r="720" spans="1:3" s="5" customFormat="1" ht="13.5" customHeight="1" x14ac:dyDescent="0.2">
      <c r="A720" s="7">
        <v>262.76737068965519</v>
      </c>
      <c r="B720" s="7">
        <v>-13.574999999999999</v>
      </c>
      <c r="C720" s="5">
        <f t="shared" si="11"/>
        <v>-4.2365740393977981E-2</v>
      </c>
    </row>
    <row r="721" spans="1:3" s="5" customFormat="1" ht="13.5" customHeight="1" x14ac:dyDescent="0.2">
      <c r="A721" s="7">
        <v>263.13436422413793</v>
      </c>
      <c r="B721" s="7">
        <v>-13.6</v>
      </c>
      <c r="C721" s="5">
        <f t="shared" si="11"/>
        <v>-4.2443762015329692E-2</v>
      </c>
    </row>
    <row r="722" spans="1:3" s="5" customFormat="1" ht="13.5" customHeight="1" x14ac:dyDescent="0.2">
      <c r="A722" s="7">
        <v>263.50135775862071</v>
      </c>
      <c r="B722" s="7">
        <v>-13.625</v>
      </c>
      <c r="C722" s="5">
        <f t="shared" si="11"/>
        <v>-4.2521783636681403E-2</v>
      </c>
    </row>
    <row r="723" spans="1:3" s="5" customFormat="1" ht="13.5" customHeight="1" x14ac:dyDescent="0.2">
      <c r="A723" s="7">
        <v>263.86835129310344</v>
      </c>
      <c r="B723" s="7">
        <v>-13.654</v>
      </c>
      <c r="C723" s="5">
        <f t="shared" si="11"/>
        <v>-4.2612288717449383E-2</v>
      </c>
    </row>
    <row r="724" spans="1:3" s="5" customFormat="1" ht="13.5" customHeight="1" x14ac:dyDescent="0.2">
      <c r="A724" s="7">
        <v>264.23534482758623</v>
      </c>
      <c r="B724" s="7">
        <v>-13.676</v>
      </c>
      <c r="C724" s="5">
        <f t="shared" si="11"/>
        <v>-4.268094774423889E-2</v>
      </c>
    </row>
    <row r="725" spans="1:3" s="5" customFormat="1" ht="13.5" customHeight="1" x14ac:dyDescent="0.2">
      <c r="A725" s="7">
        <v>264.60233836206896</v>
      </c>
      <c r="B725" s="7">
        <v>-13.7</v>
      </c>
      <c r="C725" s="5">
        <f t="shared" si="11"/>
        <v>-4.2755848500736528E-2</v>
      </c>
    </row>
    <row r="726" spans="1:3" s="5" customFormat="1" ht="13.5" customHeight="1" x14ac:dyDescent="0.2">
      <c r="A726" s="7">
        <v>264.96933189655175</v>
      </c>
      <c r="B726" s="7">
        <v>-13.733000000000001</v>
      </c>
      <c r="C726" s="5">
        <f t="shared" si="11"/>
        <v>-4.2858837040920784E-2</v>
      </c>
    </row>
    <row r="727" spans="1:3" s="5" customFormat="1" ht="13.5" customHeight="1" x14ac:dyDescent="0.2">
      <c r="A727" s="7">
        <v>265.33632543103448</v>
      </c>
      <c r="B727" s="7">
        <v>-13.763999999999999</v>
      </c>
      <c r="C727" s="5">
        <f t="shared" si="11"/>
        <v>-4.2955583851396903E-2</v>
      </c>
    </row>
    <row r="728" spans="1:3" s="5" customFormat="1" ht="13.5" customHeight="1" x14ac:dyDescent="0.2">
      <c r="A728" s="7">
        <v>265.70331896551727</v>
      </c>
      <c r="B728" s="7">
        <v>-13.792999999999999</v>
      </c>
      <c r="C728" s="5">
        <f t="shared" si="11"/>
        <v>-4.3046088932164883E-2</v>
      </c>
    </row>
    <row r="729" spans="1:3" s="5" customFormat="1" ht="13.5" customHeight="1" x14ac:dyDescent="0.2">
      <c r="A729" s="7">
        <v>266.0703125</v>
      </c>
      <c r="B729" s="7">
        <v>-13.827</v>
      </c>
      <c r="C729" s="5">
        <f t="shared" si="11"/>
        <v>-4.3152198337203206E-2</v>
      </c>
    </row>
    <row r="730" spans="1:3" s="5" customFormat="1" ht="13.5" customHeight="1" x14ac:dyDescent="0.2">
      <c r="A730" s="7">
        <v>266.43730603448279</v>
      </c>
      <c r="B730" s="7">
        <v>-13.859</v>
      </c>
      <c r="C730" s="5">
        <f t="shared" si="11"/>
        <v>-4.3252066012533397E-2</v>
      </c>
    </row>
    <row r="731" spans="1:3" s="5" customFormat="1" ht="13.5" customHeight="1" x14ac:dyDescent="0.2">
      <c r="A731" s="7">
        <v>266.80429956896552</v>
      </c>
      <c r="B731" s="7">
        <v>-13.89</v>
      </c>
      <c r="C731" s="5">
        <f t="shared" si="11"/>
        <v>-4.3348812823009515E-2</v>
      </c>
    </row>
    <row r="732" spans="1:3" s="5" customFormat="1" ht="13.5" customHeight="1" x14ac:dyDescent="0.2">
      <c r="A732" s="7">
        <v>267.17129310344831</v>
      </c>
      <c r="B732" s="7">
        <v>-13.914999999999999</v>
      </c>
      <c r="C732" s="5">
        <f t="shared" si="11"/>
        <v>-4.3426834444361219E-2</v>
      </c>
    </row>
    <row r="733" spans="1:3" s="5" customFormat="1" ht="13.5" customHeight="1" x14ac:dyDescent="0.2">
      <c r="A733" s="7">
        <v>267.53828663793104</v>
      </c>
      <c r="B733" s="7">
        <v>-13.952999999999999</v>
      </c>
      <c r="C733" s="5">
        <f t="shared" si="11"/>
        <v>-4.3545427308815818E-2</v>
      </c>
    </row>
    <row r="734" spans="1:3" s="5" customFormat="1" ht="13.5" customHeight="1" x14ac:dyDescent="0.2">
      <c r="A734" s="7">
        <v>267.90528017241382</v>
      </c>
      <c r="B734" s="7">
        <v>-13.983000000000001</v>
      </c>
      <c r="C734" s="5">
        <f t="shared" si="11"/>
        <v>-4.3639053254437878E-2</v>
      </c>
    </row>
    <row r="735" spans="1:3" s="5" customFormat="1" ht="13.5" customHeight="1" x14ac:dyDescent="0.2">
      <c r="A735" s="7">
        <v>268.27227370689656</v>
      </c>
      <c r="B735" s="7">
        <v>-14.01</v>
      </c>
      <c r="C735" s="5">
        <f t="shared" si="11"/>
        <v>-4.372331660549772E-2</v>
      </c>
    </row>
    <row r="736" spans="1:3" s="5" customFormat="1" ht="13.5" customHeight="1" x14ac:dyDescent="0.2">
      <c r="A736" s="7">
        <v>268.63926724137934</v>
      </c>
      <c r="B736" s="7">
        <v>-14.04</v>
      </c>
      <c r="C736" s="5">
        <f t="shared" si="11"/>
        <v>-4.3816942551119765E-2</v>
      </c>
    </row>
    <row r="737" spans="1:3" s="5" customFormat="1" ht="13.5" customHeight="1" x14ac:dyDescent="0.2">
      <c r="A737" s="7">
        <v>269.00626077586207</v>
      </c>
      <c r="B737" s="7">
        <v>-14.068</v>
      </c>
      <c r="C737" s="5">
        <f t="shared" si="11"/>
        <v>-4.390432676703368E-2</v>
      </c>
    </row>
    <row r="738" spans="1:3" s="5" customFormat="1" ht="13.5" customHeight="1" x14ac:dyDescent="0.2">
      <c r="A738" s="7">
        <v>269.37325431034486</v>
      </c>
      <c r="B738" s="7">
        <v>-14.090999999999999</v>
      </c>
      <c r="C738" s="5">
        <f t="shared" si="11"/>
        <v>-4.3976106658677253E-2</v>
      </c>
    </row>
    <row r="739" spans="1:3" s="5" customFormat="1" ht="13.5" customHeight="1" x14ac:dyDescent="0.2">
      <c r="A739" s="7">
        <v>269.74024784482759</v>
      </c>
      <c r="B739" s="7">
        <v>-14.12</v>
      </c>
      <c r="C739" s="5">
        <f t="shared" si="11"/>
        <v>-4.4066611739445233E-2</v>
      </c>
    </row>
    <row r="740" spans="1:3" s="5" customFormat="1" ht="13.5" customHeight="1" x14ac:dyDescent="0.2">
      <c r="A740" s="7">
        <v>270.10724137931038</v>
      </c>
      <c r="B740" s="7">
        <v>-14.138999999999999</v>
      </c>
      <c r="C740" s="5">
        <f t="shared" si="11"/>
        <v>-4.4125908171672536E-2</v>
      </c>
    </row>
    <row r="741" spans="1:3" s="5" customFormat="1" ht="13.5" customHeight="1" x14ac:dyDescent="0.2">
      <c r="A741" s="7">
        <v>270.47423491379311</v>
      </c>
      <c r="B741" s="7">
        <v>-14.162000000000001</v>
      </c>
      <c r="C741" s="5">
        <f t="shared" si="11"/>
        <v>-4.4197688063316115E-2</v>
      </c>
    </row>
    <row r="742" spans="1:3" s="5" customFormat="1" ht="13.5" customHeight="1" x14ac:dyDescent="0.2">
      <c r="A742" s="7">
        <v>270.84122844827584</v>
      </c>
      <c r="B742" s="7">
        <v>-14.186</v>
      </c>
      <c r="C742" s="5">
        <f t="shared" si="11"/>
        <v>-4.4272588819813746E-2</v>
      </c>
    </row>
    <row r="743" spans="1:3" s="5" customFormat="1" ht="13.5" customHeight="1" x14ac:dyDescent="0.2">
      <c r="A743" s="7">
        <v>271.20822198275863</v>
      </c>
      <c r="B743" s="7">
        <v>-14.202999999999999</v>
      </c>
      <c r="C743" s="5">
        <f t="shared" si="11"/>
        <v>-4.4325643522332911E-2</v>
      </c>
    </row>
    <row r="744" spans="1:3" s="5" customFormat="1" ht="13.5" customHeight="1" x14ac:dyDescent="0.2">
      <c r="A744" s="7">
        <v>271.57521551724136</v>
      </c>
      <c r="B744" s="7">
        <v>-14.218</v>
      </c>
      <c r="C744" s="5">
        <f t="shared" si="11"/>
        <v>-4.4372456495143937E-2</v>
      </c>
    </row>
    <row r="745" spans="1:3" s="5" customFormat="1" ht="13.5" customHeight="1" x14ac:dyDescent="0.2">
      <c r="A745" s="7">
        <v>271.94220905172415</v>
      </c>
      <c r="B745" s="7">
        <v>-14.234</v>
      </c>
      <c r="C745" s="5">
        <f t="shared" si="11"/>
        <v>-4.4422390332809029E-2</v>
      </c>
    </row>
    <row r="746" spans="1:3" s="5" customFormat="1" ht="13.5" customHeight="1" x14ac:dyDescent="0.2">
      <c r="A746" s="7">
        <v>272.30920258620688</v>
      </c>
      <c r="B746" s="7">
        <v>-14.250999999999999</v>
      </c>
      <c r="C746" s="5">
        <f t="shared" si="11"/>
        <v>-4.4475445035328194E-2</v>
      </c>
    </row>
    <row r="747" spans="1:3" s="5" customFormat="1" ht="13.5" customHeight="1" x14ac:dyDescent="0.2">
      <c r="A747" s="7">
        <v>272.67619612068967</v>
      </c>
      <c r="B747" s="7">
        <v>-14.27</v>
      </c>
      <c r="C747" s="5">
        <f t="shared" si="11"/>
        <v>-4.453474146755549E-2</v>
      </c>
    </row>
    <row r="748" spans="1:3" s="5" customFormat="1" ht="13.5" customHeight="1" x14ac:dyDescent="0.2">
      <c r="A748" s="7">
        <v>273.0431896551724</v>
      </c>
      <c r="B748" s="7">
        <v>-14.282999999999999</v>
      </c>
      <c r="C748" s="5">
        <f t="shared" si="11"/>
        <v>-4.4575312710658378E-2</v>
      </c>
    </row>
    <row r="749" spans="1:3" s="5" customFormat="1" ht="13.5" customHeight="1" x14ac:dyDescent="0.2">
      <c r="A749" s="7">
        <v>273.41018318965519</v>
      </c>
      <c r="B749" s="7">
        <v>-14.292</v>
      </c>
      <c r="C749" s="5">
        <f t="shared" si="11"/>
        <v>-4.4603400494344997E-2</v>
      </c>
    </row>
    <row r="750" spans="1:3" s="5" customFormat="1" ht="13.5" customHeight="1" x14ac:dyDescent="0.2">
      <c r="A750" s="7">
        <v>273.77717672413792</v>
      </c>
      <c r="B750" s="7">
        <v>-14.304</v>
      </c>
      <c r="C750" s="5">
        <f t="shared" si="11"/>
        <v>-4.4640850872593819E-2</v>
      </c>
    </row>
    <row r="751" spans="1:3" s="5" customFormat="1" ht="13.5" customHeight="1" x14ac:dyDescent="0.2">
      <c r="A751" s="7">
        <v>274.1441702586207</v>
      </c>
      <c r="B751" s="7">
        <v>-14.319000000000001</v>
      </c>
      <c r="C751" s="5">
        <f t="shared" si="11"/>
        <v>-4.4687663845404846E-2</v>
      </c>
    </row>
    <row r="752" spans="1:3" s="5" customFormat="1" ht="13.5" customHeight="1" x14ac:dyDescent="0.2">
      <c r="A752" s="7">
        <v>274.51116379310344</v>
      </c>
      <c r="B752" s="7">
        <v>-14.327</v>
      </c>
      <c r="C752" s="5">
        <f t="shared" si="11"/>
        <v>-4.4712630764237385E-2</v>
      </c>
    </row>
    <row r="753" spans="1:3" s="5" customFormat="1" ht="13.5" customHeight="1" x14ac:dyDescent="0.2">
      <c r="A753" s="7">
        <v>274.87815732758622</v>
      </c>
      <c r="B753" s="7">
        <v>-14.337</v>
      </c>
      <c r="C753" s="5">
        <f t="shared" ref="C753:C816" si="12">B753/$B$496</f>
        <v>-4.4743839412778069E-2</v>
      </c>
    </row>
    <row r="754" spans="1:3" s="5" customFormat="1" ht="13.5" customHeight="1" x14ac:dyDescent="0.2">
      <c r="A754" s="7">
        <v>275.24515086206895</v>
      </c>
      <c r="B754" s="7">
        <v>-14.348000000000001</v>
      </c>
      <c r="C754" s="5">
        <f t="shared" si="12"/>
        <v>-4.4778168926172826E-2</v>
      </c>
    </row>
    <row r="755" spans="1:3" s="5" customFormat="1" ht="13.5" customHeight="1" x14ac:dyDescent="0.2">
      <c r="A755" s="7">
        <v>275.61214439655174</v>
      </c>
      <c r="B755" s="7">
        <v>-14.356</v>
      </c>
      <c r="C755" s="5">
        <f t="shared" si="12"/>
        <v>-4.4803135845005372E-2</v>
      </c>
    </row>
    <row r="756" spans="1:3" s="5" customFormat="1" ht="13.5" customHeight="1" x14ac:dyDescent="0.2">
      <c r="A756" s="7">
        <v>275.97913793103447</v>
      </c>
      <c r="B756" s="7">
        <v>-14.366</v>
      </c>
      <c r="C756" s="5">
        <f t="shared" si="12"/>
        <v>-4.4834344493546056E-2</v>
      </c>
    </row>
    <row r="757" spans="1:3" s="5" customFormat="1" ht="13.5" customHeight="1" x14ac:dyDescent="0.2">
      <c r="A757" s="7">
        <v>276.34613146551726</v>
      </c>
      <c r="B757" s="7">
        <v>-14.372999999999999</v>
      </c>
      <c r="C757" s="5">
        <f t="shared" si="12"/>
        <v>-4.485619054752453E-2</v>
      </c>
    </row>
    <row r="758" spans="1:3" s="5" customFormat="1" ht="13.5" customHeight="1" x14ac:dyDescent="0.2">
      <c r="A758" s="7">
        <v>276.71312499999999</v>
      </c>
      <c r="B758" s="7">
        <v>-14.381</v>
      </c>
      <c r="C758" s="5">
        <f t="shared" si="12"/>
        <v>-4.4881157466357083E-2</v>
      </c>
    </row>
    <row r="759" spans="1:3" s="5" customFormat="1" ht="13.5" customHeight="1" x14ac:dyDescent="0.2">
      <c r="A759" s="7">
        <v>277.08011853448278</v>
      </c>
      <c r="B759" s="7">
        <v>-14.388999999999999</v>
      </c>
      <c r="C759" s="5">
        <f t="shared" si="12"/>
        <v>-4.4906124385189622E-2</v>
      </c>
    </row>
    <row r="760" spans="1:3" s="5" customFormat="1" ht="13.5" customHeight="1" x14ac:dyDescent="0.2">
      <c r="A760" s="7">
        <v>277.44711206896551</v>
      </c>
      <c r="B760" s="7">
        <v>-14.397</v>
      </c>
      <c r="C760" s="5">
        <f t="shared" si="12"/>
        <v>-4.4931091304022175E-2</v>
      </c>
    </row>
    <row r="761" spans="1:3" s="5" customFormat="1" ht="13.5" customHeight="1" x14ac:dyDescent="0.2">
      <c r="A761" s="7">
        <v>277.8141056034483</v>
      </c>
      <c r="B761" s="7">
        <v>-14.398999999999999</v>
      </c>
      <c r="C761" s="5">
        <f t="shared" si="12"/>
        <v>-4.4937333033730306E-2</v>
      </c>
    </row>
    <row r="762" spans="1:3" s="5" customFormat="1" ht="13.5" customHeight="1" x14ac:dyDescent="0.2">
      <c r="A762" s="7">
        <v>278.18109913793103</v>
      </c>
      <c r="B762" s="7">
        <v>-14.404999999999999</v>
      </c>
      <c r="C762" s="5">
        <f t="shared" si="12"/>
        <v>-4.4956058222854721E-2</v>
      </c>
    </row>
    <row r="763" spans="1:3" s="5" customFormat="1" ht="13.5" customHeight="1" x14ac:dyDescent="0.2">
      <c r="A763" s="7">
        <v>278.54809267241382</v>
      </c>
      <c r="B763" s="7">
        <v>-14.407999999999999</v>
      </c>
      <c r="C763" s="5">
        <f t="shared" si="12"/>
        <v>-4.4965420817416925E-2</v>
      </c>
    </row>
    <row r="764" spans="1:3" s="5" customFormat="1" ht="13.5" customHeight="1" x14ac:dyDescent="0.2">
      <c r="A764" s="7">
        <v>278.91508620689655</v>
      </c>
      <c r="B764" s="7">
        <v>-14.409000000000001</v>
      </c>
      <c r="C764" s="5">
        <f t="shared" si="12"/>
        <v>-4.4968541682270997E-2</v>
      </c>
    </row>
    <row r="765" spans="1:3" s="5" customFormat="1" ht="13.5" customHeight="1" x14ac:dyDescent="0.2">
      <c r="A765" s="7">
        <v>279.28207974137933</v>
      </c>
      <c r="B765" s="7">
        <v>-14.411</v>
      </c>
      <c r="C765" s="5">
        <f t="shared" si="12"/>
        <v>-4.4974783411979129E-2</v>
      </c>
    </row>
    <row r="766" spans="1:3" s="5" customFormat="1" ht="13.5" customHeight="1" x14ac:dyDescent="0.2">
      <c r="A766" s="7">
        <v>279.64907327586207</v>
      </c>
      <c r="B766" s="7">
        <v>-14.407999999999999</v>
      </c>
      <c r="C766" s="5">
        <f t="shared" si="12"/>
        <v>-4.4965420817416925E-2</v>
      </c>
    </row>
    <row r="767" spans="1:3" s="5" customFormat="1" ht="13.5" customHeight="1" x14ac:dyDescent="0.2">
      <c r="A767" s="7">
        <v>280.01606681034485</v>
      </c>
      <c r="B767" s="7">
        <v>-14.401</v>
      </c>
      <c r="C767" s="5">
        <f t="shared" si="12"/>
        <v>-4.4943574763438444E-2</v>
      </c>
    </row>
    <row r="768" spans="1:3" s="5" customFormat="1" ht="13.5" customHeight="1" x14ac:dyDescent="0.2">
      <c r="A768" s="7">
        <v>280.38306034482758</v>
      </c>
      <c r="B768" s="7">
        <v>-14.4</v>
      </c>
      <c r="C768" s="5">
        <f t="shared" si="12"/>
        <v>-4.4940453898584379E-2</v>
      </c>
    </row>
    <row r="769" spans="1:3" s="5" customFormat="1" ht="13.5" customHeight="1" x14ac:dyDescent="0.2">
      <c r="A769" s="7">
        <v>280.75005387931037</v>
      </c>
      <c r="B769" s="7">
        <v>-14.388</v>
      </c>
      <c r="C769" s="5">
        <f t="shared" si="12"/>
        <v>-4.4903003520335556E-2</v>
      </c>
    </row>
    <row r="770" spans="1:3" s="5" customFormat="1" ht="13.5" customHeight="1" x14ac:dyDescent="0.2">
      <c r="A770" s="7">
        <v>281.1170474137931</v>
      </c>
      <c r="B770" s="7">
        <v>-14.375</v>
      </c>
      <c r="C770" s="5">
        <f t="shared" si="12"/>
        <v>-4.4862432277232668E-2</v>
      </c>
    </row>
    <row r="771" spans="1:3" s="5" customFormat="1" ht="13.5" customHeight="1" x14ac:dyDescent="0.2">
      <c r="A771" s="7">
        <v>281.48404094827589</v>
      </c>
      <c r="B771" s="7">
        <v>-14.356999999999999</v>
      </c>
      <c r="C771" s="5">
        <f t="shared" si="12"/>
        <v>-4.4806256709859438E-2</v>
      </c>
    </row>
    <row r="772" spans="1:3" s="5" customFormat="1" ht="13.5" customHeight="1" x14ac:dyDescent="0.2">
      <c r="A772" s="7">
        <v>281.85103448275862</v>
      </c>
      <c r="B772" s="7">
        <v>-14.343</v>
      </c>
      <c r="C772" s="5">
        <f t="shared" si="12"/>
        <v>-4.4762564601902484E-2</v>
      </c>
    </row>
    <row r="773" spans="1:3" s="5" customFormat="1" ht="13.5" customHeight="1" x14ac:dyDescent="0.2">
      <c r="A773" s="7">
        <v>282.21802801724141</v>
      </c>
      <c r="B773" s="7">
        <v>-14.31</v>
      </c>
      <c r="C773" s="5">
        <f t="shared" si="12"/>
        <v>-4.4659576061718227E-2</v>
      </c>
    </row>
    <row r="774" spans="1:3" s="5" customFormat="1" ht="13.5" customHeight="1" x14ac:dyDescent="0.2">
      <c r="A774" s="7">
        <v>282.58502155172414</v>
      </c>
      <c r="B774" s="7">
        <v>-14.259</v>
      </c>
      <c r="C774" s="5">
        <f t="shared" si="12"/>
        <v>-4.450041195416074E-2</v>
      </c>
    </row>
    <row r="775" spans="1:3" s="5" customFormat="1" ht="13.5" customHeight="1" x14ac:dyDescent="0.2">
      <c r="A775" s="7">
        <v>282.95201508620693</v>
      </c>
      <c r="B775" s="7">
        <v>-14.212</v>
      </c>
      <c r="C775" s="5">
        <f t="shared" si="12"/>
        <v>-4.435373130601953E-2</v>
      </c>
    </row>
    <row r="776" spans="1:3" s="5" customFormat="1" ht="13.5" customHeight="1" x14ac:dyDescent="0.2">
      <c r="A776" s="7">
        <v>283.31900862068966</v>
      </c>
      <c r="B776" s="7">
        <v>-14.186</v>
      </c>
      <c r="C776" s="5">
        <f t="shared" si="12"/>
        <v>-4.4272588819813746E-2</v>
      </c>
    </row>
    <row r="777" spans="1:3" s="5" customFormat="1" ht="13.5" customHeight="1" x14ac:dyDescent="0.2">
      <c r="A777" s="7">
        <v>283.68600215517245</v>
      </c>
      <c r="B777" s="7">
        <v>-14.145</v>
      </c>
      <c r="C777" s="5">
        <f t="shared" si="12"/>
        <v>-4.4144633360796943E-2</v>
      </c>
    </row>
    <row r="778" spans="1:3" s="5" customFormat="1" ht="13.5" customHeight="1" x14ac:dyDescent="0.2">
      <c r="A778" s="7">
        <v>284.05299568965518</v>
      </c>
      <c r="B778" s="7">
        <v>-14.086</v>
      </c>
      <c r="C778" s="5">
        <f t="shared" si="12"/>
        <v>-4.3960502334406917E-2</v>
      </c>
    </row>
    <row r="779" spans="1:3" s="5" customFormat="1" ht="13.5" customHeight="1" x14ac:dyDescent="0.2">
      <c r="A779" s="7">
        <v>284.41998922413796</v>
      </c>
      <c r="B779" s="7">
        <v>-13.997999999999999</v>
      </c>
      <c r="C779" s="5">
        <f t="shared" si="12"/>
        <v>-4.3685866227248897E-2</v>
      </c>
    </row>
    <row r="780" spans="1:3" s="5" customFormat="1" ht="13.5" customHeight="1" x14ac:dyDescent="0.2">
      <c r="A780" s="7">
        <v>284.7869827586207</v>
      </c>
      <c r="B780" s="7">
        <v>-13.952999999999999</v>
      </c>
      <c r="C780" s="5">
        <f t="shared" si="12"/>
        <v>-4.3545427308815818E-2</v>
      </c>
    </row>
    <row r="781" spans="1:3" s="5" customFormat="1" ht="13.5" customHeight="1" x14ac:dyDescent="0.2">
      <c r="A781" s="7">
        <v>285.15397629310348</v>
      </c>
      <c r="B781" s="7">
        <v>-13.36</v>
      </c>
      <c r="C781" s="5">
        <f t="shared" si="12"/>
        <v>-4.1694754450353283E-2</v>
      </c>
    </row>
    <row r="782" spans="1:3" s="5" customFormat="1" ht="13.5" customHeight="1" x14ac:dyDescent="0.2">
      <c r="A782" s="7">
        <v>285.52096982758621</v>
      </c>
      <c r="B782" s="7">
        <v>-12.916</v>
      </c>
      <c r="C782" s="5">
        <f t="shared" si="12"/>
        <v>-4.0309090455146933E-2</v>
      </c>
    </row>
    <row r="783" spans="1:3" s="5" customFormat="1" ht="13.5" customHeight="1" x14ac:dyDescent="0.2">
      <c r="A783" s="7">
        <v>285.887963362069</v>
      </c>
      <c r="B783" s="7">
        <v>-12.976000000000001</v>
      </c>
      <c r="C783" s="5">
        <f t="shared" si="12"/>
        <v>-4.0496342346391039E-2</v>
      </c>
    </row>
    <row r="784" spans="1:3" s="5" customFormat="1" ht="13.5" customHeight="1" x14ac:dyDescent="0.2">
      <c r="A784" s="7">
        <v>286.25495689655173</v>
      </c>
      <c r="B784" s="7">
        <v>-12.94</v>
      </c>
      <c r="C784" s="5">
        <f t="shared" si="12"/>
        <v>-4.0383991211644571E-2</v>
      </c>
    </row>
    <row r="785" spans="1:3" s="5" customFormat="1" ht="13.5" customHeight="1" x14ac:dyDescent="0.2">
      <c r="A785" s="7">
        <v>286.62195043103446</v>
      </c>
      <c r="B785" s="7">
        <v>-12.881</v>
      </c>
      <c r="C785" s="5">
        <f t="shared" si="12"/>
        <v>-4.0199860185254538E-2</v>
      </c>
    </row>
    <row r="786" spans="1:3" s="5" customFormat="1" ht="13.5" customHeight="1" x14ac:dyDescent="0.2">
      <c r="A786" s="7">
        <v>286.98894396551725</v>
      </c>
      <c r="B786" s="7">
        <v>-12.797000000000001</v>
      </c>
      <c r="C786" s="5">
        <f t="shared" si="12"/>
        <v>-3.9937707537512801E-2</v>
      </c>
    </row>
    <row r="787" spans="1:3" s="5" customFormat="1" ht="13.5" customHeight="1" x14ac:dyDescent="0.2">
      <c r="A787" s="7">
        <v>287.35593749999998</v>
      </c>
      <c r="B787" s="7">
        <v>-12.71</v>
      </c>
      <c r="C787" s="5">
        <f t="shared" si="12"/>
        <v>-3.9666192295208853E-2</v>
      </c>
    </row>
    <row r="788" spans="1:3" s="5" customFormat="1" ht="13.5" customHeight="1" x14ac:dyDescent="0.2">
      <c r="A788" s="7">
        <v>287.72293103448277</v>
      </c>
      <c r="B788" s="7">
        <v>-12.608000000000001</v>
      </c>
      <c r="C788" s="5">
        <f t="shared" si="12"/>
        <v>-3.9347864080093879E-2</v>
      </c>
    </row>
    <row r="789" spans="1:3" s="5" customFormat="1" ht="13.5" customHeight="1" x14ac:dyDescent="0.2">
      <c r="A789" s="7">
        <v>288.0899245689655</v>
      </c>
      <c r="B789" s="7">
        <v>-12.496</v>
      </c>
      <c r="C789" s="5">
        <f t="shared" si="12"/>
        <v>-3.8998327216438221E-2</v>
      </c>
    </row>
    <row r="790" spans="1:3" s="5" customFormat="1" ht="13.5" customHeight="1" x14ac:dyDescent="0.2">
      <c r="A790" s="7">
        <v>288.45691810344829</v>
      </c>
      <c r="B790" s="7">
        <v>-12.379</v>
      </c>
      <c r="C790" s="5">
        <f t="shared" si="12"/>
        <v>-3.863318602851222E-2</v>
      </c>
    </row>
    <row r="791" spans="1:3" s="5" customFormat="1" ht="13.5" customHeight="1" x14ac:dyDescent="0.2">
      <c r="A791" s="7">
        <v>288.82391163793102</v>
      </c>
      <c r="B791" s="7">
        <v>-12.243</v>
      </c>
      <c r="C791" s="5">
        <f t="shared" si="12"/>
        <v>-3.8208748408358931E-2</v>
      </c>
    </row>
    <row r="792" spans="1:3" s="5" customFormat="1" ht="13.5" customHeight="1" x14ac:dyDescent="0.2">
      <c r="A792" s="7">
        <v>289.19090517241381</v>
      </c>
      <c r="B792" s="7">
        <v>-12.093999999999999</v>
      </c>
      <c r="C792" s="5">
        <f t="shared" si="12"/>
        <v>-3.7743739545102739E-2</v>
      </c>
    </row>
    <row r="793" spans="1:3" s="5" customFormat="1" ht="13.5" customHeight="1" x14ac:dyDescent="0.2">
      <c r="A793" s="7">
        <v>289.55789870689654</v>
      </c>
      <c r="B793" s="7">
        <v>-11.935</v>
      </c>
      <c r="C793" s="5">
        <f t="shared" si="12"/>
        <v>-3.7247522033305877E-2</v>
      </c>
    </row>
    <row r="794" spans="1:3" s="5" customFormat="1" ht="13.5" customHeight="1" x14ac:dyDescent="0.2">
      <c r="A794" s="7">
        <v>289.92489224137933</v>
      </c>
      <c r="B794" s="7">
        <v>-11.762</v>
      </c>
      <c r="C794" s="5">
        <f t="shared" si="12"/>
        <v>-3.6707612413552047E-2</v>
      </c>
    </row>
    <row r="795" spans="1:3" s="5" customFormat="1" ht="13.5" customHeight="1" x14ac:dyDescent="0.2">
      <c r="A795" s="7">
        <v>290.29188577586206</v>
      </c>
      <c r="B795" s="7">
        <v>-11.590999999999999</v>
      </c>
      <c r="C795" s="5">
        <f t="shared" si="12"/>
        <v>-3.6173944523506356E-2</v>
      </c>
    </row>
    <row r="796" spans="1:3" s="5" customFormat="1" ht="13.5" customHeight="1" x14ac:dyDescent="0.2">
      <c r="A796" s="7">
        <v>290.65887931034484</v>
      </c>
      <c r="B796" s="7">
        <v>-11.406000000000001</v>
      </c>
      <c r="C796" s="5">
        <f t="shared" si="12"/>
        <v>-3.5596584525503711E-2</v>
      </c>
    </row>
    <row r="797" spans="1:3" s="5" customFormat="1" ht="13.5" customHeight="1" x14ac:dyDescent="0.2">
      <c r="A797" s="7">
        <v>291.02587284482757</v>
      </c>
      <c r="B797" s="7">
        <v>-11.196</v>
      </c>
      <c r="C797" s="5">
        <f t="shared" si="12"/>
        <v>-3.4941202906149355E-2</v>
      </c>
    </row>
    <row r="798" spans="1:3" s="5" customFormat="1" ht="13.5" customHeight="1" x14ac:dyDescent="0.2">
      <c r="A798" s="7">
        <v>291.39286637931036</v>
      </c>
      <c r="B798" s="7">
        <v>-10.993</v>
      </c>
      <c r="C798" s="5">
        <f t="shared" si="12"/>
        <v>-3.4307667340773479E-2</v>
      </c>
    </row>
    <row r="799" spans="1:3" s="5" customFormat="1" ht="13.5" customHeight="1" x14ac:dyDescent="0.2">
      <c r="A799" s="7">
        <v>291.75985991379309</v>
      </c>
      <c r="B799" s="7">
        <v>-10.772</v>
      </c>
      <c r="C799" s="5">
        <f t="shared" si="12"/>
        <v>-3.3617956208024373E-2</v>
      </c>
    </row>
    <row r="800" spans="1:3" s="5" customFormat="1" ht="13.5" customHeight="1" x14ac:dyDescent="0.2">
      <c r="A800" s="7">
        <v>292.12685344827588</v>
      </c>
      <c r="B800" s="7">
        <v>-10.544</v>
      </c>
      <c r="C800" s="5">
        <f t="shared" si="12"/>
        <v>-3.2906399021296787E-2</v>
      </c>
    </row>
    <row r="801" spans="1:3" s="5" customFormat="1" ht="13.5" customHeight="1" x14ac:dyDescent="0.2">
      <c r="A801" s="7">
        <v>292.49384698275861</v>
      </c>
      <c r="B801" s="7">
        <v>-10.315</v>
      </c>
      <c r="C801" s="5">
        <f t="shared" si="12"/>
        <v>-3.2191720969715128E-2</v>
      </c>
    </row>
    <row r="802" spans="1:3" s="5" customFormat="1" ht="13.5" customHeight="1" x14ac:dyDescent="0.2">
      <c r="A802" s="7">
        <v>292.8608405172414</v>
      </c>
      <c r="B802" s="7">
        <v>-10.08</v>
      </c>
      <c r="C802" s="5">
        <f t="shared" si="12"/>
        <v>-3.1458317729009068E-2</v>
      </c>
    </row>
    <row r="803" spans="1:3" s="5" customFormat="1" ht="13.5" customHeight="1" x14ac:dyDescent="0.2">
      <c r="A803" s="7">
        <v>293.22783405172413</v>
      </c>
      <c r="B803" s="7">
        <v>-9.843</v>
      </c>
      <c r="C803" s="5">
        <f t="shared" si="12"/>
        <v>-3.0718672758594863E-2</v>
      </c>
    </row>
    <row r="804" spans="1:3" s="5" customFormat="1" ht="13.5" customHeight="1" x14ac:dyDescent="0.2">
      <c r="A804" s="7">
        <v>293.59482758620692</v>
      </c>
      <c r="B804" s="7">
        <v>-9.5990000000000002</v>
      </c>
      <c r="C804" s="5">
        <f t="shared" si="12"/>
        <v>-2.9957181734202185E-2</v>
      </c>
    </row>
    <row r="805" spans="1:3" s="5" customFormat="1" ht="13.5" customHeight="1" x14ac:dyDescent="0.2">
      <c r="A805" s="7">
        <v>293.96182112068965</v>
      </c>
      <c r="B805" s="7">
        <v>-9.3629999999999995</v>
      </c>
      <c r="C805" s="5">
        <f t="shared" si="12"/>
        <v>-2.9220657628642049E-2</v>
      </c>
    </row>
    <row r="806" spans="1:3" s="5" customFormat="1" ht="13.5" customHeight="1" x14ac:dyDescent="0.2">
      <c r="A806" s="7">
        <v>294.32881465517244</v>
      </c>
      <c r="B806" s="7">
        <v>-9.1189999999999998</v>
      </c>
      <c r="C806" s="5">
        <f t="shared" si="12"/>
        <v>-2.845916660424937E-2</v>
      </c>
    </row>
    <row r="807" spans="1:3" s="5" customFormat="1" ht="13.5" customHeight="1" x14ac:dyDescent="0.2">
      <c r="A807" s="7">
        <v>294.69580818965517</v>
      </c>
      <c r="B807" s="7">
        <v>-8.8840000000000003</v>
      </c>
      <c r="C807" s="5">
        <f t="shared" si="12"/>
        <v>-2.7725763363543307E-2</v>
      </c>
    </row>
    <row r="808" spans="1:3" s="5" customFormat="1" ht="13.5" customHeight="1" x14ac:dyDescent="0.2">
      <c r="A808" s="7">
        <v>295.06280172413796</v>
      </c>
      <c r="B808" s="7">
        <v>-8.6560000000000006</v>
      </c>
      <c r="C808" s="5">
        <f t="shared" si="12"/>
        <v>-2.7014206176815724E-2</v>
      </c>
    </row>
    <row r="809" spans="1:3" s="5" customFormat="1" ht="13.5" customHeight="1" x14ac:dyDescent="0.2">
      <c r="A809" s="7">
        <v>295.42979525862069</v>
      </c>
      <c r="B809" s="7">
        <v>-8.4420000000000002</v>
      </c>
      <c r="C809" s="5">
        <f t="shared" si="12"/>
        <v>-2.6346341098045092E-2</v>
      </c>
    </row>
    <row r="810" spans="1:3" s="5" customFormat="1" ht="13.5" customHeight="1" x14ac:dyDescent="0.2">
      <c r="A810" s="7">
        <v>295.79678879310347</v>
      </c>
      <c r="B810" s="7">
        <v>-8.2230000000000008</v>
      </c>
      <c r="C810" s="5">
        <f t="shared" si="12"/>
        <v>-2.5662871695004124E-2</v>
      </c>
    </row>
    <row r="811" spans="1:3" s="5" customFormat="1" ht="13.5" customHeight="1" x14ac:dyDescent="0.2">
      <c r="A811" s="7">
        <v>296.1637823275862</v>
      </c>
      <c r="B811" s="7">
        <v>-8.0069999999999997</v>
      </c>
      <c r="C811" s="5">
        <f t="shared" si="12"/>
        <v>-2.4988764886525353E-2</v>
      </c>
    </row>
    <row r="812" spans="1:3" s="5" customFormat="1" ht="13.5" customHeight="1" x14ac:dyDescent="0.2">
      <c r="A812" s="7">
        <v>296.53077586206899</v>
      </c>
      <c r="B812" s="7">
        <v>-7.8289999999999997</v>
      </c>
      <c r="C812" s="5">
        <f t="shared" si="12"/>
        <v>-2.4433250942501188E-2</v>
      </c>
    </row>
    <row r="813" spans="1:3" s="5" customFormat="1" ht="13.5" customHeight="1" x14ac:dyDescent="0.2">
      <c r="A813" s="7">
        <v>296.89776939655172</v>
      </c>
      <c r="B813" s="7">
        <v>-7.6859999999999999</v>
      </c>
      <c r="C813" s="5">
        <f t="shared" si="12"/>
        <v>-2.3986967268369411E-2</v>
      </c>
    </row>
    <row r="814" spans="1:3" s="5" customFormat="1" ht="13.5" customHeight="1" x14ac:dyDescent="0.2">
      <c r="A814" s="7">
        <v>297.26476293103451</v>
      </c>
      <c r="B814" s="7">
        <v>-7.548</v>
      </c>
      <c r="C814" s="5">
        <f t="shared" si="12"/>
        <v>-2.355628791850798E-2</v>
      </c>
    </row>
    <row r="815" spans="1:3" s="5" customFormat="1" ht="13.5" customHeight="1" x14ac:dyDescent="0.2">
      <c r="A815" s="7">
        <v>297.63175646551724</v>
      </c>
      <c r="B815" s="7">
        <v>-7.4169999999999998</v>
      </c>
      <c r="C815" s="5">
        <f t="shared" si="12"/>
        <v>-2.3147454622625022E-2</v>
      </c>
    </row>
    <row r="816" spans="1:3" s="5" customFormat="1" ht="13.5" customHeight="1" x14ac:dyDescent="0.2">
      <c r="A816" s="7">
        <v>297.99875000000003</v>
      </c>
      <c r="B816" s="7">
        <v>-7.3010000000000002</v>
      </c>
      <c r="C816" s="5">
        <f t="shared" si="12"/>
        <v>-2.2785434299553094E-2</v>
      </c>
    </row>
    <row r="817" spans="1:3" s="5" customFormat="1" ht="13.5" customHeight="1" x14ac:dyDescent="0.2">
      <c r="A817" s="7">
        <v>298.36574353448276</v>
      </c>
      <c r="B817" s="7">
        <v>-7.1959999999999997</v>
      </c>
      <c r="C817" s="5">
        <f t="shared" ref="C817:C880" si="13">B817/$B$496</f>
        <v>-2.2457743489875916E-2</v>
      </c>
    </row>
    <row r="818" spans="1:3" s="5" customFormat="1" ht="13.5" customHeight="1" x14ac:dyDescent="0.2">
      <c r="A818" s="7">
        <v>298.73273706896555</v>
      </c>
      <c r="B818" s="7">
        <v>-7.1050000000000004</v>
      </c>
      <c r="C818" s="5">
        <f t="shared" si="13"/>
        <v>-2.2173744788155696E-2</v>
      </c>
    </row>
    <row r="819" spans="1:3" s="5" customFormat="1" ht="13.5" customHeight="1" x14ac:dyDescent="0.2">
      <c r="A819" s="7">
        <v>299.09973060344828</v>
      </c>
      <c r="B819" s="7">
        <v>-7.0289999999999999</v>
      </c>
      <c r="C819" s="5">
        <f t="shared" si="13"/>
        <v>-2.1936559059246498E-2</v>
      </c>
    </row>
    <row r="820" spans="1:3" s="5" customFormat="1" ht="13.5" customHeight="1" x14ac:dyDescent="0.2">
      <c r="A820" s="7">
        <v>299.46672413793107</v>
      </c>
      <c r="B820" s="7">
        <v>-6.9690000000000003</v>
      </c>
      <c r="C820" s="5">
        <f t="shared" si="13"/>
        <v>-2.1749307168002399E-2</v>
      </c>
    </row>
    <row r="821" spans="1:3" s="5" customFormat="1" ht="13.5" customHeight="1" x14ac:dyDescent="0.2">
      <c r="A821" s="7">
        <v>299.8337176724138</v>
      </c>
      <c r="B821" s="7">
        <v>-6.9169999999999998</v>
      </c>
      <c r="C821" s="5">
        <f t="shared" si="13"/>
        <v>-2.1587022195590843E-2</v>
      </c>
    </row>
    <row r="822" spans="1:3" s="5" customFormat="1" ht="13.5" customHeight="1" x14ac:dyDescent="0.2">
      <c r="A822" s="7">
        <v>300.20071120689659</v>
      </c>
      <c r="B822" s="7">
        <v>-6.8810000000000002</v>
      </c>
      <c r="C822" s="5">
        <f t="shared" si="13"/>
        <v>-2.1474671060844382E-2</v>
      </c>
    </row>
    <row r="823" spans="1:3" s="5" customFormat="1" ht="13.5" customHeight="1" x14ac:dyDescent="0.2">
      <c r="A823" s="7">
        <v>300.56770474137932</v>
      </c>
      <c r="B823" s="7">
        <v>-6.85</v>
      </c>
      <c r="C823" s="5">
        <f t="shared" si="13"/>
        <v>-2.1377924250368264E-2</v>
      </c>
    </row>
    <row r="824" spans="1:3" s="5" customFormat="1" ht="13.5" customHeight="1" x14ac:dyDescent="0.2">
      <c r="A824" s="7">
        <v>300.9346982758621</v>
      </c>
      <c r="B824" s="7">
        <v>-6.83</v>
      </c>
      <c r="C824" s="5">
        <f t="shared" si="13"/>
        <v>-2.1315506953286895E-2</v>
      </c>
    </row>
    <row r="825" spans="1:3" s="5" customFormat="1" ht="13.5" customHeight="1" x14ac:dyDescent="0.2">
      <c r="A825" s="7">
        <v>301.30169181034483</v>
      </c>
      <c r="B825" s="7">
        <v>-6.8280000000000003</v>
      </c>
      <c r="C825" s="5">
        <f t="shared" si="13"/>
        <v>-2.1309265223578761E-2</v>
      </c>
    </row>
    <row r="826" spans="1:3" s="5" customFormat="1" ht="13.5" customHeight="1" x14ac:dyDescent="0.2">
      <c r="A826" s="7">
        <v>301.66868534482762</v>
      </c>
      <c r="B826" s="7">
        <v>-6.82</v>
      </c>
      <c r="C826" s="5">
        <f t="shared" si="13"/>
        <v>-2.1284298304746214E-2</v>
      </c>
    </row>
    <row r="827" spans="1:3" s="5" customFormat="1" ht="13.5" customHeight="1" x14ac:dyDescent="0.2">
      <c r="A827" s="7">
        <v>302.03567887931035</v>
      </c>
      <c r="B827" s="7">
        <v>-6.827</v>
      </c>
      <c r="C827" s="5">
        <f t="shared" si="13"/>
        <v>-2.1306144358724691E-2</v>
      </c>
    </row>
    <row r="828" spans="1:3" s="5" customFormat="1" ht="13.5" customHeight="1" x14ac:dyDescent="0.2">
      <c r="A828" s="7">
        <v>302.40267241379308</v>
      </c>
      <c r="B828" s="7">
        <v>-6.8490000000000002</v>
      </c>
      <c r="C828" s="5">
        <f t="shared" si="13"/>
        <v>-2.1374803385514195E-2</v>
      </c>
    </row>
    <row r="829" spans="1:3" s="5" customFormat="1" ht="13.5" customHeight="1" x14ac:dyDescent="0.2">
      <c r="A829" s="7">
        <v>302.76966594827587</v>
      </c>
      <c r="B829" s="7">
        <v>-6.8719999999999999</v>
      </c>
      <c r="C829" s="5">
        <f t="shared" si="13"/>
        <v>-2.1446583277157767E-2</v>
      </c>
    </row>
    <row r="830" spans="1:3" s="5" customFormat="1" ht="13.5" customHeight="1" x14ac:dyDescent="0.2">
      <c r="A830" s="7">
        <v>303.1366594827586</v>
      </c>
      <c r="B830" s="7">
        <v>-6.9050000000000002</v>
      </c>
      <c r="C830" s="5">
        <f t="shared" si="13"/>
        <v>-2.1549571817342024E-2</v>
      </c>
    </row>
    <row r="831" spans="1:3" s="5" customFormat="1" ht="13.5" customHeight="1" x14ac:dyDescent="0.2">
      <c r="A831" s="7">
        <v>303.50365301724139</v>
      </c>
      <c r="B831" s="7">
        <v>-6.9530000000000003</v>
      </c>
      <c r="C831" s="5">
        <f t="shared" si="13"/>
        <v>-2.1699373330337307E-2</v>
      </c>
    </row>
    <row r="832" spans="1:3" s="5" customFormat="1" ht="13.5" customHeight="1" x14ac:dyDescent="0.2">
      <c r="A832" s="7">
        <v>303.87064655172412</v>
      </c>
      <c r="B832" s="7">
        <v>-7.0060000000000002</v>
      </c>
      <c r="C832" s="5">
        <f t="shared" si="13"/>
        <v>-2.1864779167602929E-2</v>
      </c>
    </row>
    <row r="833" spans="1:3" s="5" customFormat="1" ht="13.5" customHeight="1" x14ac:dyDescent="0.2">
      <c r="A833" s="7">
        <v>304.23764008620691</v>
      </c>
      <c r="B833" s="7">
        <v>-7.069</v>
      </c>
      <c r="C833" s="5">
        <f t="shared" si="13"/>
        <v>-2.2061393653409235E-2</v>
      </c>
    </row>
    <row r="834" spans="1:3" s="5" customFormat="1" ht="13.5" customHeight="1" x14ac:dyDescent="0.2">
      <c r="A834" s="7">
        <v>304.60463362068964</v>
      </c>
      <c r="B834" s="7">
        <v>-7.1360000000000001</v>
      </c>
      <c r="C834" s="5">
        <f t="shared" si="13"/>
        <v>-2.2270491598631814E-2</v>
      </c>
    </row>
    <row r="835" spans="1:3" s="5" customFormat="1" ht="13.5" customHeight="1" x14ac:dyDescent="0.2">
      <c r="A835" s="7">
        <v>304.97162715517243</v>
      </c>
      <c r="B835" s="7">
        <v>-7.2220000000000004</v>
      </c>
      <c r="C835" s="5">
        <f t="shared" si="13"/>
        <v>-2.2538885976081696E-2</v>
      </c>
    </row>
    <row r="836" spans="1:3" s="5" customFormat="1" ht="13.5" customHeight="1" x14ac:dyDescent="0.2">
      <c r="A836" s="7">
        <v>305.33862068965516</v>
      </c>
      <c r="B836" s="7">
        <v>-7.3070000000000004</v>
      </c>
      <c r="C836" s="5">
        <f t="shared" si="13"/>
        <v>-2.2804159488677506E-2</v>
      </c>
    </row>
    <row r="837" spans="1:3" s="5" customFormat="1" ht="13.5" customHeight="1" x14ac:dyDescent="0.2">
      <c r="A837" s="7">
        <v>305.70561422413795</v>
      </c>
      <c r="B837" s="7">
        <v>-7.4050000000000002</v>
      </c>
      <c r="C837" s="5">
        <f t="shared" si="13"/>
        <v>-2.3110004244376203E-2</v>
      </c>
    </row>
    <row r="838" spans="1:3" s="5" customFormat="1" ht="13.5" customHeight="1" x14ac:dyDescent="0.2">
      <c r="A838" s="7">
        <v>306.07260775862068</v>
      </c>
      <c r="B838" s="7">
        <v>-7.5019999999999998</v>
      </c>
      <c r="C838" s="5">
        <f t="shared" si="13"/>
        <v>-2.3412728135220832E-2</v>
      </c>
    </row>
    <row r="839" spans="1:3" s="5" customFormat="1" ht="13.5" customHeight="1" x14ac:dyDescent="0.2">
      <c r="A839" s="7">
        <v>306.43960129310346</v>
      </c>
      <c r="B839" s="7">
        <v>-7.6150000000000002</v>
      </c>
      <c r="C839" s="5">
        <f t="shared" si="13"/>
        <v>-2.3765385863730559E-2</v>
      </c>
    </row>
    <row r="840" spans="1:3" s="5" customFormat="1" ht="13.5" customHeight="1" x14ac:dyDescent="0.2">
      <c r="A840" s="7">
        <v>306.8065948275862</v>
      </c>
      <c r="B840" s="7">
        <v>-7.7279999999999998</v>
      </c>
      <c r="C840" s="5">
        <f t="shared" si="13"/>
        <v>-2.4118043592240283E-2</v>
      </c>
    </row>
    <row r="841" spans="1:3" s="5" customFormat="1" ht="13.5" customHeight="1" x14ac:dyDescent="0.2">
      <c r="A841" s="7">
        <v>307.17358836206898</v>
      </c>
      <c r="B841" s="7">
        <v>-7.8390000000000004</v>
      </c>
      <c r="C841" s="5">
        <f t="shared" si="13"/>
        <v>-2.4464459591041873E-2</v>
      </c>
    </row>
    <row r="842" spans="1:3" s="5" customFormat="1" ht="13.5" customHeight="1" x14ac:dyDescent="0.2">
      <c r="A842" s="7">
        <v>307.54058189655171</v>
      </c>
      <c r="B842" s="7">
        <v>-7.96</v>
      </c>
      <c r="C842" s="5">
        <f t="shared" si="13"/>
        <v>-2.4842084238384143E-2</v>
      </c>
    </row>
    <row r="843" spans="1:3" s="5" customFormat="1" ht="13.5" customHeight="1" x14ac:dyDescent="0.2">
      <c r="A843" s="7">
        <v>307.9075754310345</v>
      </c>
      <c r="B843" s="7">
        <v>-8.08</v>
      </c>
      <c r="C843" s="5">
        <f t="shared" si="13"/>
        <v>-2.5216588020872347E-2</v>
      </c>
    </row>
    <row r="844" spans="1:3" s="5" customFormat="1" ht="13.5" customHeight="1" x14ac:dyDescent="0.2">
      <c r="A844" s="7">
        <v>308.27456896551723</v>
      </c>
      <c r="B844" s="7">
        <v>-8.1950000000000003</v>
      </c>
      <c r="C844" s="5">
        <f t="shared" si="13"/>
        <v>-2.5575487479090209E-2</v>
      </c>
    </row>
    <row r="845" spans="1:3" s="5" customFormat="1" ht="13.5" customHeight="1" x14ac:dyDescent="0.2">
      <c r="A845" s="7">
        <v>308.64156250000002</v>
      </c>
      <c r="B845" s="7">
        <v>-8.31</v>
      </c>
      <c r="C845" s="5">
        <f t="shared" si="13"/>
        <v>-2.5934386937308072E-2</v>
      </c>
    </row>
    <row r="846" spans="1:3" s="5" customFormat="1" ht="13.5" customHeight="1" x14ac:dyDescent="0.2">
      <c r="A846" s="7">
        <v>309.00855603448275</v>
      </c>
      <c r="B846" s="7">
        <v>-8.43</v>
      </c>
      <c r="C846" s="5">
        <f t="shared" si="13"/>
        <v>-2.6308890719796269E-2</v>
      </c>
    </row>
    <row r="847" spans="1:3" s="5" customFormat="1" ht="13.5" customHeight="1" x14ac:dyDescent="0.2">
      <c r="A847" s="7">
        <v>309.37554956896554</v>
      </c>
      <c r="B847" s="7">
        <v>-8.5399999999999991</v>
      </c>
      <c r="C847" s="5">
        <f t="shared" si="13"/>
        <v>-2.6652185853743789E-2</v>
      </c>
    </row>
    <row r="848" spans="1:3" s="5" customFormat="1" ht="13.5" customHeight="1" x14ac:dyDescent="0.2">
      <c r="A848" s="7">
        <v>309.74254310344827</v>
      </c>
      <c r="B848" s="7">
        <v>-8.6349999999999998</v>
      </c>
      <c r="C848" s="5">
        <f t="shared" si="13"/>
        <v>-2.6948668014880287E-2</v>
      </c>
    </row>
    <row r="849" spans="1:3" s="5" customFormat="1" ht="13.5" customHeight="1" x14ac:dyDescent="0.2">
      <c r="A849" s="7">
        <v>310.10953663793106</v>
      </c>
      <c r="B849" s="7">
        <v>-8.7260000000000009</v>
      </c>
      <c r="C849" s="5">
        <f t="shared" si="13"/>
        <v>-2.7232666716600507E-2</v>
      </c>
    </row>
    <row r="850" spans="1:3" s="5" customFormat="1" ht="13.5" customHeight="1" x14ac:dyDescent="0.2">
      <c r="A850" s="7">
        <v>310.47653017241379</v>
      </c>
      <c r="B850" s="7">
        <v>-8.8130000000000006</v>
      </c>
      <c r="C850" s="5">
        <f t="shared" si="13"/>
        <v>-2.7504181958904455E-2</v>
      </c>
    </row>
    <row r="851" spans="1:3" s="5" customFormat="1" ht="13.5" customHeight="1" x14ac:dyDescent="0.2">
      <c r="A851" s="7">
        <v>310.84352370689658</v>
      </c>
      <c r="B851" s="7">
        <v>-8.8859999999999992</v>
      </c>
      <c r="C851" s="5">
        <f t="shared" si="13"/>
        <v>-2.7732005093251442E-2</v>
      </c>
    </row>
    <row r="852" spans="1:3" s="5" customFormat="1" ht="13.5" customHeight="1" x14ac:dyDescent="0.2">
      <c r="A852" s="7">
        <v>311.21051724137931</v>
      </c>
      <c r="B852" s="7">
        <v>-8.9550000000000001</v>
      </c>
      <c r="C852" s="5">
        <f t="shared" si="13"/>
        <v>-2.7947344768182159E-2</v>
      </c>
    </row>
    <row r="853" spans="1:3" s="5" customFormat="1" ht="13.5" customHeight="1" x14ac:dyDescent="0.2">
      <c r="A853" s="7">
        <v>311.57751077586209</v>
      </c>
      <c r="B853" s="7">
        <v>-9.01</v>
      </c>
      <c r="C853" s="5">
        <f t="shared" si="13"/>
        <v>-2.8118992335155919E-2</v>
      </c>
    </row>
    <row r="854" spans="1:3" s="5" customFormat="1" ht="13.5" customHeight="1" x14ac:dyDescent="0.2">
      <c r="A854" s="7">
        <v>311.94450431034483</v>
      </c>
      <c r="B854" s="7">
        <v>-9.0530000000000008</v>
      </c>
      <c r="C854" s="5">
        <f t="shared" si="13"/>
        <v>-2.8253189523880864E-2</v>
      </c>
    </row>
    <row r="855" spans="1:3" s="5" customFormat="1" ht="13.5" customHeight="1" x14ac:dyDescent="0.2">
      <c r="A855" s="7">
        <v>312.31149784482761</v>
      </c>
      <c r="B855" s="7">
        <v>-9.0850000000000009</v>
      </c>
      <c r="C855" s="5">
        <f t="shared" si="13"/>
        <v>-2.8353057199211051E-2</v>
      </c>
    </row>
    <row r="856" spans="1:3" s="5" customFormat="1" ht="13.5" customHeight="1" x14ac:dyDescent="0.2">
      <c r="A856" s="7">
        <v>312.67849137931034</v>
      </c>
      <c r="B856" s="7">
        <v>-9.1050000000000004</v>
      </c>
      <c r="C856" s="5">
        <f t="shared" si="13"/>
        <v>-2.8415474496292416E-2</v>
      </c>
    </row>
    <row r="857" spans="1:3" s="5" customFormat="1" ht="13.5" customHeight="1" x14ac:dyDescent="0.2">
      <c r="A857" s="7">
        <v>313.04548491379313</v>
      </c>
      <c r="B857" s="7">
        <v>-9.1069999999999993</v>
      </c>
      <c r="C857" s="5">
        <f t="shared" si="13"/>
        <v>-2.8421716226000548E-2</v>
      </c>
    </row>
    <row r="858" spans="1:3" s="5" customFormat="1" ht="13.5" customHeight="1" x14ac:dyDescent="0.2">
      <c r="A858" s="7">
        <v>313.41247844827586</v>
      </c>
      <c r="B858" s="7">
        <v>-9.0980000000000008</v>
      </c>
      <c r="C858" s="5">
        <f t="shared" si="13"/>
        <v>-2.839362844231394E-2</v>
      </c>
    </row>
    <row r="859" spans="1:3" s="5" customFormat="1" ht="13.5" customHeight="1" x14ac:dyDescent="0.2">
      <c r="A859" s="7">
        <v>313.77947198275865</v>
      </c>
      <c r="B859" s="7">
        <v>-9.0709999999999997</v>
      </c>
      <c r="C859" s="5">
        <f t="shared" si="13"/>
        <v>-2.8309365091254091E-2</v>
      </c>
    </row>
    <row r="860" spans="1:3" s="5" customFormat="1" ht="13.5" customHeight="1" x14ac:dyDescent="0.2">
      <c r="A860" s="7">
        <v>314.14646551724138</v>
      </c>
      <c r="B860" s="7">
        <v>-9.0310000000000006</v>
      </c>
      <c r="C860" s="5">
        <f t="shared" si="13"/>
        <v>-2.8184530497091357E-2</v>
      </c>
    </row>
    <row r="861" spans="1:3" s="5" customFormat="1" ht="13.5" customHeight="1" x14ac:dyDescent="0.2">
      <c r="A861" s="7">
        <v>314.51345905172417</v>
      </c>
      <c r="B861" s="7">
        <v>-8.9740000000000002</v>
      </c>
      <c r="C861" s="5">
        <f t="shared" si="13"/>
        <v>-2.8006641200409459E-2</v>
      </c>
    </row>
    <row r="862" spans="1:3" s="5" customFormat="1" ht="13.5" customHeight="1" x14ac:dyDescent="0.2">
      <c r="A862" s="7">
        <v>314.8804525862069</v>
      </c>
      <c r="B862" s="7">
        <v>-8.8949999999999996</v>
      </c>
      <c r="C862" s="5">
        <f t="shared" si="13"/>
        <v>-2.7760092876938057E-2</v>
      </c>
    </row>
    <row r="863" spans="1:3" s="5" customFormat="1" ht="13.5" customHeight="1" x14ac:dyDescent="0.2">
      <c r="A863" s="7">
        <v>315.24744612068969</v>
      </c>
      <c r="B863" s="7">
        <v>-8.7899999999999991</v>
      </c>
      <c r="C863" s="5">
        <f t="shared" si="13"/>
        <v>-2.7432402067260879E-2</v>
      </c>
    </row>
    <row r="864" spans="1:3" s="5" customFormat="1" ht="13.5" customHeight="1" x14ac:dyDescent="0.2">
      <c r="A864" s="7">
        <v>315.61443965517242</v>
      </c>
      <c r="B864" s="7">
        <v>-8.6609999999999996</v>
      </c>
      <c r="C864" s="5">
        <f t="shared" si="13"/>
        <v>-2.7029810501086063E-2</v>
      </c>
    </row>
    <row r="865" spans="1:3" s="5" customFormat="1" ht="13.5" customHeight="1" x14ac:dyDescent="0.2">
      <c r="A865" s="7">
        <v>315.98143318965521</v>
      </c>
      <c r="B865" s="7">
        <v>-8.5020000000000007</v>
      </c>
      <c r="C865" s="5">
        <f t="shared" si="13"/>
        <v>-2.6533592989289197E-2</v>
      </c>
    </row>
    <row r="866" spans="1:3" s="5" customFormat="1" ht="13.5" customHeight="1" x14ac:dyDescent="0.2">
      <c r="A866" s="7">
        <v>316.34842672413794</v>
      </c>
      <c r="B866" s="7">
        <v>-8.3019999999999996</v>
      </c>
      <c r="C866" s="5">
        <f t="shared" si="13"/>
        <v>-2.5909420018475522E-2</v>
      </c>
    </row>
    <row r="867" spans="1:3" s="5" customFormat="1" ht="13.5" customHeight="1" x14ac:dyDescent="0.2">
      <c r="A867" s="7">
        <v>316.71542025862072</v>
      </c>
      <c r="B867" s="7">
        <v>-8.0660000000000007</v>
      </c>
      <c r="C867" s="5">
        <f t="shared" si="13"/>
        <v>-2.517289591291539E-2</v>
      </c>
    </row>
    <row r="868" spans="1:3" s="5" customFormat="1" ht="13.5" customHeight="1" x14ac:dyDescent="0.2">
      <c r="A868" s="7">
        <v>317.08241379310346</v>
      </c>
      <c r="B868" s="7">
        <v>-7.78</v>
      </c>
      <c r="C868" s="5">
        <f t="shared" si="13"/>
        <v>-2.428032856465184E-2</v>
      </c>
    </row>
    <row r="869" spans="1:3" s="5" customFormat="1" ht="13.5" customHeight="1" x14ac:dyDescent="0.2">
      <c r="A869" s="7">
        <v>317.44940732758624</v>
      </c>
      <c r="B869" s="7">
        <v>-7.4119999999999999</v>
      </c>
      <c r="C869" s="5">
        <f t="shared" si="13"/>
        <v>-2.313185029835468E-2</v>
      </c>
    </row>
    <row r="870" spans="1:3" s="5" customFormat="1" ht="13.5" customHeight="1" x14ac:dyDescent="0.2">
      <c r="A870" s="7">
        <v>317.81640086206897</v>
      </c>
      <c r="B870" s="7">
        <v>-6.9710000000000001</v>
      </c>
      <c r="C870" s="5">
        <f t="shared" si="13"/>
        <v>-2.1755548897710534E-2</v>
      </c>
    </row>
    <row r="871" spans="1:3" s="5" customFormat="1" ht="13.5" customHeight="1" x14ac:dyDescent="0.2">
      <c r="A871" s="7">
        <v>318.18339439655171</v>
      </c>
      <c r="B871" s="7">
        <v>-6.4279999999999999</v>
      </c>
      <c r="C871" s="5">
        <f t="shared" si="13"/>
        <v>-2.0060919281951417E-2</v>
      </c>
    </row>
    <row r="872" spans="1:3" s="5" customFormat="1" ht="13.5" customHeight="1" x14ac:dyDescent="0.2">
      <c r="A872" s="7">
        <v>318.55038793103449</v>
      </c>
      <c r="B872" s="7">
        <v>-5.7430000000000003</v>
      </c>
      <c r="C872" s="5">
        <f t="shared" si="13"/>
        <v>-1.7923126856914589E-2</v>
      </c>
    </row>
    <row r="873" spans="1:3" s="5" customFormat="1" ht="13.5" customHeight="1" x14ac:dyDescent="0.2">
      <c r="A873" s="7">
        <v>318.91738146551722</v>
      </c>
      <c r="B873" s="7">
        <v>-4.867</v>
      </c>
      <c r="C873" s="5">
        <f t="shared" si="13"/>
        <v>-1.5189249244750706E-2</v>
      </c>
    </row>
    <row r="874" spans="1:3" s="5" customFormat="1" ht="13.5" customHeight="1" x14ac:dyDescent="0.2">
      <c r="A874" s="7">
        <v>319.28437500000001</v>
      </c>
      <c r="B874" s="7">
        <v>-3.7370000000000001</v>
      </c>
      <c r="C874" s="5">
        <f t="shared" si="13"/>
        <v>-1.166267195965346E-2</v>
      </c>
    </row>
    <row r="875" spans="1:3" s="5" customFormat="1" ht="13.5" customHeight="1" x14ac:dyDescent="0.2">
      <c r="A875" s="7">
        <v>319.65136853448274</v>
      </c>
      <c r="B875" s="7">
        <v>-2.2160000000000002</v>
      </c>
      <c r="C875" s="5">
        <f t="shared" si="13"/>
        <v>-6.9158365166154855E-3</v>
      </c>
    </row>
    <row r="876" spans="1:3" s="5" customFormat="1" ht="13.5" customHeight="1" x14ac:dyDescent="0.2">
      <c r="A876" s="7">
        <v>320.01836206896553</v>
      </c>
      <c r="B876" s="7">
        <v>-0.19500000000000001</v>
      </c>
      <c r="C876" s="5">
        <f t="shared" si="13"/>
        <v>-6.0856864654333014E-4</v>
      </c>
    </row>
    <row r="877" spans="1:3" s="5" customFormat="1" ht="13.5" customHeight="1" x14ac:dyDescent="0.2">
      <c r="A877" s="7">
        <v>320.38535560344826</v>
      </c>
      <c r="B877" s="7">
        <v>2.4159999999999999</v>
      </c>
      <c r="C877" s="5">
        <f t="shared" si="13"/>
        <v>7.5400094874291564E-3</v>
      </c>
    </row>
    <row r="878" spans="1:3" s="5" customFormat="1" ht="13.5" customHeight="1" x14ac:dyDescent="0.2">
      <c r="A878" s="7">
        <v>320.75234913793105</v>
      </c>
      <c r="B878" s="7">
        <v>5.8330000000000002</v>
      </c>
      <c r="C878" s="5">
        <f t="shared" si="13"/>
        <v>1.8204004693780744E-2</v>
      </c>
    </row>
    <row r="879" spans="1:3" s="5" customFormat="1" ht="13.5" customHeight="1" x14ac:dyDescent="0.2">
      <c r="A879" s="7">
        <v>321.11934267241378</v>
      </c>
      <c r="B879" s="7">
        <v>10.109</v>
      </c>
      <c r="C879" s="5">
        <f t="shared" si="13"/>
        <v>3.1548822809777048E-2</v>
      </c>
    </row>
    <row r="880" spans="1:3" s="5" customFormat="1" ht="13.5" customHeight="1" x14ac:dyDescent="0.2">
      <c r="A880" s="7">
        <v>321.48633620689657</v>
      </c>
      <c r="B880" s="7">
        <v>14.968999999999999</v>
      </c>
      <c r="C880" s="5">
        <f t="shared" si="13"/>
        <v>4.6716226000549275E-2</v>
      </c>
    </row>
    <row r="881" spans="1:3" s="5" customFormat="1" ht="13.5" customHeight="1" x14ac:dyDescent="0.2">
      <c r="A881" s="7">
        <v>321.8533297413793</v>
      </c>
      <c r="B881" s="7">
        <v>20.36</v>
      </c>
      <c r="C881" s="5">
        <f t="shared" ref="C881:C930" si="14">B881/$B$496</f>
        <v>6.3540808428831794E-2</v>
      </c>
    </row>
    <row r="882" spans="1:3" s="5" customFormat="1" ht="13.5" customHeight="1" x14ac:dyDescent="0.2">
      <c r="A882" s="7">
        <v>322.22032327586209</v>
      </c>
      <c r="B882" s="7">
        <v>25.934000000000001</v>
      </c>
      <c r="C882" s="5">
        <f t="shared" si="14"/>
        <v>8.093650912540884E-2</v>
      </c>
    </row>
    <row r="883" spans="1:3" s="5" customFormat="1" ht="13.5" customHeight="1" x14ac:dyDescent="0.2">
      <c r="A883" s="7">
        <v>322.58731681034482</v>
      </c>
      <c r="B883" s="7">
        <v>31.026</v>
      </c>
      <c r="C883" s="5">
        <f t="shared" si="14"/>
        <v>9.6827952962324923E-2</v>
      </c>
    </row>
    <row r="884" spans="1:3" s="5" customFormat="1" ht="13.5" customHeight="1" x14ac:dyDescent="0.2">
      <c r="A884" s="7">
        <v>322.9543103448276</v>
      </c>
      <c r="B884" s="7">
        <v>35.503</v>
      </c>
      <c r="C884" s="5">
        <f t="shared" si="14"/>
        <v>0.11080006491398897</v>
      </c>
    </row>
    <row r="885" spans="1:3" s="5" customFormat="1" ht="13.5" customHeight="1" x14ac:dyDescent="0.2">
      <c r="A885" s="7">
        <v>323.32130387931034</v>
      </c>
      <c r="B885" s="7">
        <v>39.124000000000002</v>
      </c>
      <c r="C885" s="5">
        <f t="shared" si="14"/>
        <v>0.1221007165505705</v>
      </c>
    </row>
    <row r="886" spans="1:3" s="5" customFormat="1" ht="13.5" customHeight="1" x14ac:dyDescent="0.2">
      <c r="A886" s="7">
        <v>323.68829741379312</v>
      </c>
      <c r="B886" s="7">
        <v>41.767000000000003</v>
      </c>
      <c r="C886" s="5">
        <f t="shared" si="14"/>
        <v>0.13034916235987318</v>
      </c>
    </row>
    <row r="887" spans="1:3" s="5" customFormat="1" ht="13.5" customHeight="1" x14ac:dyDescent="0.2">
      <c r="A887" s="7">
        <v>324.05529094827585</v>
      </c>
      <c r="B887" s="7">
        <v>43.591999999999999</v>
      </c>
      <c r="C887" s="5">
        <f t="shared" si="14"/>
        <v>0.13604474071854794</v>
      </c>
    </row>
    <row r="888" spans="1:3" s="5" customFormat="1" ht="13.5" customHeight="1" x14ac:dyDescent="0.2">
      <c r="A888" s="7">
        <v>324.42228448275864</v>
      </c>
      <c r="B888" s="7">
        <v>44.789000000000001</v>
      </c>
      <c r="C888" s="5">
        <f t="shared" si="14"/>
        <v>0.13978041594886775</v>
      </c>
    </row>
    <row r="889" spans="1:3" s="5" customFormat="1" ht="13.5" customHeight="1" x14ac:dyDescent="0.2">
      <c r="A889" s="7">
        <v>324.78927801724137</v>
      </c>
      <c r="B889" s="7">
        <v>45.463999999999999</v>
      </c>
      <c r="C889" s="5">
        <f t="shared" si="14"/>
        <v>0.14188699972536389</v>
      </c>
    </row>
    <row r="890" spans="1:3" s="5" customFormat="1" ht="13.5" customHeight="1" x14ac:dyDescent="0.2">
      <c r="A890" s="7">
        <v>325.15627155172416</v>
      </c>
      <c r="B890" s="7">
        <v>45.795999999999999</v>
      </c>
      <c r="C890" s="5">
        <f t="shared" si="14"/>
        <v>0.14292312685691461</v>
      </c>
    </row>
    <row r="891" spans="1:3" s="5" customFormat="1" ht="13.5" customHeight="1" x14ac:dyDescent="0.2">
      <c r="A891" s="7">
        <v>325.52326508620689</v>
      </c>
      <c r="B891" s="7">
        <v>45.905999999999999</v>
      </c>
      <c r="C891" s="5">
        <f t="shared" si="14"/>
        <v>0.14326642199086212</v>
      </c>
    </row>
    <row r="892" spans="1:3" s="5" customFormat="1" ht="13.5" customHeight="1" x14ac:dyDescent="0.2">
      <c r="A892" s="7">
        <v>325.89025862068968</v>
      </c>
      <c r="B892" s="7">
        <v>45.872</v>
      </c>
      <c r="C892" s="5">
        <f t="shared" si="14"/>
        <v>0.14316031258582379</v>
      </c>
    </row>
    <row r="893" spans="1:3" s="5" customFormat="1" ht="13.5" customHeight="1" x14ac:dyDescent="0.2">
      <c r="A893" s="7">
        <v>326.25725215517241</v>
      </c>
      <c r="B893" s="7">
        <v>45.752000000000002</v>
      </c>
      <c r="C893" s="5">
        <f t="shared" si="14"/>
        <v>0.14278580880333561</v>
      </c>
    </row>
    <row r="894" spans="1:3" s="5" customFormat="1" ht="13.5" customHeight="1" x14ac:dyDescent="0.2">
      <c r="A894" s="7">
        <v>326.6242456896552</v>
      </c>
      <c r="B894" s="7">
        <v>45.567999999999998</v>
      </c>
      <c r="C894" s="5">
        <f t="shared" si="14"/>
        <v>0.142211569670187</v>
      </c>
    </row>
    <row r="895" spans="1:3" s="5" customFormat="1" ht="13.5" customHeight="1" x14ac:dyDescent="0.2">
      <c r="A895" s="7">
        <v>326.99123922413793</v>
      </c>
      <c r="B895" s="7">
        <v>45.347000000000001</v>
      </c>
      <c r="C895" s="5">
        <f t="shared" si="14"/>
        <v>0.1415218585374379</v>
      </c>
    </row>
    <row r="896" spans="1:3" s="5" customFormat="1" ht="13.5" customHeight="1" x14ac:dyDescent="0.2">
      <c r="A896" s="7">
        <v>327.35823275862072</v>
      </c>
      <c r="B896" s="7">
        <v>45.081000000000003</v>
      </c>
      <c r="C896" s="5">
        <f t="shared" si="14"/>
        <v>0.14069170848625573</v>
      </c>
    </row>
    <row r="897" spans="1:3" s="5" customFormat="1" ht="13.5" customHeight="1" x14ac:dyDescent="0.2">
      <c r="A897" s="7">
        <v>327.72522629310345</v>
      </c>
      <c r="B897" s="7">
        <v>44.77</v>
      </c>
      <c r="C897" s="5">
        <f t="shared" si="14"/>
        <v>0.13972111951664046</v>
      </c>
    </row>
    <row r="898" spans="1:3" s="5" customFormat="1" ht="13.5" customHeight="1" x14ac:dyDescent="0.2">
      <c r="A898" s="7">
        <v>328.09221982758623</v>
      </c>
      <c r="B898" s="7">
        <v>44.411000000000001</v>
      </c>
      <c r="C898" s="5">
        <f t="shared" si="14"/>
        <v>0.13860072903402992</v>
      </c>
    </row>
    <row r="899" spans="1:3" s="5" customFormat="1" ht="13.5" customHeight="1" x14ac:dyDescent="0.2">
      <c r="A899" s="7">
        <v>328.45921336206897</v>
      </c>
      <c r="B899" s="7">
        <v>44.014000000000003</v>
      </c>
      <c r="C899" s="5">
        <f t="shared" si="14"/>
        <v>0.1373617456869648</v>
      </c>
    </row>
    <row r="900" spans="1:3" s="5" customFormat="1" ht="13.5" customHeight="1" x14ac:dyDescent="0.2">
      <c r="A900" s="7">
        <v>328.82620689655175</v>
      </c>
      <c r="B900" s="7">
        <v>43.542000000000002</v>
      </c>
      <c r="C900" s="5">
        <f t="shared" si="14"/>
        <v>0.13588869747584453</v>
      </c>
    </row>
    <row r="901" spans="1:3" s="5" customFormat="1" ht="13.5" customHeight="1" x14ac:dyDescent="0.2">
      <c r="A901" s="7">
        <v>329.19320043103448</v>
      </c>
      <c r="B901" s="7">
        <v>43.024999999999999</v>
      </c>
      <c r="C901" s="5">
        <f t="shared" si="14"/>
        <v>0.13427521034629117</v>
      </c>
    </row>
    <row r="902" spans="1:3" s="5" customFormat="1" ht="13.5" customHeight="1" x14ac:dyDescent="0.2">
      <c r="A902" s="7">
        <v>329.56019396551727</v>
      </c>
      <c r="B902" s="7">
        <v>42.454999999999998</v>
      </c>
      <c r="C902" s="5">
        <f t="shared" si="14"/>
        <v>0.13249631737947221</v>
      </c>
    </row>
    <row r="903" spans="1:3" s="5" customFormat="1" ht="13.5" customHeight="1" x14ac:dyDescent="0.2">
      <c r="A903" s="7">
        <v>329.9271875</v>
      </c>
      <c r="B903" s="7">
        <v>41.826000000000001</v>
      </c>
      <c r="C903" s="5">
        <f t="shared" si="14"/>
        <v>0.13053329338626321</v>
      </c>
    </row>
    <row r="904" spans="1:3" s="5" customFormat="1" ht="13.5" customHeight="1" x14ac:dyDescent="0.2">
      <c r="A904" s="7">
        <v>330.29418103448279</v>
      </c>
      <c r="B904" s="7">
        <v>41.151000000000003</v>
      </c>
      <c r="C904" s="5">
        <f t="shared" si="14"/>
        <v>0.12842670960976707</v>
      </c>
    </row>
    <row r="905" spans="1:3" s="5" customFormat="1" ht="13.5" customHeight="1" x14ac:dyDescent="0.2">
      <c r="A905" s="7">
        <v>330.66117456896552</v>
      </c>
      <c r="B905" s="7">
        <v>40.429000000000002</v>
      </c>
      <c r="C905" s="5">
        <f t="shared" si="14"/>
        <v>0.12617344518512971</v>
      </c>
    </row>
    <row r="906" spans="1:3" s="5" customFormat="1" ht="13.5" customHeight="1" x14ac:dyDescent="0.2">
      <c r="A906" s="7">
        <v>331.02816810344831</v>
      </c>
      <c r="B906" s="7">
        <v>39.659999999999997</v>
      </c>
      <c r="C906" s="5">
        <f t="shared" si="14"/>
        <v>0.12377350011235114</v>
      </c>
    </row>
    <row r="907" spans="1:3" s="5" customFormat="1" ht="13.5" customHeight="1" x14ac:dyDescent="0.2">
      <c r="A907" s="7">
        <v>331.39516163793104</v>
      </c>
      <c r="B907" s="7">
        <v>38.869</v>
      </c>
      <c r="C907" s="5">
        <f t="shared" si="14"/>
        <v>0.12130489601278308</v>
      </c>
    </row>
    <row r="908" spans="1:3" s="5" customFormat="1" ht="13.5" customHeight="1" x14ac:dyDescent="0.2">
      <c r="A908" s="7">
        <v>331.76215517241383</v>
      </c>
      <c r="B908" s="7">
        <v>38.057000000000002</v>
      </c>
      <c r="C908" s="5">
        <f t="shared" si="14"/>
        <v>0.11877075375127957</v>
      </c>
    </row>
    <row r="909" spans="1:3" s="5" customFormat="1" ht="13.5" customHeight="1" x14ac:dyDescent="0.2">
      <c r="A909" s="7">
        <v>332.12914870689656</v>
      </c>
      <c r="B909" s="7">
        <v>37.225000000000001</v>
      </c>
      <c r="C909" s="5">
        <f t="shared" si="14"/>
        <v>0.11617419419269469</v>
      </c>
    </row>
    <row r="910" spans="1:3" s="5" customFormat="1" ht="13.5" customHeight="1" x14ac:dyDescent="0.2">
      <c r="A910" s="7">
        <v>332.49614224137935</v>
      </c>
      <c r="B910" s="7">
        <v>36.384999999999998</v>
      </c>
      <c r="C910" s="5">
        <f t="shared" si="14"/>
        <v>0.11355266771527726</v>
      </c>
    </row>
    <row r="911" spans="1:3" s="5" customFormat="1" ht="13.5" customHeight="1" x14ac:dyDescent="0.2">
      <c r="A911" s="7">
        <v>332.86313577586208</v>
      </c>
      <c r="B911" s="7">
        <v>35.540999999999997</v>
      </c>
      <c r="C911" s="5">
        <f t="shared" si="14"/>
        <v>0.11091865777844356</v>
      </c>
    </row>
    <row r="912" spans="1:3" s="5" customFormat="1" ht="13.5" customHeight="1" x14ac:dyDescent="0.2">
      <c r="A912" s="7">
        <v>333.23012931034486</v>
      </c>
      <c r="B912" s="7">
        <v>34.686</v>
      </c>
      <c r="C912" s="5">
        <f t="shared" si="14"/>
        <v>0.10825031832821512</v>
      </c>
    </row>
    <row r="913" spans="1:3" s="5" customFormat="1" ht="13.5" customHeight="1" x14ac:dyDescent="0.2">
      <c r="A913" s="7">
        <v>333.5971228448276</v>
      </c>
      <c r="B913" s="7">
        <v>33.860999999999997</v>
      </c>
      <c r="C913" s="5">
        <f t="shared" si="14"/>
        <v>0.10567560482360872</v>
      </c>
    </row>
    <row r="914" spans="1:3" s="5" customFormat="1" ht="13.5" customHeight="1" x14ac:dyDescent="0.2">
      <c r="A914" s="7">
        <v>333.96411637931038</v>
      </c>
      <c r="B914" s="7">
        <v>33.042000000000002</v>
      </c>
      <c r="C914" s="5">
        <f t="shared" si="14"/>
        <v>0.10311961650812675</v>
      </c>
    </row>
    <row r="915" spans="1:3" s="5" customFormat="1" ht="13.5" customHeight="1" x14ac:dyDescent="0.2">
      <c r="A915" s="7">
        <v>334.33110991379311</v>
      </c>
      <c r="B915" s="7">
        <v>32.234999999999999</v>
      </c>
      <c r="C915" s="5">
        <f t="shared" si="14"/>
        <v>0.10060107857089357</v>
      </c>
    </row>
    <row r="916" spans="1:3" s="5" customFormat="1" ht="13.5" customHeight="1" x14ac:dyDescent="0.2">
      <c r="A916" s="7">
        <v>334.69810344827584</v>
      </c>
      <c r="B916" s="7">
        <v>31.48</v>
      </c>
      <c r="C916" s="5">
        <f t="shared" si="14"/>
        <v>9.8244825606071964E-2</v>
      </c>
    </row>
    <row r="917" spans="1:3" s="5" customFormat="1" ht="13.5" customHeight="1" x14ac:dyDescent="0.2">
      <c r="A917" s="7">
        <v>335.06509698275863</v>
      </c>
      <c r="B917" s="7">
        <v>30.721</v>
      </c>
      <c r="C917" s="5">
        <f t="shared" si="14"/>
        <v>9.5876089181834073E-2</v>
      </c>
    </row>
    <row r="918" spans="1:3" s="5" customFormat="1" ht="13.5" customHeight="1" x14ac:dyDescent="0.2">
      <c r="A918" s="7">
        <v>335.43209051724136</v>
      </c>
      <c r="B918" s="7">
        <v>29.977</v>
      </c>
      <c r="C918" s="5">
        <f t="shared" si="14"/>
        <v>9.3554165730407216E-2</v>
      </c>
    </row>
    <row r="919" spans="1:3" s="5" customFormat="1" ht="13.5" customHeight="1" x14ac:dyDescent="0.2">
      <c r="A919" s="7">
        <v>335.79908405172415</v>
      </c>
      <c r="B919" s="7">
        <v>29.274999999999999</v>
      </c>
      <c r="C919" s="5">
        <f t="shared" si="14"/>
        <v>9.1363318602851226E-2</v>
      </c>
    </row>
    <row r="920" spans="1:3" s="5" customFormat="1" ht="13.5" customHeight="1" x14ac:dyDescent="0.2">
      <c r="A920" s="7">
        <v>336.16607758620688</v>
      </c>
      <c r="B920" s="7">
        <v>28.585000000000001</v>
      </c>
      <c r="C920" s="5">
        <f t="shared" si="14"/>
        <v>8.9209921853544066E-2</v>
      </c>
    </row>
    <row r="921" spans="1:3" s="5" customFormat="1" ht="13.5" customHeight="1" x14ac:dyDescent="0.2">
      <c r="A921" s="7">
        <v>336.53307112068967</v>
      </c>
      <c r="B921" s="7">
        <v>27.911000000000001</v>
      </c>
      <c r="C921" s="5">
        <f t="shared" si="14"/>
        <v>8.7106458941901985E-2</v>
      </c>
    </row>
    <row r="922" spans="1:3" s="5" customFormat="1" ht="13.5" customHeight="1" x14ac:dyDescent="0.2">
      <c r="A922" s="7">
        <v>336.9000646551724</v>
      </c>
      <c r="B922" s="7">
        <v>27.266999999999999</v>
      </c>
      <c r="C922" s="5">
        <f t="shared" si="14"/>
        <v>8.5096621975881956E-2</v>
      </c>
    </row>
    <row r="923" spans="1:3" s="5" customFormat="1" ht="13.5" customHeight="1" x14ac:dyDescent="0.2">
      <c r="A923" s="7">
        <v>337.26705818965519</v>
      </c>
      <c r="B923" s="7">
        <v>26.643999999999998</v>
      </c>
      <c r="C923" s="5">
        <f t="shared" si="14"/>
        <v>8.3152323171797368E-2</v>
      </c>
    </row>
    <row r="924" spans="1:3" s="5" customFormat="1" ht="13.5" customHeight="1" x14ac:dyDescent="0.2">
      <c r="A924" s="7">
        <v>337.63405172413792</v>
      </c>
      <c r="B924" s="7">
        <v>26.013000000000002</v>
      </c>
      <c r="C924" s="5">
        <f t="shared" si="14"/>
        <v>8.1183057448880241E-2</v>
      </c>
    </row>
    <row r="925" spans="1:3" s="5" customFormat="1" ht="13.5" customHeight="1" x14ac:dyDescent="0.2">
      <c r="A925" s="7">
        <v>338.00104525862071</v>
      </c>
      <c r="B925" s="7">
        <v>25.414999999999999</v>
      </c>
      <c r="C925" s="5">
        <f t="shared" si="14"/>
        <v>7.9316780266147358E-2</v>
      </c>
    </row>
    <row r="926" spans="1:3" s="5" customFormat="1" ht="13.5" customHeight="1" x14ac:dyDescent="0.2">
      <c r="A926" s="7">
        <v>338.36803879310344</v>
      </c>
      <c r="B926" s="7">
        <v>24.815999999999999</v>
      </c>
      <c r="C926" s="5">
        <f t="shared" si="14"/>
        <v>7.7447382218560415E-2</v>
      </c>
    </row>
    <row r="927" spans="1:3" s="5" customFormat="1" ht="13.5" customHeight="1" x14ac:dyDescent="0.2">
      <c r="A927" s="7">
        <v>338.73503232758623</v>
      </c>
      <c r="B927" s="7">
        <v>24.212</v>
      </c>
      <c r="C927" s="5">
        <f t="shared" si="14"/>
        <v>7.5562379846703123E-2</v>
      </c>
    </row>
    <row r="928" spans="1:3" s="5" customFormat="1" ht="13.5" customHeight="1" x14ac:dyDescent="0.2">
      <c r="A928" s="7">
        <v>339.10202586206896</v>
      </c>
      <c r="B928" s="7">
        <v>23.617000000000001</v>
      </c>
      <c r="C928" s="5">
        <f t="shared" si="14"/>
        <v>7.3705465258532457E-2</v>
      </c>
    </row>
    <row r="929" spans="1:3" s="5" customFormat="1" ht="13.5" customHeight="1" x14ac:dyDescent="0.2">
      <c r="A929" s="7">
        <v>339.46901939655174</v>
      </c>
      <c r="B929" s="7">
        <v>23.01</v>
      </c>
      <c r="C929" s="5">
        <f t="shared" si="14"/>
        <v>7.1811100292112962E-2</v>
      </c>
    </row>
    <row r="930" spans="1:3" s="5" customFormat="1" ht="13.5" customHeight="1" x14ac:dyDescent="0.2">
      <c r="A930" s="7">
        <v>339.83601293103447</v>
      </c>
      <c r="B930" s="7">
        <v>22.390999999999998</v>
      </c>
      <c r="C930" s="5">
        <f t="shared" si="14"/>
        <v>6.9879284947444636E-2</v>
      </c>
    </row>
  </sheetData>
  <sheetProtection sheet="1"/>
  <printOptions headings="1" gridLines="1"/>
  <pageMargins left="0.75" right="0.75" top="1" bottom="1" header="0" footer="0"/>
  <pageSetup paperSize="0" scale="0" orientation="portrait" usePrinterDefaults="0" blackAndWhite="1" cellComments="asDisplayed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</vt:lpstr>
      <vt:lpstr>Figure 3</vt:lpstr>
      <vt:lpstr>Figure 4</vt:lpstr>
      <vt:lpstr>Figure 5</vt:lpstr>
      <vt:lpstr>Figure 6c</vt:lpstr>
      <vt:lpstr>Figure 6d</vt:lpstr>
      <vt:lpstr>Suppl. Figure 4b</vt:lpstr>
      <vt:lpstr>Suppl. Figure 5</vt:lpstr>
      <vt:lpstr>Suppl. Figure 6a</vt:lpstr>
      <vt:lpstr>Suppl.Figure 6b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Borràs</dc:creator>
  <cp:lastModifiedBy>David Reverter Cendros</cp:lastModifiedBy>
  <dcterms:created xsi:type="dcterms:W3CDTF">2026-06-11T14:40:49Z</dcterms:created>
  <dcterms:modified xsi:type="dcterms:W3CDTF">2026-07-22T15:34:26Z</dcterms:modified>
</cp:coreProperties>
</file>