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e's Work\科研\安徽广德\Guangdedendron micrum-Xu\Commun Biol\0602\Supplementary information\"/>
    </mc:Choice>
  </mc:AlternateContent>
  <xr:revisionPtr revIDLastSave="0" documentId="13_ncr:1_{7A9D0362-CDCE-4A24-9E37-04E4B5D3876E}" xr6:coauthVersionLast="47" xr6:coauthVersionMax="47" xr10:uidLastSave="{00000000-0000-0000-0000-000000000000}"/>
  <bookViews>
    <workbookView xWindow="-98" yWindow="-98" windowWidth="23236" windowHeight="13875" xr2:uid="{44407C7A-86CA-414D-A1D9-AA39C93259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1" i="1" l="1"/>
  <c r="J29" i="1"/>
  <c r="J27" i="1"/>
  <c r="J25" i="1"/>
  <c r="J23" i="1"/>
  <c r="J21" i="1"/>
  <c r="J19" i="1"/>
  <c r="J17" i="1"/>
  <c r="J15" i="1"/>
  <c r="J13" i="1"/>
  <c r="J11" i="1"/>
  <c r="J9" i="1"/>
  <c r="J7" i="1"/>
</calcChain>
</file>

<file path=xl/sharedStrings.xml><?xml version="1.0" encoding="utf-8"?>
<sst xmlns="http://schemas.openxmlformats.org/spreadsheetml/2006/main" count="23" uniqueCount="23">
  <si>
    <t>Stem diameter (mm)</t>
    <phoneticPr fontId="2" type="noConversion"/>
  </si>
  <si>
    <t>Specific surface area</t>
    <phoneticPr fontId="2" type="noConversion"/>
  </si>
  <si>
    <t>Longostachys latisporophyllus</t>
    <phoneticPr fontId="2" type="noConversion"/>
  </si>
  <si>
    <t>Sublepidodendron grabaui</t>
    <phoneticPr fontId="2" type="noConversion"/>
  </si>
  <si>
    <t>Minostrobus chaohuensis</t>
    <phoneticPr fontId="2" type="noConversion"/>
  </si>
  <si>
    <t>Guangdedendron micrum</t>
    <phoneticPr fontId="2" type="noConversion"/>
  </si>
  <si>
    <t>Wexfordia hookense</t>
    <phoneticPr fontId="2" type="noConversion"/>
  </si>
  <si>
    <t>Minarodendron cathaysiense</t>
    <phoneticPr fontId="2" type="noConversion"/>
  </si>
  <si>
    <t>Reference</t>
    <phoneticPr fontId="2" type="noConversion"/>
  </si>
  <si>
    <t>This study</t>
    <phoneticPr fontId="2" type="noConversion"/>
  </si>
  <si>
    <t>Plate 14 Figs. 1, 2 
in Cai and Chen, 1996</t>
    <phoneticPr fontId="2" type="noConversion"/>
  </si>
  <si>
    <t>Fig. 3H in Wang et al., 2012</t>
    <phoneticPr fontId="2" type="noConversion"/>
  </si>
  <si>
    <t>Fig. 5 in Klavins, 2004</t>
    <phoneticPr fontId="2" type="noConversion"/>
  </si>
  <si>
    <t>Table 2 in Liu et al., 2013</t>
    <phoneticPr fontId="2" type="noConversion"/>
  </si>
  <si>
    <t>Figs. 25, 26 in Wang and Xu, 2005</t>
    <phoneticPr fontId="2" type="noConversion"/>
  </si>
  <si>
    <t>Figs. 31, 32 in Wang and Xu, 2005</t>
    <phoneticPr fontId="2" type="noConversion"/>
  </si>
  <si>
    <t>Figs. 39, 41 in Wang and Xu, 2005</t>
    <phoneticPr fontId="2" type="noConversion"/>
  </si>
  <si>
    <t>Fig. 43 in Wang and Xu, 2005</t>
    <phoneticPr fontId="2" type="noConversion"/>
  </si>
  <si>
    <t>Plate Ⅲ1 in Meng et al., 2016</t>
    <phoneticPr fontId="2" type="noConversion"/>
  </si>
  <si>
    <t>Plate Ⅲ2 in Meng et al., 2016</t>
    <phoneticPr fontId="2" type="noConversion"/>
  </si>
  <si>
    <r>
      <t>D</t>
    </r>
    <r>
      <rPr>
        <b/>
        <sz val="9"/>
        <color theme="1"/>
        <rFont val="Times New Roman"/>
        <family val="1"/>
      </rPr>
      <t>xylem</t>
    </r>
    <r>
      <rPr>
        <b/>
        <sz val="11"/>
        <color theme="1"/>
        <rFont val="Times New Roman"/>
        <family val="1"/>
      </rPr>
      <t xml:space="preserve"> (mm)</t>
    </r>
    <phoneticPr fontId="2" type="noConversion"/>
  </si>
  <si>
    <r>
      <t>d</t>
    </r>
    <r>
      <rPr>
        <b/>
        <sz val="9"/>
        <color theme="1"/>
        <rFont val="Times New Roman"/>
        <family val="1"/>
      </rPr>
      <t>pith</t>
    </r>
    <r>
      <rPr>
        <b/>
        <sz val="11"/>
        <color theme="1"/>
        <rFont val="Times New Roman"/>
        <family val="1"/>
      </rPr>
      <t xml:space="preserve"> (mm)</t>
    </r>
    <phoneticPr fontId="2" type="noConversion"/>
  </si>
  <si>
    <t xml:space="preserve">Supplementary Data 2. Measured data of stems of Devonian arborescent lycopsids.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</si>
</sst>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A87FF-380C-4C96-9353-834CF36DC7F3}">
  <dimension ref="A1:O32"/>
  <sheetViews>
    <sheetView tabSelected="1" workbookViewId="0">
      <selection activeCell="Q9" sqref="Q9"/>
    </sheetView>
  </sheetViews>
  <sheetFormatPr defaultRowHeight="13.9" x14ac:dyDescent="0.4"/>
  <cols>
    <col min="1" max="1" width="9.06640625" style="15"/>
    <col min="2" max="2" width="8.46484375" style="15" customWidth="1"/>
    <col min="3" max="3" width="9.06640625" style="15" hidden="1" customWidth="1"/>
    <col min="11" max="11" width="9.06640625" customWidth="1"/>
    <col min="12" max="12" width="4.3984375" hidden="1" customWidth="1"/>
  </cols>
  <sheetData>
    <row r="1" spans="1:15" ht="14" customHeight="1" x14ac:dyDescent="0.4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4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4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4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x14ac:dyDescent="0.4">
      <c r="A5" s="10"/>
      <c r="B5" s="10"/>
      <c r="C5" s="10"/>
      <c r="D5" s="4" t="s">
        <v>0</v>
      </c>
      <c r="E5" s="4"/>
      <c r="F5" s="8" t="s">
        <v>20</v>
      </c>
      <c r="G5" s="4"/>
      <c r="H5" s="8" t="s">
        <v>21</v>
      </c>
      <c r="I5" s="4"/>
      <c r="J5" s="4" t="s">
        <v>1</v>
      </c>
      <c r="K5" s="4"/>
      <c r="L5" s="4"/>
      <c r="M5" s="4" t="s">
        <v>8</v>
      </c>
      <c r="N5" s="4"/>
      <c r="O5" s="4"/>
    </row>
    <row r="6" spans="1:15" x14ac:dyDescent="0.4">
      <c r="A6" s="11"/>
      <c r="B6" s="11"/>
      <c r="C6" s="1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4">
      <c r="A7" s="12" t="s">
        <v>2</v>
      </c>
      <c r="B7" s="12"/>
      <c r="C7" s="12"/>
      <c r="D7" s="6">
        <v>12</v>
      </c>
      <c r="E7" s="6"/>
      <c r="F7" s="6">
        <v>1.2</v>
      </c>
      <c r="G7" s="6"/>
      <c r="H7" s="6">
        <v>0.4</v>
      </c>
      <c r="I7" s="6"/>
      <c r="J7" s="6">
        <f>(4*F7)/(F7*F7-H7*H7)</f>
        <v>3.7500000000000004</v>
      </c>
      <c r="K7" s="6"/>
      <c r="L7" s="6"/>
      <c r="M7" s="10" t="s">
        <v>10</v>
      </c>
      <c r="N7" s="6"/>
      <c r="O7" s="6"/>
    </row>
    <row r="8" spans="1:15" x14ac:dyDescent="0.4">
      <c r="A8" s="13"/>
      <c r="B8" s="13"/>
      <c r="C8" s="13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4">
      <c r="A9" s="12" t="s">
        <v>3</v>
      </c>
      <c r="B9" s="12"/>
      <c r="C9" s="12"/>
      <c r="D9" s="6">
        <v>59</v>
      </c>
      <c r="E9" s="6"/>
      <c r="F9" s="6">
        <v>8.26</v>
      </c>
      <c r="G9" s="6"/>
      <c r="H9" s="6">
        <v>1.68</v>
      </c>
      <c r="I9" s="6"/>
      <c r="J9" s="6">
        <f t="shared" ref="J9" si="0">(4*F9)/(F9*F9-H9*H9)</f>
        <v>0.50515861124191963</v>
      </c>
      <c r="K9" s="6"/>
      <c r="L9" s="6"/>
      <c r="M9" s="6" t="s">
        <v>14</v>
      </c>
      <c r="N9" s="6"/>
      <c r="O9" s="6"/>
    </row>
    <row r="10" spans="1:15" x14ac:dyDescent="0.4">
      <c r="A10" s="14"/>
      <c r="B10" s="14"/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x14ac:dyDescent="0.4">
      <c r="A11" s="14"/>
      <c r="B11" s="14"/>
      <c r="C11" s="14"/>
      <c r="D11" s="9">
        <v>26</v>
      </c>
      <c r="E11" s="9"/>
      <c r="F11" s="9">
        <v>4.49</v>
      </c>
      <c r="G11" s="9"/>
      <c r="H11" s="9">
        <v>1.05</v>
      </c>
      <c r="I11" s="9"/>
      <c r="J11" s="9">
        <f t="shared" ref="J11" si="1">(4*F11)/(F11*F11-H11*H11)</f>
        <v>0.94240617916211888</v>
      </c>
      <c r="K11" s="9"/>
      <c r="L11" s="9"/>
      <c r="M11" s="9" t="s">
        <v>15</v>
      </c>
      <c r="N11" s="9"/>
      <c r="O11" s="9"/>
    </row>
    <row r="12" spans="1:15" x14ac:dyDescent="0.4">
      <c r="A12" s="14"/>
      <c r="B12" s="14"/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x14ac:dyDescent="0.4">
      <c r="A13" s="14"/>
      <c r="B13" s="14"/>
      <c r="C13" s="14"/>
      <c r="D13" s="9">
        <v>11.1</v>
      </c>
      <c r="E13" s="9"/>
      <c r="F13" s="9">
        <v>3.35</v>
      </c>
      <c r="G13" s="9"/>
      <c r="H13" s="9">
        <v>0.36</v>
      </c>
      <c r="I13" s="9"/>
      <c r="J13" s="9">
        <f t="shared" ref="J13" si="2">(4*F13)/(F13*F13-H13*H13)</f>
        <v>1.2079798790217167</v>
      </c>
      <c r="K13" s="9"/>
      <c r="L13" s="9"/>
      <c r="M13" s="9" t="s">
        <v>16</v>
      </c>
      <c r="N13" s="9"/>
      <c r="O13" s="9"/>
    </row>
    <row r="14" spans="1:15" x14ac:dyDescent="0.4">
      <c r="A14" s="14"/>
      <c r="B14" s="14"/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x14ac:dyDescent="0.4">
      <c r="A15" s="14"/>
      <c r="B15" s="14"/>
      <c r="C15" s="14"/>
      <c r="D15" s="9">
        <v>7.91</v>
      </c>
      <c r="E15" s="9"/>
      <c r="F15" s="9">
        <v>2.2400000000000002</v>
      </c>
      <c r="G15" s="9"/>
      <c r="H15" s="9">
        <v>0</v>
      </c>
      <c r="I15" s="9"/>
      <c r="J15" s="9">
        <f t="shared" ref="J15" si="3">(4*F15)/(F15*F15-H15*H15)</f>
        <v>1.7857142857142856</v>
      </c>
      <c r="K15" s="9"/>
      <c r="L15" s="9"/>
      <c r="M15" s="9" t="s">
        <v>17</v>
      </c>
      <c r="N15" s="9"/>
      <c r="O15" s="9"/>
    </row>
    <row r="16" spans="1:15" x14ac:dyDescent="0.4">
      <c r="A16" s="14"/>
      <c r="B16" s="14"/>
      <c r="C16" s="14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x14ac:dyDescent="0.4">
      <c r="A17" s="14"/>
      <c r="B17" s="14"/>
      <c r="C17" s="14"/>
      <c r="D17" s="9">
        <v>7.45</v>
      </c>
      <c r="E17" s="9"/>
      <c r="F17" s="9">
        <v>1.98</v>
      </c>
      <c r="G17" s="9"/>
      <c r="H17" s="9">
        <v>0.69</v>
      </c>
      <c r="I17" s="9"/>
      <c r="J17" s="9">
        <f t="shared" ref="J17" si="4">(4*F17)/(F17*F17-H17*H17)</f>
        <v>2.2994512673112095</v>
      </c>
      <c r="K17" s="9"/>
      <c r="L17" s="9"/>
      <c r="M17" s="9" t="s">
        <v>18</v>
      </c>
      <c r="N17" s="9"/>
      <c r="O17" s="9"/>
    </row>
    <row r="18" spans="1:15" x14ac:dyDescent="0.4">
      <c r="A18" s="14"/>
      <c r="B18" s="14"/>
      <c r="C18" s="14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x14ac:dyDescent="0.4">
      <c r="A19" s="14"/>
      <c r="B19" s="14"/>
      <c r="C19" s="14"/>
      <c r="D19" s="9">
        <v>5.44</v>
      </c>
      <c r="E19" s="9"/>
      <c r="F19" s="9">
        <v>1.08</v>
      </c>
      <c r="G19" s="9"/>
      <c r="H19" s="9">
        <v>0</v>
      </c>
      <c r="I19" s="9"/>
      <c r="J19" s="9">
        <f t="shared" ref="J19" si="5">(4*F19)/(F19*F19-H19*H19)</f>
        <v>3.7037037037037037</v>
      </c>
      <c r="K19" s="9"/>
      <c r="L19" s="9"/>
      <c r="M19" s="9" t="s">
        <v>19</v>
      </c>
      <c r="N19" s="9"/>
      <c r="O19" s="9"/>
    </row>
    <row r="20" spans="1:15" x14ac:dyDescent="0.4">
      <c r="A20" s="13"/>
      <c r="B20" s="13"/>
      <c r="C20" s="13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x14ac:dyDescent="0.4">
      <c r="A21" s="12" t="s">
        <v>4</v>
      </c>
      <c r="B21" s="12"/>
      <c r="C21" s="12"/>
      <c r="D21" s="6">
        <v>2.4500000000000002</v>
      </c>
      <c r="E21" s="6"/>
      <c r="F21" s="6">
        <v>0.7</v>
      </c>
      <c r="G21" s="6"/>
      <c r="H21" s="6">
        <v>0</v>
      </c>
      <c r="I21" s="6"/>
      <c r="J21" s="6">
        <f t="shared" ref="J21" si="6">(4*F21)/(F21*F21-H21*H21)</f>
        <v>5.7142857142857144</v>
      </c>
      <c r="K21" s="6"/>
      <c r="L21" s="6"/>
      <c r="M21" s="6" t="s">
        <v>11</v>
      </c>
      <c r="N21" s="6"/>
      <c r="O21" s="6"/>
    </row>
    <row r="22" spans="1:15" x14ac:dyDescent="0.4">
      <c r="A22" s="13"/>
      <c r="B22" s="13"/>
      <c r="C22" s="13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x14ac:dyDescent="0.4">
      <c r="A23" s="12" t="s">
        <v>5</v>
      </c>
      <c r="B23" s="12"/>
      <c r="C23" s="12"/>
      <c r="D23" s="6">
        <v>40</v>
      </c>
      <c r="E23" s="6"/>
      <c r="F23" s="6">
        <v>5.09</v>
      </c>
      <c r="G23" s="6"/>
      <c r="H23" s="6">
        <v>0.93</v>
      </c>
      <c r="I23" s="6"/>
      <c r="J23" s="6">
        <f t="shared" ref="J23" si="7">(4*F23)/(F23*F23-H23*H23)</f>
        <v>0.81299514439049325</v>
      </c>
      <c r="K23" s="6"/>
      <c r="L23" s="6"/>
      <c r="M23" s="6" t="s">
        <v>9</v>
      </c>
      <c r="N23" s="6"/>
      <c r="O23" s="6"/>
    </row>
    <row r="24" spans="1:15" x14ac:dyDescent="0.4">
      <c r="A24" s="13"/>
      <c r="B24" s="13"/>
      <c r="C24" s="13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x14ac:dyDescent="0.4">
      <c r="A25" s="12" t="s">
        <v>6</v>
      </c>
      <c r="B25" s="12"/>
      <c r="C25" s="12"/>
      <c r="D25" s="6">
        <v>5.95</v>
      </c>
      <c r="E25" s="6"/>
      <c r="F25" s="6">
        <v>1.71</v>
      </c>
      <c r="G25" s="6"/>
      <c r="H25" s="6">
        <v>0</v>
      </c>
      <c r="I25" s="6"/>
      <c r="J25" s="6">
        <f t="shared" ref="J25" si="8">(4*F25)/(F25*F25-H25*H25)</f>
        <v>2.3391812865497079</v>
      </c>
      <c r="K25" s="6"/>
      <c r="L25" s="6"/>
      <c r="M25" s="6" t="s">
        <v>12</v>
      </c>
      <c r="N25" s="6"/>
      <c r="O25" s="6"/>
    </row>
    <row r="26" spans="1:15" x14ac:dyDescent="0.4">
      <c r="A26" s="13"/>
      <c r="B26" s="13"/>
      <c r="C26" s="13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x14ac:dyDescent="0.4">
      <c r="A27" s="12" t="s">
        <v>7</v>
      </c>
      <c r="B27" s="12"/>
      <c r="C27" s="12"/>
      <c r="D27" s="6">
        <v>3.5</v>
      </c>
      <c r="E27" s="6"/>
      <c r="F27" s="6">
        <v>1.3</v>
      </c>
      <c r="G27" s="6"/>
      <c r="H27" s="6">
        <v>0</v>
      </c>
      <c r="I27" s="6"/>
      <c r="J27" s="6">
        <f t="shared" ref="J27" si="9">(4*F27)/(F27*F27-H27*H27)</f>
        <v>3.0769230769230766</v>
      </c>
      <c r="K27" s="6"/>
      <c r="L27" s="6"/>
      <c r="M27" s="6" t="s">
        <v>13</v>
      </c>
      <c r="N27" s="6"/>
      <c r="O27" s="6"/>
    </row>
    <row r="28" spans="1:15" x14ac:dyDescent="0.4">
      <c r="A28" s="14"/>
      <c r="B28" s="14"/>
      <c r="C28" s="14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x14ac:dyDescent="0.4">
      <c r="A29" s="14"/>
      <c r="B29" s="14"/>
      <c r="C29" s="14"/>
      <c r="D29" s="9">
        <v>5.0999999999999996</v>
      </c>
      <c r="E29" s="9"/>
      <c r="F29" s="9">
        <v>1.7</v>
      </c>
      <c r="G29" s="9"/>
      <c r="H29" s="9">
        <v>0</v>
      </c>
      <c r="I29" s="9"/>
      <c r="J29" s="9">
        <f t="shared" ref="J29" si="10">(4*F29)/(F29*F29-H29*H29)</f>
        <v>2.3529411764705883</v>
      </c>
      <c r="K29" s="9"/>
      <c r="L29" s="9"/>
      <c r="M29" s="9"/>
      <c r="N29" s="9"/>
      <c r="O29" s="9"/>
    </row>
    <row r="30" spans="1:15" x14ac:dyDescent="0.4">
      <c r="A30" s="14"/>
      <c r="B30" s="14"/>
      <c r="C30" s="14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x14ac:dyDescent="0.4">
      <c r="A31" s="14"/>
      <c r="B31" s="14"/>
      <c r="C31" s="14"/>
      <c r="D31" s="9">
        <v>37.9</v>
      </c>
      <c r="E31" s="9"/>
      <c r="F31" s="9">
        <v>13.4</v>
      </c>
      <c r="G31" s="9"/>
      <c r="H31" s="9">
        <v>0</v>
      </c>
      <c r="I31" s="9"/>
      <c r="J31" s="9">
        <f t="shared" ref="J31" si="11">(4*F31)/(F31*F31-H31*H31)</f>
        <v>0.29850746268656719</v>
      </c>
      <c r="K31" s="9"/>
      <c r="L31" s="9"/>
      <c r="M31" s="9"/>
      <c r="N31" s="9"/>
      <c r="O31" s="9"/>
    </row>
    <row r="32" spans="1:15" x14ac:dyDescent="0.4">
      <c r="A32" s="13"/>
      <c r="B32" s="13"/>
      <c r="C32" s="13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</sheetData>
  <mergeCells count="76">
    <mergeCell ref="M7:O8"/>
    <mergeCell ref="M9:O10"/>
    <mergeCell ref="M11:O12"/>
    <mergeCell ref="M13:O14"/>
    <mergeCell ref="M15:O16"/>
    <mergeCell ref="M17:O18"/>
    <mergeCell ref="D29:E30"/>
    <mergeCell ref="F29:G30"/>
    <mergeCell ref="H29:I30"/>
    <mergeCell ref="J29:L30"/>
    <mergeCell ref="D19:E20"/>
    <mergeCell ref="F19:G20"/>
    <mergeCell ref="H19:I20"/>
    <mergeCell ref="J19:L20"/>
    <mergeCell ref="M27:O32"/>
    <mergeCell ref="M19:O20"/>
    <mergeCell ref="M21:O22"/>
    <mergeCell ref="M23:O24"/>
    <mergeCell ref="M25:O26"/>
    <mergeCell ref="D31:E32"/>
    <mergeCell ref="F31:G32"/>
    <mergeCell ref="H31:I32"/>
    <mergeCell ref="J31:L32"/>
    <mergeCell ref="A27:C32"/>
    <mergeCell ref="D27:E28"/>
    <mergeCell ref="F27:G28"/>
    <mergeCell ref="H27:I28"/>
    <mergeCell ref="J27:L28"/>
    <mergeCell ref="A23:C24"/>
    <mergeCell ref="D23:E24"/>
    <mergeCell ref="F23:G24"/>
    <mergeCell ref="H23:I24"/>
    <mergeCell ref="J23:L24"/>
    <mergeCell ref="A25:C26"/>
    <mergeCell ref="D25:E26"/>
    <mergeCell ref="F25:G26"/>
    <mergeCell ref="H25:I26"/>
    <mergeCell ref="J25:L26"/>
    <mergeCell ref="A21:C22"/>
    <mergeCell ref="D21:E22"/>
    <mergeCell ref="F21:G22"/>
    <mergeCell ref="H21:I22"/>
    <mergeCell ref="J21:L22"/>
    <mergeCell ref="J15:L16"/>
    <mergeCell ref="D17:E18"/>
    <mergeCell ref="F17:G18"/>
    <mergeCell ref="H17:I18"/>
    <mergeCell ref="J17:L18"/>
    <mergeCell ref="A7:C8"/>
    <mergeCell ref="D7:E8"/>
    <mergeCell ref="F7:G8"/>
    <mergeCell ref="H7:I8"/>
    <mergeCell ref="J7:L8"/>
    <mergeCell ref="A9:C20"/>
    <mergeCell ref="D9:E10"/>
    <mergeCell ref="F9:G10"/>
    <mergeCell ref="H9:I10"/>
    <mergeCell ref="J9:L10"/>
    <mergeCell ref="D11:E12"/>
    <mergeCell ref="F11:G12"/>
    <mergeCell ref="H11:I12"/>
    <mergeCell ref="J11:L12"/>
    <mergeCell ref="D13:E14"/>
    <mergeCell ref="F13:G14"/>
    <mergeCell ref="H13:I14"/>
    <mergeCell ref="J13:L14"/>
    <mergeCell ref="D15:E16"/>
    <mergeCell ref="F15:G16"/>
    <mergeCell ref="H15:I16"/>
    <mergeCell ref="A1:O4"/>
    <mergeCell ref="M5:O6"/>
    <mergeCell ref="A5:C6"/>
    <mergeCell ref="D5:E6"/>
    <mergeCell ref="F5:G6"/>
    <mergeCell ref="H5:I6"/>
    <mergeCell ref="J5:L6"/>
  </mergeCells>
  <phoneticPr fontId="2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鹏 徐</dc:creator>
  <cp:lastModifiedBy>Le</cp:lastModifiedBy>
  <cp:lastPrinted>2026-06-08T09:10:27Z</cp:lastPrinted>
  <dcterms:created xsi:type="dcterms:W3CDTF">2026-04-20T15:00:10Z</dcterms:created>
  <dcterms:modified xsi:type="dcterms:W3CDTF">2026-06-08T09:10:37Z</dcterms:modified>
</cp:coreProperties>
</file>