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3186/Princeton Dropbox/Abigail Brown/Brown et al 2026 FOXO3/March Revisions/FINAL_SecondSubmission/Supplementary Tables/SourceData/"/>
    </mc:Choice>
  </mc:AlternateContent>
  <xr:revisionPtr revIDLastSave="0" documentId="13_ncr:1_{DF2269D8-8D7D-CD4A-952B-6C705B7798CB}" xr6:coauthVersionLast="47" xr6:coauthVersionMax="47" xr10:uidLastSave="{00000000-0000-0000-0000-000000000000}"/>
  <bookViews>
    <workbookView xWindow="0" yWindow="660" windowWidth="17280" windowHeight="19600" firstSheet="4" activeTab="11" xr2:uid="{9B4E3497-E47D-2944-B024-CEF7455F0CF9}"/>
  </bookViews>
  <sheets>
    <sheet name="Fig.1b" sheetId="1" r:id="rId1"/>
    <sheet name="Fig.1e" sheetId="2" r:id="rId2"/>
    <sheet name="Fig.5a" sheetId="3" r:id="rId3"/>
    <sheet name="Fig.5c" sheetId="5" r:id="rId4"/>
    <sheet name="Fig.5e" sheetId="6" r:id="rId5"/>
    <sheet name="Fig.5f" sheetId="7" r:id="rId6"/>
    <sheet name="Fig.6a" sheetId="8" r:id="rId7"/>
    <sheet name="Fig.6c" sheetId="9" r:id="rId8"/>
    <sheet name="Fig.6e" sheetId="10" r:id="rId9"/>
    <sheet name="Fig.6f" sheetId="11" r:id="rId10"/>
    <sheet name="Fig.S1b" sheetId="12" r:id="rId11"/>
    <sheet name="Fig.S2b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2" l="1"/>
  <c r="D55" i="12"/>
  <c r="D50" i="12"/>
  <c r="D44" i="12"/>
  <c r="D39" i="12"/>
  <c r="D34" i="12"/>
  <c r="D28" i="12"/>
  <c r="D23" i="12"/>
  <c r="D18" i="12"/>
  <c r="D12" i="12"/>
  <c r="D7" i="12"/>
  <c r="D2" i="1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60" i="1"/>
  <c r="D55" i="1"/>
  <c r="D50" i="1"/>
  <c r="D44" i="1"/>
  <c r="D39" i="1"/>
  <c r="D34" i="1"/>
  <c r="D28" i="1"/>
  <c r="D23" i="1"/>
  <c r="D18" i="1"/>
  <c r="D2" i="1"/>
  <c r="D7" i="1"/>
  <c r="D12" i="1"/>
</calcChain>
</file>

<file path=xl/sharedStrings.xml><?xml version="1.0" encoding="utf-8"?>
<sst xmlns="http://schemas.openxmlformats.org/spreadsheetml/2006/main" count="382" uniqueCount="73">
  <si>
    <t xml:space="preserve">0µM Etoposide CS1 </t>
  </si>
  <si>
    <t>DAPI</t>
  </si>
  <si>
    <t>0µM Etoposide CS2</t>
  </si>
  <si>
    <t>0µM Etoposide CS3</t>
  </si>
  <si>
    <t>EdU</t>
  </si>
  <si>
    <t>Sample Name</t>
  </si>
  <si>
    <t xml:space="preserve">10µM Etoposide 3 days CS1 </t>
  </si>
  <si>
    <t xml:space="preserve">10µM Etoposide 3 days CS2 </t>
  </si>
  <si>
    <t xml:space="preserve">10µM Etoposide 3 days CS3 </t>
  </si>
  <si>
    <t xml:space="preserve">10µM Etoposide 7 days CS1 </t>
  </si>
  <si>
    <t xml:space="preserve">10µM Etoposide 7 days CS2 </t>
  </si>
  <si>
    <t xml:space="preserve">10µM Etoposide 7 days CS3 </t>
  </si>
  <si>
    <t xml:space="preserve">10µM Etoposide 14 days CS1 </t>
  </si>
  <si>
    <t xml:space="preserve">10µM Etoposide 14 days CS2 </t>
  </si>
  <si>
    <t xml:space="preserve">10µM Etoposide 14 days CS3 </t>
  </si>
  <si>
    <t>Sample name</t>
  </si>
  <si>
    <t xml:space="preserve">Number of cells </t>
  </si>
  <si>
    <t>Number of SA-B-gal positive cells</t>
  </si>
  <si>
    <t xml:space="preserve"> % SA-B-gal </t>
  </si>
  <si>
    <t xml:space="preserve">0µM etoposide </t>
  </si>
  <si>
    <t xml:space="preserve">10 µM etoposide 3 days </t>
  </si>
  <si>
    <t xml:space="preserve">10 µM etoposide 7 days </t>
  </si>
  <si>
    <t xml:space="preserve">10 µM etoposide 14 days </t>
  </si>
  <si>
    <t>Figure 5a</t>
  </si>
  <si>
    <t>% Edu Incorporation</t>
  </si>
  <si>
    <t>Sh-Control</t>
  </si>
  <si>
    <t>FOXO3-KO</t>
  </si>
  <si>
    <t>Eto treatment</t>
  </si>
  <si>
    <t>Well 1</t>
  </si>
  <si>
    <t>Well 2</t>
  </si>
  <si>
    <t>Well 3</t>
  </si>
  <si>
    <t>0d</t>
  </si>
  <si>
    <t>3d</t>
  </si>
  <si>
    <t>14d</t>
  </si>
  <si>
    <t>Figure 5c</t>
  </si>
  <si>
    <t>% SA-B-gal positive</t>
  </si>
  <si>
    <t>Figure 5e</t>
  </si>
  <si>
    <t>% gH2AX positive</t>
  </si>
  <si>
    <t>Figure 5f</t>
  </si>
  <si>
    <t>% gH2AX positive 21+ foci/cell</t>
  </si>
  <si>
    <t>Figure 6a</t>
  </si>
  <si>
    <t>FOXO3-KD</t>
  </si>
  <si>
    <t>Days</t>
  </si>
  <si>
    <t>well #1</t>
  </si>
  <si>
    <t>well #2</t>
  </si>
  <si>
    <t>well #3</t>
  </si>
  <si>
    <t>3 </t>
  </si>
  <si>
    <t>7 </t>
  </si>
  <si>
    <t>Figure 6c</t>
  </si>
  <si>
    <t>Day 0 Sh-Control</t>
  </si>
  <si>
    <t>Day 0 FOXO3-KD</t>
  </si>
  <si>
    <t>Day 3 Sh-Control</t>
  </si>
  <si>
    <t>Day 3 FOXO3-KD</t>
  </si>
  <si>
    <t>Day 7 Sh-Control</t>
  </si>
  <si>
    <t>Day 7 FOXO3-KD</t>
  </si>
  <si>
    <t>wells</t>
  </si>
  <si>
    <t>image #1</t>
  </si>
  <si>
    <t>image #2</t>
  </si>
  <si>
    <t>image #3</t>
  </si>
  <si>
    <t>image #4</t>
  </si>
  <si>
    <t>image #5</t>
  </si>
  <si>
    <t>image #6</t>
  </si>
  <si>
    <t>image #7</t>
  </si>
  <si>
    <t>Figure 6e</t>
  </si>
  <si>
    <t>image #8</t>
  </si>
  <si>
    <t>image #9</t>
  </si>
  <si>
    <t>Figure 6f</t>
  </si>
  <si>
    <t>Supplementary fig. 2b</t>
  </si>
  <si>
    <t>Image</t>
  </si>
  <si>
    <t>Cytoplasm only</t>
  </si>
  <si>
    <t>Nucleus only</t>
  </si>
  <si>
    <t>Cytoplasm + nucleus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</si>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</sst>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4B3FF"/>
        <bgColor indexed="64"/>
      </patternFill>
    </fill>
    <fill>
      <patternFill patternType="solid">
        <fgColor rgb="FFFFB9C5"/>
        <bgColor indexed="64"/>
      </patternFill>
    </fill>
    <fill>
      <patternFill patternType="solid">
        <fgColor rgb="FFD2FFFE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/>
    <xf numFmtId="0" fontId="5" fillId="0" borderId="5" xfId="0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10" xfId="0" applyFont="1" applyBorder="1" applyAlignment="1">
      <alignment horizontal="left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/>
    <xf numFmtId="0" fontId="5" fillId="0" borderId="3" xfId="0" applyFont="1" applyBorder="1"/>
    <xf numFmtId="0" fontId="5" fillId="0" borderId="16" xfId="0" applyFont="1" applyBorder="1"/>
    <xf numFmtId="0" fontId="9" fillId="0" borderId="0" xfId="0" applyFont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7" xfId="0" applyBorder="1"/>
    <xf numFmtId="0" fontId="0" fillId="0" borderId="11" xfId="0" applyBorder="1"/>
    <xf numFmtId="0" fontId="0" fillId="0" borderId="15" xfId="0" applyBorder="1"/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C5FF"/>
      <color rgb="FFD2FFFE"/>
      <color rgb="FFFFB9C5"/>
      <color rgb="FFC4B3FF"/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264B-4D04-A74F-B623-B8C7E5168C5A}">
  <dimension ref="A1:BY64"/>
  <sheetViews>
    <sheetView zoomScale="132" workbookViewId="0">
      <selection activeCell="I23" sqref="I23"/>
    </sheetView>
  </sheetViews>
  <sheetFormatPr baseColWidth="10" defaultRowHeight="16" x14ac:dyDescent="0.2"/>
  <cols>
    <col min="1" max="1" width="26" style="1" customWidth="1"/>
    <col min="2" max="2" width="15" style="1" customWidth="1"/>
    <col min="3" max="3" width="14.33203125" style="1" customWidth="1"/>
    <col min="4" max="4" width="10.83203125" style="1"/>
    <col min="78" max="16384" width="10.83203125" style="1"/>
  </cols>
  <sheetData>
    <row r="1" spans="1:77" x14ac:dyDescent="0.2">
      <c r="A1" s="1" t="s">
        <v>5</v>
      </c>
      <c r="B1" s="1" t="s">
        <v>1</v>
      </c>
      <c r="C1" s="1" t="s">
        <v>4</v>
      </c>
    </row>
    <row r="2" spans="1:77" s="5" customFormat="1" x14ac:dyDescent="0.2">
      <c r="A2" s="1" t="s">
        <v>0</v>
      </c>
      <c r="B2" s="1">
        <v>52</v>
      </c>
      <c r="C2" s="1">
        <v>47</v>
      </c>
      <c r="D2" s="7">
        <f t="shared" ref="D2" si="0">(SUM(C2:C6)/SUM(B2:B6))*100</f>
        <v>86.852589641434264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</row>
    <row r="3" spans="1:77" s="5" customFormat="1" x14ac:dyDescent="0.2">
      <c r="A3" s="1" t="s">
        <v>0</v>
      </c>
      <c r="B3" s="1">
        <v>106</v>
      </c>
      <c r="C3" s="1">
        <v>91</v>
      </c>
      <c r="D3" s="7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</row>
    <row r="4" spans="1:77" s="5" customFormat="1" x14ac:dyDescent="0.2">
      <c r="A4" s="1" t="s">
        <v>0</v>
      </c>
      <c r="B4" s="1">
        <v>26</v>
      </c>
      <c r="C4" s="1">
        <v>21</v>
      </c>
      <c r="D4" s="7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 s="5" customFormat="1" x14ac:dyDescent="0.2">
      <c r="A5" s="1" t="s">
        <v>0</v>
      </c>
      <c r="B5" s="1">
        <v>33</v>
      </c>
      <c r="C5" s="1">
        <v>28</v>
      </c>
      <c r="D5" s="7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</row>
    <row r="6" spans="1:77" s="5" customFormat="1" x14ac:dyDescent="0.2">
      <c r="A6" s="1" t="s">
        <v>0</v>
      </c>
      <c r="B6" s="1">
        <v>34</v>
      </c>
      <c r="C6" s="1">
        <v>31</v>
      </c>
      <c r="D6" s="7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</row>
    <row r="7" spans="1:77" s="5" customFormat="1" x14ac:dyDescent="0.2">
      <c r="A7" s="1" t="s">
        <v>2</v>
      </c>
      <c r="B7" s="1">
        <v>45</v>
      </c>
      <c r="C7" s="1">
        <v>43</v>
      </c>
      <c r="D7" s="7">
        <f t="shared" ref="D7" si="1">(SUM(C7:C11)/SUM(B7:B11))*100</f>
        <v>86.986301369863014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 s="5" customFormat="1" x14ac:dyDescent="0.2">
      <c r="A8" s="1" t="s">
        <v>2</v>
      </c>
      <c r="B8" s="1">
        <v>49</v>
      </c>
      <c r="C8" s="1">
        <v>38</v>
      </c>
      <c r="D8" s="7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 s="5" customFormat="1" x14ac:dyDescent="0.2">
      <c r="A9" s="1" t="s">
        <v>2</v>
      </c>
      <c r="B9" s="1">
        <v>61</v>
      </c>
      <c r="C9" s="1">
        <v>56</v>
      </c>
      <c r="D9" s="7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 s="5" customFormat="1" x14ac:dyDescent="0.2">
      <c r="A10" s="1" t="s">
        <v>2</v>
      </c>
      <c r="B10" s="1">
        <v>62</v>
      </c>
      <c r="C10" s="1">
        <v>48</v>
      </c>
      <c r="D10" s="7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</row>
    <row r="11" spans="1:77" s="5" customFormat="1" x14ac:dyDescent="0.2">
      <c r="A11" s="1" t="s">
        <v>2</v>
      </c>
      <c r="B11" s="1">
        <v>75</v>
      </c>
      <c r="C11" s="1">
        <v>69</v>
      </c>
      <c r="D11" s="7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 s="5" customFormat="1" x14ac:dyDescent="0.2">
      <c r="A12" s="1" t="s">
        <v>3</v>
      </c>
      <c r="B12" s="1">
        <v>83</v>
      </c>
      <c r="C12" s="1">
        <v>70</v>
      </c>
      <c r="D12" s="7">
        <f>(SUM(C12:C16)/SUM(B12:B16))*100</f>
        <v>85.17350157728707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</row>
    <row r="13" spans="1:77" s="5" customFormat="1" x14ac:dyDescent="0.2">
      <c r="A13" s="1" t="s">
        <v>3</v>
      </c>
      <c r="B13" s="1">
        <v>60</v>
      </c>
      <c r="C13" s="1">
        <v>52</v>
      </c>
      <c r="D13" s="7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 s="5" customFormat="1" x14ac:dyDescent="0.2">
      <c r="A14" s="1" t="s">
        <v>3</v>
      </c>
      <c r="B14" s="1">
        <v>68</v>
      </c>
      <c r="C14" s="1">
        <v>57</v>
      </c>
      <c r="D14" s="7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</row>
    <row r="15" spans="1:77" s="5" customFormat="1" x14ac:dyDescent="0.2">
      <c r="A15" s="1" t="s">
        <v>3</v>
      </c>
      <c r="B15" s="1">
        <v>46</v>
      </c>
      <c r="C15" s="1">
        <v>42</v>
      </c>
      <c r="D15" s="7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</row>
    <row r="16" spans="1:77" s="5" customFormat="1" x14ac:dyDescent="0.2">
      <c r="A16" s="1" t="s">
        <v>3</v>
      </c>
      <c r="B16" s="1">
        <v>60</v>
      </c>
      <c r="C16" s="1">
        <v>49</v>
      </c>
      <c r="D16" s="7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 s="5" customFormat="1" x14ac:dyDescent="0.2">
      <c r="A17" s="1"/>
      <c r="B17" s="1"/>
      <c r="C17" s="1"/>
      <c r="D17" s="1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 s="2" customFormat="1" x14ac:dyDescent="0.2">
      <c r="A18" s="1" t="s">
        <v>6</v>
      </c>
      <c r="B18" s="1">
        <v>75</v>
      </c>
      <c r="C18" s="1">
        <v>15</v>
      </c>
      <c r="D18" s="7">
        <f t="shared" ref="D18" si="2">(SUM(C18:C22)/SUM(B18:B22))*100</f>
        <v>18.75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 s="2" customFormat="1" x14ac:dyDescent="0.2">
      <c r="A19" s="1" t="s">
        <v>6</v>
      </c>
      <c r="B19" s="1">
        <v>55</v>
      </c>
      <c r="C19" s="1">
        <v>11</v>
      </c>
      <c r="D19" s="7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 s="2" customFormat="1" x14ac:dyDescent="0.2">
      <c r="A20" s="1" t="s">
        <v>6</v>
      </c>
      <c r="B20" s="1">
        <v>54</v>
      </c>
      <c r="C20" s="1">
        <v>8</v>
      </c>
      <c r="D20" s="7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 s="2" customFormat="1" x14ac:dyDescent="0.2">
      <c r="A21" s="1" t="s">
        <v>6</v>
      </c>
      <c r="B21" s="1">
        <v>55</v>
      </c>
      <c r="C21" s="1">
        <v>11</v>
      </c>
      <c r="D21" s="7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 s="2" customFormat="1" x14ac:dyDescent="0.2">
      <c r="A22" s="1" t="s">
        <v>6</v>
      </c>
      <c r="B22" s="1">
        <v>33</v>
      </c>
      <c r="C22" s="1">
        <v>6</v>
      </c>
      <c r="D22" s="7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 s="3" customFormat="1" x14ac:dyDescent="0.2">
      <c r="A23" s="1" t="s">
        <v>7</v>
      </c>
      <c r="B23" s="1">
        <v>70</v>
      </c>
      <c r="C23" s="1">
        <v>12</v>
      </c>
      <c r="D23" s="7">
        <f t="shared" ref="D23" si="3">(SUM(C23:C27)/SUM(B23:B27))*100</f>
        <v>19.607843137254903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</row>
    <row r="24" spans="1:77" s="3" customFormat="1" x14ac:dyDescent="0.2">
      <c r="A24" s="6" t="s">
        <v>7</v>
      </c>
      <c r="B24" s="1">
        <v>63</v>
      </c>
      <c r="C24" s="1">
        <v>16</v>
      </c>
      <c r="D24" s="7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 s="3" customFormat="1" x14ac:dyDescent="0.2">
      <c r="A25" s="6" t="s">
        <v>7</v>
      </c>
      <c r="B25" s="1">
        <v>48</v>
      </c>
      <c r="C25" s="1">
        <v>9</v>
      </c>
      <c r="D25" s="7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 s="3" customFormat="1" x14ac:dyDescent="0.2">
      <c r="A26" s="6" t="s">
        <v>7</v>
      </c>
      <c r="B26" s="1">
        <v>36</v>
      </c>
      <c r="C26" s="1">
        <v>9</v>
      </c>
      <c r="D26" s="7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 s="3" customFormat="1" x14ac:dyDescent="0.2">
      <c r="A27" s="6" t="s">
        <v>7</v>
      </c>
      <c r="B27" s="1">
        <v>38</v>
      </c>
      <c r="C27" s="1">
        <v>4</v>
      </c>
      <c r="D27" s="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 s="4" customFormat="1" x14ac:dyDescent="0.2">
      <c r="A28" s="6" t="s">
        <v>8</v>
      </c>
      <c r="B28" s="1">
        <v>61</v>
      </c>
      <c r="C28" s="1">
        <v>9</v>
      </c>
      <c r="D28" s="7">
        <f>(SUM(C28:C32)/SUM(B28:B32))*100</f>
        <v>14.827586206896552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</row>
    <row r="29" spans="1:77" s="4" customFormat="1" x14ac:dyDescent="0.2">
      <c r="A29" s="6" t="s">
        <v>8</v>
      </c>
      <c r="B29" s="1">
        <v>69</v>
      </c>
      <c r="C29" s="1">
        <v>6</v>
      </c>
      <c r="D29" s="7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 s="4" customFormat="1" x14ac:dyDescent="0.2">
      <c r="A30" s="6" t="s">
        <v>8</v>
      </c>
      <c r="B30" s="1">
        <v>58</v>
      </c>
      <c r="C30" s="1">
        <v>10</v>
      </c>
      <c r="D30" s="7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</row>
    <row r="31" spans="1:77" s="4" customFormat="1" x14ac:dyDescent="0.2">
      <c r="A31" s="6" t="s">
        <v>8</v>
      </c>
      <c r="B31" s="1">
        <v>60</v>
      </c>
      <c r="C31" s="1">
        <v>7</v>
      </c>
      <c r="D31" s="7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</row>
    <row r="32" spans="1:77" s="4" customFormat="1" x14ac:dyDescent="0.2">
      <c r="A32" s="6" t="s">
        <v>8</v>
      </c>
      <c r="B32" s="1">
        <v>42</v>
      </c>
      <c r="C32" s="1">
        <v>11</v>
      </c>
      <c r="D32" s="7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</row>
    <row r="33" spans="1:77" s="4" customFormat="1" x14ac:dyDescent="0.2">
      <c r="A33" s="6"/>
      <c r="B33" s="1"/>
      <c r="C33" s="1"/>
      <c r="D33" s="1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</row>
    <row r="34" spans="1:77" s="2" customFormat="1" x14ac:dyDescent="0.2">
      <c r="A34" s="6" t="s">
        <v>9</v>
      </c>
      <c r="B34" s="1">
        <v>25</v>
      </c>
      <c r="C34" s="1">
        <v>2</v>
      </c>
      <c r="D34" s="7">
        <f t="shared" ref="D34" si="4">(SUM(C34:C38)/SUM(B34:B38))*100</f>
        <v>10.655737704918032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</row>
    <row r="35" spans="1:77" s="2" customFormat="1" x14ac:dyDescent="0.2">
      <c r="A35" s="6" t="s">
        <v>9</v>
      </c>
      <c r="B35" s="1">
        <v>15</v>
      </c>
      <c r="C35" s="1">
        <v>2</v>
      </c>
      <c r="D35" s="7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</row>
    <row r="36" spans="1:77" s="2" customFormat="1" x14ac:dyDescent="0.2">
      <c r="A36" s="6" t="s">
        <v>9</v>
      </c>
      <c r="B36" s="1">
        <v>33</v>
      </c>
      <c r="C36" s="1">
        <v>2</v>
      </c>
      <c r="D36" s="7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</row>
    <row r="37" spans="1:77" s="2" customFormat="1" x14ac:dyDescent="0.2">
      <c r="A37" s="6" t="s">
        <v>9</v>
      </c>
      <c r="B37" s="1">
        <v>23</v>
      </c>
      <c r="C37" s="1">
        <v>4</v>
      </c>
      <c r="D37" s="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</row>
    <row r="38" spans="1:77" s="2" customFormat="1" x14ac:dyDescent="0.2">
      <c r="A38" s="6" t="s">
        <v>9</v>
      </c>
      <c r="B38" s="1">
        <v>26</v>
      </c>
      <c r="C38" s="1">
        <v>3</v>
      </c>
      <c r="D38" s="7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</row>
    <row r="39" spans="1:77" s="3" customFormat="1" x14ac:dyDescent="0.2">
      <c r="A39" s="6" t="s">
        <v>10</v>
      </c>
      <c r="B39" s="1">
        <v>51</v>
      </c>
      <c r="C39" s="1">
        <v>4</v>
      </c>
      <c r="D39" s="7">
        <f t="shared" ref="D39" si="5">(SUM(C39:C43)/SUM(B39:B43))*100</f>
        <v>10.059171597633137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</row>
    <row r="40" spans="1:77" s="3" customFormat="1" x14ac:dyDescent="0.2">
      <c r="A40" s="6" t="s">
        <v>10</v>
      </c>
      <c r="B40" s="1">
        <v>23</v>
      </c>
      <c r="C40" s="1">
        <v>3</v>
      </c>
      <c r="D40" s="7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</row>
    <row r="41" spans="1:77" s="3" customFormat="1" x14ac:dyDescent="0.2">
      <c r="A41" s="6" t="s">
        <v>10</v>
      </c>
      <c r="B41" s="1">
        <v>19</v>
      </c>
      <c r="C41" s="1">
        <v>1</v>
      </c>
      <c r="D41" s="7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</row>
    <row r="42" spans="1:77" s="3" customFormat="1" x14ac:dyDescent="0.2">
      <c r="A42" s="6" t="s">
        <v>10</v>
      </c>
      <c r="B42" s="1">
        <v>43</v>
      </c>
      <c r="C42" s="1">
        <v>4</v>
      </c>
      <c r="D42" s="7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</row>
    <row r="43" spans="1:77" s="3" customFormat="1" x14ac:dyDescent="0.2">
      <c r="A43" s="6" t="s">
        <v>10</v>
      </c>
      <c r="B43" s="1">
        <v>33</v>
      </c>
      <c r="C43" s="1">
        <v>5</v>
      </c>
      <c r="D43" s="7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</row>
    <row r="44" spans="1:77" s="4" customFormat="1" x14ac:dyDescent="0.2">
      <c r="A44" s="6" t="s">
        <v>11</v>
      </c>
      <c r="B44" s="1">
        <v>27</v>
      </c>
      <c r="C44" s="1">
        <v>3</v>
      </c>
      <c r="D44" s="7">
        <f>(SUM(C44:C48)/SUM(B44:B48))*100</f>
        <v>6.8181818181818175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</row>
    <row r="45" spans="1:77" s="4" customFormat="1" x14ac:dyDescent="0.2">
      <c r="A45" s="6" t="s">
        <v>11</v>
      </c>
      <c r="B45" s="1">
        <v>25</v>
      </c>
      <c r="C45" s="1">
        <v>3</v>
      </c>
      <c r="D45" s="7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</row>
    <row r="46" spans="1:77" s="4" customFormat="1" x14ac:dyDescent="0.2">
      <c r="A46" s="6" t="s">
        <v>11</v>
      </c>
      <c r="B46" s="1">
        <v>35</v>
      </c>
      <c r="C46" s="1">
        <v>0</v>
      </c>
      <c r="D46" s="7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</row>
    <row r="47" spans="1:77" s="4" customFormat="1" x14ac:dyDescent="0.2">
      <c r="A47" s="6" t="s">
        <v>11</v>
      </c>
      <c r="B47" s="1">
        <v>26</v>
      </c>
      <c r="C47" s="1">
        <v>1</v>
      </c>
      <c r="D47" s="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</row>
    <row r="48" spans="1:77" s="4" customFormat="1" x14ac:dyDescent="0.2">
      <c r="A48" s="6" t="s">
        <v>11</v>
      </c>
      <c r="B48" s="1">
        <v>19</v>
      </c>
      <c r="C48" s="1">
        <v>2</v>
      </c>
      <c r="D48" s="7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</row>
    <row r="49" spans="1:77" s="4" customFormat="1" x14ac:dyDescent="0.2">
      <c r="A49" s="6"/>
      <c r="B49" s="1"/>
      <c r="C49" s="1"/>
      <c r="D49" s="1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</row>
    <row r="50" spans="1:77" s="2" customFormat="1" x14ac:dyDescent="0.2">
      <c r="A50" s="1" t="s">
        <v>12</v>
      </c>
      <c r="B50" s="1">
        <v>11</v>
      </c>
      <c r="C50" s="1">
        <v>0</v>
      </c>
      <c r="D50" s="7">
        <f t="shared" ref="D50" si="6">(SUM(C50:C54)/SUM(B50:B54))*100</f>
        <v>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</row>
    <row r="51" spans="1:77" s="2" customFormat="1" x14ac:dyDescent="0.2">
      <c r="A51" s="1" t="s">
        <v>12</v>
      </c>
      <c r="B51" s="1">
        <v>17</v>
      </c>
      <c r="C51" s="1">
        <v>0</v>
      </c>
      <c r="D51" s="7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</row>
    <row r="52" spans="1:77" s="2" customFormat="1" x14ac:dyDescent="0.2">
      <c r="A52" s="1" t="s">
        <v>12</v>
      </c>
      <c r="B52" s="1">
        <v>9</v>
      </c>
      <c r="C52" s="1">
        <v>0</v>
      </c>
      <c r="D52" s="7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</row>
    <row r="53" spans="1:77" s="2" customFormat="1" x14ac:dyDescent="0.2">
      <c r="A53" s="1" t="s">
        <v>12</v>
      </c>
      <c r="B53" s="1">
        <v>15</v>
      </c>
      <c r="C53" s="1">
        <v>0</v>
      </c>
      <c r="D53" s="7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</row>
    <row r="54" spans="1:77" s="2" customFormat="1" x14ac:dyDescent="0.2">
      <c r="A54" s="1" t="s">
        <v>12</v>
      </c>
      <c r="B54" s="1">
        <v>13</v>
      </c>
      <c r="C54" s="1">
        <v>0</v>
      </c>
      <c r="D54" s="7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</row>
    <row r="55" spans="1:77" s="3" customFormat="1" x14ac:dyDescent="0.2">
      <c r="A55" s="1" t="s">
        <v>13</v>
      </c>
      <c r="B55" s="1">
        <v>14</v>
      </c>
      <c r="C55" s="1">
        <v>1</v>
      </c>
      <c r="D55" s="7">
        <f t="shared" ref="D55" si="7">(SUM(C55:C59)/SUM(B55:B59))*100</f>
        <v>2.9411764705882351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</row>
    <row r="56" spans="1:77" s="3" customFormat="1" x14ac:dyDescent="0.2">
      <c r="A56" s="1" t="s">
        <v>13</v>
      </c>
      <c r="B56" s="1">
        <v>25</v>
      </c>
      <c r="C56" s="1">
        <v>0</v>
      </c>
      <c r="D56" s="7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</row>
    <row r="57" spans="1:77" s="3" customFormat="1" x14ac:dyDescent="0.2">
      <c r="A57" s="1" t="s">
        <v>13</v>
      </c>
      <c r="B57" s="1">
        <v>11</v>
      </c>
      <c r="C57" s="1">
        <v>1</v>
      </c>
      <c r="D57" s="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</row>
    <row r="58" spans="1:77" s="3" customFormat="1" x14ac:dyDescent="0.2">
      <c r="A58" s="1" t="s">
        <v>13</v>
      </c>
      <c r="B58" s="1">
        <v>10</v>
      </c>
      <c r="C58" s="1">
        <v>0</v>
      </c>
      <c r="D58" s="7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</row>
    <row r="59" spans="1:77" s="3" customFormat="1" x14ac:dyDescent="0.2">
      <c r="A59" s="1" t="s">
        <v>13</v>
      </c>
      <c r="B59" s="1">
        <v>8</v>
      </c>
      <c r="C59" s="1">
        <v>0</v>
      </c>
      <c r="D59" s="7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</row>
    <row r="60" spans="1:77" s="4" customFormat="1" x14ac:dyDescent="0.2">
      <c r="A60" s="6" t="s">
        <v>14</v>
      </c>
      <c r="B60" s="1">
        <v>26</v>
      </c>
      <c r="C60" s="1">
        <v>0</v>
      </c>
      <c r="D60" s="7">
        <f>(SUM(C60:C64)/SUM(B60:B64))*100</f>
        <v>0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</row>
    <row r="61" spans="1:77" s="4" customFormat="1" x14ac:dyDescent="0.2">
      <c r="A61" s="6" t="s">
        <v>14</v>
      </c>
      <c r="B61" s="1">
        <v>4</v>
      </c>
      <c r="C61" s="1">
        <v>0</v>
      </c>
      <c r="D61" s="7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</row>
    <row r="62" spans="1:77" s="4" customFormat="1" x14ac:dyDescent="0.2">
      <c r="A62" s="6" t="s">
        <v>14</v>
      </c>
      <c r="B62" s="1">
        <v>15</v>
      </c>
      <c r="C62" s="1">
        <v>0</v>
      </c>
      <c r="D62" s="7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</row>
    <row r="63" spans="1:77" s="4" customFormat="1" x14ac:dyDescent="0.2">
      <c r="A63" s="6" t="s">
        <v>14</v>
      </c>
      <c r="B63" s="1">
        <v>22</v>
      </c>
      <c r="C63" s="1">
        <v>0</v>
      </c>
      <c r="D63" s="7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</row>
    <row r="64" spans="1:77" s="4" customFormat="1" x14ac:dyDescent="0.2">
      <c r="A64" s="6" t="s">
        <v>14</v>
      </c>
      <c r="B64" s="1">
        <v>11</v>
      </c>
      <c r="C64" s="1">
        <v>0</v>
      </c>
      <c r="D64" s="7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</row>
  </sheetData>
  <mergeCells count="12">
    <mergeCell ref="D60:D64"/>
    <mergeCell ref="D12:D16"/>
    <mergeCell ref="D2:D6"/>
    <mergeCell ref="D7:D11"/>
    <mergeCell ref="D18:D22"/>
    <mergeCell ref="D23:D27"/>
    <mergeCell ref="D28:D32"/>
    <mergeCell ref="D34:D38"/>
    <mergeCell ref="D39:D43"/>
    <mergeCell ref="D44:D48"/>
    <mergeCell ref="D50:D54"/>
    <mergeCell ref="D55:D5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187F8-96EF-9040-B2F7-39F1A68FBEAF}">
  <dimension ref="A1:D21"/>
  <sheetViews>
    <sheetView workbookViewId="0">
      <selection activeCell="Q26" sqref="Q26"/>
    </sheetView>
  </sheetViews>
  <sheetFormatPr baseColWidth="10" defaultRowHeight="16" x14ac:dyDescent="0.2"/>
  <sheetData>
    <row r="1" spans="1:4" x14ac:dyDescent="0.2">
      <c r="A1" t="s">
        <v>15</v>
      </c>
      <c r="B1" t="s">
        <v>16</v>
      </c>
      <c r="C1" t="s">
        <v>17</v>
      </c>
      <c r="D1" t="s">
        <v>18</v>
      </c>
    </row>
    <row r="2" spans="1:4" x14ac:dyDescent="0.2">
      <c r="A2" t="s">
        <v>19</v>
      </c>
      <c r="B2">
        <v>9</v>
      </c>
      <c r="C2">
        <v>0</v>
      </c>
      <c r="D2">
        <f>(C2/B2)*100</f>
        <v>0</v>
      </c>
    </row>
    <row r="3" spans="1:4" x14ac:dyDescent="0.2">
      <c r="B3">
        <v>12</v>
      </c>
      <c r="C3">
        <v>0</v>
      </c>
      <c r="D3">
        <f t="shared" ref="D3:D21" si="0">(C3/B3)*100</f>
        <v>0</v>
      </c>
    </row>
    <row r="4" spans="1:4" x14ac:dyDescent="0.2">
      <c r="B4">
        <v>12</v>
      </c>
      <c r="C4">
        <v>0</v>
      </c>
      <c r="D4">
        <f t="shared" si="0"/>
        <v>0</v>
      </c>
    </row>
    <row r="5" spans="1:4" x14ac:dyDescent="0.2">
      <c r="B5">
        <v>26</v>
      </c>
      <c r="C5">
        <v>0</v>
      </c>
      <c r="D5">
        <f t="shared" si="0"/>
        <v>0</v>
      </c>
    </row>
    <row r="6" spans="1:4" x14ac:dyDescent="0.2">
      <c r="B6">
        <v>18</v>
      </c>
      <c r="C6">
        <v>1</v>
      </c>
      <c r="D6">
        <f t="shared" si="0"/>
        <v>5.5555555555555554</v>
      </c>
    </row>
    <row r="7" spans="1:4" x14ac:dyDescent="0.2">
      <c r="A7" t="s">
        <v>20</v>
      </c>
      <c r="B7">
        <v>16</v>
      </c>
      <c r="C7">
        <v>2</v>
      </c>
      <c r="D7">
        <f t="shared" si="0"/>
        <v>12.5</v>
      </c>
    </row>
    <row r="8" spans="1:4" x14ac:dyDescent="0.2">
      <c r="B8">
        <v>17</v>
      </c>
      <c r="C8">
        <v>0</v>
      </c>
      <c r="D8">
        <f t="shared" si="0"/>
        <v>0</v>
      </c>
    </row>
    <row r="9" spans="1:4" x14ac:dyDescent="0.2">
      <c r="B9">
        <v>10</v>
      </c>
      <c r="C9">
        <v>1</v>
      </c>
      <c r="D9">
        <f t="shared" si="0"/>
        <v>10</v>
      </c>
    </row>
    <row r="10" spans="1:4" x14ac:dyDescent="0.2">
      <c r="B10">
        <v>34</v>
      </c>
      <c r="C10">
        <v>4</v>
      </c>
      <c r="D10">
        <f t="shared" si="0"/>
        <v>11.76470588235294</v>
      </c>
    </row>
    <row r="11" spans="1:4" x14ac:dyDescent="0.2">
      <c r="B11">
        <v>39</v>
      </c>
      <c r="C11">
        <v>9</v>
      </c>
      <c r="D11">
        <f t="shared" si="0"/>
        <v>23.076923076923077</v>
      </c>
    </row>
    <row r="12" spans="1:4" x14ac:dyDescent="0.2">
      <c r="A12" t="s">
        <v>21</v>
      </c>
      <c r="B12">
        <v>9</v>
      </c>
      <c r="C12">
        <v>7</v>
      </c>
      <c r="D12">
        <f t="shared" si="0"/>
        <v>77.777777777777786</v>
      </c>
    </row>
    <row r="13" spans="1:4" x14ac:dyDescent="0.2">
      <c r="B13">
        <v>5</v>
      </c>
      <c r="C13">
        <v>4</v>
      </c>
      <c r="D13">
        <f t="shared" si="0"/>
        <v>80</v>
      </c>
    </row>
    <row r="14" spans="1:4" x14ac:dyDescent="0.2">
      <c r="B14">
        <v>12</v>
      </c>
      <c r="C14">
        <v>8</v>
      </c>
      <c r="D14">
        <f t="shared" si="0"/>
        <v>66.666666666666657</v>
      </c>
    </row>
    <row r="15" spans="1:4" x14ac:dyDescent="0.2">
      <c r="B15">
        <v>11</v>
      </c>
      <c r="C15">
        <v>7</v>
      </c>
      <c r="D15">
        <f t="shared" si="0"/>
        <v>63.636363636363633</v>
      </c>
    </row>
    <row r="16" spans="1:4" x14ac:dyDescent="0.2">
      <c r="B16">
        <v>16</v>
      </c>
      <c r="C16">
        <v>12</v>
      </c>
      <c r="D16">
        <f t="shared" si="0"/>
        <v>75</v>
      </c>
    </row>
    <row r="17" spans="1:4" x14ac:dyDescent="0.2">
      <c r="A17" s="8" t="s">
        <v>22</v>
      </c>
      <c r="B17">
        <v>5</v>
      </c>
      <c r="C17">
        <v>4</v>
      </c>
      <c r="D17">
        <f t="shared" si="0"/>
        <v>80</v>
      </c>
    </row>
    <row r="18" spans="1:4" x14ac:dyDescent="0.2">
      <c r="B18">
        <v>5</v>
      </c>
      <c r="C18">
        <v>3</v>
      </c>
      <c r="D18">
        <f t="shared" si="0"/>
        <v>60</v>
      </c>
    </row>
    <row r="19" spans="1:4" x14ac:dyDescent="0.2">
      <c r="B19" s="8">
        <v>4</v>
      </c>
      <c r="C19">
        <v>4</v>
      </c>
      <c r="D19">
        <f t="shared" si="0"/>
        <v>100</v>
      </c>
    </row>
    <row r="20" spans="1:4" x14ac:dyDescent="0.2">
      <c r="B20">
        <v>11</v>
      </c>
      <c r="C20">
        <v>10</v>
      </c>
      <c r="D20">
        <f t="shared" si="0"/>
        <v>90.909090909090907</v>
      </c>
    </row>
    <row r="21" spans="1:4" x14ac:dyDescent="0.2">
      <c r="B21">
        <v>15</v>
      </c>
      <c r="C21">
        <v>14</v>
      </c>
      <c r="D21">
        <f t="shared" si="0"/>
        <v>93.333333333333329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450D0-8426-0842-899E-6EF29C32B95C}">
  <dimension ref="A1:G6"/>
  <sheetViews>
    <sheetView workbookViewId="0">
      <selection activeCell="D12" sqref="D12"/>
    </sheetView>
  </sheetViews>
  <sheetFormatPr baseColWidth="10" defaultRowHeight="16" x14ac:dyDescent="0.2"/>
  <sheetData>
    <row r="1" spans="1:7" x14ac:dyDescent="0.2">
      <c r="A1" s="9" t="s">
        <v>23</v>
      </c>
      <c r="B1" s="9" t="s">
        <v>24</v>
      </c>
      <c r="C1" s="10"/>
      <c r="D1" s="10"/>
      <c r="E1" s="10"/>
      <c r="F1" s="10"/>
      <c r="G1" s="10"/>
    </row>
    <row r="2" spans="1:7" x14ac:dyDescent="0.2">
      <c r="A2" s="11"/>
      <c r="B2" s="12" t="s">
        <v>25</v>
      </c>
      <c r="C2" s="12"/>
      <c r="D2" s="13"/>
      <c r="E2" s="12" t="s">
        <v>26</v>
      </c>
      <c r="F2" s="12"/>
      <c r="G2" s="12"/>
    </row>
    <row r="3" spans="1:7" ht="17" thickBot="1" x14ac:dyDescent="0.25">
      <c r="A3" s="14" t="s">
        <v>27</v>
      </c>
      <c r="B3" s="15" t="s">
        <v>28</v>
      </c>
      <c r="C3" s="16" t="s">
        <v>29</v>
      </c>
      <c r="D3" s="17" t="s">
        <v>30</v>
      </c>
      <c r="E3" s="15" t="s">
        <v>28</v>
      </c>
      <c r="F3" s="16" t="s">
        <v>29</v>
      </c>
      <c r="G3" s="17" t="s">
        <v>30</v>
      </c>
    </row>
    <row r="4" spans="1:7" x14ac:dyDescent="0.2">
      <c r="A4" s="18" t="s">
        <v>31</v>
      </c>
      <c r="B4" s="19">
        <v>65</v>
      </c>
      <c r="C4" s="19">
        <v>76</v>
      </c>
      <c r="D4" s="20">
        <v>68</v>
      </c>
      <c r="E4" s="19">
        <v>92</v>
      </c>
      <c r="F4" s="19">
        <v>81</v>
      </c>
      <c r="G4" s="19">
        <v>90</v>
      </c>
    </row>
    <row r="5" spans="1:7" x14ac:dyDescent="0.2">
      <c r="A5" s="18" t="s">
        <v>32</v>
      </c>
      <c r="B5" s="19">
        <v>39</v>
      </c>
      <c r="C5" s="19">
        <v>35</v>
      </c>
      <c r="D5" s="21">
        <v>21</v>
      </c>
      <c r="E5" s="19">
        <v>23</v>
      </c>
      <c r="F5" s="19">
        <v>19</v>
      </c>
      <c r="G5" s="19">
        <v>24</v>
      </c>
    </row>
    <row r="6" spans="1:7" x14ac:dyDescent="0.2">
      <c r="A6" s="18" t="s">
        <v>33</v>
      </c>
      <c r="B6" s="19">
        <v>0</v>
      </c>
      <c r="C6" s="19">
        <v>8</v>
      </c>
      <c r="D6" s="21">
        <v>0</v>
      </c>
      <c r="E6" s="19">
        <v>0</v>
      </c>
      <c r="F6" s="19">
        <v>0</v>
      </c>
      <c r="G6" s="19">
        <v>0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FE76F-4C0E-894C-B79F-481AEAAE4A82}">
  <dimension ref="A1:G6"/>
  <sheetViews>
    <sheetView workbookViewId="0">
      <selection activeCell="H34" sqref="H34"/>
    </sheetView>
  </sheetViews>
  <sheetFormatPr baseColWidth="10" defaultRowHeight="16" x14ac:dyDescent="0.2"/>
  <sheetData>
    <row r="1" spans="1:7" x14ac:dyDescent="0.2">
      <c r="A1" s="9" t="s">
        <v>34</v>
      </c>
      <c r="B1" s="9" t="s">
        <v>35</v>
      </c>
      <c r="C1" s="10"/>
      <c r="D1" s="10"/>
      <c r="E1" s="10"/>
      <c r="F1" s="10"/>
      <c r="G1" s="10"/>
    </row>
    <row r="2" spans="1:7" x14ac:dyDescent="0.2">
      <c r="A2" s="11"/>
      <c r="B2" s="12" t="s">
        <v>25</v>
      </c>
      <c r="C2" s="12"/>
      <c r="D2" s="13"/>
      <c r="E2" s="12" t="s">
        <v>26</v>
      </c>
      <c r="F2" s="12"/>
      <c r="G2" s="12"/>
    </row>
    <row r="3" spans="1:7" ht="17" thickBot="1" x14ac:dyDescent="0.25">
      <c r="A3" s="14" t="s">
        <v>27</v>
      </c>
      <c r="B3" s="15" t="s">
        <v>28</v>
      </c>
      <c r="C3" s="16" t="s">
        <v>29</v>
      </c>
      <c r="D3" s="17" t="s">
        <v>30</v>
      </c>
      <c r="E3" s="15" t="s">
        <v>28</v>
      </c>
      <c r="F3" s="16" t="s">
        <v>29</v>
      </c>
      <c r="G3" s="17" t="s">
        <v>30</v>
      </c>
    </row>
    <row r="4" spans="1:7" x14ac:dyDescent="0.2">
      <c r="A4" s="18" t="s">
        <v>31</v>
      </c>
      <c r="B4" s="19">
        <v>6</v>
      </c>
      <c r="C4" s="19">
        <v>8</v>
      </c>
      <c r="D4" s="20">
        <v>9</v>
      </c>
      <c r="E4" s="19">
        <v>0</v>
      </c>
      <c r="F4" s="19">
        <v>0</v>
      </c>
      <c r="G4" s="19">
        <v>2</v>
      </c>
    </row>
    <row r="5" spans="1:7" x14ac:dyDescent="0.2">
      <c r="A5" s="18" t="s">
        <v>32</v>
      </c>
      <c r="B5" s="19">
        <v>30</v>
      </c>
      <c r="C5" s="19">
        <v>26</v>
      </c>
      <c r="D5" s="21">
        <v>18</v>
      </c>
      <c r="E5" s="19">
        <v>15</v>
      </c>
      <c r="F5" s="19">
        <v>22</v>
      </c>
      <c r="G5" s="19">
        <v>18</v>
      </c>
    </row>
    <row r="6" spans="1:7" x14ac:dyDescent="0.2">
      <c r="A6" s="18" t="s">
        <v>33</v>
      </c>
      <c r="B6" s="19">
        <v>66</v>
      </c>
      <c r="C6" s="19">
        <v>60</v>
      </c>
      <c r="D6" s="21">
        <v>58</v>
      </c>
      <c r="E6" s="19">
        <v>64</v>
      </c>
      <c r="F6" s="19">
        <v>44</v>
      </c>
      <c r="G6" s="19">
        <v>67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430EC-0A31-B44F-B8E1-A54959ECB486}">
  <dimension ref="A1:G6"/>
  <sheetViews>
    <sheetView workbookViewId="0">
      <selection activeCell="E12" sqref="E12"/>
    </sheetView>
  </sheetViews>
  <sheetFormatPr baseColWidth="10" defaultRowHeight="16" x14ac:dyDescent="0.2"/>
  <sheetData>
    <row r="1" spans="1:7" x14ac:dyDescent="0.2">
      <c r="A1" s="22" t="s">
        <v>36</v>
      </c>
      <c r="B1" s="22" t="s">
        <v>37</v>
      </c>
      <c r="C1" s="22"/>
      <c r="D1" s="23"/>
      <c r="E1" s="23"/>
      <c r="F1" s="23"/>
      <c r="G1" s="23"/>
    </row>
    <row r="2" spans="1:7" x14ac:dyDescent="0.2">
      <c r="A2" s="24"/>
      <c r="B2" s="29" t="s">
        <v>25</v>
      </c>
      <c r="C2" s="29"/>
      <c r="D2" s="29"/>
      <c r="E2" s="29" t="s">
        <v>26</v>
      </c>
      <c r="F2" s="29"/>
      <c r="G2" s="29"/>
    </row>
    <row r="3" spans="1:7" ht="17" thickBot="1" x14ac:dyDescent="0.25">
      <c r="A3" s="25" t="s">
        <v>27</v>
      </c>
      <c r="B3" s="26" t="s">
        <v>28</v>
      </c>
      <c r="C3" s="26" t="s">
        <v>29</v>
      </c>
      <c r="D3" s="27" t="s">
        <v>30</v>
      </c>
      <c r="E3" s="26" t="s">
        <v>28</v>
      </c>
      <c r="F3" s="26" t="s">
        <v>29</v>
      </c>
      <c r="G3" s="27" t="s">
        <v>30</v>
      </c>
    </row>
    <row r="4" spans="1:7" x14ac:dyDescent="0.2">
      <c r="A4" s="28" t="s">
        <v>31</v>
      </c>
      <c r="B4" s="19">
        <v>17</v>
      </c>
      <c r="C4" s="19">
        <v>18</v>
      </c>
      <c r="D4" s="21">
        <v>15</v>
      </c>
      <c r="E4" s="19">
        <v>11</v>
      </c>
      <c r="F4" s="19">
        <v>8.5</v>
      </c>
      <c r="G4" s="19">
        <v>6</v>
      </c>
    </row>
    <row r="5" spans="1:7" x14ac:dyDescent="0.2">
      <c r="A5" s="28" t="s">
        <v>32</v>
      </c>
      <c r="B5" s="19">
        <v>30</v>
      </c>
      <c r="C5" s="19">
        <v>41</v>
      </c>
      <c r="D5" s="21">
        <v>36</v>
      </c>
      <c r="E5" s="19">
        <v>28</v>
      </c>
      <c r="F5" s="19">
        <v>21</v>
      </c>
      <c r="G5" s="19">
        <v>24</v>
      </c>
    </row>
    <row r="6" spans="1:7" x14ac:dyDescent="0.2">
      <c r="A6" s="28" t="s">
        <v>33</v>
      </c>
      <c r="B6" s="19">
        <v>69</v>
      </c>
      <c r="C6" s="19">
        <v>56</v>
      </c>
      <c r="D6" s="21">
        <v>61</v>
      </c>
      <c r="E6" s="19">
        <v>65</v>
      </c>
      <c r="F6" s="19">
        <v>62</v>
      </c>
      <c r="G6" s="19">
        <v>46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45E70-F52A-AF4D-BC9F-560BF48C7867}">
  <dimension ref="A1:G6"/>
  <sheetViews>
    <sheetView workbookViewId="0">
      <selection activeCell="J26" sqref="J26"/>
    </sheetView>
  </sheetViews>
  <sheetFormatPr baseColWidth="10" defaultRowHeight="16" x14ac:dyDescent="0.2"/>
  <sheetData>
    <row r="1" spans="1:7" x14ac:dyDescent="0.2">
      <c r="A1" s="9" t="s">
        <v>38</v>
      </c>
      <c r="B1" s="9" t="s">
        <v>39</v>
      </c>
      <c r="C1" s="10"/>
      <c r="D1" s="10"/>
      <c r="E1" s="10"/>
      <c r="F1" s="10"/>
      <c r="G1" s="10"/>
    </row>
    <row r="2" spans="1:7" x14ac:dyDescent="0.2">
      <c r="A2" s="11"/>
      <c r="B2" s="12" t="s">
        <v>25</v>
      </c>
      <c r="C2" s="12"/>
      <c r="D2" s="12"/>
      <c r="E2" s="12" t="s">
        <v>26</v>
      </c>
      <c r="F2" s="12"/>
      <c r="G2" s="12"/>
    </row>
    <row r="3" spans="1:7" ht="17" thickBot="1" x14ac:dyDescent="0.25">
      <c r="A3" s="14" t="s">
        <v>27</v>
      </c>
      <c r="B3" s="15" t="s">
        <v>28</v>
      </c>
      <c r="C3" s="16" t="s">
        <v>29</v>
      </c>
      <c r="D3" s="17" t="s">
        <v>30</v>
      </c>
      <c r="E3" s="15" t="s">
        <v>28</v>
      </c>
      <c r="F3" s="16" t="s">
        <v>29</v>
      </c>
      <c r="G3" s="17" t="s">
        <v>30</v>
      </c>
    </row>
    <row r="4" spans="1:7" x14ac:dyDescent="0.2">
      <c r="A4" s="18" t="s">
        <v>31</v>
      </c>
      <c r="B4" s="19">
        <v>0</v>
      </c>
      <c r="C4" s="19">
        <v>0</v>
      </c>
      <c r="D4" s="20">
        <v>0</v>
      </c>
      <c r="E4" s="19">
        <v>0</v>
      </c>
      <c r="F4" s="19">
        <v>0</v>
      </c>
      <c r="G4" s="19">
        <v>1</v>
      </c>
    </row>
    <row r="5" spans="1:7" x14ac:dyDescent="0.2">
      <c r="A5" s="18" t="s">
        <v>32</v>
      </c>
      <c r="B5" s="19">
        <v>9</v>
      </c>
      <c r="C5" s="19">
        <v>4</v>
      </c>
      <c r="D5" s="21">
        <v>3</v>
      </c>
      <c r="E5" s="19">
        <v>11</v>
      </c>
      <c r="F5" s="19">
        <v>1</v>
      </c>
      <c r="G5" s="19">
        <v>6</v>
      </c>
    </row>
    <row r="6" spans="1:7" x14ac:dyDescent="0.2">
      <c r="A6" s="18" t="s">
        <v>33</v>
      </c>
      <c r="B6" s="19">
        <v>13</v>
      </c>
      <c r="C6" s="19">
        <v>3</v>
      </c>
      <c r="D6" s="21">
        <v>9</v>
      </c>
      <c r="E6" s="19">
        <v>25</v>
      </c>
      <c r="F6" s="19">
        <v>20</v>
      </c>
      <c r="G6" s="19">
        <v>18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CD14-BF2E-4846-92BE-32AA4CB48C95}">
  <dimension ref="A1:G6"/>
  <sheetViews>
    <sheetView workbookViewId="0">
      <selection sqref="A1:G6"/>
    </sheetView>
  </sheetViews>
  <sheetFormatPr baseColWidth="10" defaultRowHeight="16" x14ac:dyDescent="0.2"/>
  <sheetData>
    <row r="1" spans="1:7" ht="17" thickBot="1" x14ac:dyDescent="0.25">
      <c r="A1" s="30" t="s">
        <v>40</v>
      </c>
    </row>
    <row r="2" spans="1:7" ht="17" thickBot="1" x14ac:dyDescent="0.25">
      <c r="B2" s="31" t="s">
        <v>25</v>
      </c>
      <c r="C2" s="32"/>
      <c r="D2" s="33"/>
      <c r="E2" s="31" t="s">
        <v>41</v>
      </c>
      <c r="F2" s="32"/>
      <c r="G2" s="33"/>
    </row>
    <row r="3" spans="1:7" ht="17" thickBot="1" x14ac:dyDescent="0.25">
      <c r="A3" s="34" t="s">
        <v>42</v>
      </c>
      <c r="B3" s="35" t="s">
        <v>43</v>
      </c>
      <c r="C3" s="36" t="s">
        <v>44</v>
      </c>
      <c r="D3" s="37" t="s">
        <v>45</v>
      </c>
      <c r="E3" s="35" t="s">
        <v>43</v>
      </c>
      <c r="F3" s="36" t="s">
        <v>44</v>
      </c>
      <c r="G3" s="37" t="s">
        <v>45</v>
      </c>
    </row>
    <row r="4" spans="1:7" x14ac:dyDescent="0.2">
      <c r="A4" s="38">
        <v>0</v>
      </c>
      <c r="B4" s="39">
        <v>11.31</v>
      </c>
      <c r="C4" s="19">
        <v>11.34</v>
      </c>
      <c r="D4" s="40">
        <v>7.9130000000000003</v>
      </c>
      <c r="E4" s="39">
        <v>12.55</v>
      </c>
      <c r="F4" s="19">
        <v>12.82</v>
      </c>
      <c r="G4" s="40">
        <v>16.309999999999999</v>
      </c>
    </row>
    <row r="5" spans="1:7" x14ac:dyDescent="0.2">
      <c r="A5" s="41" t="s">
        <v>46</v>
      </c>
      <c r="B5" s="39">
        <v>3.0960000000000001E-2</v>
      </c>
      <c r="C5" s="19">
        <v>2.6880000000000001E-2</v>
      </c>
      <c r="D5" s="40">
        <v>0</v>
      </c>
      <c r="E5" s="39">
        <v>6.2210000000000001E-2</v>
      </c>
      <c r="F5" s="19">
        <v>7.893E-2</v>
      </c>
      <c r="G5" s="40">
        <v>2.6859999999999998E-2</v>
      </c>
    </row>
    <row r="6" spans="1:7" ht="17" thickBot="1" x14ac:dyDescent="0.25">
      <c r="A6" s="42" t="s">
        <v>47</v>
      </c>
      <c r="B6" s="43">
        <v>0.16600000000000001</v>
      </c>
      <c r="C6" s="44">
        <v>0.1016</v>
      </c>
      <c r="D6" s="45">
        <v>0.22789999999999999</v>
      </c>
      <c r="E6" s="43">
        <v>0.15</v>
      </c>
      <c r="F6" s="44">
        <v>8.029E-2</v>
      </c>
      <c r="G6" s="45">
        <v>8.3820000000000006E-2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7474D-49D8-2A40-AF0B-1B210C2DE524}">
  <dimension ref="A1:AQ6"/>
  <sheetViews>
    <sheetView workbookViewId="0">
      <selection activeCell="K40" sqref="K40"/>
    </sheetView>
  </sheetViews>
  <sheetFormatPr baseColWidth="10" defaultRowHeight="16" x14ac:dyDescent="0.2"/>
  <sheetData>
    <row r="1" spans="1:43" ht="17" thickBot="1" x14ac:dyDescent="0.25">
      <c r="A1" s="46" t="s">
        <v>48</v>
      </c>
    </row>
    <row r="2" spans="1:43" ht="17" thickBot="1" x14ac:dyDescent="0.25">
      <c r="B2" s="31" t="s">
        <v>49</v>
      </c>
      <c r="C2" s="32"/>
      <c r="D2" s="32"/>
      <c r="E2" s="32"/>
      <c r="F2" s="32"/>
      <c r="G2" s="32"/>
      <c r="H2" s="33"/>
      <c r="I2" s="47" t="s">
        <v>50</v>
      </c>
      <c r="J2" s="48"/>
      <c r="K2" s="48"/>
      <c r="L2" s="48"/>
      <c r="M2" s="48"/>
      <c r="N2" s="48"/>
      <c r="O2" s="49"/>
      <c r="P2" s="47" t="s">
        <v>51</v>
      </c>
      <c r="Q2" s="48"/>
      <c r="R2" s="48"/>
      <c r="S2" s="48"/>
      <c r="T2" s="48"/>
      <c r="U2" s="48"/>
      <c r="V2" s="49"/>
      <c r="W2" s="47" t="s">
        <v>52</v>
      </c>
      <c r="X2" s="48"/>
      <c r="Y2" s="48"/>
      <c r="Z2" s="48"/>
      <c r="AA2" s="48"/>
      <c r="AB2" s="48"/>
      <c r="AC2" s="49"/>
      <c r="AD2" s="47" t="s">
        <v>53</v>
      </c>
      <c r="AE2" s="48"/>
      <c r="AF2" s="48"/>
      <c r="AG2" s="48"/>
      <c r="AH2" s="48"/>
      <c r="AI2" s="48"/>
      <c r="AJ2" s="49"/>
      <c r="AK2" s="47" t="s">
        <v>54</v>
      </c>
      <c r="AL2" s="48"/>
      <c r="AM2" s="48"/>
      <c r="AN2" s="48"/>
      <c r="AO2" s="48"/>
      <c r="AP2" s="48"/>
      <c r="AQ2" s="49"/>
    </row>
    <row r="3" spans="1:43" ht="17" thickBot="1" x14ac:dyDescent="0.25">
      <c r="A3" s="34" t="s">
        <v>55</v>
      </c>
      <c r="B3" s="50" t="s">
        <v>56</v>
      </c>
      <c r="C3" s="51" t="s">
        <v>57</v>
      </c>
      <c r="D3" s="51" t="s">
        <v>58</v>
      </c>
      <c r="E3" s="51" t="s">
        <v>59</v>
      </c>
      <c r="F3" s="51" t="s">
        <v>60</v>
      </c>
      <c r="G3" s="51" t="s">
        <v>61</v>
      </c>
      <c r="H3" s="52" t="s">
        <v>62</v>
      </c>
      <c r="I3" s="50" t="s">
        <v>56</v>
      </c>
      <c r="J3" s="51" t="s">
        <v>57</v>
      </c>
      <c r="K3" s="51" t="s">
        <v>58</v>
      </c>
      <c r="L3" s="51" t="s">
        <v>59</v>
      </c>
      <c r="M3" s="51" t="s">
        <v>60</v>
      </c>
      <c r="N3" s="51" t="s">
        <v>61</v>
      </c>
      <c r="O3" s="52" t="s">
        <v>62</v>
      </c>
      <c r="P3" s="50" t="s">
        <v>56</v>
      </c>
      <c r="Q3" s="51" t="s">
        <v>57</v>
      </c>
      <c r="R3" s="51" t="s">
        <v>58</v>
      </c>
      <c r="S3" s="51" t="s">
        <v>59</v>
      </c>
      <c r="T3" s="51" t="s">
        <v>60</v>
      </c>
      <c r="U3" s="51" t="s">
        <v>61</v>
      </c>
      <c r="V3" s="52" t="s">
        <v>62</v>
      </c>
      <c r="W3" s="50" t="s">
        <v>56</v>
      </c>
      <c r="X3" s="51" t="s">
        <v>57</v>
      </c>
      <c r="Y3" s="51" t="s">
        <v>58</v>
      </c>
      <c r="Z3" s="51" t="s">
        <v>59</v>
      </c>
      <c r="AA3" s="51" t="s">
        <v>60</v>
      </c>
      <c r="AB3" s="51" t="s">
        <v>61</v>
      </c>
      <c r="AC3" s="52" t="s">
        <v>62</v>
      </c>
      <c r="AD3" s="50" t="s">
        <v>56</v>
      </c>
      <c r="AE3" s="51" t="s">
        <v>57</v>
      </c>
      <c r="AF3" s="51" t="s">
        <v>58</v>
      </c>
      <c r="AG3" s="51" t="s">
        <v>59</v>
      </c>
      <c r="AH3" s="51" t="s">
        <v>60</v>
      </c>
      <c r="AI3" s="51" t="s">
        <v>61</v>
      </c>
      <c r="AJ3" s="52" t="s">
        <v>62</v>
      </c>
      <c r="AK3" s="50" t="s">
        <v>56</v>
      </c>
      <c r="AL3" s="51" t="s">
        <v>57</v>
      </c>
      <c r="AM3" s="51" t="s">
        <v>58</v>
      </c>
      <c r="AN3" s="51" t="s">
        <v>59</v>
      </c>
      <c r="AO3" s="51" t="s">
        <v>60</v>
      </c>
      <c r="AP3" s="51" t="s">
        <v>61</v>
      </c>
      <c r="AQ3" s="52" t="s">
        <v>62</v>
      </c>
    </row>
    <row r="4" spans="1:43" x14ac:dyDescent="0.2">
      <c r="A4" s="53">
        <v>1</v>
      </c>
      <c r="B4" s="39">
        <v>0</v>
      </c>
      <c r="C4" s="19">
        <v>5.71</v>
      </c>
      <c r="D4" s="19">
        <v>7.25</v>
      </c>
      <c r="E4" s="19">
        <v>5</v>
      </c>
      <c r="F4" s="19">
        <v>5.66</v>
      </c>
      <c r="G4" s="19">
        <v>5.66</v>
      </c>
      <c r="H4" s="40">
        <v>0</v>
      </c>
      <c r="I4" s="39">
        <v>0</v>
      </c>
      <c r="J4" s="19">
        <v>0</v>
      </c>
      <c r="K4" s="19">
        <v>5.8823529409999997</v>
      </c>
      <c r="L4" s="19">
        <v>9.230769231</v>
      </c>
      <c r="M4" s="19">
        <v>7.692307692</v>
      </c>
      <c r="N4" s="19">
        <v>6.0606060609999997</v>
      </c>
      <c r="O4" s="40"/>
      <c r="P4" s="39">
        <v>0</v>
      </c>
      <c r="Q4" s="19">
        <v>0</v>
      </c>
      <c r="R4" s="19">
        <v>1.1494252869999999</v>
      </c>
      <c r="S4" s="19">
        <v>0</v>
      </c>
      <c r="T4" s="19"/>
      <c r="U4" s="19"/>
      <c r="V4" s="40"/>
      <c r="W4" s="39">
        <v>2.1739130430000002</v>
      </c>
      <c r="X4" s="19">
        <v>2.7777777779999999</v>
      </c>
      <c r="Y4" s="19">
        <v>1.98019802</v>
      </c>
      <c r="Z4" s="19">
        <v>2.2222222220000001</v>
      </c>
      <c r="AA4" s="19">
        <v>2.7777777779999999</v>
      </c>
      <c r="AB4" s="19">
        <v>10.34482759</v>
      </c>
      <c r="AC4" s="40">
        <v>0</v>
      </c>
      <c r="AD4" s="39">
        <v>65.517241380000002</v>
      </c>
      <c r="AE4" s="19">
        <v>76.288659789999997</v>
      </c>
      <c r="AF4" s="19">
        <v>61.53846154</v>
      </c>
      <c r="AG4" s="19">
        <v>60.9375</v>
      </c>
      <c r="AH4" s="19">
        <v>53.84615385</v>
      </c>
      <c r="AI4" s="19">
        <v>59.80392157</v>
      </c>
      <c r="AJ4" s="40">
        <v>46.511627910000001</v>
      </c>
      <c r="AK4" s="39">
        <v>68.888888890000004</v>
      </c>
      <c r="AL4" s="19">
        <v>81.333333330000002</v>
      </c>
      <c r="AM4" s="19">
        <v>77.419354839999997</v>
      </c>
      <c r="AN4" s="19">
        <v>80.701754390000005</v>
      </c>
      <c r="AO4" s="19">
        <v>75</v>
      </c>
      <c r="AP4" s="19">
        <v>71.875</v>
      </c>
      <c r="AQ4" s="40"/>
    </row>
    <row r="5" spans="1:43" x14ac:dyDescent="0.2">
      <c r="A5" s="54">
        <v>2</v>
      </c>
      <c r="B5" s="39">
        <v>10.71</v>
      </c>
      <c r="C5" s="19">
        <v>7.07</v>
      </c>
      <c r="D5" s="19">
        <v>4.6900000000000004</v>
      </c>
      <c r="E5" s="19">
        <v>5.53</v>
      </c>
      <c r="F5" s="19">
        <v>6.9</v>
      </c>
      <c r="G5" s="19">
        <v>0</v>
      </c>
      <c r="H5" s="40"/>
      <c r="I5" s="39">
        <v>4.3478260869999996</v>
      </c>
      <c r="J5" s="19">
        <v>9.6774193549999996</v>
      </c>
      <c r="K5" s="19">
        <v>5.050505051</v>
      </c>
      <c r="L5" s="19">
        <v>8.6956521739999992</v>
      </c>
      <c r="M5" s="19">
        <v>2.2727272730000001</v>
      </c>
      <c r="N5" s="19"/>
      <c r="O5" s="40"/>
      <c r="P5" s="39">
        <v>4.4444444440000002</v>
      </c>
      <c r="Q5" s="19">
        <v>0</v>
      </c>
      <c r="R5" s="19">
        <v>4.1666666670000003</v>
      </c>
      <c r="S5" s="19">
        <v>8.2644628099999995</v>
      </c>
      <c r="T5" s="19">
        <v>2.5316455699999998</v>
      </c>
      <c r="U5" s="19">
        <v>1.5625</v>
      </c>
      <c r="V5" s="40"/>
      <c r="W5" s="39">
        <v>0</v>
      </c>
      <c r="X5" s="19">
        <v>2.2727272730000001</v>
      </c>
      <c r="Y5" s="19">
        <v>5.5555555559999998</v>
      </c>
      <c r="Z5" s="19">
        <v>2.4390243900000002</v>
      </c>
      <c r="AA5" s="19">
        <v>10.958904110000001</v>
      </c>
      <c r="AB5" s="19">
        <v>4.8</v>
      </c>
      <c r="AC5" s="40">
        <v>5.263157895</v>
      </c>
      <c r="AD5" s="39">
        <v>59.722222219999999</v>
      </c>
      <c r="AE5" s="19">
        <v>62.121212120000003</v>
      </c>
      <c r="AF5" s="19">
        <v>35.483870969999998</v>
      </c>
      <c r="AG5" s="19">
        <v>48.484848479999997</v>
      </c>
      <c r="AH5" s="19">
        <v>70.58823529</v>
      </c>
      <c r="AI5" s="19"/>
      <c r="AJ5" s="40"/>
      <c r="AK5" s="39">
        <v>57.37704918</v>
      </c>
      <c r="AL5" s="19">
        <v>60.317460320000002</v>
      </c>
      <c r="AM5" s="19">
        <v>70</v>
      </c>
      <c r="AN5" s="19">
        <v>55.17241379</v>
      </c>
      <c r="AO5" s="19">
        <v>59.375</v>
      </c>
      <c r="AP5" s="19">
        <v>70.833333330000002</v>
      </c>
      <c r="AQ5" s="40"/>
    </row>
    <row r="6" spans="1:43" ht="17" thickBot="1" x14ac:dyDescent="0.25">
      <c r="A6" s="55">
        <v>3</v>
      </c>
      <c r="B6" s="43">
        <v>14.29</v>
      </c>
      <c r="C6" s="44">
        <v>10</v>
      </c>
      <c r="D6" s="44">
        <v>4</v>
      </c>
      <c r="E6" s="44">
        <v>4.17</v>
      </c>
      <c r="F6" s="44">
        <v>3.81</v>
      </c>
      <c r="G6" s="44">
        <v>0</v>
      </c>
      <c r="H6" s="45"/>
      <c r="I6" s="43">
        <v>10.52631579</v>
      </c>
      <c r="J6" s="44">
        <v>8.3333333330000006</v>
      </c>
      <c r="K6" s="44">
        <v>4.3478260869999996</v>
      </c>
      <c r="L6" s="44">
        <v>3.370786517</v>
      </c>
      <c r="M6" s="44">
        <v>9.5238095240000007</v>
      </c>
      <c r="N6" s="44">
        <v>0</v>
      </c>
      <c r="O6" s="45"/>
      <c r="P6" s="43">
        <v>0</v>
      </c>
      <c r="Q6" s="44">
        <v>2.0408163269999999</v>
      </c>
      <c r="R6" s="44">
        <v>0</v>
      </c>
      <c r="S6" s="44">
        <v>0</v>
      </c>
      <c r="T6" s="44">
        <v>2.1739130430000002</v>
      </c>
      <c r="U6" s="44">
        <v>0</v>
      </c>
      <c r="V6" s="45"/>
      <c r="W6" s="43">
        <v>2.0618556699999999</v>
      </c>
      <c r="X6" s="44">
        <v>0</v>
      </c>
      <c r="Y6" s="44">
        <v>0</v>
      </c>
      <c r="Z6" s="44">
        <v>1.587301587</v>
      </c>
      <c r="AA6" s="44">
        <v>8.75</v>
      </c>
      <c r="AB6" s="44">
        <v>1.4492753620000001</v>
      </c>
      <c r="AC6" s="45"/>
      <c r="AD6" s="43">
        <v>52.083333330000002</v>
      </c>
      <c r="AE6" s="44">
        <v>70.526315789999998</v>
      </c>
      <c r="AF6" s="44">
        <v>33.734939760000003</v>
      </c>
      <c r="AG6" s="44">
        <v>49.52380952</v>
      </c>
      <c r="AH6" s="44">
        <v>35.087719300000003</v>
      </c>
      <c r="AI6" s="44">
        <v>39.682539679999998</v>
      </c>
      <c r="AJ6" s="45"/>
      <c r="AK6" s="43">
        <v>80.327868850000002</v>
      </c>
      <c r="AL6" s="44">
        <v>52.755905509999998</v>
      </c>
      <c r="AM6" s="44">
        <v>47.663551400000003</v>
      </c>
      <c r="AN6" s="44">
        <v>70.731707319999998</v>
      </c>
      <c r="AO6" s="44">
        <v>58.064516130000001</v>
      </c>
      <c r="AP6" s="44">
        <v>54.545454550000002</v>
      </c>
      <c r="AQ6" s="45"/>
    </row>
  </sheetData>
  <mergeCells count="6">
    <mergeCell ref="B2:H2"/>
    <mergeCell ref="I2:O2"/>
    <mergeCell ref="P2:V2"/>
    <mergeCell ref="W2:AC2"/>
    <mergeCell ref="AD2:AJ2"/>
    <mergeCell ref="AK2:AQ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9DE1-8CDE-A046-884A-66804DBE11B6}">
  <dimension ref="A1:BC6"/>
  <sheetViews>
    <sheetView topLeftCell="B1" workbookViewId="0">
      <selection activeCell="F12" sqref="F12"/>
    </sheetView>
  </sheetViews>
  <sheetFormatPr baseColWidth="10" defaultRowHeight="16" x14ac:dyDescent="0.2"/>
  <sheetData>
    <row r="1" spans="1:55" ht="17" thickBot="1" x14ac:dyDescent="0.25">
      <c r="A1" s="46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</row>
    <row r="2" spans="1:55" ht="17" thickBot="1" x14ac:dyDescent="0.25">
      <c r="A2" s="46"/>
      <c r="B2" s="47" t="s">
        <v>49</v>
      </c>
      <c r="C2" s="48"/>
      <c r="D2" s="48"/>
      <c r="E2" s="48"/>
      <c r="F2" s="48"/>
      <c r="G2" s="48"/>
      <c r="H2" s="48"/>
      <c r="I2" s="48"/>
      <c r="J2" s="49"/>
      <c r="K2" s="47" t="s">
        <v>50</v>
      </c>
      <c r="L2" s="48"/>
      <c r="M2" s="48"/>
      <c r="N2" s="48"/>
      <c r="O2" s="48"/>
      <c r="P2" s="48"/>
      <c r="Q2" s="48"/>
      <c r="R2" s="48"/>
      <c r="S2" s="49"/>
      <c r="T2" s="47" t="s">
        <v>51</v>
      </c>
      <c r="U2" s="48"/>
      <c r="V2" s="48"/>
      <c r="W2" s="48"/>
      <c r="X2" s="48"/>
      <c r="Y2" s="48"/>
      <c r="Z2" s="48"/>
      <c r="AA2" s="48"/>
      <c r="AB2" s="49"/>
      <c r="AC2" s="47" t="s">
        <v>52</v>
      </c>
      <c r="AD2" s="48"/>
      <c r="AE2" s="48"/>
      <c r="AF2" s="48"/>
      <c r="AG2" s="48"/>
      <c r="AH2" s="48"/>
      <c r="AI2" s="48"/>
      <c r="AJ2" s="48"/>
      <c r="AK2" s="49"/>
      <c r="AL2" s="47" t="s">
        <v>53</v>
      </c>
      <c r="AM2" s="48"/>
      <c r="AN2" s="48"/>
      <c r="AO2" s="48"/>
      <c r="AP2" s="48"/>
      <c r="AQ2" s="48"/>
      <c r="AR2" s="48"/>
      <c r="AS2" s="48"/>
      <c r="AT2" s="49"/>
      <c r="AU2" s="47" t="s">
        <v>54</v>
      </c>
      <c r="AV2" s="48"/>
      <c r="AW2" s="48"/>
      <c r="AX2" s="48"/>
      <c r="AY2" s="48"/>
      <c r="AZ2" s="48"/>
      <c r="BA2" s="48"/>
      <c r="BB2" s="48"/>
      <c r="BC2" s="49"/>
    </row>
    <row r="3" spans="1:55" ht="17" thickBot="1" x14ac:dyDescent="0.25">
      <c r="A3" s="35" t="s">
        <v>55</v>
      </c>
      <c r="B3" s="50" t="s">
        <v>56</v>
      </c>
      <c r="C3" s="51" t="s">
        <v>57</v>
      </c>
      <c r="D3" s="51" t="s">
        <v>58</v>
      </c>
      <c r="E3" s="51" t="s">
        <v>59</v>
      </c>
      <c r="F3" s="51" t="s">
        <v>60</v>
      </c>
      <c r="G3" s="51" t="s">
        <v>61</v>
      </c>
      <c r="H3" s="51" t="s">
        <v>62</v>
      </c>
      <c r="I3" s="51" t="s">
        <v>64</v>
      </c>
      <c r="J3" s="52" t="s">
        <v>65</v>
      </c>
      <c r="K3" s="50" t="s">
        <v>56</v>
      </c>
      <c r="L3" s="51" t="s">
        <v>57</v>
      </c>
      <c r="M3" s="51" t="s">
        <v>58</v>
      </c>
      <c r="N3" s="51" t="s">
        <v>59</v>
      </c>
      <c r="O3" s="51" t="s">
        <v>60</v>
      </c>
      <c r="P3" s="51" t="s">
        <v>61</v>
      </c>
      <c r="Q3" s="51" t="s">
        <v>62</v>
      </c>
      <c r="R3" s="51" t="s">
        <v>64</v>
      </c>
      <c r="S3" s="52" t="s">
        <v>65</v>
      </c>
      <c r="T3" s="50" t="s">
        <v>56</v>
      </c>
      <c r="U3" s="51" t="s">
        <v>57</v>
      </c>
      <c r="V3" s="51" t="s">
        <v>58</v>
      </c>
      <c r="W3" s="51" t="s">
        <v>59</v>
      </c>
      <c r="X3" s="51" t="s">
        <v>60</v>
      </c>
      <c r="Y3" s="51" t="s">
        <v>61</v>
      </c>
      <c r="Z3" s="51" t="s">
        <v>62</v>
      </c>
      <c r="AA3" s="51" t="s">
        <v>64</v>
      </c>
      <c r="AB3" s="52" t="s">
        <v>65</v>
      </c>
      <c r="AC3" s="50" t="s">
        <v>56</v>
      </c>
      <c r="AD3" s="51" t="s">
        <v>57</v>
      </c>
      <c r="AE3" s="51" t="s">
        <v>58</v>
      </c>
      <c r="AF3" s="51" t="s">
        <v>59</v>
      </c>
      <c r="AG3" s="51" t="s">
        <v>60</v>
      </c>
      <c r="AH3" s="51" t="s">
        <v>61</v>
      </c>
      <c r="AI3" s="51" t="s">
        <v>62</v>
      </c>
      <c r="AJ3" s="51" t="s">
        <v>64</v>
      </c>
      <c r="AK3" s="52" t="s">
        <v>65</v>
      </c>
      <c r="AL3" s="50" t="s">
        <v>56</v>
      </c>
      <c r="AM3" s="51" t="s">
        <v>57</v>
      </c>
      <c r="AN3" s="51" t="s">
        <v>58</v>
      </c>
      <c r="AO3" s="51" t="s">
        <v>59</v>
      </c>
      <c r="AP3" s="51" t="s">
        <v>60</v>
      </c>
      <c r="AQ3" s="51" t="s">
        <v>61</v>
      </c>
      <c r="AR3" s="51" t="s">
        <v>62</v>
      </c>
      <c r="AS3" s="51" t="s">
        <v>64</v>
      </c>
      <c r="AT3" s="52" t="s">
        <v>65</v>
      </c>
      <c r="AU3" s="50" t="s">
        <v>56</v>
      </c>
      <c r="AV3" s="51" t="s">
        <v>57</v>
      </c>
      <c r="AW3" s="51" t="s">
        <v>58</v>
      </c>
      <c r="AX3" s="51" t="s">
        <v>59</v>
      </c>
      <c r="AY3" s="51" t="s">
        <v>60</v>
      </c>
      <c r="AZ3" s="51" t="s">
        <v>61</v>
      </c>
      <c r="BA3" s="51" t="s">
        <v>62</v>
      </c>
      <c r="BB3" s="51" t="s">
        <v>64</v>
      </c>
      <c r="BC3" s="52" t="s">
        <v>65</v>
      </c>
    </row>
    <row r="4" spans="1:55" x14ac:dyDescent="0.2">
      <c r="A4" s="56">
        <v>1</v>
      </c>
      <c r="B4" s="39">
        <v>1</v>
      </c>
      <c r="C4" s="19">
        <v>1</v>
      </c>
      <c r="D4" s="19">
        <v>1</v>
      </c>
      <c r="E4" s="19">
        <v>1</v>
      </c>
      <c r="F4" s="19">
        <v>1</v>
      </c>
      <c r="G4" s="19">
        <v>1</v>
      </c>
      <c r="H4" s="19">
        <v>1</v>
      </c>
      <c r="I4" s="19">
        <v>1</v>
      </c>
      <c r="J4" s="40">
        <v>1</v>
      </c>
      <c r="K4" s="39">
        <v>1</v>
      </c>
      <c r="L4" s="19">
        <v>1</v>
      </c>
      <c r="M4" s="19">
        <v>1</v>
      </c>
      <c r="N4" s="19">
        <v>1</v>
      </c>
      <c r="O4" s="19">
        <v>1</v>
      </c>
      <c r="P4" s="19">
        <v>1</v>
      </c>
      <c r="Q4" s="19">
        <v>1</v>
      </c>
      <c r="R4" s="19">
        <v>1</v>
      </c>
      <c r="S4" s="40">
        <v>1</v>
      </c>
      <c r="T4" s="39">
        <v>2.92</v>
      </c>
      <c r="U4" s="19">
        <v>3.38</v>
      </c>
      <c r="V4" s="19">
        <v>1.93</v>
      </c>
      <c r="W4" s="19"/>
      <c r="X4" s="19">
        <v>1.99</v>
      </c>
      <c r="Y4" s="19">
        <v>2.1</v>
      </c>
      <c r="Z4" s="19">
        <v>1.24</v>
      </c>
      <c r="AA4" s="19">
        <v>1.29</v>
      </c>
      <c r="AB4" s="40">
        <v>1.79</v>
      </c>
      <c r="AC4" s="39">
        <v>27.74</v>
      </c>
      <c r="AD4" s="19">
        <v>13.84</v>
      </c>
      <c r="AE4" s="19">
        <v>29</v>
      </c>
      <c r="AF4" s="19">
        <v>29</v>
      </c>
      <c r="AG4" s="19">
        <v>29</v>
      </c>
      <c r="AH4" s="19">
        <v>13.34</v>
      </c>
      <c r="AI4" s="19">
        <v>14.5</v>
      </c>
      <c r="AJ4" s="19">
        <v>29</v>
      </c>
      <c r="AK4" s="40">
        <v>24.17</v>
      </c>
      <c r="AL4" s="39">
        <v>2.92</v>
      </c>
      <c r="AM4" s="19">
        <v>3.38</v>
      </c>
      <c r="AN4" s="19">
        <v>1.93</v>
      </c>
      <c r="AO4" s="19"/>
      <c r="AP4" s="19">
        <v>1.99</v>
      </c>
      <c r="AQ4" s="19">
        <v>2.1</v>
      </c>
      <c r="AR4" s="19">
        <v>1.24</v>
      </c>
      <c r="AS4" s="19">
        <v>1.29</v>
      </c>
      <c r="AT4" s="40">
        <v>1.79</v>
      </c>
      <c r="AU4" s="39">
        <v>21.75</v>
      </c>
      <c r="AV4" s="19">
        <v>12.89</v>
      </c>
      <c r="AW4" s="19">
        <v>14.5</v>
      </c>
      <c r="AX4" s="19">
        <v>21.27</v>
      </c>
      <c r="AY4" s="19">
        <v>20.079999999999998</v>
      </c>
      <c r="AZ4" s="19">
        <v>7.25</v>
      </c>
      <c r="BA4" s="19">
        <v>10.039999999999999</v>
      </c>
      <c r="BB4" s="19">
        <v>17.850000000000001</v>
      </c>
      <c r="BC4" s="40">
        <v>29</v>
      </c>
    </row>
    <row r="5" spans="1:55" x14ac:dyDescent="0.2">
      <c r="A5" s="57">
        <v>2</v>
      </c>
      <c r="B5" s="39">
        <v>1</v>
      </c>
      <c r="C5" s="19">
        <v>1</v>
      </c>
      <c r="D5" s="19">
        <v>1</v>
      </c>
      <c r="E5" s="19">
        <v>1</v>
      </c>
      <c r="F5" s="19">
        <v>1</v>
      </c>
      <c r="G5" s="19">
        <v>1</v>
      </c>
      <c r="H5" s="19">
        <v>1</v>
      </c>
      <c r="I5" s="19">
        <v>1</v>
      </c>
      <c r="J5" s="40">
        <v>1</v>
      </c>
      <c r="K5" s="39">
        <v>1</v>
      </c>
      <c r="L5" s="19">
        <v>1</v>
      </c>
      <c r="M5" s="19">
        <v>1</v>
      </c>
      <c r="N5" s="19">
        <v>1</v>
      </c>
      <c r="O5" s="19">
        <v>1</v>
      </c>
      <c r="P5" s="19">
        <v>1</v>
      </c>
      <c r="Q5" s="19"/>
      <c r="R5" s="19">
        <v>1</v>
      </c>
      <c r="S5" s="40"/>
      <c r="T5" s="39">
        <v>12.78</v>
      </c>
      <c r="U5" s="19">
        <v>0.93</v>
      </c>
      <c r="V5" s="19">
        <v>1.3</v>
      </c>
      <c r="W5" s="19">
        <v>0.82</v>
      </c>
      <c r="X5" s="19">
        <v>1.47</v>
      </c>
      <c r="Y5" s="19">
        <v>1.03</v>
      </c>
      <c r="Z5" s="19">
        <v>0.84</v>
      </c>
      <c r="AA5" s="19">
        <v>0.96</v>
      </c>
      <c r="AB5" s="40">
        <v>1.1000000000000001</v>
      </c>
      <c r="AC5" s="39">
        <v>1.56</v>
      </c>
      <c r="AD5" s="19">
        <v>3.2</v>
      </c>
      <c r="AE5" s="19">
        <v>2.34</v>
      </c>
      <c r="AF5" s="19">
        <v>5.67</v>
      </c>
      <c r="AG5" s="19">
        <v>12.8</v>
      </c>
      <c r="AH5" s="19">
        <v>12.53</v>
      </c>
      <c r="AI5" s="19"/>
      <c r="AJ5" s="19">
        <v>23.42</v>
      </c>
      <c r="AK5" s="40"/>
      <c r="AL5" s="39">
        <v>12.78</v>
      </c>
      <c r="AM5" s="19">
        <v>0.93</v>
      </c>
      <c r="AN5" s="19">
        <v>1.3</v>
      </c>
      <c r="AO5" s="19">
        <v>0.82</v>
      </c>
      <c r="AP5" s="19">
        <v>1.47</v>
      </c>
      <c r="AQ5" s="19">
        <v>1.03</v>
      </c>
      <c r="AR5" s="19">
        <v>0.84</v>
      </c>
      <c r="AS5" s="19">
        <v>0.96</v>
      </c>
      <c r="AT5" s="40">
        <v>1.1000000000000001</v>
      </c>
      <c r="AU5" s="39">
        <v>2.33</v>
      </c>
      <c r="AV5" s="19">
        <v>3.52</v>
      </c>
      <c r="AW5" s="19">
        <v>2.06</v>
      </c>
      <c r="AX5" s="19">
        <v>12.97</v>
      </c>
      <c r="AY5" s="19">
        <v>16.47</v>
      </c>
      <c r="AZ5" s="19">
        <v>11.05</v>
      </c>
      <c r="BA5" s="19"/>
      <c r="BB5" s="19">
        <v>25.38</v>
      </c>
      <c r="BC5" s="40"/>
    </row>
    <row r="6" spans="1:55" ht="17" thickBot="1" x14ac:dyDescent="0.25">
      <c r="A6" s="58">
        <v>3</v>
      </c>
      <c r="B6" s="43"/>
      <c r="C6" s="44"/>
      <c r="D6" s="44"/>
      <c r="E6" s="44"/>
      <c r="F6" s="44"/>
      <c r="G6" s="44"/>
      <c r="H6" s="44"/>
      <c r="I6" s="44"/>
      <c r="J6" s="45"/>
      <c r="K6" s="43">
        <v>1</v>
      </c>
      <c r="L6" s="44">
        <v>1</v>
      </c>
      <c r="M6" s="44"/>
      <c r="N6" s="44">
        <v>1</v>
      </c>
      <c r="O6" s="44">
        <v>1</v>
      </c>
      <c r="P6" s="44"/>
      <c r="Q6" s="44">
        <v>1</v>
      </c>
      <c r="R6" s="44">
        <v>1</v>
      </c>
      <c r="S6" s="45"/>
      <c r="T6" s="43"/>
      <c r="U6" s="44"/>
      <c r="V6" s="44"/>
      <c r="W6" s="44"/>
      <c r="X6" s="44"/>
      <c r="Y6" s="44"/>
      <c r="Z6" s="44"/>
      <c r="AA6" s="44"/>
      <c r="AB6" s="45"/>
      <c r="AC6" s="43">
        <v>4.8</v>
      </c>
      <c r="AD6" s="44">
        <v>12.14</v>
      </c>
      <c r="AE6" s="44"/>
      <c r="AF6" s="44">
        <v>5.44</v>
      </c>
      <c r="AG6" s="44">
        <v>5.72</v>
      </c>
      <c r="AH6" s="44"/>
      <c r="AI6" s="44">
        <v>3.13</v>
      </c>
      <c r="AJ6" s="44">
        <v>17.45</v>
      </c>
      <c r="AK6" s="45"/>
      <c r="AL6" s="43"/>
      <c r="AM6" s="44"/>
      <c r="AN6" s="44"/>
      <c r="AO6" s="44"/>
      <c r="AP6" s="44"/>
      <c r="AQ6" s="44"/>
      <c r="AR6" s="44"/>
      <c r="AS6" s="44"/>
      <c r="AT6" s="45"/>
      <c r="AU6" s="43">
        <v>4</v>
      </c>
      <c r="AV6" s="44">
        <v>12.24</v>
      </c>
      <c r="AW6" s="44"/>
      <c r="AX6" s="44">
        <v>4.16</v>
      </c>
      <c r="AY6" s="44">
        <v>8.94</v>
      </c>
      <c r="AZ6" s="44"/>
      <c r="BA6" s="44">
        <v>5.21</v>
      </c>
      <c r="BB6" s="44">
        <v>20.21</v>
      </c>
      <c r="BC6" s="45"/>
    </row>
  </sheetData>
  <mergeCells count="6">
    <mergeCell ref="B2:J2"/>
    <mergeCell ref="K2:S2"/>
    <mergeCell ref="T2:AB2"/>
    <mergeCell ref="AC2:AK2"/>
    <mergeCell ref="AL2:AT2"/>
    <mergeCell ref="AU2:B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0349-BF91-F64C-86E4-690F7546DD7C}">
  <dimension ref="A1:BC6"/>
  <sheetViews>
    <sheetView workbookViewId="0">
      <selection activeCell="K17" sqref="K17"/>
    </sheetView>
  </sheetViews>
  <sheetFormatPr baseColWidth="10" defaultRowHeight="16" x14ac:dyDescent="0.2"/>
  <sheetData>
    <row r="1" spans="1:55" ht="17" thickBot="1" x14ac:dyDescent="0.25">
      <c r="A1" s="46" t="s">
        <v>66</v>
      </c>
    </row>
    <row r="2" spans="1:55" ht="17" thickBot="1" x14ac:dyDescent="0.25">
      <c r="B2" s="47" t="s">
        <v>49</v>
      </c>
      <c r="C2" s="48"/>
      <c r="D2" s="48"/>
      <c r="E2" s="48"/>
      <c r="F2" s="48"/>
      <c r="G2" s="48"/>
      <c r="H2" s="48"/>
      <c r="I2" s="48"/>
      <c r="J2" s="49"/>
      <c r="K2" s="47" t="s">
        <v>50</v>
      </c>
      <c r="L2" s="48"/>
      <c r="M2" s="48"/>
      <c r="N2" s="48"/>
      <c r="O2" s="48"/>
      <c r="P2" s="48"/>
      <c r="Q2" s="48"/>
      <c r="R2" s="48"/>
      <c r="S2" s="49"/>
      <c r="T2" s="47" t="s">
        <v>51</v>
      </c>
      <c r="U2" s="48"/>
      <c r="V2" s="48"/>
      <c r="W2" s="48"/>
      <c r="X2" s="48"/>
      <c r="Y2" s="48"/>
      <c r="Z2" s="48"/>
      <c r="AA2" s="48"/>
      <c r="AB2" s="49"/>
      <c r="AC2" s="47" t="s">
        <v>52</v>
      </c>
      <c r="AD2" s="48"/>
      <c r="AE2" s="48"/>
      <c r="AF2" s="48"/>
      <c r="AG2" s="48"/>
      <c r="AH2" s="48"/>
      <c r="AI2" s="48"/>
      <c r="AJ2" s="48"/>
      <c r="AK2" s="49"/>
      <c r="AL2" s="47" t="s">
        <v>53</v>
      </c>
      <c r="AM2" s="48"/>
      <c r="AN2" s="48"/>
      <c r="AO2" s="48"/>
      <c r="AP2" s="48"/>
      <c r="AQ2" s="48"/>
      <c r="AR2" s="48"/>
      <c r="AS2" s="48"/>
      <c r="AT2" s="49"/>
      <c r="AU2" s="47" t="s">
        <v>54</v>
      </c>
      <c r="AV2" s="48"/>
      <c r="AW2" s="48"/>
      <c r="AX2" s="48"/>
      <c r="AY2" s="48"/>
      <c r="AZ2" s="48"/>
      <c r="BA2" s="48"/>
      <c r="BB2" s="48"/>
      <c r="BC2" s="49"/>
    </row>
    <row r="3" spans="1:55" ht="17" thickBot="1" x14ac:dyDescent="0.25">
      <c r="A3" s="35" t="s">
        <v>55</v>
      </c>
      <c r="B3" s="50" t="s">
        <v>56</v>
      </c>
      <c r="C3" s="51" t="s">
        <v>57</v>
      </c>
      <c r="D3" s="51" t="s">
        <v>58</v>
      </c>
      <c r="E3" s="51" t="s">
        <v>59</v>
      </c>
      <c r="F3" s="51" t="s">
        <v>60</v>
      </c>
      <c r="G3" s="51" t="s">
        <v>61</v>
      </c>
      <c r="H3" s="51" t="s">
        <v>62</v>
      </c>
      <c r="I3" s="51" t="s">
        <v>64</v>
      </c>
      <c r="J3" s="52" t="s">
        <v>65</v>
      </c>
      <c r="K3" s="50" t="s">
        <v>56</v>
      </c>
      <c r="L3" s="51" t="s">
        <v>57</v>
      </c>
      <c r="M3" s="51" t="s">
        <v>58</v>
      </c>
      <c r="N3" s="51" t="s">
        <v>59</v>
      </c>
      <c r="O3" s="51" t="s">
        <v>60</v>
      </c>
      <c r="P3" s="51" t="s">
        <v>61</v>
      </c>
      <c r="Q3" s="51" t="s">
        <v>62</v>
      </c>
      <c r="R3" s="51" t="s">
        <v>64</v>
      </c>
      <c r="S3" s="52" t="s">
        <v>65</v>
      </c>
      <c r="T3" s="50" t="s">
        <v>56</v>
      </c>
      <c r="U3" s="51" t="s">
        <v>57</v>
      </c>
      <c r="V3" s="51" t="s">
        <v>58</v>
      </c>
      <c r="W3" s="51" t="s">
        <v>59</v>
      </c>
      <c r="X3" s="51" t="s">
        <v>60</v>
      </c>
      <c r="Y3" s="51" t="s">
        <v>61</v>
      </c>
      <c r="Z3" s="51" t="s">
        <v>62</v>
      </c>
      <c r="AA3" s="51" t="s">
        <v>64</v>
      </c>
      <c r="AB3" s="52" t="s">
        <v>65</v>
      </c>
      <c r="AC3" s="50" t="s">
        <v>56</v>
      </c>
      <c r="AD3" s="51" t="s">
        <v>57</v>
      </c>
      <c r="AE3" s="51" t="s">
        <v>58</v>
      </c>
      <c r="AF3" s="51" t="s">
        <v>59</v>
      </c>
      <c r="AG3" s="51" t="s">
        <v>60</v>
      </c>
      <c r="AH3" s="51" t="s">
        <v>61</v>
      </c>
      <c r="AI3" s="51" t="s">
        <v>62</v>
      </c>
      <c r="AJ3" s="51" t="s">
        <v>64</v>
      </c>
      <c r="AK3" s="52" t="s">
        <v>65</v>
      </c>
      <c r="AL3" s="50" t="s">
        <v>56</v>
      </c>
      <c r="AM3" s="51" t="s">
        <v>57</v>
      </c>
      <c r="AN3" s="51" t="s">
        <v>58</v>
      </c>
      <c r="AO3" s="51" t="s">
        <v>59</v>
      </c>
      <c r="AP3" s="51" t="s">
        <v>60</v>
      </c>
      <c r="AQ3" s="51" t="s">
        <v>61</v>
      </c>
      <c r="AR3" s="51" t="s">
        <v>62</v>
      </c>
      <c r="AS3" s="51" t="s">
        <v>64</v>
      </c>
      <c r="AT3" s="52" t="s">
        <v>65</v>
      </c>
      <c r="AU3" s="50" t="s">
        <v>56</v>
      </c>
      <c r="AV3" s="51" t="s">
        <v>57</v>
      </c>
      <c r="AW3" s="51" t="s">
        <v>58</v>
      </c>
      <c r="AX3" s="51" t="s">
        <v>59</v>
      </c>
      <c r="AY3" s="51" t="s">
        <v>60</v>
      </c>
      <c r="AZ3" s="51" t="s">
        <v>61</v>
      </c>
      <c r="BA3" s="51" t="s">
        <v>62</v>
      </c>
      <c r="BB3" s="51" t="s">
        <v>64</v>
      </c>
      <c r="BC3" s="52" t="s">
        <v>65</v>
      </c>
    </row>
    <row r="4" spans="1:55" x14ac:dyDescent="0.2">
      <c r="A4" s="56">
        <v>1</v>
      </c>
      <c r="B4" s="3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40">
        <v>0</v>
      </c>
      <c r="K4" s="3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40">
        <v>0</v>
      </c>
      <c r="T4" s="3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40">
        <v>0</v>
      </c>
      <c r="AC4" s="39">
        <v>22</v>
      </c>
      <c r="AD4" s="19">
        <v>68</v>
      </c>
      <c r="AE4" s="19">
        <v>85</v>
      </c>
      <c r="AF4" s="19">
        <v>65</v>
      </c>
      <c r="AG4" s="19">
        <v>22</v>
      </c>
      <c r="AH4" s="19">
        <v>56</v>
      </c>
      <c r="AI4" s="19">
        <v>50</v>
      </c>
      <c r="AJ4" s="19">
        <v>55</v>
      </c>
      <c r="AK4" s="40">
        <v>50</v>
      </c>
      <c r="AL4" s="39">
        <v>18</v>
      </c>
      <c r="AM4" s="19">
        <v>15</v>
      </c>
      <c r="AN4" s="19">
        <v>40</v>
      </c>
      <c r="AO4" s="19">
        <v>0</v>
      </c>
      <c r="AP4" s="19">
        <v>31</v>
      </c>
      <c r="AQ4" s="19">
        <v>15</v>
      </c>
      <c r="AR4" s="19">
        <v>53</v>
      </c>
      <c r="AS4" s="19">
        <v>43</v>
      </c>
      <c r="AT4" s="40">
        <v>50</v>
      </c>
      <c r="AU4" s="39">
        <v>25</v>
      </c>
      <c r="AV4" s="19">
        <v>33</v>
      </c>
      <c r="AW4" s="19">
        <v>10</v>
      </c>
      <c r="AX4" s="19">
        <v>47</v>
      </c>
      <c r="AY4" s="19">
        <v>54</v>
      </c>
      <c r="AZ4" s="19">
        <v>10</v>
      </c>
      <c r="BA4" s="19">
        <v>31</v>
      </c>
      <c r="BB4" s="19">
        <v>31</v>
      </c>
      <c r="BC4" s="40">
        <v>58</v>
      </c>
    </row>
    <row r="5" spans="1:55" x14ac:dyDescent="0.2">
      <c r="A5" s="57">
        <v>2</v>
      </c>
      <c r="B5" s="39">
        <v>0</v>
      </c>
      <c r="C5" s="19">
        <v>4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40">
        <v>0</v>
      </c>
      <c r="K5" s="3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3</v>
      </c>
      <c r="S5" s="40">
        <v>0</v>
      </c>
      <c r="T5" s="39">
        <v>0</v>
      </c>
      <c r="U5" s="19">
        <v>0</v>
      </c>
      <c r="V5" s="19">
        <v>0</v>
      </c>
      <c r="W5" s="19">
        <v>0</v>
      </c>
      <c r="X5" s="19">
        <v>0</v>
      </c>
      <c r="Y5" s="19">
        <v>4</v>
      </c>
      <c r="Z5" s="19">
        <v>4</v>
      </c>
      <c r="AA5" s="19">
        <v>0</v>
      </c>
      <c r="AB5" s="40">
        <v>4</v>
      </c>
      <c r="AC5" s="39">
        <v>19</v>
      </c>
      <c r="AD5" s="19">
        <v>16</v>
      </c>
      <c r="AE5" s="19">
        <v>4</v>
      </c>
      <c r="AF5" s="19">
        <v>0</v>
      </c>
      <c r="AG5" s="19">
        <v>4</v>
      </c>
      <c r="AH5" s="19">
        <v>11</v>
      </c>
      <c r="AI5" s="19">
        <v>12</v>
      </c>
      <c r="AJ5" s="19">
        <v>8</v>
      </c>
      <c r="AK5" s="40">
        <v>4</v>
      </c>
      <c r="AL5" s="39">
        <v>35</v>
      </c>
      <c r="AM5" s="19">
        <v>27</v>
      </c>
      <c r="AN5" s="19">
        <v>13</v>
      </c>
      <c r="AO5" s="19">
        <v>26</v>
      </c>
      <c r="AP5" s="19">
        <v>15</v>
      </c>
      <c r="AQ5" s="19">
        <v>14</v>
      </c>
      <c r="AR5" s="19">
        <v>28</v>
      </c>
      <c r="AS5" s="19">
        <v>11</v>
      </c>
      <c r="AT5" s="40">
        <v>26</v>
      </c>
      <c r="AU5" s="39">
        <v>17</v>
      </c>
      <c r="AV5" s="19">
        <v>19</v>
      </c>
      <c r="AW5" s="19">
        <v>31</v>
      </c>
      <c r="AX5" s="19">
        <v>21</v>
      </c>
      <c r="AY5" s="19">
        <v>24</v>
      </c>
      <c r="AZ5" s="19">
        <v>10</v>
      </c>
      <c r="BA5" s="19">
        <v>29</v>
      </c>
      <c r="BB5" s="19">
        <v>17</v>
      </c>
      <c r="BC5" s="40">
        <v>13</v>
      </c>
    </row>
    <row r="6" spans="1:55" ht="17" thickBot="1" x14ac:dyDescent="0.25">
      <c r="A6" s="58">
        <v>3</v>
      </c>
      <c r="B6" s="43">
        <v>0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5">
        <v>0</v>
      </c>
      <c r="K6" s="43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5">
        <v>0</v>
      </c>
      <c r="T6" s="43">
        <v>18</v>
      </c>
      <c r="U6" s="44">
        <v>12</v>
      </c>
      <c r="V6" s="44">
        <v>6</v>
      </c>
      <c r="W6" s="44">
        <v>29</v>
      </c>
      <c r="X6" s="44">
        <v>6</v>
      </c>
      <c r="Y6" s="44">
        <v>6</v>
      </c>
      <c r="Z6" s="44">
        <v>0</v>
      </c>
      <c r="AA6" s="44">
        <v>15</v>
      </c>
      <c r="AB6" s="45">
        <v>4</v>
      </c>
      <c r="AC6" s="43">
        <v>10</v>
      </c>
      <c r="AD6" s="44">
        <v>19</v>
      </c>
      <c r="AE6" s="44">
        <v>25</v>
      </c>
      <c r="AF6" s="44">
        <v>12</v>
      </c>
      <c r="AG6" s="44">
        <v>4</v>
      </c>
      <c r="AH6" s="44">
        <v>16</v>
      </c>
      <c r="AI6" s="44">
        <v>8</v>
      </c>
      <c r="AJ6" s="44">
        <v>18</v>
      </c>
      <c r="AK6" s="45">
        <v>33</v>
      </c>
      <c r="AL6" s="43">
        <v>41</v>
      </c>
      <c r="AM6" s="44">
        <v>24</v>
      </c>
      <c r="AN6" s="44">
        <v>20</v>
      </c>
      <c r="AO6" s="44">
        <v>32</v>
      </c>
      <c r="AP6" s="44">
        <v>41</v>
      </c>
      <c r="AQ6" s="44">
        <v>24</v>
      </c>
      <c r="AR6" s="44">
        <v>38</v>
      </c>
      <c r="AS6" s="44">
        <v>20</v>
      </c>
      <c r="AT6" s="45">
        <v>25</v>
      </c>
      <c r="AU6" s="43">
        <v>13</v>
      </c>
      <c r="AV6" s="44">
        <v>4</v>
      </c>
      <c r="AW6" s="44">
        <v>4</v>
      </c>
      <c r="AX6" s="44">
        <v>8</v>
      </c>
      <c r="AY6" s="44">
        <v>13</v>
      </c>
      <c r="AZ6" s="44">
        <v>4</v>
      </c>
      <c r="BA6" s="44">
        <v>17</v>
      </c>
      <c r="BB6" s="44">
        <v>5</v>
      </c>
      <c r="BC6" s="45">
        <v>11</v>
      </c>
    </row>
  </sheetData>
  <mergeCells count="6">
    <mergeCell ref="B2:J2"/>
    <mergeCell ref="K2:S2"/>
    <mergeCell ref="T2:AB2"/>
    <mergeCell ref="AC2:AK2"/>
    <mergeCell ref="AL2:AT2"/>
    <mergeCell ref="AU2:B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24F77-A656-0B4B-99E1-F26DA3396F5F}">
  <dimension ref="A1:D64"/>
  <sheetViews>
    <sheetView workbookViewId="0">
      <selection activeCell="J33" sqref="J33"/>
    </sheetView>
  </sheetViews>
  <sheetFormatPr baseColWidth="10" defaultRowHeight="16" x14ac:dyDescent="0.2"/>
  <cols>
    <col min="1" max="1" width="26" style="1" customWidth="1"/>
    <col min="2" max="2" width="15" style="1" customWidth="1"/>
    <col min="3" max="3" width="14.33203125" style="1" customWidth="1"/>
    <col min="4" max="4" width="10.83203125" style="1"/>
  </cols>
  <sheetData>
    <row r="1" spans="1:4" x14ac:dyDescent="0.2">
      <c r="A1" s="1" t="s">
        <v>5</v>
      </c>
      <c r="B1" s="1" t="s">
        <v>1</v>
      </c>
      <c r="C1" s="1" t="s">
        <v>4</v>
      </c>
    </row>
    <row r="2" spans="1:4" x14ac:dyDescent="0.2">
      <c r="A2" s="1" t="s">
        <v>0</v>
      </c>
      <c r="B2" s="1">
        <v>52</v>
      </c>
      <c r="C2" s="1">
        <v>47</v>
      </c>
      <c r="D2" s="7">
        <f t="shared" ref="D2" si="0">(SUM(C2:C6)/SUM(B2:B6))*100</f>
        <v>86.852589641434264</v>
      </c>
    </row>
    <row r="3" spans="1:4" x14ac:dyDescent="0.2">
      <c r="A3" s="1" t="s">
        <v>0</v>
      </c>
      <c r="B3" s="1">
        <v>106</v>
      </c>
      <c r="C3" s="1">
        <v>91</v>
      </c>
      <c r="D3" s="7"/>
    </row>
    <row r="4" spans="1:4" x14ac:dyDescent="0.2">
      <c r="A4" s="1" t="s">
        <v>0</v>
      </c>
      <c r="B4" s="1">
        <v>26</v>
      </c>
      <c r="C4" s="1">
        <v>21</v>
      </c>
      <c r="D4" s="7"/>
    </row>
    <row r="5" spans="1:4" x14ac:dyDescent="0.2">
      <c r="A5" s="1" t="s">
        <v>0</v>
      </c>
      <c r="B5" s="1">
        <v>33</v>
      </c>
      <c r="C5" s="1">
        <v>28</v>
      </c>
      <c r="D5" s="7"/>
    </row>
    <row r="6" spans="1:4" x14ac:dyDescent="0.2">
      <c r="A6" s="1" t="s">
        <v>0</v>
      </c>
      <c r="B6" s="1">
        <v>34</v>
      </c>
      <c r="C6" s="1">
        <v>31</v>
      </c>
      <c r="D6" s="7"/>
    </row>
    <row r="7" spans="1:4" x14ac:dyDescent="0.2">
      <c r="A7" s="1" t="s">
        <v>2</v>
      </c>
      <c r="B7" s="1">
        <v>45</v>
      </c>
      <c r="C7" s="1">
        <v>43</v>
      </c>
      <c r="D7" s="7">
        <f t="shared" ref="D7" si="1">(SUM(C7:C11)/SUM(B7:B11))*100</f>
        <v>86.986301369863014</v>
      </c>
    </row>
    <row r="8" spans="1:4" x14ac:dyDescent="0.2">
      <c r="A8" s="1" t="s">
        <v>2</v>
      </c>
      <c r="B8" s="1">
        <v>49</v>
      </c>
      <c r="C8" s="1">
        <v>38</v>
      </c>
      <c r="D8" s="7"/>
    </row>
    <row r="9" spans="1:4" x14ac:dyDescent="0.2">
      <c r="A9" s="1" t="s">
        <v>2</v>
      </c>
      <c r="B9" s="1">
        <v>61</v>
      </c>
      <c r="C9" s="1">
        <v>56</v>
      </c>
      <c r="D9" s="7"/>
    </row>
    <row r="10" spans="1:4" x14ac:dyDescent="0.2">
      <c r="A10" s="1" t="s">
        <v>2</v>
      </c>
      <c r="B10" s="1">
        <v>62</v>
      </c>
      <c r="C10" s="1">
        <v>48</v>
      </c>
      <c r="D10" s="7"/>
    </row>
    <row r="11" spans="1:4" x14ac:dyDescent="0.2">
      <c r="A11" s="1" t="s">
        <v>2</v>
      </c>
      <c r="B11" s="1">
        <v>75</v>
      </c>
      <c r="C11" s="1">
        <v>69</v>
      </c>
      <c r="D11" s="7"/>
    </row>
    <row r="12" spans="1:4" x14ac:dyDescent="0.2">
      <c r="A12" s="1" t="s">
        <v>3</v>
      </c>
      <c r="B12" s="1">
        <v>83</v>
      </c>
      <c r="C12" s="1">
        <v>70</v>
      </c>
      <c r="D12" s="7">
        <f>(SUM(C12:C16)/SUM(B12:B16))*100</f>
        <v>85.17350157728707</v>
      </c>
    </row>
    <row r="13" spans="1:4" x14ac:dyDescent="0.2">
      <c r="A13" s="1" t="s">
        <v>3</v>
      </c>
      <c r="B13" s="1">
        <v>60</v>
      </c>
      <c r="C13" s="1">
        <v>52</v>
      </c>
      <c r="D13" s="7"/>
    </row>
    <row r="14" spans="1:4" x14ac:dyDescent="0.2">
      <c r="A14" s="1" t="s">
        <v>3</v>
      </c>
      <c r="B14" s="1">
        <v>68</v>
      </c>
      <c r="C14" s="1">
        <v>57</v>
      </c>
      <c r="D14" s="7"/>
    </row>
    <row r="15" spans="1:4" x14ac:dyDescent="0.2">
      <c r="A15" s="1" t="s">
        <v>3</v>
      </c>
      <c r="B15" s="1">
        <v>46</v>
      </c>
      <c r="C15" s="1">
        <v>42</v>
      </c>
      <c r="D15" s="7"/>
    </row>
    <row r="16" spans="1:4" x14ac:dyDescent="0.2">
      <c r="A16" s="1" t="s">
        <v>3</v>
      </c>
      <c r="B16" s="1">
        <v>60</v>
      </c>
      <c r="C16" s="1">
        <v>49</v>
      </c>
      <c r="D16" s="7"/>
    </row>
    <row r="18" spans="1:4" x14ac:dyDescent="0.2">
      <c r="A18" s="1" t="s">
        <v>6</v>
      </c>
      <c r="B18" s="1">
        <v>75</v>
      </c>
      <c r="C18" s="1">
        <v>15</v>
      </c>
      <c r="D18" s="7">
        <f t="shared" ref="D18" si="2">(SUM(C18:C22)/SUM(B18:B22))*100</f>
        <v>18.75</v>
      </c>
    </row>
    <row r="19" spans="1:4" x14ac:dyDescent="0.2">
      <c r="A19" s="1" t="s">
        <v>6</v>
      </c>
      <c r="B19" s="1">
        <v>55</v>
      </c>
      <c r="C19" s="1">
        <v>11</v>
      </c>
      <c r="D19" s="7"/>
    </row>
    <row r="20" spans="1:4" x14ac:dyDescent="0.2">
      <c r="A20" s="1" t="s">
        <v>6</v>
      </c>
      <c r="B20" s="1">
        <v>54</v>
      </c>
      <c r="C20" s="1">
        <v>8</v>
      </c>
      <c r="D20" s="7"/>
    </row>
    <row r="21" spans="1:4" x14ac:dyDescent="0.2">
      <c r="A21" s="1" t="s">
        <v>6</v>
      </c>
      <c r="B21" s="1">
        <v>55</v>
      </c>
      <c r="C21" s="1">
        <v>11</v>
      </c>
      <c r="D21" s="7"/>
    </row>
    <row r="22" spans="1:4" x14ac:dyDescent="0.2">
      <c r="A22" s="1" t="s">
        <v>6</v>
      </c>
      <c r="B22" s="1">
        <v>33</v>
      </c>
      <c r="C22" s="1">
        <v>6</v>
      </c>
      <c r="D22" s="7"/>
    </row>
    <row r="23" spans="1:4" x14ac:dyDescent="0.2">
      <c r="A23" s="1" t="s">
        <v>7</v>
      </c>
      <c r="B23" s="1">
        <v>70</v>
      </c>
      <c r="C23" s="1">
        <v>12</v>
      </c>
      <c r="D23" s="7">
        <f t="shared" ref="D23" si="3">(SUM(C23:C27)/SUM(B23:B27))*100</f>
        <v>19.607843137254903</v>
      </c>
    </row>
    <row r="24" spans="1:4" x14ac:dyDescent="0.2">
      <c r="A24" s="6" t="s">
        <v>7</v>
      </c>
      <c r="B24" s="1">
        <v>63</v>
      </c>
      <c r="C24" s="1">
        <v>16</v>
      </c>
      <c r="D24" s="7"/>
    </row>
    <row r="25" spans="1:4" x14ac:dyDescent="0.2">
      <c r="A25" s="6" t="s">
        <v>7</v>
      </c>
      <c r="B25" s="1">
        <v>48</v>
      </c>
      <c r="C25" s="1">
        <v>9</v>
      </c>
      <c r="D25" s="7"/>
    </row>
    <row r="26" spans="1:4" x14ac:dyDescent="0.2">
      <c r="A26" s="6" t="s">
        <v>7</v>
      </c>
      <c r="B26" s="1">
        <v>36</v>
      </c>
      <c r="C26" s="1">
        <v>9</v>
      </c>
      <c r="D26" s="7"/>
    </row>
    <row r="27" spans="1:4" x14ac:dyDescent="0.2">
      <c r="A27" s="6" t="s">
        <v>7</v>
      </c>
      <c r="B27" s="1">
        <v>38</v>
      </c>
      <c r="C27" s="1">
        <v>4</v>
      </c>
      <c r="D27" s="7"/>
    </row>
    <row r="28" spans="1:4" x14ac:dyDescent="0.2">
      <c r="A28" s="6" t="s">
        <v>8</v>
      </c>
      <c r="B28" s="1">
        <v>61</v>
      </c>
      <c r="C28" s="1">
        <v>9</v>
      </c>
      <c r="D28" s="7">
        <f>(SUM(C28:C32)/SUM(B28:B32))*100</f>
        <v>14.827586206896552</v>
      </c>
    </row>
    <row r="29" spans="1:4" x14ac:dyDescent="0.2">
      <c r="A29" s="6" t="s">
        <v>8</v>
      </c>
      <c r="B29" s="1">
        <v>69</v>
      </c>
      <c r="C29" s="1">
        <v>6</v>
      </c>
      <c r="D29" s="7"/>
    </row>
    <row r="30" spans="1:4" x14ac:dyDescent="0.2">
      <c r="A30" s="6" t="s">
        <v>8</v>
      </c>
      <c r="B30" s="1">
        <v>58</v>
      </c>
      <c r="C30" s="1">
        <v>10</v>
      </c>
      <c r="D30" s="7"/>
    </row>
    <row r="31" spans="1:4" x14ac:dyDescent="0.2">
      <c r="A31" s="6" t="s">
        <v>8</v>
      </c>
      <c r="B31" s="1">
        <v>60</v>
      </c>
      <c r="C31" s="1">
        <v>7</v>
      </c>
      <c r="D31" s="7"/>
    </row>
    <row r="32" spans="1:4" x14ac:dyDescent="0.2">
      <c r="A32" s="6" t="s">
        <v>8</v>
      </c>
      <c r="B32" s="1">
        <v>42</v>
      </c>
      <c r="C32" s="1">
        <v>11</v>
      </c>
      <c r="D32" s="7"/>
    </row>
    <row r="33" spans="1:4" x14ac:dyDescent="0.2">
      <c r="A33" s="6"/>
    </row>
    <row r="34" spans="1:4" x14ac:dyDescent="0.2">
      <c r="A34" s="6" t="s">
        <v>9</v>
      </c>
      <c r="B34" s="1">
        <v>25</v>
      </c>
      <c r="C34" s="1">
        <v>2</v>
      </c>
      <c r="D34" s="7">
        <f t="shared" ref="D34" si="4">(SUM(C34:C38)/SUM(B34:B38))*100</f>
        <v>10.655737704918032</v>
      </c>
    </row>
    <row r="35" spans="1:4" x14ac:dyDescent="0.2">
      <c r="A35" s="6" t="s">
        <v>9</v>
      </c>
      <c r="B35" s="1">
        <v>15</v>
      </c>
      <c r="C35" s="1">
        <v>2</v>
      </c>
      <c r="D35" s="7"/>
    </row>
    <row r="36" spans="1:4" x14ac:dyDescent="0.2">
      <c r="A36" s="6" t="s">
        <v>9</v>
      </c>
      <c r="B36" s="1">
        <v>33</v>
      </c>
      <c r="C36" s="1">
        <v>2</v>
      </c>
      <c r="D36" s="7"/>
    </row>
    <row r="37" spans="1:4" x14ac:dyDescent="0.2">
      <c r="A37" s="6" t="s">
        <v>9</v>
      </c>
      <c r="B37" s="1">
        <v>23</v>
      </c>
      <c r="C37" s="1">
        <v>4</v>
      </c>
      <c r="D37" s="7"/>
    </row>
    <row r="38" spans="1:4" x14ac:dyDescent="0.2">
      <c r="A38" s="6" t="s">
        <v>9</v>
      </c>
      <c r="B38" s="1">
        <v>26</v>
      </c>
      <c r="C38" s="1">
        <v>3</v>
      </c>
      <c r="D38" s="7"/>
    </row>
    <row r="39" spans="1:4" x14ac:dyDescent="0.2">
      <c r="A39" s="6" t="s">
        <v>10</v>
      </c>
      <c r="B39" s="1">
        <v>51</v>
      </c>
      <c r="C39" s="1">
        <v>4</v>
      </c>
      <c r="D39" s="7">
        <f t="shared" ref="D39" si="5">(SUM(C39:C43)/SUM(B39:B43))*100</f>
        <v>10.059171597633137</v>
      </c>
    </row>
    <row r="40" spans="1:4" x14ac:dyDescent="0.2">
      <c r="A40" s="6" t="s">
        <v>10</v>
      </c>
      <c r="B40" s="1">
        <v>23</v>
      </c>
      <c r="C40" s="1">
        <v>3</v>
      </c>
      <c r="D40" s="7"/>
    </row>
    <row r="41" spans="1:4" x14ac:dyDescent="0.2">
      <c r="A41" s="6" t="s">
        <v>10</v>
      </c>
      <c r="B41" s="1">
        <v>19</v>
      </c>
      <c r="C41" s="1">
        <v>1</v>
      </c>
      <c r="D41" s="7"/>
    </row>
    <row r="42" spans="1:4" x14ac:dyDescent="0.2">
      <c r="A42" s="6" t="s">
        <v>10</v>
      </c>
      <c r="B42" s="1">
        <v>43</v>
      </c>
      <c r="C42" s="1">
        <v>4</v>
      </c>
      <c r="D42" s="7"/>
    </row>
    <row r="43" spans="1:4" x14ac:dyDescent="0.2">
      <c r="A43" s="6" t="s">
        <v>10</v>
      </c>
      <c r="B43" s="1">
        <v>33</v>
      </c>
      <c r="C43" s="1">
        <v>5</v>
      </c>
      <c r="D43" s="7"/>
    </row>
    <row r="44" spans="1:4" x14ac:dyDescent="0.2">
      <c r="A44" s="6" t="s">
        <v>11</v>
      </c>
      <c r="B44" s="1">
        <v>27</v>
      </c>
      <c r="C44" s="1">
        <v>3</v>
      </c>
      <c r="D44" s="7">
        <f>(SUM(C44:C48)/SUM(B44:B48))*100</f>
        <v>6.8181818181818175</v>
      </c>
    </row>
    <row r="45" spans="1:4" x14ac:dyDescent="0.2">
      <c r="A45" s="6" t="s">
        <v>11</v>
      </c>
      <c r="B45" s="1">
        <v>25</v>
      </c>
      <c r="C45" s="1">
        <v>3</v>
      </c>
      <c r="D45" s="7"/>
    </row>
    <row r="46" spans="1:4" x14ac:dyDescent="0.2">
      <c r="A46" s="6" t="s">
        <v>11</v>
      </c>
      <c r="B46" s="1">
        <v>35</v>
      </c>
      <c r="C46" s="1">
        <v>0</v>
      </c>
      <c r="D46" s="7"/>
    </row>
    <row r="47" spans="1:4" x14ac:dyDescent="0.2">
      <c r="A47" s="6" t="s">
        <v>11</v>
      </c>
      <c r="B47" s="1">
        <v>26</v>
      </c>
      <c r="C47" s="1">
        <v>1</v>
      </c>
      <c r="D47" s="7"/>
    </row>
    <row r="48" spans="1:4" x14ac:dyDescent="0.2">
      <c r="A48" s="6" t="s">
        <v>11</v>
      </c>
      <c r="B48" s="1">
        <v>19</v>
      </c>
      <c r="C48" s="1">
        <v>2</v>
      </c>
      <c r="D48" s="7"/>
    </row>
    <row r="49" spans="1:4" x14ac:dyDescent="0.2">
      <c r="A49" s="6"/>
    </row>
    <row r="50" spans="1:4" x14ac:dyDescent="0.2">
      <c r="A50" s="1" t="s">
        <v>12</v>
      </c>
      <c r="B50" s="1">
        <v>11</v>
      </c>
      <c r="C50" s="1">
        <v>0</v>
      </c>
      <c r="D50" s="7">
        <f t="shared" ref="D50" si="6">(SUM(C50:C54)/SUM(B50:B54))*100</f>
        <v>0</v>
      </c>
    </row>
    <row r="51" spans="1:4" x14ac:dyDescent="0.2">
      <c r="A51" s="1" t="s">
        <v>12</v>
      </c>
      <c r="B51" s="1">
        <v>17</v>
      </c>
      <c r="C51" s="1">
        <v>0</v>
      </c>
      <c r="D51" s="7"/>
    </row>
    <row r="52" spans="1:4" x14ac:dyDescent="0.2">
      <c r="A52" s="1" t="s">
        <v>12</v>
      </c>
      <c r="B52" s="1">
        <v>9</v>
      </c>
      <c r="C52" s="1">
        <v>0</v>
      </c>
      <c r="D52" s="7"/>
    </row>
    <row r="53" spans="1:4" x14ac:dyDescent="0.2">
      <c r="A53" s="1" t="s">
        <v>12</v>
      </c>
      <c r="B53" s="1">
        <v>15</v>
      </c>
      <c r="C53" s="1">
        <v>0</v>
      </c>
      <c r="D53" s="7"/>
    </row>
    <row r="54" spans="1:4" x14ac:dyDescent="0.2">
      <c r="A54" s="1" t="s">
        <v>12</v>
      </c>
      <c r="B54" s="1">
        <v>13</v>
      </c>
      <c r="C54" s="1">
        <v>0</v>
      </c>
      <c r="D54" s="7"/>
    </row>
    <row r="55" spans="1:4" x14ac:dyDescent="0.2">
      <c r="A55" s="1" t="s">
        <v>13</v>
      </c>
      <c r="B55" s="1">
        <v>14</v>
      </c>
      <c r="C55" s="1">
        <v>1</v>
      </c>
      <c r="D55" s="7">
        <f t="shared" ref="D55" si="7">(SUM(C55:C59)/SUM(B55:B59))*100</f>
        <v>2.9411764705882351</v>
      </c>
    </row>
    <row r="56" spans="1:4" x14ac:dyDescent="0.2">
      <c r="A56" s="1" t="s">
        <v>13</v>
      </c>
      <c r="B56" s="1">
        <v>25</v>
      </c>
      <c r="C56" s="1">
        <v>0</v>
      </c>
      <c r="D56" s="7"/>
    </row>
    <row r="57" spans="1:4" x14ac:dyDescent="0.2">
      <c r="A57" s="1" t="s">
        <v>13</v>
      </c>
      <c r="B57" s="1">
        <v>11</v>
      </c>
      <c r="C57" s="1">
        <v>1</v>
      </c>
      <c r="D57" s="7"/>
    </row>
    <row r="58" spans="1:4" x14ac:dyDescent="0.2">
      <c r="A58" s="1" t="s">
        <v>13</v>
      </c>
      <c r="B58" s="1">
        <v>10</v>
      </c>
      <c r="C58" s="1">
        <v>0</v>
      </c>
      <c r="D58" s="7"/>
    </row>
    <row r="59" spans="1:4" x14ac:dyDescent="0.2">
      <c r="A59" s="1" t="s">
        <v>13</v>
      </c>
      <c r="B59" s="1">
        <v>8</v>
      </c>
      <c r="C59" s="1">
        <v>0</v>
      </c>
      <c r="D59" s="7"/>
    </row>
    <row r="60" spans="1:4" x14ac:dyDescent="0.2">
      <c r="A60" s="6" t="s">
        <v>14</v>
      </c>
      <c r="B60" s="1">
        <v>26</v>
      </c>
      <c r="C60" s="1">
        <v>0</v>
      </c>
      <c r="D60" s="7">
        <f>(SUM(C60:C64)/SUM(B60:B64))*100</f>
        <v>0</v>
      </c>
    </row>
    <row r="61" spans="1:4" x14ac:dyDescent="0.2">
      <c r="A61" s="6" t="s">
        <v>14</v>
      </c>
      <c r="B61" s="1">
        <v>4</v>
      </c>
      <c r="C61" s="1">
        <v>0</v>
      </c>
      <c r="D61" s="7"/>
    </row>
    <row r="62" spans="1:4" x14ac:dyDescent="0.2">
      <c r="A62" s="6" t="s">
        <v>14</v>
      </c>
      <c r="B62" s="1">
        <v>15</v>
      </c>
      <c r="C62" s="1">
        <v>0</v>
      </c>
      <c r="D62" s="7"/>
    </row>
    <row r="63" spans="1:4" x14ac:dyDescent="0.2">
      <c r="A63" s="6" t="s">
        <v>14</v>
      </c>
      <c r="B63" s="1">
        <v>22</v>
      </c>
      <c r="C63" s="1">
        <v>0</v>
      </c>
      <c r="D63" s="7"/>
    </row>
    <row r="64" spans="1:4" x14ac:dyDescent="0.2">
      <c r="A64" s="6" t="s">
        <v>14</v>
      </c>
      <c r="B64" s="1">
        <v>11</v>
      </c>
      <c r="C64" s="1">
        <v>0</v>
      </c>
      <c r="D64" s="7"/>
    </row>
  </sheetData>
  <mergeCells count="12">
    <mergeCell ref="D34:D38"/>
    <mergeCell ref="D39:D43"/>
    <mergeCell ref="D44:D48"/>
    <mergeCell ref="D50:D54"/>
    <mergeCell ref="D55:D59"/>
    <mergeCell ref="D60:D64"/>
    <mergeCell ref="D2:D6"/>
    <mergeCell ref="D7:D11"/>
    <mergeCell ref="D12:D16"/>
    <mergeCell ref="D18:D22"/>
    <mergeCell ref="D23:D27"/>
    <mergeCell ref="D28:D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ECCA3-7C1B-AC47-8ABE-1981868090E6}">
  <dimension ref="A1:E14"/>
  <sheetViews>
    <sheetView tabSelected="1" workbookViewId="0">
      <selection activeCell="I32" sqref="I32"/>
    </sheetView>
  </sheetViews>
  <sheetFormatPr baseColWidth="10" defaultRowHeight="16" x14ac:dyDescent="0.2"/>
  <cols>
    <col min="3" max="3" width="20" customWidth="1"/>
    <col min="5" max="5" width="18.6640625" customWidth="1"/>
  </cols>
  <sheetData>
    <row r="1" spans="1:5" x14ac:dyDescent="0.2">
      <c r="A1" s="59" t="s">
        <v>67</v>
      </c>
      <c r="B1" s="60"/>
      <c r="C1" s="60"/>
      <c r="D1" s="60"/>
    </row>
    <row r="2" spans="1:5" x14ac:dyDescent="0.2">
      <c r="A2" s="59"/>
      <c r="B2" s="59" t="s">
        <v>68</v>
      </c>
      <c r="C2" s="59" t="s">
        <v>69</v>
      </c>
      <c r="D2" s="59" t="s">
        <v>70</v>
      </c>
      <c r="E2" s="59" t="s">
        <v>71</v>
      </c>
    </row>
    <row r="3" spans="1:5" x14ac:dyDescent="0.2">
      <c r="A3" s="60"/>
      <c r="B3" s="60">
        <v>1</v>
      </c>
      <c r="C3" s="60">
        <v>3</v>
      </c>
      <c r="D3" s="60">
        <v>0</v>
      </c>
      <c r="E3" s="60">
        <v>38</v>
      </c>
    </row>
    <row r="4" spans="1:5" x14ac:dyDescent="0.2">
      <c r="A4" s="60"/>
      <c r="B4" s="60">
        <v>2</v>
      </c>
      <c r="C4" s="60">
        <v>7</v>
      </c>
      <c r="D4" s="60">
        <v>0</v>
      </c>
      <c r="E4" s="60">
        <v>61</v>
      </c>
    </row>
    <row r="5" spans="1:5" x14ac:dyDescent="0.2">
      <c r="A5" s="60"/>
      <c r="B5" s="60">
        <v>3</v>
      </c>
      <c r="C5" s="60">
        <v>5</v>
      </c>
      <c r="D5" s="60">
        <v>0</v>
      </c>
      <c r="E5" s="60">
        <v>38</v>
      </c>
    </row>
    <row r="6" spans="1:5" x14ac:dyDescent="0.2">
      <c r="A6" s="60"/>
      <c r="B6" s="60">
        <v>4</v>
      </c>
      <c r="C6" s="60">
        <v>10</v>
      </c>
      <c r="D6" s="60">
        <v>2</v>
      </c>
      <c r="E6" s="60">
        <v>45</v>
      </c>
    </row>
    <row r="7" spans="1:5" x14ac:dyDescent="0.2">
      <c r="A7" s="60"/>
      <c r="B7" s="60">
        <v>5</v>
      </c>
      <c r="C7" s="60">
        <v>7</v>
      </c>
      <c r="D7" s="60">
        <v>0</v>
      </c>
      <c r="E7" s="60">
        <v>42</v>
      </c>
    </row>
    <row r="8" spans="1:5" x14ac:dyDescent="0.2">
      <c r="A8" s="60"/>
      <c r="B8" s="60">
        <v>6</v>
      </c>
      <c r="C8" s="60">
        <v>7</v>
      </c>
      <c r="D8" s="60">
        <v>1</v>
      </c>
      <c r="E8" s="60">
        <v>49</v>
      </c>
    </row>
    <row r="9" spans="1:5" x14ac:dyDescent="0.2">
      <c r="A9" s="60"/>
      <c r="B9" s="60">
        <v>7</v>
      </c>
      <c r="C9" s="60">
        <v>8</v>
      </c>
      <c r="D9" s="60">
        <v>1</v>
      </c>
      <c r="E9" s="60">
        <v>43</v>
      </c>
    </row>
    <row r="10" spans="1:5" x14ac:dyDescent="0.2">
      <c r="A10" s="60"/>
      <c r="B10" s="60">
        <v>8</v>
      </c>
      <c r="C10" s="60">
        <v>16</v>
      </c>
      <c r="D10" s="60">
        <v>0</v>
      </c>
      <c r="E10" s="60">
        <v>59</v>
      </c>
    </row>
    <row r="11" spans="1:5" x14ac:dyDescent="0.2">
      <c r="A11" s="60"/>
      <c r="B11" s="60">
        <v>9</v>
      </c>
      <c r="C11" s="60">
        <v>11</v>
      </c>
      <c r="D11" s="60">
        <v>0</v>
      </c>
      <c r="E11" s="60">
        <v>48</v>
      </c>
    </row>
    <row r="12" spans="1:5" x14ac:dyDescent="0.2">
      <c r="A12" s="60"/>
      <c r="B12" s="60">
        <v>10</v>
      </c>
      <c r="C12" s="60">
        <v>11</v>
      </c>
      <c r="D12" s="60">
        <v>0</v>
      </c>
      <c r="E12" s="60">
        <v>60</v>
      </c>
    </row>
    <row r="13" spans="1:5" x14ac:dyDescent="0.2">
      <c r="A13" s="60"/>
      <c r="B13" s="60">
        <v>11</v>
      </c>
      <c r="C13" s="60">
        <v>11</v>
      </c>
      <c r="D13" s="60">
        <v>0</v>
      </c>
      <c r="E13" s="60">
        <v>48</v>
      </c>
    </row>
    <row r="14" spans="1:5" x14ac:dyDescent="0.2">
      <c r="A14" s="59"/>
      <c r="B14" s="59" t="s">
        <v>72</v>
      </c>
      <c r="C14" s="59">
        <v>96</v>
      </c>
      <c r="D14" s="59">
        <v>4</v>
      </c>
      <c r="E14" s="59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Fig.1b</vt:lpstr>
      <vt:lpstr>Fig.1e</vt:lpstr>
      <vt:lpstr>Fig.5a</vt:lpstr>
      <vt:lpstr>Fig.5c</vt:lpstr>
      <vt:lpstr>Fig.5e</vt:lpstr>
      <vt:lpstr>Fig.5f</vt:lpstr>
      <vt:lpstr>Fig.6a</vt:lpstr>
      <vt:lpstr>Fig.6c</vt:lpstr>
      <vt:lpstr>Fig.6e</vt:lpstr>
      <vt:lpstr>Fig.6f</vt:lpstr>
      <vt:lpstr>Fig.S1b</vt:lpstr>
      <vt:lpstr>Fig.S2b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Abigail K. Brown</cp:lastModifiedBy>
  <dcterms:created xsi:type="dcterms:W3CDTF">2019-12-08T21:45:40Z</dcterms:created>
  <dcterms:modified xsi:type="dcterms:W3CDTF">2026-05-19T12:56:14Z</dcterms:modified>
</cp:coreProperties>
</file>