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BE986435-F9D2-C247-B19E-1726E1C8CCDB}" xr6:coauthVersionLast="47" xr6:coauthVersionMax="47" xr10:uidLastSave="{00000000-0000-0000-0000-000000000000}"/>
  <bookViews>
    <workbookView xWindow="4880" yWindow="780" windowWidth="27640" windowHeight="16940" activeTab="6" xr2:uid="{A2FA231B-59E7-3044-A928-5E4025EE77BC}"/>
  </bookViews>
  <sheets>
    <sheet name="Panel B" sheetId="1" r:id="rId1"/>
    <sheet name="Panel C" sheetId="2" r:id="rId2"/>
    <sheet name="Panel D" sheetId="3" r:id="rId3"/>
    <sheet name="Panel E" sheetId="4" r:id="rId4"/>
    <sheet name="Panel F" sheetId="5" r:id="rId5"/>
    <sheet name="Panel G" sheetId="6" r:id="rId6"/>
    <sheet name="Panel H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0" i="5" l="1"/>
  <c r="K19" i="5"/>
  <c r="K18" i="5"/>
  <c r="K17" i="5"/>
  <c r="K16" i="5"/>
  <c r="K15" i="5"/>
  <c r="K14" i="5"/>
  <c r="K23" i="5" s="1"/>
  <c r="K13" i="5"/>
  <c r="K12" i="5"/>
  <c r="K11" i="5"/>
  <c r="K10" i="5"/>
  <c r="K9" i="5"/>
  <c r="K8" i="5"/>
  <c r="K22" i="5" s="1"/>
  <c r="J23" i="5"/>
  <c r="I23" i="5"/>
  <c r="F23" i="5"/>
  <c r="E23" i="5"/>
  <c r="J22" i="5"/>
  <c r="I22" i="5"/>
  <c r="F22" i="5"/>
  <c r="E22" i="5"/>
  <c r="G20" i="5"/>
  <c r="G19" i="5"/>
  <c r="G18" i="5"/>
  <c r="G17" i="5"/>
  <c r="G16" i="5"/>
  <c r="G15" i="5"/>
  <c r="G14" i="5"/>
  <c r="G23" i="5" s="1"/>
  <c r="G13" i="5"/>
  <c r="G12" i="5"/>
  <c r="G11" i="5"/>
  <c r="G10" i="5"/>
  <c r="G9" i="5"/>
  <c r="G8" i="5"/>
  <c r="G22" i="5" s="1"/>
  <c r="J23" i="4"/>
  <c r="I23" i="4"/>
  <c r="J22" i="4"/>
  <c r="I22" i="4"/>
  <c r="G9" i="4"/>
  <c r="G10" i="4"/>
  <c r="G11" i="4"/>
  <c r="G12" i="4"/>
  <c r="G13" i="4"/>
  <c r="G14" i="4"/>
  <c r="G23" i="4" s="1"/>
  <c r="G15" i="4"/>
  <c r="G16" i="4"/>
  <c r="G17" i="4"/>
  <c r="G18" i="4"/>
  <c r="G19" i="4"/>
  <c r="G20" i="4"/>
  <c r="G8" i="4"/>
  <c r="G22" i="4" s="1"/>
  <c r="F22" i="4"/>
  <c r="F23" i="4"/>
  <c r="E23" i="4"/>
  <c r="E22" i="4"/>
  <c r="G8" i="3" l="1"/>
  <c r="G9" i="3"/>
  <c r="G10" i="3"/>
  <c r="G11" i="3"/>
  <c r="G12" i="3"/>
  <c r="G13" i="3"/>
  <c r="G14" i="3"/>
  <c r="G15" i="3"/>
  <c r="G16" i="3"/>
  <c r="G17" i="3"/>
  <c r="G18" i="3"/>
  <c r="G19" i="3"/>
  <c r="G7" i="3"/>
  <c r="F14" i="2"/>
  <c r="F15" i="2"/>
  <c r="F16" i="2"/>
  <c r="I30" i="1" l="1"/>
  <c r="H30" i="1"/>
  <c r="G30" i="1"/>
  <c r="F30" i="1"/>
  <c r="I29" i="1"/>
  <c r="H29" i="1"/>
  <c r="G29" i="1"/>
  <c r="F29" i="1"/>
  <c r="I28" i="1"/>
  <c r="H28" i="1"/>
  <c r="G28" i="1"/>
  <c r="F28" i="1"/>
  <c r="I27" i="1"/>
  <c r="H27" i="1"/>
  <c r="G27" i="1"/>
  <c r="F27" i="1"/>
  <c r="I26" i="1"/>
  <c r="H26" i="1"/>
  <c r="G26" i="1"/>
  <c r="F26" i="1"/>
  <c r="I25" i="1"/>
  <c r="H25" i="1"/>
  <c r="G25" i="1"/>
  <c r="F25" i="1"/>
  <c r="P18" i="1"/>
  <c r="O18" i="1"/>
  <c r="N18" i="1"/>
  <c r="M18" i="1"/>
  <c r="L18" i="1"/>
  <c r="K18" i="1"/>
  <c r="J18" i="1"/>
  <c r="I18" i="1"/>
  <c r="H18" i="1"/>
  <c r="G18" i="1"/>
  <c r="F18" i="1"/>
  <c r="P17" i="1"/>
  <c r="O17" i="1"/>
  <c r="N17" i="1"/>
  <c r="M17" i="1"/>
  <c r="L17" i="1"/>
  <c r="K17" i="1"/>
  <c r="J17" i="1"/>
  <c r="I17" i="1"/>
  <c r="H17" i="1"/>
  <c r="G17" i="1"/>
  <c r="F17" i="1"/>
  <c r="P16" i="1"/>
  <c r="O16" i="1"/>
  <c r="N16" i="1"/>
  <c r="M16" i="1"/>
  <c r="L16" i="1"/>
  <c r="K16" i="1"/>
  <c r="J16" i="1"/>
  <c r="I16" i="1"/>
  <c r="H16" i="1"/>
  <c r="G16" i="1"/>
  <c r="F16" i="1"/>
  <c r="P15" i="1"/>
  <c r="O15" i="1"/>
  <c r="N15" i="1"/>
  <c r="M15" i="1"/>
  <c r="L15" i="1"/>
  <c r="K15" i="1"/>
  <c r="J15" i="1"/>
  <c r="I15" i="1"/>
  <c r="H15" i="1"/>
  <c r="G15" i="1"/>
  <c r="F15" i="1"/>
  <c r="P14" i="1"/>
  <c r="O14" i="1"/>
  <c r="N14" i="1"/>
  <c r="M14" i="1"/>
  <c r="L14" i="1"/>
  <c r="K14" i="1"/>
  <c r="J14" i="1"/>
  <c r="I14" i="1"/>
  <c r="H14" i="1"/>
  <c r="G14" i="1"/>
  <c r="F14" i="1"/>
</calcChain>
</file>

<file path=xl/sharedStrings.xml><?xml version="1.0" encoding="utf-8"?>
<sst xmlns="http://schemas.openxmlformats.org/spreadsheetml/2006/main" count="440" uniqueCount="110">
  <si>
    <t>Days</t>
  </si>
  <si>
    <t>Id foot</t>
  </si>
  <si>
    <t>Id Ear</t>
  </si>
  <si>
    <t>Initial Body Weight</t>
  </si>
  <si>
    <t>BW</t>
  </si>
  <si>
    <t>VGluT3 +</t>
  </si>
  <si>
    <t>VGluT3 -</t>
  </si>
  <si>
    <t>Body weight gain</t>
  </si>
  <si>
    <t>Virus</t>
  </si>
  <si>
    <t>H3 DREADDS</t>
  </si>
  <si>
    <t>0.5 uL</t>
  </si>
  <si>
    <t>Coordinates to lambda: 0.0 ML, 0.0AP, -2.8DV</t>
  </si>
  <si>
    <t>Location</t>
  </si>
  <si>
    <t>DRN</t>
  </si>
  <si>
    <t xml:space="preserve">Injection Habituation </t>
  </si>
  <si>
    <t>2 weeks</t>
  </si>
  <si>
    <t>Mouse Line</t>
  </si>
  <si>
    <t>CNO</t>
  </si>
  <si>
    <t>Variable</t>
  </si>
  <si>
    <t>Body weight</t>
  </si>
  <si>
    <t>Manual Measurements</t>
  </si>
  <si>
    <t>October 27 2017</t>
  </si>
  <si>
    <t>Vglut3 Cre plus HFD</t>
  </si>
  <si>
    <t>3 mg/kg</t>
  </si>
  <si>
    <t>twice daily</t>
  </si>
  <si>
    <t>Fat (g)</t>
  </si>
  <si>
    <t>Lean (g)</t>
  </si>
  <si>
    <t>FreeWater (g)</t>
  </si>
  <si>
    <t>TotalWater (g)</t>
  </si>
  <si>
    <t>TimeDateDura</t>
  </si>
  <si>
    <t>Accumulation</t>
  </si>
  <si>
    <t>Weight</t>
  </si>
  <si>
    <t>Comments</t>
  </si>
  <si>
    <t>%Fat</t>
  </si>
  <si>
    <t>Cre +</t>
  </si>
  <si>
    <t>13:45:57 Jan 7, 2018; 215; ems</t>
  </si>
  <si>
    <t>13:33:27 Jan 7, 2018; 141; ems</t>
  </si>
  <si>
    <t>14:51:28 Jan 7, 2018; 182; ems</t>
  </si>
  <si>
    <t>14:20:38 Jan 7, 2018; 209; ems</t>
  </si>
  <si>
    <t>15:18:46 Jan 7, 2018; 149; ems</t>
  </si>
  <si>
    <t>16:41:42 Jan 7, 2018; 182; ems</t>
  </si>
  <si>
    <t>13:20:09 Jan 7, 2018; 149; ems</t>
  </si>
  <si>
    <t>15:28:32 Jan 7, 2018; 168; ems</t>
  </si>
  <si>
    <t>Cre -</t>
  </si>
  <si>
    <t>15:02:53 Jan 7, 2018; 154; ems</t>
  </si>
  <si>
    <t>14:38:34 Jan 7, 2018; 167; ems</t>
  </si>
  <si>
    <t>16:15:45 Jan 7, 2018; 162; ems</t>
  </si>
  <si>
    <t>16:22:34 Jan 7, 2018; 161; ems</t>
  </si>
  <si>
    <t>13:57:14 Jan 7, 2018; 161; ems</t>
  </si>
  <si>
    <t>Body Weight</t>
  </si>
  <si>
    <t>Initial food</t>
  </si>
  <si>
    <t>Food</t>
  </si>
  <si>
    <t>Food Intake</t>
  </si>
  <si>
    <t>Jan 7th 2018</t>
  </si>
  <si>
    <t>IBAT TEMP</t>
  </si>
  <si>
    <t>Core Temp</t>
  </si>
  <si>
    <t>Basal</t>
  </si>
  <si>
    <t>2h post CNO</t>
  </si>
  <si>
    <t>Delta</t>
  </si>
  <si>
    <t>Average</t>
  </si>
  <si>
    <t>Thermogenesis</t>
  </si>
  <si>
    <t>BAT IPT300</t>
  </si>
  <si>
    <t>Rectal Thermometer</t>
  </si>
  <si>
    <t>Vglut3mcherry</t>
  </si>
  <si>
    <t>Vglut3hM3Dq</t>
  </si>
  <si>
    <t>Curative</t>
  </si>
  <si>
    <t>Vglut3Cre + hM3Dq+Saline</t>
  </si>
  <si>
    <t>Vglut3Cre + hM3Dq+CNO</t>
  </si>
  <si>
    <t>Vglut3Cre + Ctrl + Saline</t>
  </si>
  <si>
    <t>Vglut3Cre + Ctrl + CNO</t>
  </si>
  <si>
    <t>Time</t>
  </si>
  <si>
    <t>Vglut3Cre + hM3Dq+Saline 1</t>
  </si>
  <si>
    <t>Vglut3Cre + hM3Dq+Saline 2</t>
  </si>
  <si>
    <t>Vglut3Cre + hM3Dq+Saline 3</t>
  </si>
  <si>
    <t>Vglut3Cre + hM3Dq+Saline 4</t>
  </si>
  <si>
    <t>Vglut3Cre + hM3Dq+Saline 5</t>
  </si>
  <si>
    <t>Vglut3Cre + hM3Dq+Saline 6</t>
  </si>
  <si>
    <t>Vglut3Cre + hM3Dq+Saline 7</t>
  </si>
  <si>
    <t>Vglut3Cre + hM3Dq+CNO 1</t>
  </si>
  <si>
    <t>Vglut3Cre + hM3Dq+CNO 2</t>
  </si>
  <si>
    <t>Vglut3Cre + hM3Dq+CNO 3</t>
  </si>
  <si>
    <t>Vglut3Cre + hM3Dq+CNO 4</t>
  </si>
  <si>
    <t>Vglut3Cre + hM3Dq+CNO 5</t>
  </si>
  <si>
    <t>Vglut3Cre + hM3Dq+CNO 6</t>
  </si>
  <si>
    <t>Vglut3Cre + Ctrl + Saline 1</t>
  </si>
  <si>
    <t>Vglut3Cre + Ctrl + Saline 2</t>
  </si>
  <si>
    <t>Vglut3Cre + Ctrl + Saline 3</t>
  </si>
  <si>
    <t>Vglut3Cre + Ctrl + Saline 4</t>
  </si>
  <si>
    <t>Vglut3Cre + Ctrl + Saline 5</t>
  </si>
  <si>
    <t>Vglut3Cre + Ctrl + Saline 6</t>
  </si>
  <si>
    <t>Vglut3Cre + Ctrl + Saline 7</t>
  </si>
  <si>
    <t>Vglut3Cre + Ctrl + CNO 1</t>
  </si>
  <si>
    <t>Vglut3Cre + Ctrl + CNO 2</t>
  </si>
  <si>
    <t>Vglut3Cre + Ctrl + CNO 3</t>
  </si>
  <si>
    <t>Vglut3Cre + Ctrl + CNO 4</t>
  </si>
  <si>
    <t>Vglut3Cre + Ctrl + CNO 5</t>
  </si>
  <si>
    <t>Vglut3Cre + Ctrl + CNO 6</t>
  </si>
  <si>
    <t>AUC's</t>
  </si>
  <si>
    <t>Determined in Graphpad Prism 8.0</t>
  </si>
  <si>
    <t>Blood glucose after challenge</t>
  </si>
  <si>
    <t>February 15th 2018</t>
  </si>
  <si>
    <t>2g/kg challenge</t>
  </si>
  <si>
    <t>Vglut3 Cre plus HFD plus CNO</t>
  </si>
  <si>
    <t>Preventive</t>
  </si>
  <si>
    <t>Curtive</t>
  </si>
  <si>
    <t>June 10th 2018</t>
  </si>
  <si>
    <t>ITT after insulin and 4hours fast</t>
  </si>
  <si>
    <t>February 19th 2018</t>
  </si>
  <si>
    <t>June 14th 2018</t>
  </si>
  <si>
    <t>0.75u/kg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</si>
</sst>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0.0E+0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3" fillId="0" borderId="0" xfId="0" applyFont="1"/>
    <xf numFmtId="0" fontId="0" fillId="2" borderId="1" xfId="0" applyFill="1" applyBorder="1"/>
    <xf numFmtId="0" fontId="0" fillId="3" borderId="0" xfId="0" applyFill="1"/>
    <xf numFmtId="0" fontId="3" fillId="3" borderId="0" xfId="0" applyFont="1" applyFill="1"/>
    <xf numFmtId="0" fontId="4" fillId="4" borderId="1" xfId="0" applyFont="1" applyFill="1" applyBorder="1"/>
    <xf numFmtId="0" fontId="4" fillId="0" borderId="1" xfId="0" applyFont="1" applyBorder="1" applyAlignment="1">
      <alignment horizontal="left"/>
    </xf>
    <xf numFmtId="0" fontId="1" fillId="3" borderId="1" xfId="0" applyFont="1" applyFill="1" applyBorder="1"/>
    <xf numFmtId="0" fontId="4" fillId="0" borderId="1" xfId="0" applyFont="1" applyBorder="1"/>
    <xf numFmtId="0" fontId="1" fillId="5" borderId="1" xfId="0" applyFont="1" applyFill="1" applyBorder="1"/>
    <xf numFmtId="0" fontId="4" fillId="6" borderId="1" xfId="0" applyFont="1" applyFill="1" applyBorder="1"/>
    <xf numFmtId="0" fontId="5" fillId="0" borderId="1" xfId="0" applyFont="1" applyBorder="1"/>
    <xf numFmtId="0" fontId="0" fillId="0" borderId="1" xfId="0" applyFill="1" applyBorder="1"/>
    <xf numFmtId="2" fontId="0" fillId="0" borderId="0" xfId="0" applyNumberFormat="1"/>
    <xf numFmtId="2" fontId="0" fillId="0" borderId="1" xfId="0" applyNumberFormat="1" applyBorder="1"/>
    <xf numFmtId="0" fontId="1" fillId="0" borderId="1" xfId="0" applyFont="1" applyFill="1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6" fillId="4" borderId="1" xfId="0" applyFont="1" applyFill="1" applyBorder="1"/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8" fillId="3" borderId="1" xfId="0" applyFont="1" applyFill="1" applyBorder="1"/>
    <xf numFmtId="0" fontId="7" fillId="0" borderId="0" xfId="0" applyFont="1"/>
    <xf numFmtId="0" fontId="6" fillId="0" borderId="1" xfId="0" applyFont="1" applyBorder="1"/>
    <xf numFmtId="0" fontId="8" fillId="5" borderId="1" xfId="0" applyFont="1" applyFill="1" applyBorder="1"/>
    <xf numFmtId="0" fontId="6" fillId="6" borderId="1" xfId="0" applyFont="1" applyFill="1" applyBorder="1"/>
    <xf numFmtId="0" fontId="9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2" fontId="7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Fill="1" applyBorder="1"/>
    <xf numFmtId="0" fontId="7" fillId="0" borderId="1" xfId="0" applyFont="1" applyFill="1" applyBorder="1"/>
    <xf numFmtId="0" fontId="7" fillId="2" borderId="1" xfId="0" applyFont="1" applyFill="1" applyBorder="1"/>
    <xf numFmtId="2" fontId="8" fillId="0" borderId="1" xfId="0" applyNumberFormat="1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/>
    <xf numFmtId="0" fontId="4" fillId="0" borderId="1" xfId="0" applyFont="1" applyFill="1" applyBorder="1"/>
    <xf numFmtId="0" fontId="0" fillId="0" borderId="1" xfId="0" applyFont="1" applyFill="1" applyBorder="1"/>
    <xf numFmtId="0" fontId="5" fillId="0" borderId="1" xfId="0" applyFont="1" applyFill="1" applyBorder="1"/>
    <xf numFmtId="0" fontId="11" fillId="0" borderId="1" xfId="0" applyFont="1" applyBorder="1"/>
    <xf numFmtId="0" fontId="1" fillId="2" borderId="1" xfId="0" applyFont="1" applyFill="1" applyBorder="1"/>
    <xf numFmtId="16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/>
    <xf numFmtId="0" fontId="3" fillId="7" borderId="1" xfId="0" applyFont="1" applyFill="1" applyBorder="1"/>
    <xf numFmtId="175" fontId="0" fillId="0" borderId="1" xfId="0" applyNumberFormat="1" applyBorder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" fillId="0" borderId="2" xfId="0" applyFont="1" applyBorder="1"/>
    <xf numFmtId="0" fontId="1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B18A-791A-3042-AA55-82AA5FD189EF}">
  <dimension ref="B2:P30"/>
  <sheetViews>
    <sheetView workbookViewId="0">
      <selection activeCell="B2" sqref="B2:I5"/>
    </sheetView>
  </sheetViews>
  <sheetFormatPr baseColWidth="10" defaultRowHeight="16" x14ac:dyDescent="0.2"/>
  <cols>
    <col min="2" max="2" width="15.33203125" bestFit="1" customWidth="1"/>
    <col min="3" max="3" width="17.83203125" bestFit="1" customWidth="1"/>
    <col min="4" max="4" width="29.1640625" bestFit="1" customWidth="1"/>
    <col min="5" max="5" width="17.1640625" bestFit="1" customWidth="1"/>
    <col min="6" max="6" width="5.1640625" bestFit="1" customWidth="1"/>
    <col min="7" max="7" width="39.33203125" bestFit="1" customWidth="1"/>
  </cols>
  <sheetData>
    <row r="2" spans="2:16" x14ac:dyDescent="0.2">
      <c r="B2" s="8" t="s">
        <v>8</v>
      </c>
      <c r="C2" s="8" t="s">
        <v>9</v>
      </c>
      <c r="D2" s="8" t="s">
        <v>10</v>
      </c>
      <c r="E2" s="9" t="s">
        <v>21</v>
      </c>
      <c r="F2" s="2"/>
      <c r="G2" s="10" t="s">
        <v>11</v>
      </c>
      <c r="H2" s="10"/>
      <c r="I2" s="10"/>
    </row>
    <row r="3" spans="2:16" x14ac:dyDescent="0.2">
      <c r="B3" s="8" t="s">
        <v>12</v>
      </c>
      <c r="C3" s="8" t="s">
        <v>13</v>
      </c>
      <c r="D3" s="8"/>
      <c r="E3" s="11"/>
      <c r="F3" s="2"/>
      <c r="G3" s="10" t="s">
        <v>14</v>
      </c>
      <c r="H3" s="10"/>
      <c r="I3" s="10" t="s">
        <v>15</v>
      </c>
    </row>
    <row r="4" spans="2:16" x14ac:dyDescent="0.2">
      <c r="B4" s="8" t="s">
        <v>16</v>
      </c>
      <c r="C4" s="8" t="s">
        <v>22</v>
      </c>
      <c r="D4" s="8"/>
      <c r="E4" s="11"/>
      <c r="F4" s="2"/>
      <c r="G4" s="12" t="s">
        <v>17</v>
      </c>
      <c r="H4" s="12" t="s">
        <v>23</v>
      </c>
      <c r="I4" s="2" t="s">
        <v>24</v>
      </c>
    </row>
    <row r="5" spans="2:16" x14ac:dyDescent="0.2">
      <c r="B5" s="13" t="s">
        <v>18</v>
      </c>
      <c r="C5" s="13" t="s">
        <v>19</v>
      </c>
      <c r="D5" s="13" t="s">
        <v>20</v>
      </c>
      <c r="E5" s="14"/>
      <c r="F5" s="2"/>
      <c r="G5" s="3"/>
      <c r="H5" s="2"/>
      <c r="I5" s="2"/>
    </row>
    <row r="7" spans="2:16" x14ac:dyDescent="0.2">
      <c r="B7" s="1"/>
      <c r="C7" s="1"/>
      <c r="D7" s="1"/>
      <c r="E7" s="1" t="s">
        <v>0</v>
      </c>
      <c r="F7" s="1">
        <v>1</v>
      </c>
      <c r="G7" s="1">
        <v>7</v>
      </c>
      <c r="H7" s="1">
        <v>14</v>
      </c>
      <c r="I7" s="1">
        <v>21</v>
      </c>
      <c r="J7" s="1">
        <v>28</v>
      </c>
      <c r="K7" s="1">
        <v>35</v>
      </c>
      <c r="L7" s="1">
        <v>42</v>
      </c>
      <c r="M7" s="1">
        <v>49</v>
      </c>
      <c r="N7" s="1">
        <v>56</v>
      </c>
      <c r="O7" s="1">
        <v>63</v>
      </c>
      <c r="P7" s="1">
        <v>70</v>
      </c>
    </row>
    <row r="8" spans="2:16" x14ac:dyDescent="0.2">
      <c r="B8" s="2" t="s">
        <v>1</v>
      </c>
      <c r="C8" s="2"/>
      <c r="D8" s="2" t="s">
        <v>2</v>
      </c>
      <c r="E8" s="3" t="s">
        <v>3</v>
      </c>
      <c r="F8" s="2" t="s">
        <v>4</v>
      </c>
      <c r="G8" s="2" t="s">
        <v>4</v>
      </c>
      <c r="H8" s="2" t="s">
        <v>4</v>
      </c>
      <c r="I8" s="2" t="s">
        <v>4</v>
      </c>
      <c r="J8" s="2" t="s">
        <v>4</v>
      </c>
      <c r="K8" s="2" t="s">
        <v>4</v>
      </c>
      <c r="L8" s="2" t="s">
        <v>4</v>
      </c>
      <c r="M8" s="2" t="s">
        <v>4</v>
      </c>
      <c r="N8" s="2" t="s">
        <v>4</v>
      </c>
      <c r="O8" s="2" t="s">
        <v>4</v>
      </c>
      <c r="P8" s="2" t="s">
        <v>4</v>
      </c>
    </row>
    <row r="9" spans="2:16" x14ac:dyDescent="0.2">
      <c r="B9" s="2">
        <v>13</v>
      </c>
      <c r="C9" s="2" t="s">
        <v>5</v>
      </c>
      <c r="D9" s="2">
        <v>1</v>
      </c>
      <c r="E9" s="2">
        <v>22.7</v>
      </c>
      <c r="F9" s="2">
        <v>24.4</v>
      </c>
      <c r="G9" s="2">
        <v>25.1</v>
      </c>
      <c r="H9" s="2">
        <v>25.7</v>
      </c>
      <c r="I9" s="2">
        <v>26.2</v>
      </c>
      <c r="J9" s="2">
        <v>27.5</v>
      </c>
      <c r="K9" s="2">
        <v>28.9</v>
      </c>
      <c r="L9" s="2">
        <v>29.7</v>
      </c>
      <c r="M9" s="2">
        <v>30.9</v>
      </c>
      <c r="N9" s="2">
        <v>31.2</v>
      </c>
      <c r="O9" s="2">
        <v>31.699999999999996</v>
      </c>
      <c r="P9" s="2">
        <v>32.299999999999997</v>
      </c>
    </row>
    <row r="10" spans="2:16" x14ac:dyDescent="0.2">
      <c r="B10" s="2">
        <v>1</v>
      </c>
      <c r="C10" s="2" t="s">
        <v>5</v>
      </c>
      <c r="D10" s="2">
        <v>1</v>
      </c>
      <c r="E10" s="2">
        <v>26.4</v>
      </c>
      <c r="F10" s="2">
        <v>27.6</v>
      </c>
      <c r="G10" s="2">
        <v>28.1</v>
      </c>
      <c r="H10" s="2">
        <v>29.6</v>
      </c>
      <c r="I10" s="2">
        <v>30.6</v>
      </c>
      <c r="J10" s="2">
        <v>31.400000000000002</v>
      </c>
      <c r="K10" s="2">
        <v>31.8</v>
      </c>
      <c r="L10" s="2">
        <v>32.400000000000006</v>
      </c>
      <c r="M10" s="2">
        <v>34.5</v>
      </c>
      <c r="N10" s="2">
        <v>34.799999999999997</v>
      </c>
      <c r="O10" s="2">
        <v>35</v>
      </c>
      <c r="P10" s="2">
        <v>35.4</v>
      </c>
    </row>
    <row r="11" spans="2:16" x14ac:dyDescent="0.2">
      <c r="B11" s="2">
        <v>5</v>
      </c>
      <c r="C11" s="2" t="s">
        <v>5</v>
      </c>
      <c r="D11" s="2">
        <v>5</v>
      </c>
      <c r="E11" s="2">
        <v>28.4</v>
      </c>
      <c r="F11" s="2">
        <v>29.6</v>
      </c>
      <c r="G11" s="2">
        <v>29.7</v>
      </c>
      <c r="H11" s="2">
        <v>31.3</v>
      </c>
      <c r="I11" s="2">
        <v>32.799999999999997</v>
      </c>
      <c r="J11" s="2">
        <v>33.5</v>
      </c>
      <c r="K11" s="2">
        <v>35.200000000000003</v>
      </c>
      <c r="L11" s="2">
        <v>35.5</v>
      </c>
      <c r="M11" s="2">
        <v>36</v>
      </c>
      <c r="N11" s="2">
        <v>36.5</v>
      </c>
      <c r="O11" s="2">
        <v>37.5</v>
      </c>
      <c r="P11" s="2">
        <v>37.900000000000006</v>
      </c>
    </row>
    <row r="12" spans="2:16" x14ac:dyDescent="0.2">
      <c r="B12" s="2">
        <v>7</v>
      </c>
      <c r="C12" s="2" t="s">
        <v>5</v>
      </c>
      <c r="D12" s="2">
        <v>3</v>
      </c>
      <c r="E12" s="2">
        <v>32.299999999999997</v>
      </c>
      <c r="F12" s="2">
        <v>33.9</v>
      </c>
      <c r="G12" s="2">
        <v>34.5</v>
      </c>
      <c r="H12" s="2">
        <v>36.1</v>
      </c>
      <c r="I12" s="2">
        <v>38.1</v>
      </c>
      <c r="J12" s="2">
        <v>38</v>
      </c>
      <c r="K12" s="2">
        <v>39.1</v>
      </c>
      <c r="L12" s="2">
        <v>39.799999999999997</v>
      </c>
      <c r="M12" s="2">
        <v>41.1</v>
      </c>
      <c r="N12" s="2">
        <v>41.4</v>
      </c>
      <c r="O12" s="2">
        <v>42.9</v>
      </c>
      <c r="P12" s="2">
        <v>43.4</v>
      </c>
    </row>
    <row r="13" spans="2:16" x14ac:dyDescent="0.2">
      <c r="B13" s="2">
        <v>9</v>
      </c>
      <c r="C13" s="2" t="s">
        <v>5</v>
      </c>
      <c r="D13" s="2">
        <v>4</v>
      </c>
      <c r="E13" s="2">
        <v>27.9</v>
      </c>
      <c r="F13" s="2">
        <v>29.4</v>
      </c>
      <c r="G13" s="2">
        <v>27.7</v>
      </c>
      <c r="H13" s="2">
        <v>30.2</v>
      </c>
      <c r="I13" s="2">
        <v>30.2</v>
      </c>
      <c r="J13" s="2">
        <v>31</v>
      </c>
      <c r="K13" s="2">
        <v>33.299999999999997</v>
      </c>
      <c r="L13" s="2">
        <v>33.599999999999994</v>
      </c>
      <c r="M13" s="2">
        <v>33.799999999999997</v>
      </c>
      <c r="N13" s="2">
        <v>34.700000000000003</v>
      </c>
      <c r="O13" s="2">
        <v>35.5</v>
      </c>
      <c r="P13" s="2">
        <v>37.200000000000003</v>
      </c>
    </row>
    <row r="14" spans="2:16" x14ac:dyDescent="0.2">
      <c r="F14">
        <f>F9-$F$9</f>
        <v>0</v>
      </c>
      <c r="G14">
        <f>G9-$F$9</f>
        <v>0.70000000000000284</v>
      </c>
      <c r="H14">
        <f>H9-$F$9</f>
        <v>1.3000000000000007</v>
      </c>
      <c r="I14">
        <f>I9-$F$9</f>
        <v>1.8000000000000007</v>
      </c>
      <c r="J14" s="4">
        <f>J9-F9</f>
        <v>3.1000000000000014</v>
      </c>
      <c r="K14" s="4">
        <f>K9-F9</f>
        <v>4.5</v>
      </c>
      <c r="L14" s="4">
        <f>L9-F9</f>
        <v>5.3000000000000007</v>
      </c>
      <c r="M14" s="4">
        <f>M9-F9</f>
        <v>6.5</v>
      </c>
      <c r="N14" s="4">
        <f>N9-F9</f>
        <v>6.8000000000000007</v>
      </c>
      <c r="O14" s="4">
        <f>O9-F9</f>
        <v>7.2999999999999972</v>
      </c>
      <c r="P14" s="4">
        <f>P9-F9</f>
        <v>7.8999999999999986</v>
      </c>
    </row>
    <row r="15" spans="2:16" x14ac:dyDescent="0.2">
      <c r="F15">
        <f>F10-$F$10</f>
        <v>0</v>
      </c>
      <c r="G15">
        <f>G10-$F$10</f>
        <v>0.5</v>
      </c>
      <c r="H15">
        <f>H10-$F$10</f>
        <v>2</v>
      </c>
      <c r="I15">
        <f>I10-$F$10</f>
        <v>3</v>
      </c>
      <c r="J15" s="4">
        <f>J10-F10</f>
        <v>3.8000000000000007</v>
      </c>
      <c r="K15" s="4">
        <f>K10-F10</f>
        <v>4.1999999999999993</v>
      </c>
      <c r="L15" s="4">
        <f>L10-F10</f>
        <v>4.8000000000000043</v>
      </c>
      <c r="M15" s="4">
        <f>M10-F10</f>
        <v>6.8999999999999986</v>
      </c>
      <c r="N15" s="4">
        <f>N10-F10</f>
        <v>7.1999999999999957</v>
      </c>
      <c r="O15" s="4">
        <f>O10-F10</f>
        <v>7.3999999999999986</v>
      </c>
      <c r="P15" s="4">
        <f>P10-F10</f>
        <v>7.7999999999999972</v>
      </c>
    </row>
    <row r="16" spans="2:16" x14ac:dyDescent="0.2">
      <c r="F16">
        <f>F11-$F$11</f>
        <v>0</v>
      </c>
      <c r="G16">
        <f>G11-$F$11</f>
        <v>9.9999999999997868E-2</v>
      </c>
      <c r="H16">
        <f>H11-$F$11</f>
        <v>1.6999999999999993</v>
      </c>
      <c r="I16">
        <f>I11-$F$11</f>
        <v>3.1999999999999957</v>
      </c>
      <c r="J16" s="4">
        <f>J11-F11</f>
        <v>3.8999999999999986</v>
      </c>
      <c r="K16" s="4">
        <f>K11-F11</f>
        <v>5.6000000000000014</v>
      </c>
      <c r="L16" s="4">
        <f>L11-F11</f>
        <v>5.8999999999999986</v>
      </c>
      <c r="M16" s="4">
        <f>M11-F11</f>
        <v>6.3999999999999986</v>
      </c>
      <c r="N16" s="4">
        <f>N11-F11</f>
        <v>6.8999999999999986</v>
      </c>
      <c r="O16" s="4">
        <f>O11-F11</f>
        <v>7.8999999999999986</v>
      </c>
      <c r="P16" s="4">
        <f>P11-F11</f>
        <v>8.3000000000000043</v>
      </c>
    </row>
    <row r="17" spans="2:16" x14ac:dyDescent="0.2">
      <c r="F17">
        <f>F12-$F$12</f>
        <v>0</v>
      </c>
      <c r="G17">
        <f>G12-$F$12</f>
        <v>0.60000000000000142</v>
      </c>
      <c r="H17">
        <f>H12-$F$12</f>
        <v>2.2000000000000028</v>
      </c>
      <c r="I17">
        <f>I12-$F$12</f>
        <v>4.2000000000000028</v>
      </c>
      <c r="J17" s="4">
        <f>J12-F12</f>
        <v>4.1000000000000014</v>
      </c>
      <c r="K17" s="4">
        <f>K12-F12</f>
        <v>5.2000000000000028</v>
      </c>
      <c r="L17" s="4">
        <f>L12-F12</f>
        <v>5.8999999999999986</v>
      </c>
      <c r="M17" s="4">
        <f>M12-F12</f>
        <v>7.2000000000000028</v>
      </c>
      <c r="N17" s="4">
        <f>N12-F12</f>
        <v>7.5</v>
      </c>
      <c r="O17" s="4">
        <f>O12-F12</f>
        <v>9</v>
      </c>
      <c r="P17" s="4">
        <f>P12-F12</f>
        <v>9.5</v>
      </c>
    </row>
    <row r="18" spans="2:16" x14ac:dyDescent="0.2">
      <c r="F18">
        <f>F13-$F$13</f>
        <v>0</v>
      </c>
      <c r="G18">
        <f>G13-$F$13</f>
        <v>-1.6999999999999993</v>
      </c>
      <c r="H18">
        <f>H13-$F$13</f>
        <v>0.80000000000000071</v>
      </c>
      <c r="I18">
        <f>I13-$F$13</f>
        <v>0.80000000000000071</v>
      </c>
      <c r="J18" s="4">
        <f>J13-F13</f>
        <v>1.6000000000000014</v>
      </c>
      <c r="K18" s="4">
        <f>K13-F13</f>
        <v>3.8999999999999986</v>
      </c>
      <c r="L18" s="4">
        <f>L13-F13</f>
        <v>4.1999999999999957</v>
      </c>
      <c r="M18" s="4">
        <f>M13-F13</f>
        <v>4.3999999999999986</v>
      </c>
      <c r="N18" s="4">
        <f>N13-F13</f>
        <v>5.3000000000000043</v>
      </c>
      <c r="O18" s="4">
        <f>O13-F13</f>
        <v>6.1000000000000014</v>
      </c>
      <c r="P18" s="4">
        <f>P13-F13</f>
        <v>7.8000000000000043</v>
      </c>
    </row>
    <row r="19" spans="2:16" x14ac:dyDescent="0.2">
      <c r="B19" s="2">
        <v>11</v>
      </c>
      <c r="C19" s="2" t="s">
        <v>6</v>
      </c>
      <c r="D19" s="2">
        <v>1</v>
      </c>
      <c r="E19" s="5">
        <v>24.8</v>
      </c>
      <c r="F19" s="5">
        <v>26.3</v>
      </c>
      <c r="G19" s="5">
        <v>26.7</v>
      </c>
      <c r="H19" s="5">
        <v>28.3</v>
      </c>
      <c r="I19" s="5">
        <v>29.2</v>
      </c>
      <c r="J19" s="5">
        <v>29.6</v>
      </c>
      <c r="K19" s="5">
        <v>31.4</v>
      </c>
      <c r="L19" s="5">
        <v>32.200000000000003</v>
      </c>
      <c r="M19" s="5">
        <v>32.6</v>
      </c>
      <c r="N19" s="5">
        <v>32.799999999999997</v>
      </c>
      <c r="O19" s="5">
        <v>33.5</v>
      </c>
      <c r="P19" s="5">
        <v>35.700000000000003</v>
      </c>
    </row>
    <row r="20" spans="2:16" x14ac:dyDescent="0.2">
      <c r="B20" s="2">
        <v>12</v>
      </c>
      <c r="C20" s="2" t="s">
        <v>6</v>
      </c>
      <c r="D20" s="2">
        <v>2</v>
      </c>
      <c r="E20" s="5">
        <v>23.6</v>
      </c>
      <c r="F20" s="5">
        <v>24.3</v>
      </c>
      <c r="G20" s="5">
        <v>26.2</v>
      </c>
      <c r="H20" s="5">
        <v>26.4</v>
      </c>
      <c r="I20" s="5">
        <v>27.7</v>
      </c>
      <c r="J20" s="5">
        <v>30.4</v>
      </c>
      <c r="K20" s="5">
        <v>32.4</v>
      </c>
      <c r="L20" s="5">
        <v>32.6</v>
      </c>
      <c r="M20" s="5">
        <v>33.200000000000003</v>
      </c>
      <c r="N20" s="5">
        <v>33.299999999999997</v>
      </c>
      <c r="O20" s="5">
        <v>34.200000000000003</v>
      </c>
      <c r="P20" s="5">
        <v>34.5</v>
      </c>
    </row>
    <row r="21" spans="2:16" x14ac:dyDescent="0.2">
      <c r="B21" s="2">
        <v>2</v>
      </c>
      <c r="C21" s="2" t="s">
        <v>6</v>
      </c>
      <c r="D21" s="2">
        <v>1</v>
      </c>
      <c r="E21" s="5">
        <v>29.4</v>
      </c>
      <c r="F21" s="5">
        <v>30.7</v>
      </c>
      <c r="G21" s="5">
        <v>32.9</v>
      </c>
      <c r="H21" s="5">
        <v>34.9</v>
      </c>
      <c r="I21" s="5">
        <v>36.1</v>
      </c>
      <c r="J21" s="5">
        <v>38.200000000000003</v>
      </c>
      <c r="K21" s="5">
        <v>33.4</v>
      </c>
      <c r="L21" s="5">
        <v>39.6</v>
      </c>
      <c r="M21" s="5">
        <v>40</v>
      </c>
      <c r="N21" s="5">
        <v>40.9</v>
      </c>
      <c r="O21" s="5">
        <v>40.200000000000003</v>
      </c>
      <c r="P21" s="5">
        <v>41.2</v>
      </c>
    </row>
    <row r="22" spans="2:16" x14ac:dyDescent="0.2">
      <c r="B22" s="2">
        <v>4</v>
      </c>
      <c r="C22" s="2" t="s">
        <v>6</v>
      </c>
      <c r="D22" s="2">
        <v>2</v>
      </c>
      <c r="E22" s="5">
        <v>27.1</v>
      </c>
      <c r="F22" s="5">
        <v>28.6</v>
      </c>
      <c r="G22" s="5">
        <v>30.7</v>
      </c>
      <c r="H22" s="5">
        <v>32.700000000000003</v>
      </c>
      <c r="I22" s="5">
        <v>33.1</v>
      </c>
      <c r="J22" s="5">
        <v>34.299999999999997</v>
      </c>
      <c r="K22" s="5">
        <v>34.4</v>
      </c>
      <c r="L22" s="5">
        <v>36.4</v>
      </c>
      <c r="M22" s="5">
        <v>36.700000000000003</v>
      </c>
      <c r="N22" s="5">
        <v>37.6</v>
      </c>
      <c r="O22" s="5">
        <v>36.799999999999997</v>
      </c>
      <c r="P22" s="5">
        <v>38.700000000000003</v>
      </c>
    </row>
    <row r="23" spans="2:16" x14ac:dyDescent="0.2">
      <c r="B23" s="2">
        <v>6</v>
      </c>
      <c r="C23" s="2" t="s">
        <v>6</v>
      </c>
      <c r="D23" s="2">
        <v>3</v>
      </c>
      <c r="E23" s="5">
        <v>25.2</v>
      </c>
      <c r="F23" s="5">
        <v>27</v>
      </c>
      <c r="G23" s="5">
        <v>28.5</v>
      </c>
      <c r="H23" s="5">
        <v>28.9</v>
      </c>
      <c r="I23" s="5">
        <v>29.5</v>
      </c>
      <c r="J23" s="5">
        <v>31.8</v>
      </c>
      <c r="K23" s="5">
        <v>35.4</v>
      </c>
      <c r="L23" s="5">
        <v>32.299999999999997</v>
      </c>
      <c r="M23" s="5">
        <v>32.9</v>
      </c>
      <c r="N23" s="5">
        <v>33.200000000000003</v>
      </c>
      <c r="O23" s="5">
        <v>34.4</v>
      </c>
      <c r="P23" s="5">
        <v>35.299999999999997</v>
      </c>
    </row>
    <row r="24" spans="2:16" x14ac:dyDescent="0.2">
      <c r="B24" s="2">
        <v>10</v>
      </c>
      <c r="C24" s="2" t="s">
        <v>6</v>
      </c>
      <c r="D24" s="2">
        <v>5</v>
      </c>
      <c r="E24" s="5">
        <v>29.5</v>
      </c>
      <c r="F24" s="5">
        <v>30.8</v>
      </c>
      <c r="G24" s="5">
        <v>32.6</v>
      </c>
      <c r="H24" s="5">
        <v>34.299999999999997</v>
      </c>
      <c r="I24" s="5">
        <v>35.799999999999997</v>
      </c>
      <c r="J24" s="5">
        <v>37.5</v>
      </c>
      <c r="K24" s="5">
        <v>37.4</v>
      </c>
      <c r="L24" s="5">
        <v>39.700000000000003</v>
      </c>
      <c r="M24" s="5">
        <v>40</v>
      </c>
      <c r="N24" s="5">
        <v>39.6</v>
      </c>
      <c r="O24" s="5">
        <v>40.299999999999997</v>
      </c>
      <c r="P24" s="5">
        <v>40.9</v>
      </c>
    </row>
    <row r="25" spans="2:16" x14ac:dyDescent="0.2">
      <c r="B25" t="s">
        <v>7</v>
      </c>
      <c r="F25" s="6">
        <f>F19-$F$19</f>
        <v>0</v>
      </c>
      <c r="G25" s="6">
        <f>G19-$F$19</f>
        <v>0.39999999999999858</v>
      </c>
      <c r="H25" s="6">
        <f>H19-$F$19</f>
        <v>2</v>
      </c>
      <c r="I25" s="6">
        <f>I19-$F$19</f>
        <v>2.8999999999999986</v>
      </c>
      <c r="J25" s="7">
        <v>3.3</v>
      </c>
      <c r="K25" s="7">
        <v>5.0999999999999996</v>
      </c>
      <c r="L25" s="7">
        <v>5.9</v>
      </c>
      <c r="M25" s="7">
        <v>6.3</v>
      </c>
      <c r="N25" s="7">
        <v>6.5</v>
      </c>
      <c r="O25" s="7">
        <v>7.2</v>
      </c>
      <c r="P25" s="7">
        <v>9.4</v>
      </c>
    </row>
    <row r="26" spans="2:16" x14ac:dyDescent="0.2">
      <c r="F26" s="6">
        <f>F20-$F$20</f>
        <v>0</v>
      </c>
      <c r="G26" s="6">
        <f>G20-$F$20</f>
        <v>1.8999999999999986</v>
      </c>
      <c r="H26" s="6">
        <f>H20-$F$20</f>
        <v>2.0999999999999979</v>
      </c>
      <c r="I26" s="6">
        <f>I20-$F$20</f>
        <v>3.3999999999999986</v>
      </c>
      <c r="J26" s="7">
        <v>6.1</v>
      </c>
      <c r="K26" s="7">
        <v>7.6</v>
      </c>
      <c r="L26" s="7">
        <v>8.3000000000000007</v>
      </c>
      <c r="M26" s="7">
        <v>8.9</v>
      </c>
      <c r="N26" s="7">
        <v>9</v>
      </c>
      <c r="O26" s="7">
        <v>9.9</v>
      </c>
      <c r="P26" s="7">
        <v>10.199999999999999</v>
      </c>
    </row>
    <row r="27" spans="2:16" x14ac:dyDescent="0.2">
      <c r="F27" s="6">
        <f>F21-$F$21</f>
        <v>0</v>
      </c>
      <c r="G27" s="6">
        <f>G21-$F$21</f>
        <v>2.1999999999999993</v>
      </c>
      <c r="H27" s="6">
        <f>H21-$F$21</f>
        <v>4.1999999999999993</v>
      </c>
      <c r="I27" s="6">
        <f>I21-$F$21</f>
        <v>5.4000000000000021</v>
      </c>
      <c r="J27" s="7">
        <v>7.5</v>
      </c>
      <c r="K27" s="7">
        <v>8.5</v>
      </c>
      <c r="L27" s="7">
        <v>8.9</v>
      </c>
      <c r="M27" s="7">
        <v>9.3000000000000007</v>
      </c>
      <c r="N27" s="7">
        <v>10.199999999999999</v>
      </c>
      <c r="O27" s="7">
        <v>9.5</v>
      </c>
      <c r="P27" s="7">
        <v>10.5</v>
      </c>
    </row>
    <row r="28" spans="2:16" x14ac:dyDescent="0.2">
      <c r="F28" s="6">
        <f>F22-$F$22</f>
        <v>0</v>
      </c>
      <c r="G28" s="6">
        <f>G22-$F$22</f>
        <v>2.0999999999999979</v>
      </c>
      <c r="H28" s="6">
        <f>H22-$F$22</f>
        <v>4.1000000000000014</v>
      </c>
      <c r="I28" s="6">
        <f>I22-$F$22</f>
        <v>4.5</v>
      </c>
      <c r="J28" s="7">
        <v>5.7</v>
      </c>
      <c r="K28" s="7">
        <v>6.3</v>
      </c>
      <c r="L28" s="7">
        <v>7.8</v>
      </c>
      <c r="M28" s="7">
        <v>8.1</v>
      </c>
      <c r="N28" s="7">
        <v>9</v>
      </c>
      <c r="O28" s="7">
        <v>8.1999999999999993</v>
      </c>
      <c r="P28" s="7">
        <v>10.1</v>
      </c>
    </row>
    <row r="29" spans="2:16" x14ac:dyDescent="0.2">
      <c r="F29" s="6">
        <f>F23-$F$23</f>
        <v>0</v>
      </c>
      <c r="G29" s="6">
        <f>G23-$F$23</f>
        <v>1.5</v>
      </c>
      <c r="H29" s="6">
        <f>H23-$F$23</f>
        <v>1.8999999999999986</v>
      </c>
      <c r="I29" s="6">
        <f>I23-$F$23</f>
        <v>2.5</v>
      </c>
      <c r="J29" s="7">
        <v>4.8</v>
      </c>
      <c r="K29" s="7">
        <v>4.9000000000000004</v>
      </c>
      <c r="L29" s="7">
        <v>5.3</v>
      </c>
      <c r="M29" s="7">
        <v>5.9</v>
      </c>
      <c r="N29" s="7">
        <v>6.2</v>
      </c>
      <c r="O29" s="7">
        <v>7.4</v>
      </c>
      <c r="P29" s="7">
        <v>8.3000000000000007</v>
      </c>
    </row>
    <row r="30" spans="2:16" x14ac:dyDescent="0.2">
      <c r="F30" s="6">
        <f>F24-$F$24</f>
        <v>0</v>
      </c>
      <c r="G30" s="6">
        <f t="shared" ref="G30:I30" si="0">G24-$F$24</f>
        <v>1.8000000000000007</v>
      </c>
      <c r="H30" s="6">
        <f t="shared" si="0"/>
        <v>3.4999999999999964</v>
      </c>
      <c r="I30" s="6">
        <f t="shared" si="0"/>
        <v>4.9999999999999964</v>
      </c>
      <c r="J30" s="7">
        <v>6.7</v>
      </c>
      <c r="K30" s="7">
        <v>7.9</v>
      </c>
      <c r="L30" s="7">
        <v>8.9</v>
      </c>
      <c r="M30" s="7">
        <v>9.1999999999999993</v>
      </c>
      <c r="N30" s="7">
        <v>8.8000000000000007</v>
      </c>
      <c r="O30" s="7">
        <v>9.5</v>
      </c>
      <c r="P30" s="7">
        <v>10.1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ED53-463D-1845-94BE-FFC3F3F39860}">
  <dimension ref="B2:N27"/>
  <sheetViews>
    <sheetView workbookViewId="0">
      <selection activeCell="E2" sqref="E2"/>
    </sheetView>
  </sheetViews>
  <sheetFormatPr baseColWidth="10" defaultRowHeight="16" x14ac:dyDescent="0.2"/>
  <cols>
    <col min="2" max="2" width="10.5" bestFit="1" customWidth="1"/>
    <col min="3" max="3" width="17.83203125" bestFit="1" customWidth="1"/>
    <col min="4" max="4" width="20.33203125" bestFit="1" customWidth="1"/>
    <col min="5" max="5" width="14.6640625" bestFit="1" customWidth="1"/>
    <col min="6" max="6" width="12.83203125" bestFit="1" customWidth="1"/>
    <col min="7" max="7" width="18" customWidth="1"/>
    <col min="8" max="8" width="27.33203125" bestFit="1" customWidth="1"/>
    <col min="9" max="9" width="12.33203125" bestFit="1" customWidth="1"/>
  </cols>
  <sheetData>
    <row r="2" spans="2:14" x14ac:dyDescent="0.2">
      <c r="B2" s="22" t="s">
        <v>8</v>
      </c>
      <c r="C2" s="22" t="s">
        <v>9</v>
      </c>
      <c r="D2" s="22" t="s">
        <v>10</v>
      </c>
      <c r="E2" s="23" t="s">
        <v>53</v>
      </c>
      <c r="F2" s="24"/>
      <c r="G2" s="25" t="s">
        <v>11</v>
      </c>
      <c r="H2" s="25"/>
      <c r="I2" s="25"/>
      <c r="J2" s="26"/>
      <c r="K2" s="26"/>
      <c r="L2" s="26"/>
    </row>
    <row r="3" spans="2:14" x14ac:dyDescent="0.2">
      <c r="B3" s="22" t="s">
        <v>12</v>
      </c>
      <c r="C3" s="22" t="s">
        <v>13</v>
      </c>
      <c r="D3" s="22"/>
      <c r="E3" s="27"/>
      <c r="F3" s="24"/>
      <c r="G3" s="25" t="s">
        <v>14</v>
      </c>
      <c r="H3" s="25"/>
      <c r="I3" s="25" t="s">
        <v>15</v>
      </c>
      <c r="J3" s="26"/>
      <c r="K3" s="26"/>
      <c r="L3" s="26"/>
    </row>
    <row r="4" spans="2:14" x14ac:dyDescent="0.2">
      <c r="B4" s="22" t="s">
        <v>16</v>
      </c>
      <c r="C4" s="22" t="s">
        <v>22</v>
      </c>
      <c r="D4" s="22"/>
      <c r="E4" s="27"/>
      <c r="F4" s="24"/>
      <c r="G4" s="28" t="s">
        <v>17</v>
      </c>
      <c r="H4" s="28" t="s">
        <v>23</v>
      </c>
      <c r="I4" s="24" t="s">
        <v>24</v>
      </c>
      <c r="J4" s="26"/>
      <c r="K4" s="26"/>
      <c r="L4" s="26"/>
    </row>
    <row r="5" spans="2:14" x14ac:dyDescent="0.2">
      <c r="B5" s="29" t="s">
        <v>18</v>
      </c>
      <c r="C5" s="29" t="s">
        <v>19</v>
      </c>
      <c r="D5" s="29" t="s">
        <v>20</v>
      </c>
      <c r="E5" s="30"/>
      <c r="F5" s="24"/>
      <c r="G5" s="31"/>
      <c r="H5" s="24"/>
      <c r="I5" s="24"/>
      <c r="J5" s="26"/>
      <c r="K5" s="26"/>
      <c r="L5" s="26"/>
    </row>
    <row r="6" spans="2:14" x14ac:dyDescent="0.2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2:14" x14ac:dyDescent="0.2">
      <c r="B7" s="31" t="s">
        <v>1</v>
      </c>
      <c r="C7" s="31"/>
      <c r="D7" s="31" t="s">
        <v>25</v>
      </c>
      <c r="E7" s="31" t="s">
        <v>26</v>
      </c>
      <c r="F7" s="31" t="s">
        <v>27</v>
      </c>
      <c r="G7" s="31" t="s">
        <v>28</v>
      </c>
      <c r="H7" s="31" t="s">
        <v>29</v>
      </c>
      <c r="I7" s="32" t="s">
        <v>30</v>
      </c>
      <c r="J7" s="31" t="s">
        <v>31</v>
      </c>
      <c r="K7" s="31" t="s">
        <v>32</v>
      </c>
      <c r="L7" s="31" t="s">
        <v>33</v>
      </c>
    </row>
    <row r="8" spans="2:14" x14ac:dyDescent="0.2">
      <c r="B8" s="31">
        <v>13</v>
      </c>
      <c r="C8" s="24" t="s">
        <v>5</v>
      </c>
      <c r="D8" s="33">
        <v>6.53</v>
      </c>
      <c r="E8" s="33">
        <v>25.12</v>
      </c>
      <c r="F8" s="24">
        <v>0.54</v>
      </c>
      <c r="G8" s="33">
        <v>20.5</v>
      </c>
      <c r="H8" s="24" t="s">
        <v>35</v>
      </c>
      <c r="I8" s="34">
        <v>3</v>
      </c>
      <c r="J8" s="24">
        <v>32.299999999999997</v>
      </c>
      <c r="K8" s="24" t="s">
        <v>34</v>
      </c>
      <c r="L8" s="35">
        <v>20.21</v>
      </c>
      <c r="N8" s="16"/>
    </row>
    <row r="9" spans="2:14" x14ac:dyDescent="0.2">
      <c r="B9" s="31">
        <v>1</v>
      </c>
      <c r="C9" s="24" t="s">
        <v>5</v>
      </c>
      <c r="D9" s="24">
        <v>7.9</v>
      </c>
      <c r="E9" s="33">
        <v>27.34</v>
      </c>
      <c r="F9" s="24">
        <v>0</v>
      </c>
      <c r="G9" s="33">
        <v>25.61</v>
      </c>
      <c r="H9" s="24" t="s">
        <v>36</v>
      </c>
      <c r="I9" s="34">
        <v>3</v>
      </c>
      <c r="J9" s="24">
        <v>35.4</v>
      </c>
      <c r="K9" s="24" t="s">
        <v>34</v>
      </c>
      <c r="L9" s="35">
        <v>22.31</v>
      </c>
      <c r="N9" s="16"/>
    </row>
    <row r="10" spans="2:14" x14ac:dyDescent="0.2">
      <c r="B10" s="31">
        <v>5</v>
      </c>
      <c r="C10" s="24" t="s">
        <v>5</v>
      </c>
      <c r="D10" s="24">
        <v>7.53</v>
      </c>
      <c r="E10" s="33">
        <v>30.02</v>
      </c>
      <c r="F10" s="24">
        <v>0</v>
      </c>
      <c r="G10" s="33">
        <v>31.58</v>
      </c>
      <c r="H10" s="24" t="s">
        <v>37</v>
      </c>
      <c r="I10" s="34">
        <v>3</v>
      </c>
      <c r="J10" s="24">
        <v>37.900000000000006</v>
      </c>
      <c r="K10" s="24" t="s">
        <v>34</v>
      </c>
      <c r="L10" s="35">
        <v>19.87</v>
      </c>
      <c r="N10" s="16"/>
    </row>
    <row r="11" spans="2:14" x14ac:dyDescent="0.2">
      <c r="B11" s="31">
        <v>7</v>
      </c>
      <c r="C11" s="24" t="s">
        <v>5</v>
      </c>
      <c r="D11" s="24">
        <v>7.76</v>
      </c>
      <c r="E11" s="33">
        <v>34.880000000000003</v>
      </c>
      <c r="F11" s="24">
        <v>0.56000000000000005</v>
      </c>
      <c r="G11" s="33">
        <v>31.39</v>
      </c>
      <c r="H11" s="24" t="s">
        <v>38</v>
      </c>
      <c r="I11" s="34">
        <v>3</v>
      </c>
      <c r="J11" s="24">
        <v>43.4</v>
      </c>
      <c r="K11" s="24" t="s">
        <v>34</v>
      </c>
      <c r="L11" s="35">
        <v>17.89</v>
      </c>
      <c r="N11" s="16"/>
    </row>
    <row r="12" spans="2:14" x14ac:dyDescent="0.2">
      <c r="B12" s="31">
        <v>9</v>
      </c>
      <c r="C12" s="24" t="s">
        <v>5</v>
      </c>
      <c r="D12" s="24">
        <v>7.08</v>
      </c>
      <c r="E12" s="33">
        <v>30.23</v>
      </c>
      <c r="F12" s="24">
        <v>0.11</v>
      </c>
      <c r="G12" s="33">
        <v>25.87</v>
      </c>
      <c r="H12" s="24" t="s">
        <v>39</v>
      </c>
      <c r="I12" s="34">
        <v>3</v>
      </c>
      <c r="J12" s="24">
        <v>37.200000000000003</v>
      </c>
      <c r="K12" s="24" t="s">
        <v>34</v>
      </c>
      <c r="L12" s="35">
        <v>19.02</v>
      </c>
      <c r="N12" s="16"/>
    </row>
    <row r="13" spans="2:14" x14ac:dyDescent="0.2">
      <c r="B13" s="36">
        <v>14</v>
      </c>
      <c r="C13" s="24" t="s">
        <v>5</v>
      </c>
      <c r="D13" s="24">
        <v>7.7</v>
      </c>
      <c r="E13" s="33">
        <v>30.34</v>
      </c>
      <c r="F13" s="24">
        <v>0.54</v>
      </c>
      <c r="G13" s="33">
        <v>28.61</v>
      </c>
      <c r="H13" s="24" t="s">
        <v>44</v>
      </c>
      <c r="I13" s="34">
        <v>3</v>
      </c>
      <c r="J13" s="37">
        <v>38.5</v>
      </c>
      <c r="K13" s="24" t="s">
        <v>34</v>
      </c>
      <c r="L13" s="35">
        <v>20.010000000000002</v>
      </c>
      <c r="N13" s="16"/>
    </row>
    <row r="14" spans="2:14" x14ac:dyDescent="0.2">
      <c r="B14" s="31">
        <v>11</v>
      </c>
      <c r="C14" s="38" t="s">
        <v>6</v>
      </c>
      <c r="D14" s="39">
        <v>6.8</v>
      </c>
      <c r="E14" s="33">
        <v>29.11</v>
      </c>
      <c r="F14" s="39">
        <f>AVERAGE(F8:F13)</f>
        <v>0.29166666666666669</v>
      </c>
      <c r="G14" s="39">
        <v>29</v>
      </c>
      <c r="H14" s="24" t="s">
        <v>45</v>
      </c>
      <c r="I14" s="34">
        <v>3</v>
      </c>
      <c r="J14" s="38">
        <v>35.700000000000003</v>
      </c>
      <c r="K14" s="24" t="s">
        <v>43</v>
      </c>
      <c r="L14" s="35">
        <v>19.04</v>
      </c>
      <c r="N14" s="16"/>
    </row>
    <row r="15" spans="2:14" x14ac:dyDescent="0.2">
      <c r="B15" s="31">
        <v>12</v>
      </c>
      <c r="C15" s="38" t="s">
        <v>6</v>
      </c>
      <c r="D15" s="39">
        <v>6.91</v>
      </c>
      <c r="E15" s="33">
        <v>27.34</v>
      </c>
      <c r="F15" s="39">
        <f>STDEV(F8:F13)</f>
        <v>0.28230598057190825</v>
      </c>
      <c r="G15" s="39">
        <v>25.73</v>
      </c>
      <c r="H15" s="24" t="s">
        <v>46</v>
      </c>
      <c r="I15" s="34">
        <v>3</v>
      </c>
      <c r="J15" s="38">
        <v>34.5</v>
      </c>
      <c r="K15" s="24" t="s">
        <v>43</v>
      </c>
      <c r="L15" s="35">
        <v>20.02</v>
      </c>
      <c r="N15" s="16"/>
    </row>
    <row r="16" spans="2:14" x14ac:dyDescent="0.2">
      <c r="B16" s="31">
        <v>2</v>
      </c>
      <c r="C16" s="38" t="s">
        <v>6</v>
      </c>
      <c r="D16" s="39">
        <v>7.32</v>
      </c>
      <c r="E16" s="33">
        <v>33.94</v>
      </c>
      <c r="F16" s="39">
        <f t="shared" ref="E16:G16" si="0">F15/SQRT(5)</f>
        <v>0.12625107260270435</v>
      </c>
      <c r="G16" s="39">
        <v>29.76</v>
      </c>
      <c r="H16" s="24" t="s">
        <v>47</v>
      </c>
      <c r="I16" s="34">
        <v>3</v>
      </c>
      <c r="J16" s="38">
        <v>41.2</v>
      </c>
      <c r="K16" s="24" t="s">
        <v>43</v>
      </c>
      <c r="L16" s="35">
        <v>17.77</v>
      </c>
      <c r="N16" s="16"/>
    </row>
    <row r="17" spans="2:14" x14ac:dyDescent="0.2">
      <c r="B17" s="31">
        <v>4</v>
      </c>
      <c r="C17" s="38" t="s">
        <v>6</v>
      </c>
      <c r="D17" s="24">
        <v>7.3</v>
      </c>
      <c r="E17" s="33">
        <v>31.22</v>
      </c>
      <c r="F17" s="24">
        <v>0.13</v>
      </c>
      <c r="G17" s="33">
        <v>28.86</v>
      </c>
      <c r="H17" s="24" t="s">
        <v>40</v>
      </c>
      <c r="I17" s="34">
        <v>3</v>
      </c>
      <c r="J17" s="38">
        <v>38.700000000000003</v>
      </c>
      <c r="K17" s="24" t="s">
        <v>43</v>
      </c>
      <c r="L17" s="35">
        <v>18.86</v>
      </c>
      <c r="N17" s="16"/>
    </row>
    <row r="18" spans="2:14" x14ac:dyDescent="0.2">
      <c r="B18" s="31">
        <v>6</v>
      </c>
      <c r="C18" s="38" t="s">
        <v>6</v>
      </c>
      <c r="D18" s="24">
        <v>5.7</v>
      </c>
      <c r="E18" s="33">
        <v>29.67</v>
      </c>
      <c r="F18" s="24">
        <v>0.55000000000000004</v>
      </c>
      <c r="G18" s="33">
        <v>27.03</v>
      </c>
      <c r="H18" s="24" t="s">
        <v>41</v>
      </c>
      <c r="I18" s="34">
        <v>3</v>
      </c>
      <c r="J18" s="38">
        <v>35.299999999999997</v>
      </c>
      <c r="K18" s="24" t="s">
        <v>43</v>
      </c>
      <c r="L18" s="35">
        <v>16.149999999999999</v>
      </c>
      <c r="N18" s="16"/>
    </row>
    <row r="19" spans="2:14" x14ac:dyDescent="0.2">
      <c r="B19" s="31">
        <v>10</v>
      </c>
      <c r="C19" s="38" t="s">
        <v>6</v>
      </c>
      <c r="D19" s="24">
        <v>7.78</v>
      </c>
      <c r="E19" s="33">
        <v>33.32</v>
      </c>
      <c r="F19" s="24">
        <v>0.17</v>
      </c>
      <c r="G19" s="33">
        <v>31.36</v>
      </c>
      <c r="H19" s="24" t="s">
        <v>42</v>
      </c>
      <c r="I19" s="34">
        <v>3</v>
      </c>
      <c r="J19" s="38">
        <v>40.9</v>
      </c>
      <c r="K19" s="24" t="s">
        <v>43</v>
      </c>
      <c r="L19" s="35">
        <v>19.010000000000002</v>
      </c>
      <c r="N19" s="16"/>
    </row>
    <row r="20" spans="2:14" x14ac:dyDescent="0.2">
      <c r="B20" s="36">
        <v>15</v>
      </c>
      <c r="C20" s="38" t="s">
        <v>6</v>
      </c>
      <c r="D20" s="24">
        <v>6.38</v>
      </c>
      <c r="E20" s="33">
        <v>31.21</v>
      </c>
      <c r="F20" s="24">
        <v>0.1</v>
      </c>
      <c r="G20" s="33">
        <v>26.19</v>
      </c>
      <c r="H20" s="24" t="s">
        <v>48</v>
      </c>
      <c r="I20" s="34">
        <v>3</v>
      </c>
      <c r="J20" s="38">
        <v>37.4</v>
      </c>
      <c r="K20" s="24" t="s">
        <v>43</v>
      </c>
      <c r="L20" s="35">
        <v>17.07</v>
      </c>
      <c r="N20" s="16"/>
    </row>
    <row r="27" spans="2:14" x14ac:dyDescent="0.2">
      <c r="L2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B98A-917A-BD44-A31A-B257B3FFB835}">
  <dimension ref="B2:L21"/>
  <sheetViews>
    <sheetView workbookViewId="0">
      <selection activeCell="B2" sqref="B2:I5"/>
    </sheetView>
  </sheetViews>
  <sheetFormatPr baseColWidth="10" defaultRowHeight="16" x14ac:dyDescent="0.2"/>
  <cols>
    <col min="2" max="2" width="10.5" bestFit="1" customWidth="1"/>
    <col min="3" max="3" width="17.83203125" bestFit="1" customWidth="1"/>
    <col min="4" max="4" width="20.33203125" bestFit="1" customWidth="1"/>
    <col min="5" max="5" width="10" bestFit="1" customWidth="1"/>
    <col min="6" max="6" width="11" customWidth="1"/>
    <col min="7" max="7" width="39.33203125" bestFit="1" customWidth="1"/>
  </cols>
  <sheetData>
    <row r="2" spans="2:12" x14ac:dyDescent="0.2">
      <c r="B2" s="8" t="s">
        <v>8</v>
      </c>
      <c r="C2" s="8" t="s">
        <v>9</v>
      </c>
      <c r="D2" s="8" t="s">
        <v>10</v>
      </c>
      <c r="E2" s="9" t="s">
        <v>21</v>
      </c>
      <c r="F2" s="19"/>
      <c r="G2" s="10" t="s">
        <v>11</v>
      </c>
      <c r="H2" s="10"/>
      <c r="I2" s="10"/>
    </row>
    <row r="3" spans="2:12" x14ac:dyDescent="0.2">
      <c r="B3" s="8" t="s">
        <v>12</v>
      </c>
      <c r="C3" s="8" t="s">
        <v>13</v>
      </c>
      <c r="D3" s="8"/>
      <c r="E3" s="11"/>
      <c r="F3" s="19"/>
      <c r="G3" s="10" t="s">
        <v>14</v>
      </c>
      <c r="H3" s="10"/>
      <c r="I3" s="10" t="s">
        <v>15</v>
      </c>
    </row>
    <row r="4" spans="2:12" x14ac:dyDescent="0.2">
      <c r="B4" s="8" t="s">
        <v>16</v>
      </c>
      <c r="C4" s="8" t="s">
        <v>22</v>
      </c>
      <c r="D4" s="8"/>
      <c r="E4" s="11"/>
      <c r="F4" s="19"/>
      <c r="G4" s="12" t="s">
        <v>17</v>
      </c>
      <c r="H4" s="12" t="s">
        <v>23</v>
      </c>
      <c r="I4" s="19" t="s">
        <v>24</v>
      </c>
    </row>
    <row r="5" spans="2:12" x14ac:dyDescent="0.2">
      <c r="B5" s="13" t="s">
        <v>18</v>
      </c>
      <c r="C5" s="13" t="s">
        <v>19</v>
      </c>
      <c r="D5" s="13" t="s">
        <v>20</v>
      </c>
      <c r="E5" s="14"/>
      <c r="F5" s="19"/>
      <c r="G5" s="3"/>
      <c r="H5" s="19"/>
      <c r="I5" s="19"/>
    </row>
    <row r="6" spans="2:12" x14ac:dyDescent="0.2">
      <c r="B6" s="3" t="s">
        <v>1</v>
      </c>
      <c r="C6" s="3"/>
      <c r="D6" s="41" t="s">
        <v>49</v>
      </c>
      <c r="E6" s="41" t="s">
        <v>50</v>
      </c>
      <c r="F6" s="41" t="s">
        <v>51</v>
      </c>
      <c r="G6" s="41" t="s">
        <v>52</v>
      </c>
      <c r="H6" s="19"/>
      <c r="I6" s="19"/>
    </row>
    <row r="7" spans="2:12" x14ac:dyDescent="0.2">
      <c r="B7" s="3">
        <v>13</v>
      </c>
      <c r="C7" s="3" t="s">
        <v>5</v>
      </c>
      <c r="D7" s="19">
        <v>24.4</v>
      </c>
      <c r="E7" s="14">
        <v>67.47</v>
      </c>
      <c r="F7" s="14">
        <v>64.02</v>
      </c>
      <c r="G7" s="46">
        <f>E7-F7</f>
        <v>3.4500000000000028</v>
      </c>
      <c r="H7" s="19"/>
      <c r="I7" s="19"/>
    </row>
    <row r="8" spans="2:12" x14ac:dyDescent="0.2">
      <c r="B8" s="3">
        <v>1</v>
      </c>
      <c r="C8" s="3" t="s">
        <v>5</v>
      </c>
      <c r="D8" s="19">
        <v>27.6</v>
      </c>
      <c r="E8" s="14">
        <v>55.68</v>
      </c>
      <c r="F8" s="14">
        <v>52.45</v>
      </c>
      <c r="G8" s="46">
        <f t="shared" ref="G8:G19" si="0">E8-F8</f>
        <v>3.2299999999999969</v>
      </c>
      <c r="H8" s="19"/>
      <c r="I8" s="19"/>
    </row>
    <row r="9" spans="2:12" x14ac:dyDescent="0.2">
      <c r="B9" s="3">
        <v>5</v>
      </c>
      <c r="C9" s="3" t="s">
        <v>5</v>
      </c>
      <c r="D9" s="19">
        <v>29.6</v>
      </c>
      <c r="E9" s="14">
        <v>64.38</v>
      </c>
      <c r="F9" s="14">
        <v>61.279999999999994</v>
      </c>
      <c r="G9" s="46">
        <f t="shared" si="0"/>
        <v>3.1000000000000014</v>
      </c>
      <c r="H9" s="19"/>
      <c r="I9" s="19"/>
    </row>
    <row r="10" spans="2:12" x14ac:dyDescent="0.2">
      <c r="B10" s="3">
        <v>7</v>
      </c>
      <c r="C10" s="3" t="s">
        <v>5</v>
      </c>
      <c r="D10" s="19">
        <v>33.9</v>
      </c>
      <c r="E10" s="14">
        <v>67.77</v>
      </c>
      <c r="F10" s="14">
        <v>64.72999999999999</v>
      </c>
      <c r="G10" s="46">
        <f t="shared" si="0"/>
        <v>3.0400000000000063</v>
      </c>
      <c r="H10" s="19"/>
      <c r="I10" s="19"/>
    </row>
    <row r="11" spans="2:12" x14ac:dyDescent="0.2">
      <c r="B11" s="3">
        <v>9</v>
      </c>
      <c r="C11" s="3" t="s">
        <v>5</v>
      </c>
      <c r="D11" s="19">
        <v>29.4</v>
      </c>
      <c r="E11" s="14">
        <v>65.53</v>
      </c>
      <c r="F11" s="14">
        <v>61.910000000000004</v>
      </c>
      <c r="G11" s="46">
        <f t="shared" si="0"/>
        <v>3.6199999999999974</v>
      </c>
      <c r="H11" s="19"/>
      <c r="I11" s="19"/>
    </row>
    <row r="12" spans="2:12" x14ac:dyDescent="0.2">
      <c r="B12" s="18">
        <v>14</v>
      </c>
      <c r="C12" s="3" t="s">
        <v>5</v>
      </c>
      <c r="D12" s="44">
        <v>28.2</v>
      </c>
      <c r="E12" s="14">
        <v>68.81</v>
      </c>
      <c r="F12" s="14">
        <v>65.5</v>
      </c>
      <c r="G12" s="46">
        <f t="shared" si="0"/>
        <v>3.3100000000000023</v>
      </c>
      <c r="H12" s="19"/>
      <c r="I12" s="19"/>
    </row>
    <row r="13" spans="2:12" x14ac:dyDescent="0.2">
      <c r="B13" s="3">
        <v>11</v>
      </c>
      <c r="C13" s="47" t="s">
        <v>6</v>
      </c>
      <c r="D13" s="44">
        <v>26.3</v>
      </c>
      <c r="E13" s="14">
        <v>74.39</v>
      </c>
      <c r="F13" s="14">
        <v>70.849999999999994</v>
      </c>
      <c r="G13" s="46">
        <f t="shared" si="0"/>
        <v>3.5400000000000063</v>
      </c>
      <c r="H13" s="19"/>
      <c r="I13" s="19"/>
    </row>
    <row r="14" spans="2:12" x14ac:dyDescent="0.2">
      <c r="B14" s="3">
        <v>12</v>
      </c>
      <c r="C14" s="47" t="s">
        <v>6</v>
      </c>
      <c r="D14" s="44">
        <v>24.3</v>
      </c>
      <c r="E14" s="14">
        <v>76.650000000000006</v>
      </c>
      <c r="F14" s="14">
        <v>72.75</v>
      </c>
      <c r="G14" s="46">
        <f t="shared" si="0"/>
        <v>3.9000000000000057</v>
      </c>
      <c r="H14" s="19"/>
      <c r="I14" s="19"/>
    </row>
    <row r="15" spans="2:12" x14ac:dyDescent="0.2">
      <c r="B15" s="3">
        <v>2</v>
      </c>
      <c r="C15" s="47" t="s">
        <v>6</v>
      </c>
      <c r="D15" s="44">
        <v>30.7</v>
      </c>
      <c r="E15" s="14">
        <v>77.98</v>
      </c>
      <c r="F15" s="14">
        <v>73.930000000000007</v>
      </c>
      <c r="G15" s="46">
        <f t="shared" si="0"/>
        <v>4.0499999999999972</v>
      </c>
      <c r="H15" s="19"/>
      <c r="I15" s="19"/>
      <c r="K15" s="4"/>
      <c r="L15" s="4"/>
    </row>
    <row r="16" spans="2:12" x14ac:dyDescent="0.2">
      <c r="B16" s="3">
        <v>4</v>
      </c>
      <c r="C16" s="47" t="s">
        <v>6</v>
      </c>
      <c r="D16" s="44">
        <v>28.6</v>
      </c>
      <c r="E16" s="14">
        <v>74.45</v>
      </c>
      <c r="F16" s="14">
        <v>70.350000000000009</v>
      </c>
      <c r="G16" s="46">
        <f t="shared" si="0"/>
        <v>4.0999999999999943</v>
      </c>
      <c r="H16" s="19"/>
      <c r="I16" s="19"/>
      <c r="K16" s="4"/>
      <c r="L16" s="4"/>
    </row>
    <row r="17" spans="2:12" x14ac:dyDescent="0.2">
      <c r="B17" s="3">
        <v>6</v>
      </c>
      <c r="C17" s="47" t="s">
        <v>6</v>
      </c>
      <c r="D17" s="44">
        <v>27</v>
      </c>
      <c r="E17" s="14">
        <v>73.819999999999993</v>
      </c>
      <c r="F17" s="14">
        <v>69.949999999999989</v>
      </c>
      <c r="G17" s="46">
        <f t="shared" si="0"/>
        <v>3.8700000000000045</v>
      </c>
      <c r="H17" s="19"/>
      <c r="I17" s="19"/>
      <c r="K17" s="4"/>
      <c r="L17" s="4"/>
    </row>
    <row r="18" spans="2:12" x14ac:dyDescent="0.2">
      <c r="B18" s="3">
        <v>10</v>
      </c>
      <c r="C18" s="47" t="s">
        <v>6</v>
      </c>
      <c r="D18" s="44">
        <v>30.8</v>
      </c>
      <c r="E18" s="14">
        <v>75.42</v>
      </c>
      <c r="F18" s="14">
        <v>71.47</v>
      </c>
      <c r="G18" s="46">
        <f t="shared" si="0"/>
        <v>3.9500000000000028</v>
      </c>
      <c r="H18" s="19"/>
      <c r="I18" s="19"/>
      <c r="K18" s="4"/>
      <c r="L18" s="4"/>
    </row>
    <row r="19" spans="2:12" x14ac:dyDescent="0.2">
      <c r="B19" s="18">
        <v>15</v>
      </c>
      <c r="C19" s="47" t="s">
        <v>6</v>
      </c>
      <c r="D19" s="45">
        <v>29.4</v>
      </c>
      <c r="E19" s="14">
        <v>76.69</v>
      </c>
      <c r="F19" s="14">
        <v>72.91</v>
      </c>
      <c r="G19" s="46">
        <f t="shared" si="0"/>
        <v>3.7800000000000011</v>
      </c>
      <c r="H19" s="19"/>
      <c r="I19" s="19"/>
      <c r="K19" s="4"/>
      <c r="L19" s="4"/>
    </row>
    <row r="20" spans="2:12" x14ac:dyDescent="0.2">
      <c r="B20" s="14"/>
      <c r="C20" s="14"/>
      <c r="D20" s="42"/>
      <c r="E20" s="42"/>
      <c r="F20" s="42"/>
      <c r="G20" s="42"/>
      <c r="H20" s="19"/>
      <c r="I20" s="19"/>
      <c r="K20" s="4"/>
      <c r="L20" s="4"/>
    </row>
    <row r="21" spans="2:12" x14ac:dyDescent="0.2">
      <c r="K21" s="4"/>
      <c r="L21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B35C-D1D7-1343-8F46-8D65A167669D}">
  <dimension ref="B2:K36"/>
  <sheetViews>
    <sheetView workbookViewId="0">
      <selection activeCell="D21" sqref="D21"/>
    </sheetView>
  </sheetViews>
  <sheetFormatPr baseColWidth="10" defaultRowHeight="16" x14ac:dyDescent="0.2"/>
  <cols>
    <col min="3" max="3" width="17.83203125" bestFit="1" customWidth="1"/>
    <col min="4" max="4" width="20.33203125" bestFit="1" customWidth="1"/>
    <col min="7" max="7" width="39.33203125" bestFit="1" customWidth="1"/>
  </cols>
  <sheetData>
    <row r="2" spans="2:10" x14ac:dyDescent="0.2">
      <c r="B2" s="8" t="s">
        <v>8</v>
      </c>
      <c r="C2" s="8" t="s">
        <v>9</v>
      </c>
      <c r="D2" s="8" t="s">
        <v>10</v>
      </c>
      <c r="E2" s="9" t="s">
        <v>21</v>
      </c>
      <c r="F2" s="19"/>
      <c r="G2" s="10" t="s">
        <v>11</v>
      </c>
      <c r="H2" s="10"/>
      <c r="I2" s="10"/>
      <c r="J2" s="10"/>
    </row>
    <row r="3" spans="2:10" x14ac:dyDescent="0.2">
      <c r="B3" s="8" t="s">
        <v>12</v>
      </c>
      <c r="C3" s="8" t="s">
        <v>13</v>
      </c>
      <c r="D3" s="8"/>
      <c r="E3" s="11"/>
      <c r="F3" s="19"/>
      <c r="G3" s="10" t="s">
        <v>14</v>
      </c>
      <c r="H3" s="10"/>
      <c r="I3" s="10" t="s">
        <v>15</v>
      </c>
      <c r="J3" s="3"/>
    </row>
    <row r="4" spans="2:10" x14ac:dyDescent="0.2">
      <c r="B4" s="8" t="s">
        <v>16</v>
      </c>
      <c r="C4" s="8" t="s">
        <v>22</v>
      </c>
      <c r="D4" s="8"/>
      <c r="E4" s="11"/>
      <c r="F4" s="19"/>
      <c r="G4" s="12" t="s">
        <v>17</v>
      </c>
      <c r="H4" s="12" t="s">
        <v>23</v>
      </c>
      <c r="I4" s="3" t="s">
        <v>24</v>
      </c>
      <c r="J4" s="2"/>
    </row>
    <row r="5" spans="2:10" x14ac:dyDescent="0.2">
      <c r="B5" s="13" t="s">
        <v>18</v>
      </c>
      <c r="C5" s="13" t="s">
        <v>60</v>
      </c>
      <c r="D5" s="13" t="s">
        <v>61</v>
      </c>
      <c r="E5" s="14"/>
      <c r="F5" s="19"/>
      <c r="G5" s="3"/>
      <c r="H5" s="19"/>
      <c r="I5" s="19"/>
      <c r="J5" s="2"/>
    </row>
    <row r="6" spans="2:10" x14ac:dyDescent="0.2">
      <c r="B6" s="14"/>
      <c r="C6" s="14"/>
      <c r="D6" s="14"/>
      <c r="E6" s="48" t="s">
        <v>56</v>
      </c>
      <c r="F6" s="49" t="s">
        <v>57</v>
      </c>
      <c r="G6" s="2"/>
      <c r="H6" s="2"/>
      <c r="I6" s="15"/>
      <c r="J6" s="15"/>
    </row>
    <row r="7" spans="2:10" x14ac:dyDescent="0.2">
      <c r="B7" s="3" t="s">
        <v>1</v>
      </c>
      <c r="C7" s="3"/>
      <c r="D7" s="11"/>
      <c r="E7" s="49" t="s">
        <v>54</v>
      </c>
      <c r="F7" s="49" t="s">
        <v>54</v>
      </c>
      <c r="G7" s="20" t="s">
        <v>58</v>
      </c>
      <c r="H7" s="2"/>
      <c r="I7" s="3" t="s">
        <v>55</v>
      </c>
      <c r="J7" s="3" t="s">
        <v>55</v>
      </c>
    </row>
    <row r="8" spans="2:10" x14ac:dyDescent="0.2">
      <c r="B8" s="3">
        <v>13</v>
      </c>
      <c r="C8" s="3" t="s">
        <v>5</v>
      </c>
      <c r="D8" s="11" t="s">
        <v>17</v>
      </c>
      <c r="E8" s="50">
        <v>37</v>
      </c>
      <c r="F8" s="50">
        <v>36.700000000000003</v>
      </c>
      <c r="G8" s="2">
        <f>E8-F8</f>
        <v>0.29999999999999716</v>
      </c>
      <c r="H8" s="2"/>
      <c r="I8" s="21">
        <v>36.799999999999997</v>
      </c>
      <c r="J8" s="21">
        <v>36.4</v>
      </c>
    </row>
    <row r="9" spans="2:10" x14ac:dyDescent="0.2">
      <c r="B9" s="3">
        <v>1</v>
      </c>
      <c r="C9" s="3" t="s">
        <v>5</v>
      </c>
      <c r="D9" s="11" t="s">
        <v>17</v>
      </c>
      <c r="E9" s="50">
        <v>36.5</v>
      </c>
      <c r="F9" s="50">
        <v>36.200000000000003</v>
      </c>
      <c r="G9" s="2">
        <f t="shared" ref="G9:G20" si="0">E9-F9</f>
        <v>0.29999999999999716</v>
      </c>
      <c r="H9" s="2"/>
      <c r="I9" s="21">
        <v>37.5</v>
      </c>
      <c r="J9" s="21">
        <v>37.299999999999997</v>
      </c>
    </row>
    <row r="10" spans="2:10" x14ac:dyDescent="0.2">
      <c r="B10" s="3">
        <v>5</v>
      </c>
      <c r="C10" s="3" t="s">
        <v>5</v>
      </c>
      <c r="D10" s="11" t="s">
        <v>17</v>
      </c>
      <c r="E10" s="50">
        <v>36.9</v>
      </c>
      <c r="F10" s="50">
        <v>37.1</v>
      </c>
      <c r="G10" s="2">
        <f t="shared" si="0"/>
        <v>-0.20000000000000284</v>
      </c>
      <c r="H10" s="2"/>
      <c r="I10" s="21">
        <v>37.4</v>
      </c>
      <c r="J10" s="21">
        <v>37.5</v>
      </c>
    </row>
    <row r="11" spans="2:10" x14ac:dyDescent="0.2">
      <c r="B11" s="3">
        <v>7</v>
      </c>
      <c r="C11" s="3" t="s">
        <v>5</v>
      </c>
      <c r="D11" s="11" t="s">
        <v>17</v>
      </c>
      <c r="E11" s="50">
        <v>35.5</v>
      </c>
      <c r="F11" s="50">
        <v>35.700000000000003</v>
      </c>
      <c r="G11" s="2">
        <f t="shared" si="0"/>
        <v>-0.20000000000000284</v>
      </c>
      <c r="H11" s="2"/>
      <c r="I11" s="21">
        <v>37.299999999999997</v>
      </c>
      <c r="J11" s="21">
        <v>36.799999999999997</v>
      </c>
    </row>
    <row r="12" spans="2:10" x14ac:dyDescent="0.2">
      <c r="B12" s="3">
        <v>9</v>
      </c>
      <c r="C12" s="3" t="s">
        <v>5</v>
      </c>
      <c r="D12" s="11" t="s">
        <v>17</v>
      </c>
      <c r="E12" s="50">
        <v>37.1</v>
      </c>
      <c r="F12" s="50">
        <v>36.9</v>
      </c>
      <c r="G12" s="2">
        <f t="shared" si="0"/>
        <v>0.20000000000000284</v>
      </c>
      <c r="H12" s="2"/>
      <c r="I12" s="21">
        <v>37.1</v>
      </c>
      <c r="J12" s="21">
        <v>37.200000000000003</v>
      </c>
    </row>
    <row r="13" spans="2:10" x14ac:dyDescent="0.2">
      <c r="B13" s="18">
        <v>14</v>
      </c>
      <c r="C13" s="3" t="s">
        <v>5</v>
      </c>
      <c r="D13" s="11" t="s">
        <v>17</v>
      </c>
      <c r="E13" s="50">
        <v>36.799999999999997</v>
      </c>
      <c r="F13" s="50">
        <v>37.299999999999997</v>
      </c>
      <c r="G13" s="2">
        <f t="shared" si="0"/>
        <v>-0.5</v>
      </c>
      <c r="H13" s="2"/>
      <c r="I13" s="21">
        <v>37.799999999999997</v>
      </c>
      <c r="J13" s="21">
        <v>37.4</v>
      </c>
    </row>
    <row r="14" spans="2:10" x14ac:dyDescent="0.2">
      <c r="B14" s="3">
        <v>11</v>
      </c>
      <c r="C14" s="47" t="s">
        <v>6</v>
      </c>
      <c r="D14" s="11" t="s">
        <v>17</v>
      </c>
      <c r="E14" s="50">
        <v>36.6</v>
      </c>
      <c r="F14" s="50">
        <v>36.9</v>
      </c>
      <c r="G14" s="2">
        <f t="shared" si="0"/>
        <v>-0.29999999999999716</v>
      </c>
      <c r="H14" s="2"/>
      <c r="I14" s="21">
        <v>36.9</v>
      </c>
      <c r="J14" s="21">
        <v>37.200000000000003</v>
      </c>
    </row>
    <row r="15" spans="2:10" x14ac:dyDescent="0.2">
      <c r="B15" s="3">
        <v>12</v>
      </c>
      <c r="C15" s="47" t="s">
        <v>6</v>
      </c>
      <c r="D15" s="11" t="s">
        <v>17</v>
      </c>
      <c r="E15" s="50">
        <v>37.200000000000003</v>
      </c>
      <c r="F15" s="50">
        <v>37.4</v>
      </c>
      <c r="G15" s="2">
        <f t="shared" si="0"/>
        <v>-0.19999999999999574</v>
      </c>
      <c r="H15" s="2"/>
      <c r="I15" s="21">
        <v>37.5</v>
      </c>
      <c r="J15" s="21">
        <v>37.799999999999997</v>
      </c>
    </row>
    <row r="16" spans="2:10" x14ac:dyDescent="0.2">
      <c r="B16" s="3">
        <v>2</v>
      </c>
      <c r="C16" s="47" t="s">
        <v>6</v>
      </c>
      <c r="D16" s="11" t="s">
        <v>17</v>
      </c>
      <c r="E16" s="50">
        <v>37.4</v>
      </c>
      <c r="F16" s="50">
        <v>37.200000000000003</v>
      </c>
      <c r="G16" s="2">
        <f t="shared" si="0"/>
        <v>0.19999999999999574</v>
      </c>
      <c r="H16" s="2"/>
      <c r="I16" s="21">
        <v>36.799999999999997</v>
      </c>
      <c r="J16" s="21">
        <v>36.5</v>
      </c>
    </row>
    <row r="17" spans="2:11" x14ac:dyDescent="0.2">
      <c r="B17" s="3">
        <v>4</v>
      </c>
      <c r="C17" s="47" t="s">
        <v>6</v>
      </c>
      <c r="D17" s="11" t="s">
        <v>17</v>
      </c>
      <c r="E17" s="50">
        <v>36.6</v>
      </c>
      <c r="F17" s="50">
        <v>36.4</v>
      </c>
      <c r="G17" s="2">
        <f t="shared" si="0"/>
        <v>0.20000000000000284</v>
      </c>
      <c r="H17" s="2"/>
      <c r="I17" s="21">
        <v>36.6</v>
      </c>
      <c r="J17" s="21">
        <v>36.299999999999997</v>
      </c>
    </row>
    <row r="18" spans="2:11" x14ac:dyDescent="0.2">
      <c r="B18" s="3">
        <v>6</v>
      </c>
      <c r="C18" s="47" t="s">
        <v>6</v>
      </c>
      <c r="D18" s="11" t="s">
        <v>17</v>
      </c>
      <c r="E18" s="50">
        <v>37.1</v>
      </c>
      <c r="F18" s="50">
        <v>37.1</v>
      </c>
      <c r="G18" s="2">
        <f t="shared" si="0"/>
        <v>0</v>
      </c>
      <c r="H18" s="2"/>
      <c r="I18" s="21">
        <v>37.1</v>
      </c>
      <c r="J18" s="21">
        <v>36.799999999999997</v>
      </c>
    </row>
    <row r="19" spans="2:11" x14ac:dyDescent="0.2">
      <c r="B19" s="3">
        <v>10</v>
      </c>
      <c r="C19" s="47" t="s">
        <v>6</v>
      </c>
      <c r="D19" s="11" t="s">
        <v>17</v>
      </c>
      <c r="E19" s="50">
        <v>36.700000000000003</v>
      </c>
      <c r="F19" s="50">
        <v>36.799999999999997</v>
      </c>
      <c r="G19" s="2">
        <f t="shared" si="0"/>
        <v>-9.9999999999994316E-2</v>
      </c>
      <c r="H19" s="2"/>
      <c r="I19" s="21">
        <v>37.1</v>
      </c>
      <c r="J19" s="21">
        <v>36.9</v>
      </c>
    </row>
    <row r="20" spans="2:11" x14ac:dyDescent="0.2">
      <c r="B20" s="18">
        <v>15</v>
      </c>
      <c r="C20" s="47" t="s">
        <v>6</v>
      </c>
      <c r="D20" s="11" t="s">
        <v>17</v>
      </c>
      <c r="E20" s="50">
        <v>36.5</v>
      </c>
      <c r="F20" s="50">
        <v>36.299999999999997</v>
      </c>
      <c r="G20" s="2">
        <f t="shared" si="0"/>
        <v>0.20000000000000284</v>
      </c>
      <c r="H20" s="2"/>
      <c r="I20" s="21">
        <v>37.299999999999997</v>
      </c>
      <c r="J20" s="21">
        <v>37.4</v>
      </c>
    </row>
    <row r="21" spans="2:11" x14ac:dyDescent="0.2">
      <c r="B21" s="14"/>
      <c r="C21" s="14"/>
      <c r="D21" s="2"/>
      <c r="E21" s="21"/>
      <c r="F21" s="21"/>
      <c r="G21" s="2"/>
      <c r="H21" s="2"/>
      <c r="I21" s="2"/>
      <c r="J21" s="2"/>
    </row>
    <row r="22" spans="2:11" x14ac:dyDescent="0.2">
      <c r="B22" s="2"/>
      <c r="C22" s="2"/>
      <c r="D22" s="43" t="s">
        <v>59</v>
      </c>
      <c r="E22" s="17">
        <f>AVERAGE(E8:E13)</f>
        <v>36.633333333333333</v>
      </c>
      <c r="F22" s="2">
        <f>AVERAGE(F8:F13)</f>
        <v>36.65</v>
      </c>
      <c r="G22" s="51">
        <f>AVERAGE(G8:G13)</f>
        <v>-1.6666666666668089E-2</v>
      </c>
      <c r="H22" s="2"/>
      <c r="I22" s="17">
        <f>AVERAGE(I8:I13)</f>
        <v>37.316666666666663</v>
      </c>
      <c r="J22" s="2">
        <f>AVERAGE(J8:J13)</f>
        <v>37.1</v>
      </c>
    </row>
    <row r="23" spans="2:11" x14ac:dyDescent="0.2">
      <c r="B23" s="2"/>
      <c r="C23" s="2"/>
      <c r="D23" s="43" t="s">
        <v>59</v>
      </c>
      <c r="E23" s="17">
        <f>AVERAGE(E14:E20)</f>
        <v>36.871428571428574</v>
      </c>
      <c r="F23" s="2">
        <f>AVERAGE(F14:F20)</f>
        <v>36.871428571428574</v>
      </c>
      <c r="G23" s="51">
        <f>AVERAGE(G14:G20)</f>
        <v>2.0301221021717147E-15</v>
      </c>
      <c r="H23" s="2"/>
      <c r="I23" s="17">
        <f>AVERAGE(I14:I20)</f>
        <v>37.042857142857144</v>
      </c>
      <c r="J23" s="2">
        <f>AVERAGE(J14:J20)</f>
        <v>36.985714285714288</v>
      </c>
    </row>
    <row r="28" spans="2:11" x14ac:dyDescent="0.2">
      <c r="I28" s="40"/>
      <c r="J28" s="40"/>
    </row>
    <row r="29" spans="2:11" x14ac:dyDescent="0.2">
      <c r="I29" s="4"/>
      <c r="J29" s="4"/>
      <c r="K29" s="40"/>
    </row>
    <row r="30" spans="2:11" x14ac:dyDescent="0.2">
      <c r="I30" s="4"/>
      <c r="J30" s="4"/>
      <c r="K30" s="4"/>
    </row>
    <row r="31" spans="2:11" x14ac:dyDescent="0.2">
      <c r="I31" s="4"/>
      <c r="J31" s="4"/>
      <c r="K31" s="4"/>
    </row>
    <row r="32" spans="2:11" x14ac:dyDescent="0.2">
      <c r="I32" s="4"/>
      <c r="J32" s="4"/>
      <c r="K32" s="4"/>
    </row>
    <row r="33" spans="9:11" x14ac:dyDescent="0.2">
      <c r="I33" s="4"/>
      <c r="J33" s="4"/>
      <c r="K33" s="4"/>
    </row>
    <row r="34" spans="9:11" x14ac:dyDescent="0.2">
      <c r="I34" s="4"/>
      <c r="J34" s="4"/>
      <c r="K34" s="4"/>
    </row>
    <row r="35" spans="9:11" x14ac:dyDescent="0.2">
      <c r="I35" s="4"/>
      <c r="J35" s="4"/>
      <c r="K35" s="4"/>
    </row>
    <row r="36" spans="9:11" x14ac:dyDescent="0.2">
      <c r="K3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0775C-E550-B041-89B3-9EC3EAB3BF36}">
  <dimension ref="B2:K23"/>
  <sheetViews>
    <sheetView workbookViewId="0">
      <selection activeCell="B2" sqref="B2:K5"/>
    </sheetView>
  </sheetViews>
  <sheetFormatPr baseColWidth="10" defaultRowHeight="16" x14ac:dyDescent="0.2"/>
  <cols>
    <col min="2" max="2" width="10.5" bestFit="1" customWidth="1"/>
    <col min="3" max="3" width="17.83203125" bestFit="1" customWidth="1"/>
    <col min="4" max="4" width="18.33203125" bestFit="1" customWidth="1"/>
    <col min="6" max="6" width="12.1640625" bestFit="1" customWidth="1"/>
    <col min="7" max="7" width="39.33203125" bestFit="1" customWidth="1"/>
  </cols>
  <sheetData>
    <row r="2" spans="2:11" x14ac:dyDescent="0.2">
      <c r="B2" s="8" t="s">
        <v>8</v>
      </c>
      <c r="C2" s="8" t="s">
        <v>9</v>
      </c>
      <c r="D2" s="8" t="s">
        <v>10</v>
      </c>
      <c r="E2" s="9" t="s">
        <v>21</v>
      </c>
      <c r="F2" s="19"/>
      <c r="G2" s="10" t="s">
        <v>11</v>
      </c>
      <c r="H2" s="10"/>
      <c r="I2" s="10"/>
      <c r="J2" s="10"/>
      <c r="K2" s="2"/>
    </row>
    <row r="3" spans="2:11" x14ac:dyDescent="0.2">
      <c r="B3" s="8" t="s">
        <v>12</v>
      </c>
      <c r="C3" s="8" t="s">
        <v>13</v>
      </c>
      <c r="D3" s="8"/>
      <c r="E3" s="11"/>
      <c r="F3" s="19"/>
      <c r="G3" s="10" t="s">
        <v>14</v>
      </c>
      <c r="H3" s="10"/>
      <c r="I3" s="10" t="s">
        <v>15</v>
      </c>
      <c r="J3" s="3"/>
      <c r="K3" s="2"/>
    </row>
    <row r="4" spans="2:11" x14ac:dyDescent="0.2">
      <c r="B4" s="8" t="s">
        <v>16</v>
      </c>
      <c r="C4" s="8" t="s">
        <v>22</v>
      </c>
      <c r="D4" s="8"/>
      <c r="E4" s="11"/>
      <c r="F4" s="19"/>
      <c r="G4" s="12" t="s">
        <v>17</v>
      </c>
      <c r="H4" s="12" t="s">
        <v>23</v>
      </c>
      <c r="I4" s="3" t="s">
        <v>24</v>
      </c>
      <c r="J4" s="2"/>
      <c r="K4" s="2"/>
    </row>
    <row r="5" spans="2:11" x14ac:dyDescent="0.2">
      <c r="B5" s="13" t="s">
        <v>18</v>
      </c>
      <c r="C5" s="13" t="s">
        <v>60</v>
      </c>
      <c r="D5" s="13" t="s">
        <v>62</v>
      </c>
      <c r="E5" s="14"/>
      <c r="F5" s="19"/>
      <c r="G5" s="3"/>
      <c r="H5" s="19"/>
      <c r="I5" s="19"/>
      <c r="J5" s="2"/>
      <c r="K5" s="2"/>
    </row>
    <row r="6" spans="2:11" x14ac:dyDescent="0.2">
      <c r="B6" s="14"/>
      <c r="C6" s="14"/>
      <c r="D6" s="14"/>
      <c r="E6" s="48" t="s">
        <v>56</v>
      </c>
      <c r="F6" s="49" t="s">
        <v>57</v>
      </c>
      <c r="G6" s="2"/>
      <c r="H6" s="2"/>
      <c r="I6" s="15"/>
      <c r="J6" s="15"/>
      <c r="K6" s="2"/>
    </row>
    <row r="7" spans="2:11" x14ac:dyDescent="0.2">
      <c r="B7" s="3" t="s">
        <v>1</v>
      </c>
      <c r="C7" s="3"/>
      <c r="D7" s="11"/>
      <c r="E7" s="49" t="s">
        <v>54</v>
      </c>
      <c r="F7" s="49" t="s">
        <v>54</v>
      </c>
      <c r="G7" s="20" t="s">
        <v>58</v>
      </c>
      <c r="H7" s="2"/>
      <c r="I7" s="3" t="s">
        <v>55</v>
      </c>
      <c r="J7" s="3" t="s">
        <v>55</v>
      </c>
      <c r="K7" s="20" t="s">
        <v>58</v>
      </c>
    </row>
    <row r="8" spans="2:11" x14ac:dyDescent="0.2">
      <c r="B8" s="3">
        <v>13</v>
      </c>
      <c r="C8" s="3" t="s">
        <v>5</v>
      </c>
      <c r="D8" s="11" t="s">
        <v>17</v>
      </c>
      <c r="E8" s="50">
        <v>37</v>
      </c>
      <c r="F8" s="50">
        <v>36.700000000000003</v>
      </c>
      <c r="G8" s="2">
        <f>E8-F8</f>
        <v>0.29999999999999716</v>
      </c>
      <c r="H8" s="2"/>
      <c r="I8" s="21">
        <v>36.799999999999997</v>
      </c>
      <c r="J8" s="21">
        <v>36.4</v>
      </c>
      <c r="K8" s="2">
        <f>I8-J8</f>
        <v>0.39999999999999858</v>
      </c>
    </row>
    <row r="9" spans="2:11" x14ac:dyDescent="0.2">
      <c r="B9" s="3">
        <v>1</v>
      </c>
      <c r="C9" s="3" t="s">
        <v>5</v>
      </c>
      <c r="D9" s="11" t="s">
        <v>17</v>
      </c>
      <c r="E9" s="50">
        <v>36.5</v>
      </c>
      <c r="F9" s="50">
        <v>36.200000000000003</v>
      </c>
      <c r="G9" s="2">
        <f t="shared" ref="G9:G20" si="0">E9-F9</f>
        <v>0.29999999999999716</v>
      </c>
      <c r="H9" s="2"/>
      <c r="I9" s="21">
        <v>37.5</v>
      </c>
      <c r="J9" s="21">
        <v>37.299999999999997</v>
      </c>
      <c r="K9" s="2">
        <f t="shared" ref="K9:K20" si="1">I9-J9</f>
        <v>0.20000000000000284</v>
      </c>
    </row>
    <row r="10" spans="2:11" x14ac:dyDescent="0.2">
      <c r="B10" s="3">
        <v>5</v>
      </c>
      <c r="C10" s="3" t="s">
        <v>5</v>
      </c>
      <c r="D10" s="11" t="s">
        <v>17</v>
      </c>
      <c r="E10" s="50">
        <v>36.9</v>
      </c>
      <c r="F10" s="50">
        <v>37.1</v>
      </c>
      <c r="G10" s="2">
        <f t="shared" si="0"/>
        <v>-0.20000000000000284</v>
      </c>
      <c r="H10" s="2"/>
      <c r="I10" s="21">
        <v>37.4</v>
      </c>
      <c r="J10" s="21">
        <v>37.5</v>
      </c>
      <c r="K10" s="2">
        <f t="shared" si="1"/>
        <v>-0.10000000000000142</v>
      </c>
    </row>
    <row r="11" spans="2:11" x14ac:dyDescent="0.2">
      <c r="B11" s="3">
        <v>7</v>
      </c>
      <c r="C11" s="3" t="s">
        <v>5</v>
      </c>
      <c r="D11" s="11" t="s">
        <v>17</v>
      </c>
      <c r="E11" s="50">
        <v>35.5</v>
      </c>
      <c r="F11" s="50">
        <v>35.700000000000003</v>
      </c>
      <c r="G11" s="2">
        <f t="shared" si="0"/>
        <v>-0.20000000000000284</v>
      </c>
      <c r="H11" s="2"/>
      <c r="I11" s="21">
        <v>37.299999999999997</v>
      </c>
      <c r="J11" s="21">
        <v>36.799999999999997</v>
      </c>
      <c r="K11" s="2">
        <f t="shared" si="1"/>
        <v>0.5</v>
      </c>
    </row>
    <row r="12" spans="2:11" x14ac:dyDescent="0.2">
      <c r="B12" s="3">
        <v>9</v>
      </c>
      <c r="C12" s="3" t="s">
        <v>5</v>
      </c>
      <c r="D12" s="11" t="s">
        <v>17</v>
      </c>
      <c r="E12" s="50">
        <v>37.1</v>
      </c>
      <c r="F12" s="50">
        <v>36.9</v>
      </c>
      <c r="G12" s="2">
        <f t="shared" si="0"/>
        <v>0.20000000000000284</v>
      </c>
      <c r="H12" s="2"/>
      <c r="I12" s="21">
        <v>37.1</v>
      </c>
      <c r="J12" s="21">
        <v>37.200000000000003</v>
      </c>
      <c r="K12" s="2">
        <f t="shared" si="1"/>
        <v>-0.10000000000000142</v>
      </c>
    </row>
    <row r="13" spans="2:11" x14ac:dyDescent="0.2">
      <c r="B13" s="18">
        <v>14</v>
      </c>
      <c r="C13" s="3" t="s">
        <v>5</v>
      </c>
      <c r="D13" s="11" t="s">
        <v>17</v>
      </c>
      <c r="E13" s="50">
        <v>36.799999999999997</v>
      </c>
      <c r="F13" s="50">
        <v>37.299999999999997</v>
      </c>
      <c r="G13" s="2">
        <f t="shared" si="0"/>
        <v>-0.5</v>
      </c>
      <c r="H13" s="2"/>
      <c r="I13" s="21">
        <v>37.799999999999997</v>
      </c>
      <c r="J13" s="21">
        <v>37.4</v>
      </c>
      <c r="K13" s="2">
        <f t="shared" si="1"/>
        <v>0.39999999999999858</v>
      </c>
    </row>
    <row r="14" spans="2:11" x14ac:dyDescent="0.2">
      <c r="B14" s="3">
        <v>11</v>
      </c>
      <c r="C14" s="47" t="s">
        <v>6</v>
      </c>
      <c r="D14" s="11" t="s">
        <v>17</v>
      </c>
      <c r="E14" s="50">
        <v>36.6</v>
      </c>
      <c r="F14" s="50">
        <v>36.9</v>
      </c>
      <c r="G14" s="2">
        <f t="shared" si="0"/>
        <v>-0.29999999999999716</v>
      </c>
      <c r="H14" s="2"/>
      <c r="I14" s="21">
        <v>36.9</v>
      </c>
      <c r="J14" s="21">
        <v>37.200000000000003</v>
      </c>
      <c r="K14" s="2">
        <f t="shared" si="1"/>
        <v>-0.30000000000000426</v>
      </c>
    </row>
    <row r="15" spans="2:11" x14ac:dyDescent="0.2">
      <c r="B15" s="3">
        <v>12</v>
      </c>
      <c r="C15" s="47" t="s">
        <v>6</v>
      </c>
      <c r="D15" s="11" t="s">
        <v>17</v>
      </c>
      <c r="E15" s="50">
        <v>37.200000000000003</v>
      </c>
      <c r="F15" s="50">
        <v>37.4</v>
      </c>
      <c r="G15" s="2">
        <f t="shared" si="0"/>
        <v>-0.19999999999999574</v>
      </c>
      <c r="H15" s="2"/>
      <c r="I15" s="21">
        <v>37.5</v>
      </c>
      <c r="J15" s="21">
        <v>37.799999999999997</v>
      </c>
      <c r="K15" s="2">
        <f t="shared" si="1"/>
        <v>-0.29999999999999716</v>
      </c>
    </row>
    <row r="16" spans="2:11" x14ac:dyDescent="0.2">
      <c r="B16" s="3">
        <v>2</v>
      </c>
      <c r="C16" s="47" t="s">
        <v>6</v>
      </c>
      <c r="D16" s="11" t="s">
        <v>17</v>
      </c>
      <c r="E16" s="50">
        <v>37.4</v>
      </c>
      <c r="F16" s="50">
        <v>37.200000000000003</v>
      </c>
      <c r="G16" s="2">
        <f t="shared" si="0"/>
        <v>0.19999999999999574</v>
      </c>
      <c r="H16" s="2"/>
      <c r="I16" s="21">
        <v>36.799999999999997</v>
      </c>
      <c r="J16" s="21">
        <v>36.5</v>
      </c>
      <c r="K16" s="2">
        <f t="shared" si="1"/>
        <v>0.29999999999999716</v>
      </c>
    </row>
    <row r="17" spans="2:11" x14ac:dyDescent="0.2">
      <c r="B17" s="3">
        <v>4</v>
      </c>
      <c r="C17" s="47" t="s">
        <v>6</v>
      </c>
      <c r="D17" s="11" t="s">
        <v>17</v>
      </c>
      <c r="E17" s="50">
        <v>36.6</v>
      </c>
      <c r="F17" s="50">
        <v>36.4</v>
      </c>
      <c r="G17" s="2">
        <f t="shared" si="0"/>
        <v>0.20000000000000284</v>
      </c>
      <c r="H17" s="2"/>
      <c r="I17" s="21">
        <v>36.6</v>
      </c>
      <c r="J17" s="21">
        <v>36.299999999999997</v>
      </c>
      <c r="K17" s="2">
        <f t="shared" si="1"/>
        <v>0.30000000000000426</v>
      </c>
    </row>
    <row r="18" spans="2:11" x14ac:dyDescent="0.2">
      <c r="B18" s="3">
        <v>6</v>
      </c>
      <c r="C18" s="47" t="s">
        <v>6</v>
      </c>
      <c r="D18" s="11" t="s">
        <v>17</v>
      </c>
      <c r="E18" s="50">
        <v>37.1</v>
      </c>
      <c r="F18" s="50">
        <v>37.1</v>
      </c>
      <c r="G18" s="2">
        <f t="shared" si="0"/>
        <v>0</v>
      </c>
      <c r="H18" s="2"/>
      <c r="I18" s="21">
        <v>37.1</v>
      </c>
      <c r="J18" s="21">
        <v>36.799999999999997</v>
      </c>
      <c r="K18" s="2">
        <f t="shared" si="1"/>
        <v>0.30000000000000426</v>
      </c>
    </row>
    <row r="19" spans="2:11" x14ac:dyDescent="0.2">
      <c r="B19" s="3">
        <v>10</v>
      </c>
      <c r="C19" s="47" t="s">
        <v>6</v>
      </c>
      <c r="D19" s="11" t="s">
        <v>17</v>
      </c>
      <c r="E19" s="50">
        <v>36.700000000000003</v>
      </c>
      <c r="F19" s="50">
        <v>36.799999999999997</v>
      </c>
      <c r="G19" s="2">
        <f t="shared" si="0"/>
        <v>-9.9999999999994316E-2</v>
      </c>
      <c r="H19" s="2"/>
      <c r="I19" s="21">
        <v>37.1</v>
      </c>
      <c r="J19" s="21">
        <v>36.9</v>
      </c>
      <c r="K19" s="2">
        <f t="shared" si="1"/>
        <v>0.20000000000000284</v>
      </c>
    </row>
    <row r="20" spans="2:11" x14ac:dyDescent="0.2">
      <c r="B20" s="18">
        <v>15</v>
      </c>
      <c r="C20" s="47" t="s">
        <v>6</v>
      </c>
      <c r="D20" s="11" t="s">
        <v>17</v>
      </c>
      <c r="E20" s="50">
        <v>36.5</v>
      </c>
      <c r="F20" s="50">
        <v>36.299999999999997</v>
      </c>
      <c r="G20" s="2">
        <f t="shared" si="0"/>
        <v>0.20000000000000284</v>
      </c>
      <c r="H20" s="2"/>
      <c r="I20" s="21">
        <v>37.299999999999997</v>
      </c>
      <c r="J20" s="21">
        <v>37.4</v>
      </c>
      <c r="K20" s="2">
        <f t="shared" si="1"/>
        <v>-0.10000000000000142</v>
      </c>
    </row>
    <row r="21" spans="2:11" x14ac:dyDescent="0.2">
      <c r="B21" s="14"/>
      <c r="C21" s="14"/>
      <c r="D21" s="2"/>
      <c r="E21" s="21"/>
      <c r="F21" s="21"/>
      <c r="G21" s="2"/>
      <c r="H21" s="2"/>
      <c r="I21" s="2"/>
      <c r="J21" s="2"/>
      <c r="K21" s="2"/>
    </row>
    <row r="22" spans="2:11" x14ac:dyDescent="0.2">
      <c r="B22" s="2"/>
      <c r="C22" s="2"/>
      <c r="D22" s="43" t="s">
        <v>59</v>
      </c>
      <c r="E22" s="17">
        <f>AVERAGE(E8:E13)</f>
        <v>36.633333333333333</v>
      </c>
      <c r="F22" s="2">
        <f>AVERAGE(F8:F13)</f>
        <v>36.65</v>
      </c>
      <c r="G22" s="51">
        <f>AVERAGE(G8:G13)</f>
        <v>-1.6666666666668089E-2</v>
      </c>
      <c r="H22" s="2"/>
      <c r="I22" s="17">
        <f>AVERAGE(I8:I13)</f>
        <v>37.316666666666663</v>
      </c>
      <c r="J22" s="2">
        <f>AVERAGE(J8:J13)</f>
        <v>37.1</v>
      </c>
      <c r="K22" s="51">
        <f>AVERAGE(K8:K13)</f>
        <v>0.2166666666666662</v>
      </c>
    </row>
    <row r="23" spans="2:11" x14ac:dyDescent="0.2">
      <c r="B23" s="2"/>
      <c r="C23" s="2"/>
      <c r="D23" s="43" t="s">
        <v>59</v>
      </c>
      <c r="E23" s="17">
        <f>AVERAGE(E14:E20)</f>
        <v>36.871428571428574</v>
      </c>
      <c r="F23" s="2">
        <f>AVERAGE(F14:F20)</f>
        <v>36.871428571428574</v>
      </c>
      <c r="G23" s="51">
        <f>AVERAGE(G14:G20)</f>
        <v>2.0301221021717147E-15</v>
      </c>
      <c r="H23" s="2"/>
      <c r="I23" s="17">
        <f>AVERAGE(I14:I20)</f>
        <v>37.042857142857144</v>
      </c>
      <c r="J23" s="2">
        <f>AVERAGE(J14:J20)</f>
        <v>36.985714285714288</v>
      </c>
      <c r="K23" s="51">
        <f>AVERAGE(K14:K20)</f>
        <v>5.7142857142857953E-2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5CC53-2E94-794F-98AD-3B4C3238BD62}">
  <dimension ref="B2:BG52"/>
  <sheetViews>
    <sheetView workbookViewId="0">
      <selection activeCell="Q2" sqref="K2:Q6"/>
    </sheetView>
  </sheetViews>
  <sheetFormatPr baseColWidth="10" defaultRowHeight="16" x14ac:dyDescent="0.2"/>
  <cols>
    <col min="2" max="2" width="30" bestFit="1" customWidth="1"/>
    <col min="3" max="3" width="26.6640625" bestFit="1" customWidth="1"/>
    <col min="4" max="4" width="25.1640625" bestFit="1" customWidth="1"/>
    <col min="5" max="9" width="24.83203125" bestFit="1" customWidth="1"/>
    <col min="10" max="10" width="30.1640625" bestFit="1" customWidth="1"/>
    <col min="11" max="17" width="25" bestFit="1" customWidth="1"/>
  </cols>
  <sheetData>
    <row r="2" spans="2:59" x14ac:dyDescent="0.2">
      <c r="B2" s="8" t="s">
        <v>8</v>
      </c>
      <c r="C2" s="8" t="s">
        <v>9</v>
      </c>
      <c r="D2" s="8" t="s">
        <v>10</v>
      </c>
      <c r="E2" s="3" t="s">
        <v>103</v>
      </c>
      <c r="F2" s="9" t="s">
        <v>100</v>
      </c>
      <c r="G2" s="10" t="s">
        <v>11</v>
      </c>
      <c r="H2" s="10"/>
      <c r="I2" s="10"/>
      <c r="J2" s="10"/>
      <c r="K2" s="2"/>
      <c r="L2" s="2"/>
      <c r="M2" s="2"/>
      <c r="N2" s="2"/>
      <c r="O2" s="2"/>
      <c r="P2" s="2"/>
      <c r="Q2" s="2"/>
    </row>
    <row r="3" spans="2:59" x14ac:dyDescent="0.2">
      <c r="B3" s="8" t="s">
        <v>12</v>
      </c>
      <c r="C3" s="8" t="s">
        <v>13</v>
      </c>
      <c r="D3" s="8"/>
      <c r="E3" s="3" t="s">
        <v>65</v>
      </c>
      <c r="F3" s="11" t="s">
        <v>105</v>
      </c>
      <c r="G3" s="10" t="s">
        <v>14</v>
      </c>
      <c r="H3" s="10"/>
      <c r="I3" s="10" t="s">
        <v>15</v>
      </c>
      <c r="J3" s="3"/>
      <c r="K3" s="2"/>
      <c r="L3" s="2"/>
      <c r="M3" s="2"/>
      <c r="N3" s="2"/>
      <c r="O3" s="2"/>
      <c r="P3" s="2"/>
      <c r="Q3" s="2"/>
    </row>
    <row r="4" spans="2:59" x14ac:dyDescent="0.2">
      <c r="B4" s="8" t="s">
        <v>16</v>
      </c>
      <c r="C4" s="8" t="s">
        <v>102</v>
      </c>
      <c r="D4" s="8"/>
      <c r="E4" s="11"/>
      <c r="F4" s="9"/>
      <c r="G4" s="12" t="s">
        <v>17</v>
      </c>
      <c r="H4" s="12" t="s">
        <v>23</v>
      </c>
      <c r="I4" s="3" t="s">
        <v>24</v>
      </c>
      <c r="J4" s="2"/>
      <c r="K4" s="2"/>
      <c r="L4" s="2"/>
      <c r="M4" s="2"/>
      <c r="N4" s="2"/>
      <c r="O4" s="2"/>
      <c r="P4" s="2"/>
      <c r="Q4" s="2"/>
    </row>
    <row r="5" spans="2:59" x14ac:dyDescent="0.2">
      <c r="B5" s="13" t="s">
        <v>18</v>
      </c>
      <c r="C5" s="13" t="s">
        <v>99</v>
      </c>
      <c r="D5" s="13" t="s">
        <v>101</v>
      </c>
      <c r="E5" s="14"/>
      <c r="F5" s="11"/>
      <c r="G5" s="3"/>
      <c r="H5" s="19"/>
      <c r="I5" s="19"/>
      <c r="J5" s="2"/>
      <c r="K5" s="2"/>
      <c r="L5" s="2"/>
      <c r="M5" s="2"/>
      <c r="N5" s="2"/>
      <c r="O5" s="2"/>
      <c r="P5" s="2"/>
      <c r="Q5" s="2"/>
    </row>
    <row r="6" spans="2:59" x14ac:dyDescent="0.2">
      <c r="B6" s="8" t="s">
        <v>103</v>
      </c>
      <c r="J6" s="8" t="s">
        <v>104</v>
      </c>
      <c r="K6" s="2"/>
      <c r="L6" s="2"/>
      <c r="M6" s="2"/>
      <c r="N6" s="2"/>
      <c r="O6" s="2"/>
      <c r="P6" s="2"/>
      <c r="Q6" s="2"/>
    </row>
    <row r="7" spans="2:59" x14ac:dyDescent="0.2">
      <c r="B7" s="20" t="s">
        <v>70</v>
      </c>
      <c r="C7" s="3" t="s">
        <v>71</v>
      </c>
      <c r="D7" s="3" t="s">
        <v>72</v>
      </c>
      <c r="E7" s="3" t="s">
        <v>73</v>
      </c>
      <c r="F7" s="3" t="s">
        <v>74</v>
      </c>
      <c r="G7" s="3" t="s">
        <v>75</v>
      </c>
      <c r="H7" s="3" t="s">
        <v>76</v>
      </c>
      <c r="I7" s="3" t="s">
        <v>77</v>
      </c>
      <c r="J7" s="20" t="s">
        <v>70</v>
      </c>
      <c r="K7" s="3" t="s">
        <v>71</v>
      </c>
      <c r="L7" s="3" t="s">
        <v>72</v>
      </c>
      <c r="M7" s="3" t="s">
        <v>73</v>
      </c>
      <c r="N7" s="3" t="s">
        <v>74</v>
      </c>
      <c r="O7" s="3" t="s">
        <v>75</v>
      </c>
      <c r="P7" s="3" t="s">
        <v>76</v>
      </c>
      <c r="Q7" s="3" t="s">
        <v>77</v>
      </c>
    </row>
    <row r="8" spans="2:59" x14ac:dyDescent="0.2">
      <c r="B8" s="53">
        <v>0</v>
      </c>
      <c r="C8" s="21">
        <v>91</v>
      </c>
      <c r="D8" s="21">
        <v>87</v>
      </c>
      <c r="E8" s="21">
        <v>98</v>
      </c>
      <c r="F8" s="21">
        <v>100</v>
      </c>
      <c r="G8" s="21">
        <v>92</v>
      </c>
      <c r="H8" s="21">
        <v>94</v>
      </c>
      <c r="I8" s="21">
        <v>83</v>
      </c>
      <c r="J8" s="53">
        <v>0</v>
      </c>
      <c r="K8" s="21">
        <v>138</v>
      </c>
      <c r="L8" s="21">
        <v>146</v>
      </c>
      <c r="M8" s="21">
        <v>156</v>
      </c>
      <c r="N8" s="21">
        <v>123</v>
      </c>
      <c r="O8" s="21">
        <v>141</v>
      </c>
      <c r="P8" s="21">
        <v>122</v>
      </c>
      <c r="Q8" s="21">
        <v>109</v>
      </c>
    </row>
    <row r="9" spans="2:59" x14ac:dyDescent="0.2">
      <c r="B9" s="53">
        <v>15</v>
      </c>
      <c r="C9" s="21">
        <v>234</v>
      </c>
      <c r="D9" s="21">
        <v>241</v>
      </c>
      <c r="E9" s="21">
        <v>244</v>
      </c>
      <c r="F9" s="21">
        <v>222</v>
      </c>
      <c r="G9" s="21">
        <v>209</v>
      </c>
      <c r="H9" s="21">
        <v>267</v>
      </c>
      <c r="I9" s="21">
        <v>272</v>
      </c>
      <c r="J9" s="53">
        <v>15</v>
      </c>
      <c r="K9" s="21">
        <v>338</v>
      </c>
      <c r="L9" s="21">
        <v>332</v>
      </c>
      <c r="M9" s="21">
        <v>299</v>
      </c>
      <c r="N9" s="21">
        <v>317</v>
      </c>
      <c r="O9" s="21">
        <v>297</v>
      </c>
      <c r="P9" s="21">
        <v>304</v>
      </c>
      <c r="Q9" s="21">
        <v>264</v>
      </c>
    </row>
    <row r="10" spans="2:59" x14ac:dyDescent="0.2">
      <c r="B10" s="53">
        <v>30</v>
      </c>
      <c r="C10" s="21">
        <v>342</v>
      </c>
      <c r="D10" s="21">
        <v>354</v>
      </c>
      <c r="E10" s="21">
        <v>376</v>
      </c>
      <c r="F10" s="21">
        <v>299</v>
      </c>
      <c r="G10" s="21">
        <v>322</v>
      </c>
      <c r="H10" s="21">
        <v>334</v>
      </c>
      <c r="I10" s="21">
        <v>311</v>
      </c>
      <c r="J10" s="53">
        <v>30</v>
      </c>
      <c r="K10" s="21">
        <v>483</v>
      </c>
      <c r="L10" s="21">
        <v>601</v>
      </c>
      <c r="M10" s="21">
        <v>542</v>
      </c>
      <c r="N10" s="21">
        <v>394</v>
      </c>
      <c r="O10" s="21">
        <v>422</v>
      </c>
      <c r="P10" s="21">
        <v>381</v>
      </c>
      <c r="Q10" s="21">
        <v>435</v>
      </c>
    </row>
    <row r="11" spans="2:59" x14ac:dyDescent="0.2">
      <c r="B11" s="53">
        <v>60</v>
      </c>
      <c r="C11" s="21">
        <v>291</v>
      </c>
      <c r="D11" s="21">
        <v>272</v>
      </c>
      <c r="E11" s="21">
        <v>255</v>
      </c>
      <c r="F11" s="21">
        <v>267</v>
      </c>
      <c r="G11" s="21">
        <v>210</v>
      </c>
      <c r="H11" s="21">
        <v>224</v>
      </c>
      <c r="I11" s="21">
        <v>209</v>
      </c>
      <c r="J11" s="53">
        <v>60</v>
      </c>
      <c r="K11" s="21">
        <v>524</v>
      </c>
      <c r="L11" s="21">
        <v>601</v>
      </c>
      <c r="M11" s="21">
        <v>601</v>
      </c>
      <c r="N11" s="21">
        <v>521</v>
      </c>
      <c r="O11" s="21">
        <v>481</v>
      </c>
      <c r="P11" s="21">
        <v>465</v>
      </c>
      <c r="Q11" s="21">
        <v>511</v>
      </c>
    </row>
    <row r="12" spans="2:59" x14ac:dyDescent="0.2">
      <c r="B12" s="53">
        <v>90</v>
      </c>
      <c r="C12" s="21">
        <v>182</v>
      </c>
      <c r="D12" s="21">
        <v>191</v>
      </c>
      <c r="E12" s="21">
        <v>176</v>
      </c>
      <c r="F12" s="21">
        <v>181</v>
      </c>
      <c r="G12" s="21">
        <v>171</v>
      </c>
      <c r="H12" s="21">
        <v>167</v>
      </c>
      <c r="I12" s="21">
        <v>156</v>
      </c>
      <c r="J12" s="53">
        <v>90</v>
      </c>
      <c r="K12" s="21">
        <v>365</v>
      </c>
      <c r="L12" s="21">
        <v>437</v>
      </c>
      <c r="M12" s="21">
        <v>448</v>
      </c>
      <c r="N12" s="21">
        <v>387</v>
      </c>
      <c r="O12" s="21">
        <v>422</v>
      </c>
      <c r="P12" s="21">
        <v>419</v>
      </c>
      <c r="Q12" s="21">
        <v>431</v>
      </c>
    </row>
    <row r="13" spans="2:59" x14ac:dyDescent="0.2">
      <c r="B13" s="53">
        <v>120</v>
      </c>
      <c r="C13" s="21">
        <v>132</v>
      </c>
      <c r="D13" s="21">
        <v>161</v>
      </c>
      <c r="E13" s="21">
        <v>121</v>
      </c>
      <c r="F13" s="21">
        <v>119</v>
      </c>
      <c r="G13" s="21">
        <v>111</v>
      </c>
      <c r="H13" s="21">
        <v>122</v>
      </c>
      <c r="I13" s="21">
        <v>136</v>
      </c>
      <c r="J13" s="53">
        <v>120</v>
      </c>
      <c r="K13" s="21">
        <v>266</v>
      </c>
      <c r="L13" s="21">
        <v>191</v>
      </c>
      <c r="M13" s="21">
        <v>156</v>
      </c>
      <c r="N13" s="21">
        <v>203</v>
      </c>
      <c r="O13" s="21">
        <v>214</v>
      </c>
      <c r="P13" s="21">
        <v>197</v>
      </c>
      <c r="Q13" s="21">
        <v>168</v>
      </c>
    </row>
    <row r="14" spans="2:59" x14ac:dyDescent="0.2">
      <c r="B14" s="20" t="s">
        <v>70</v>
      </c>
      <c r="C14" s="3" t="s">
        <v>78</v>
      </c>
      <c r="D14" s="3" t="s">
        <v>79</v>
      </c>
      <c r="E14" s="3" t="s">
        <v>80</v>
      </c>
      <c r="F14" s="3" t="s">
        <v>81</v>
      </c>
      <c r="G14" s="3" t="s">
        <v>82</v>
      </c>
      <c r="H14" s="3" t="s">
        <v>83</v>
      </c>
      <c r="I14" s="2"/>
      <c r="J14" s="20" t="s">
        <v>70</v>
      </c>
      <c r="K14" s="3" t="s">
        <v>78</v>
      </c>
      <c r="L14" s="3" t="s">
        <v>79</v>
      </c>
      <c r="M14" s="3" t="s">
        <v>80</v>
      </c>
      <c r="N14" s="3" t="s">
        <v>81</v>
      </c>
      <c r="O14" s="3" t="s">
        <v>82</v>
      </c>
      <c r="P14" s="3" t="s">
        <v>83</v>
      </c>
      <c r="Q14" s="2"/>
    </row>
    <row r="15" spans="2:59" x14ac:dyDescent="0.2">
      <c r="B15" s="53">
        <v>0</v>
      </c>
      <c r="C15" s="21">
        <v>81</v>
      </c>
      <c r="D15" s="21">
        <v>76</v>
      </c>
      <c r="E15" s="21">
        <v>80</v>
      </c>
      <c r="F15" s="21">
        <v>84</v>
      </c>
      <c r="G15" s="21">
        <v>77</v>
      </c>
      <c r="H15" s="21">
        <v>82</v>
      </c>
      <c r="I15" s="21"/>
      <c r="J15" s="53">
        <v>0</v>
      </c>
      <c r="K15" s="21">
        <v>121</v>
      </c>
      <c r="L15" s="21">
        <v>103</v>
      </c>
      <c r="M15" s="21">
        <v>91</v>
      </c>
      <c r="N15" s="21">
        <v>132</v>
      </c>
      <c r="O15" s="21">
        <v>92</v>
      </c>
      <c r="P15" s="21">
        <v>107</v>
      </c>
      <c r="Q15" s="2"/>
      <c r="S15" s="4"/>
      <c r="T15" s="4"/>
      <c r="U15" s="4"/>
      <c r="V15" s="4"/>
      <c r="W15" s="4"/>
      <c r="AD15" s="4"/>
      <c r="AE15" s="4"/>
      <c r="AF15" s="4"/>
      <c r="AG15" s="4"/>
      <c r="AH15" s="4"/>
      <c r="AI15" s="4"/>
      <c r="AQ15" s="4"/>
      <c r="AR15" s="4"/>
      <c r="AS15" s="4"/>
      <c r="AT15" s="4"/>
      <c r="AU15" s="4"/>
      <c r="BB15" s="4"/>
      <c r="BC15" s="4"/>
      <c r="BD15" s="4"/>
      <c r="BE15" s="4"/>
      <c r="BF15" s="4"/>
      <c r="BG15" s="4"/>
    </row>
    <row r="16" spans="2:59" x14ac:dyDescent="0.2">
      <c r="B16" s="53">
        <v>15</v>
      </c>
      <c r="C16" s="21">
        <v>189</v>
      </c>
      <c r="D16" s="21">
        <v>177</v>
      </c>
      <c r="E16" s="21">
        <v>191</v>
      </c>
      <c r="F16" s="21">
        <v>181</v>
      </c>
      <c r="G16" s="21">
        <v>171</v>
      </c>
      <c r="H16" s="21">
        <v>165</v>
      </c>
      <c r="I16" s="21"/>
      <c r="J16" s="53">
        <v>15</v>
      </c>
      <c r="K16" s="21">
        <v>267</v>
      </c>
      <c r="L16" s="21">
        <v>234</v>
      </c>
      <c r="M16" s="21">
        <v>265</v>
      </c>
      <c r="N16" s="21">
        <v>213</v>
      </c>
      <c r="O16" s="21">
        <v>367</v>
      </c>
      <c r="P16" s="21">
        <v>322</v>
      </c>
      <c r="Q16" s="2"/>
      <c r="S16" s="4"/>
      <c r="T16" s="4"/>
      <c r="U16" s="4"/>
      <c r="V16" s="4"/>
      <c r="W16" s="4"/>
      <c r="AD16" s="4"/>
      <c r="AE16" s="4"/>
      <c r="AF16" s="4"/>
      <c r="AG16" s="4"/>
      <c r="AH16" s="4"/>
      <c r="AI16" s="4"/>
      <c r="AQ16" s="4"/>
      <c r="AR16" s="4"/>
      <c r="AS16" s="4"/>
      <c r="AT16" s="4"/>
      <c r="AU16" s="4"/>
      <c r="BB16" s="4"/>
      <c r="BC16" s="4"/>
      <c r="BD16" s="4"/>
      <c r="BE16" s="4"/>
      <c r="BF16" s="4"/>
      <c r="BG16" s="4"/>
    </row>
    <row r="17" spans="2:59" x14ac:dyDescent="0.2">
      <c r="B17" s="53">
        <v>30</v>
      </c>
      <c r="C17" s="21">
        <v>221</v>
      </c>
      <c r="D17" s="21">
        <v>279</v>
      </c>
      <c r="E17" s="21">
        <v>223</v>
      </c>
      <c r="F17" s="21">
        <v>243</v>
      </c>
      <c r="G17" s="21">
        <v>282</v>
      </c>
      <c r="H17" s="21">
        <v>254</v>
      </c>
      <c r="I17" s="21"/>
      <c r="J17" s="53">
        <v>30</v>
      </c>
      <c r="K17" s="21">
        <v>412</v>
      </c>
      <c r="L17" s="21">
        <v>434</v>
      </c>
      <c r="M17" s="21">
        <v>451</v>
      </c>
      <c r="N17" s="21">
        <v>387</v>
      </c>
      <c r="O17" s="21">
        <v>405</v>
      </c>
      <c r="P17" s="21">
        <v>398</v>
      </c>
      <c r="Q17" s="2"/>
      <c r="S17" s="4"/>
      <c r="T17" s="4"/>
      <c r="U17" s="4"/>
      <c r="V17" s="4"/>
      <c r="W17" s="4"/>
      <c r="AD17" s="4"/>
      <c r="AE17" s="4"/>
      <c r="AF17" s="4"/>
      <c r="AG17" s="4"/>
      <c r="AH17" s="4"/>
      <c r="AI17" s="4"/>
      <c r="AQ17" s="4"/>
      <c r="AR17" s="4"/>
      <c r="AS17" s="4"/>
      <c r="AT17" s="4"/>
      <c r="AU17" s="4"/>
      <c r="BB17" s="4"/>
      <c r="BC17" s="4"/>
      <c r="BD17" s="4"/>
      <c r="BE17" s="4"/>
      <c r="BF17" s="4"/>
      <c r="BG17" s="4"/>
    </row>
    <row r="18" spans="2:59" x14ac:dyDescent="0.2">
      <c r="B18" s="53">
        <v>60</v>
      </c>
      <c r="C18" s="21">
        <v>181</v>
      </c>
      <c r="D18" s="21">
        <v>161</v>
      </c>
      <c r="E18" s="21">
        <v>170</v>
      </c>
      <c r="F18" s="21">
        <v>166</v>
      </c>
      <c r="G18" s="21">
        <v>204</v>
      </c>
      <c r="H18" s="21">
        <v>211</v>
      </c>
      <c r="I18" s="21"/>
      <c r="J18" s="53">
        <v>60</v>
      </c>
      <c r="K18" s="21">
        <v>441</v>
      </c>
      <c r="L18" s="21">
        <v>462</v>
      </c>
      <c r="M18" s="21">
        <v>487</v>
      </c>
      <c r="N18" s="21">
        <v>495</v>
      </c>
      <c r="O18" s="21">
        <v>446</v>
      </c>
      <c r="P18" s="21">
        <v>409</v>
      </c>
      <c r="Q18" s="2"/>
      <c r="S18" s="4"/>
      <c r="T18" s="4"/>
      <c r="U18" s="4"/>
      <c r="V18" s="4"/>
      <c r="W18" s="4"/>
      <c r="AD18" s="4"/>
      <c r="AE18" s="4"/>
      <c r="AF18" s="4"/>
      <c r="AG18" s="4"/>
      <c r="AH18" s="4"/>
      <c r="AI18" s="4"/>
      <c r="AQ18" s="4"/>
      <c r="AR18" s="4"/>
      <c r="AS18" s="4"/>
      <c r="AT18" s="4"/>
      <c r="AU18" s="4"/>
      <c r="BB18" s="4"/>
      <c r="BC18" s="4"/>
      <c r="BD18" s="4"/>
      <c r="BE18" s="4"/>
      <c r="BF18" s="4"/>
      <c r="BG18" s="4"/>
    </row>
    <row r="19" spans="2:59" x14ac:dyDescent="0.2">
      <c r="B19" s="53">
        <v>90</v>
      </c>
      <c r="C19" s="21">
        <v>154</v>
      </c>
      <c r="D19" s="21">
        <v>144</v>
      </c>
      <c r="E19" s="21">
        <v>138</v>
      </c>
      <c r="F19" s="21">
        <v>141</v>
      </c>
      <c r="G19" s="21">
        <v>139</v>
      </c>
      <c r="H19" s="21">
        <v>191</v>
      </c>
      <c r="I19" s="21"/>
      <c r="J19" s="53">
        <v>90</v>
      </c>
      <c r="K19" s="21">
        <v>287</v>
      </c>
      <c r="L19" s="21">
        <v>299</v>
      </c>
      <c r="M19" s="21">
        <v>316</v>
      </c>
      <c r="N19" s="21">
        <v>376</v>
      </c>
      <c r="O19" s="21">
        <v>311</v>
      </c>
      <c r="P19" s="21">
        <v>304</v>
      </c>
      <c r="Q19" s="2"/>
      <c r="S19" s="4"/>
      <c r="T19" s="4"/>
      <c r="U19" s="4"/>
      <c r="V19" s="4"/>
      <c r="W19" s="4"/>
      <c r="AD19" s="4"/>
      <c r="AE19" s="4"/>
      <c r="AF19" s="4"/>
      <c r="AG19" s="4"/>
      <c r="AH19" s="4"/>
      <c r="AI19" s="4"/>
      <c r="AQ19" s="4"/>
      <c r="AR19" s="4"/>
      <c r="AS19" s="4"/>
      <c r="AT19" s="4"/>
      <c r="AU19" s="4"/>
      <c r="BB19" s="4"/>
      <c r="BC19" s="4"/>
      <c r="BD19" s="4"/>
      <c r="BE19" s="4"/>
      <c r="BF19" s="4"/>
      <c r="BG19" s="4"/>
    </row>
    <row r="20" spans="2:59" x14ac:dyDescent="0.2">
      <c r="B20" s="53">
        <v>120</v>
      </c>
      <c r="C20" s="21">
        <v>121</v>
      </c>
      <c r="D20" s="21">
        <v>104</v>
      </c>
      <c r="E20" s="21">
        <v>112</v>
      </c>
      <c r="F20" s="21">
        <v>104</v>
      </c>
      <c r="G20" s="21">
        <v>92</v>
      </c>
      <c r="H20" s="21">
        <v>139</v>
      </c>
      <c r="I20" s="21"/>
      <c r="J20" s="53">
        <v>120</v>
      </c>
      <c r="K20" s="21">
        <v>167</v>
      </c>
      <c r="L20" s="21">
        <v>145</v>
      </c>
      <c r="M20" s="21">
        <v>177</v>
      </c>
      <c r="N20" s="21">
        <v>209</v>
      </c>
      <c r="O20" s="21">
        <v>181</v>
      </c>
      <c r="P20" s="21">
        <v>127</v>
      </c>
      <c r="Q20" s="2"/>
      <c r="S20" s="4"/>
      <c r="T20" s="4"/>
      <c r="U20" s="4"/>
      <c r="V20" s="4"/>
      <c r="W20" s="4"/>
      <c r="AD20" s="4"/>
      <c r="AE20" s="4"/>
      <c r="AF20" s="4"/>
      <c r="AG20" s="4"/>
      <c r="AH20" s="4"/>
      <c r="AI20" s="4"/>
      <c r="AQ20" s="4"/>
      <c r="AR20" s="4"/>
      <c r="AS20" s="4"/>
      <c r="AT20" s="4"/>
      <c r="AU20" s="4"/>
      <c r="BB20" s="4"/>
      <c r="BC20" s="4"/>
      <c r="BD20" s="4"/>
      <c r="BE20" s="4"/>
      <c r="BF20" s="4"/>
      <c r="BG20" s="4"/>
    </row>
    <row r="21" spans="2:59" x14ac:dyDescent="0.2">
      <c r="B21" s="20"/>
      <c r="C21" s="2"/>
      <c r="D21" s="2"/>
      <c r="E21" s="2"/>
      <c r="F21" s="2"/>
      <c r="G21" s="2"/>
      <c r="H21" s="2"/>
      <c r="I21" s="2"/>
      <c r="J21" s="20"/>
      <c r="K21" s="2"/>
      <c r="L21" s="2"/>
      <c r="M21" s="2"/>
      <c r="N21" s="2"/>
      <c r="O21" s="2"/>
      <c r="P21" s="2"/>
      <c r="Q21" s="2"/>
    </row>
    <row r="22" spans="2:59" x14ac:dyDescent="0.2">
      <c r="B22" s="20" t="s">
        <v>70</v>
      </c>
      <c r="C22" s="3" t="s">
        <v>84</v>
      </c>
      <c r="D22" s="3" t="s">
        <v>85</v>
      </c>
      <c r="E22" s="3" t="s">
        <v>86</v>
      </c>
      <c r="F22" s="3" t="s">
        <v>87</v>
      </c>
      <c r="G22" s="3" t="s">
        <v>88</v>
      </c>
      <c r="H22" s="3" t="s">
        <v>89</v>
      </c>
      <c r="I22" s="3" t="s">
        <v>90</v>
      </c>
      <c r="J22" s="20" t="s">
        <v>70</v>
      </c>
      <c r="K22" s="3" t="s">
        <v>84</v>
      </c>
      <c r="L22" s="3" t="s">
        <v>85</v>
      </c>
      <c r="M22" s="3" t="s">
        <v>86</v>
      </c>
      <c r="N22" s="3" t="s">
        <v>87</v>
      </c>
      <c r="O22" s="3" t="s">
        <v>88</v>
      </c>
      <c r="P22" s="3" t="s">
        <v>89</v>
      </c>
      <c r="Q22" s="3" t="s">
        <v>90</v>
      </c>
    </row>
    <row r="23" spans="2:59" x14ac:dyDescent="0.2">
      <c r="B23" s="53">
        <v>0</v>
      </c>
      <c r="C23" s="21">
        <v>94</v>
      </c>
      <c r="D23" s="21">
        <v>105</v>
      </c>
      <c r="E23" s="21">
        <v>83</v>
      </c>
      <c r="F23" s="21">
        <v>81</v>
      </c>
      <c r="G23" s="21">
        <v>100</v>
      </c>
      <c r="H23" s="21">
        <v>81</v>
      </c>
      <c r="I23" s="21">
        <v>97</v>
      </c>
      <c r="J23" s="53">
        <v>0</v>
      </c>
      <c r="K23" s="21">
        <v>137</v>
      </c>
      <c r="L23" s="21">
        <v>123</v>
      </c>
      <c r="M23" s="21">
        <v>119</v>
      </c>
      <c r="N23" s="21">
        <v>131</v>
      </c>
      <c r="O23" s="21">
        <v>115</v>
      </c>
      <c r="P23" s="21">
        <v>109</v>
      </c>
      <c r="Q23" s="21">
        <v>94</v>
      </c>
    </row>
    <row r="24" spans="2:59" x14ac:dyDescent="0.2">
      <c r="B24" s="53">
        <v>15</v>
      </c>
      <c r="C24" s="21">
        <v>241</v>
      </c>
      <c r="D24" s="21">
        <v>237</v>
      </c>
      <c r="E24" s="21">
        <v>261</v>
      </c>
      <c r="F24" s="21">
        <v>193</v>
      </c>
      <c r="G24" s="21">
        <v>189</v>
      </c>
      <c r="H24" s="21">
        <v>202</v>
      </c>
      <c r="I24" s="21">
        <v>211</v>
      </c>
      <c r="J24" s="53">
        <v>15</v>
      </c>
      <c r="K24" s="21">
        <v>378</v>
      </c>
      <c r="L24" s="21">
        <v>395</v>
      </c>
      <c r="M24" s="21">
        <v>342</v>
      </c>
      <c r="N24" s="21">
        <v>389</v>
      </c>
      <c r="O24" s="21">
        <v>342</v>
      </c>
      <c r="P24" s="21">
        <v>281</v>
      </c>
      <c r="Q24" s="21">
        <v>333</v>
      </c>
    </row>
    <row r="25" spans="2:59" x14ac:dyDescent="0.2">
      <c r="B25" s="53">
        <v>30</v>
      </c>
      <c r="C25" s="21">
        <v>304</v>
      </c>
      <c r="D25" s="21">
        <v>333</v>
      </c>
      <c r="E25" s="21">
        <v>297</v>
      </c>
      <c r="F25" s="21">
        <v>341</v>
      </c>
      <c r="G25" s="21">
        <v>302</v>
      </c>
      <c r="H25" s="21">
        <v>339</v>
      </c>
      <c r="I25" s="21">
        <v>303</v>
      </c>
      <c r="J25" s="53">
        <v>30</v>
      </c>
      <c r="K25" s="21">
        <v>467</v>
      </c>
      <c r="L25" s="21">
        <v>476</v>
      </c>
      <c r="M25" s="21">
        <v>399</v>
      </c>
      <c r="N25" s="21">
        <v>444</v>
      </c>
      <c r="O25" s="21">
        <v>403</v>
      </c>
      <c r="P25" s="21">
        <v>406</v>
      </c>
      <c r="Q25" s="21">
        <v>428</v>
      </c>
    </row>
    <row r="26" spans="2:59" x14ac:dyDescent="0.2">
      <c r="B26" s="53">
        <v>60</v>
      </c>
      <c r="C26" s="21">
        <v>265</v>
      </c>
      <c r="D26" s="21">
        <v>234</v>
      </c>
      <c r="E26" s="21">
        <v>266</v>
      </c>
      <c r="F26" s="21">
        <v>217</v>
      </c>
      <c r="G26" s="21">
        <v>240</v>
      </c>
      <c r="H26" s="21">
        <v>232</v>
      </c>
      <c r="I26" s="21">
        <v>222</v>
      </c>
      <c r="J26" s="53">
        <v>60</v>
      </c>
      <c r="K26" s="21">
        <v>521</v>
      </c>
      <c r="L26" s="21">
        <v>601</v>
      </c>
      <c r="M26" s="21">
        <v>487</v>
      </c>
      <c r="N26" s="21">
        <v>421</v>
      </c>
      <c r="O26" s="21">
        <v>508</v>
      </c>
      <c r="P26" s="21">
        <v>463</v>
      </c>
      <c r="Q26" s="21">
        <v>471</v>
      </c>
    </row>
    <row r="27" spans="2:59" x14ac:dyDescent="0.2">
      <c r="B27" s="53">
        <v>90</v>
      </c>
      <c r="C27" s="21">
        <v>202</v>
      </c>
      <c r="D27" s="21">
        <v>197</v>
      </c>
      <c r="E27" s="21">
        <v>200</v>
      </c>
      <c r="F27" s="21">
        <v>211</v>
      </c>
      <c r="G27" s="21">
        <v>203</v>
      </c>
      <c r="H27" s="21">
        <v>197</v>
      </c>
      <c r="I27" s="21">
        <v>183</v>
      </c>
      <c r="J27" s="53">
        <v>90</v>
      </c>
      <c r="K27" s="21">
        <v>301</v>
      </c>
      <c r="L27" s="21">
        <v>476</v>
      </c>
      <c r="M27" s="21">
        <v>405</v>
      </c>
      <c r="N27" s="21">
        <v>398</v>
      </c>
      <c r="O27" s="21">
        <v>411</v>
      </c>
      <c r="P27" s="21">
        <v>412</v>
      </c>
      <c r="Q27" s="21">
        <v>422</v>
      </c>
    </row>
    <row r="28" spans="2:59" x14ac:dyDescent="0.2">
      <c r="B28" s="53">
        <v>120</v>
      </c>
      <c r="C28" s="21">
        <v>135</v>
      </c>
      <c r="D28" s="21">
        <v>123</v>
      </c>
      <c r="E28" s="21">
        <v>111</v>
      </c>
      <c r="F28" s="21">
        <v>100</v>
      </c>
      <c r="G28" s="21">
        <v>95</v>
      </c>
      <c r="H28" s="21">
        <v>91</v>
      </c>
      <c r="I28" s="21">
        <v>101</v>
      </c>
      <c r="J28" s="53">
        <v>120</v>
      </c>
      <c r="K28" s="21">
        <v>162</v>
      </c>
      <c r="L28" s="21">
        <v>221</v>
      </c>
      <c r="M28" s="21">
        <v>181</v>
      </c>
      <c r="N28" s="21">
        <v>191</v>
      </c>
      <c r="O28" s="21">
        <v>210</v>
      </c>
      <c r="P28" s="21">
        <v>200</v>
      </c>
      <c r="Q28" s="21">
        <v>198</v>
      </c>
    </row>
    <row r="29" spans="2:59" x14ac:dyDescent="0.2">
      <c r="B29" s="20" t="s">
        <v>70</v>
      </c>
      <c r="C29" s="3" t="s">
        <v>91</v>
      </c>
      <c r="D29" s="3" t="s">
        <v>92</v>
      </c>
      <c r="E29" s="3" t="s">
        <v>93</v>
      </c>
      <c r="F29" s="3" t="s">
        <v>94</v>
      </c>
      <c r="G29" s="3" t="s">
        <v>95</v>
      </c>
      <c r="H29" s="3" t="s">
        <v>96</v>
      </c>
      <c r="I29" s="2"/>
      <c r="J29" s="20" t="s">
        <v>70</v>
      </c>
      <c r="K29" s="3" t="s">
        <v>91</v>
      </c>
      <c r="L29" s="3" t="s">
        <v>92</v>
      </c>
      <c r="M29" s="3" t="s">
        <v>93</v>
      </c>
      <c r="N29" s="3" t="s">
        <v>94</v>
      </c>
      <c r="O29" s="3" t="s">
        <v>95</v>
      </c>
      <c r="P29" s="3" t="s">
        <v>96</v>
      </c>
      <c r="Q29" s="2"/>
    </row>
    <row r="30" spans="2:59" x14ac:dyDescent="0.2">
      <c r="B30" s="53">
        <v>0</v>
      </c>
      <c r="C30" s="21">
        <v>109</v>
      </c>
      <c r="D30" s="21">
        <v>89</v>
      </c>
      <c r="E30" s="21">
        <v>105</v>
      </c>
      <c r="F30" s="21">
        <v>92</v>
      </c>
      <c r="G30" s="21">
        <v>100</v>
      </c>
      <c r="H30" s="21">
        <v>92</v>
      </c>
      <c r="I30" s="21"/>
      <c r="J30" s="53">
        <v>0</v>
      </c>
      <c r="K30" s="21">
        <v>110</v>
      </c>
      <c r="L30" s="21">
        <v>121</v>
      </c>
      <c r="M30" s="21">
        <v>111</v>
      </c>
      <c r="N30" s="21">
        <v>93</v>
      </c>
      <c r="O30" s="21">
        <v>135</v>
      </c>
      <c r="P30" s="21">
        <v>119</v>
      </c>
      <c r="Q30" s="2"/>
    </row>
    <row r="31" spans="2:59" x14ac:dyDescent="0.2">
      <c r="B31" s="53">
        <v>15</v>
      </c>
      <c r="C31" s="21">
        <v>245</v>
      </c>
      <c r="D31" s="21">
        <v>267</v>
      </c>
      <c r="E31" s="21">
        <v>254</v>
      </c>
      <c r="F31" s="21">
        <v>241</v>
      </c>
      <c r="G31" s="21">
        <v>198</v>
      </c>
      <c r="H31" s="21">
        <v>202</v>
      </c>
      <c r="I31" s="21"/>
      <c r="J31" s="53">
        <v>15</v>
      </c>
      <c r="K31" s="21">
        <v>316</v>
      </c>
      <c r="L31" s="21">
        <v>320</v>
      </c>
      <c r="M31" s="21">
        <v>343</v>
      </c>
      <c r="N31" s="21">
        <v>339</v>
      </c>
      <c r="O31" s="21">
        <v>375</v>
      </c>
      <c r="P31" s="21">
        <v>286</v>
      </c>
      <c r="Q31" s="2"/>
    </row>
    <row r="32" spans="2:59" x14ac:dyDescent="0.2">
      <c r="B32" s="53">
        <v>30</v>
      </c>
      <c r="C32" s="21">
        <v>309</v>
      </c>
      <c r="D32" s="21">
        <v>333</v>
      </c>
      <c r="E32" s="21">
        <v>311</v>
      </c>
      <c r="F32" s="21">
        <v>296</v>
      </c>
      <c r="G32" s="21">
        <v>338</v>
      </c>
      <c r="H32" s="21">
        <v>382</v>
      </c>
      <c r="I32" s="21"/>
      <c r="J32" s="53">
        <v>30</v>
      </c>
      <c r="K32" s="21">
        <v>472</v>
      </c>
      <c r="L32" s="21">
        <v>521</v>
      </c>
      <c r="M32" s="21">
        <v>356</v>
      </c>
      <c r="N32" s="21">
        <v>371</v>
      </c>
      <c r="O32" s="21">
        <v>415</v>
      </c>
      <c r="P32" s="21">
        <v>327</v>
      </c>
      <c r="Q32" s="2"/>
    </row>
    <row r="33" spans="2:17" x14ac:dyDescent="0.2">
      <c r="B33" s="53">
        <v>60</v>
      </c>
      <c r="C33" s="21">
        <v>233</v>
      </c>
      <c r="D33" s="21">
        <v>272</v>
      </c>
      <c r="E33" s="21">
        <v>333</v>
      </c>
      <c r="F33" s="21">
        <v>299</v>
      </c>
      <c r="G33" s="21">
        <v>304</v>
      </c>
      <c r="H33" s="21">
        <v>241</v>
      </c>
      <c r="I33" s="21"/>
      <c r="J33" s="53">
        <v>60</v>
      </c>
      <c r="K33" s="21">
        <v>587</v>
      </c>
      <c r="L33" s="21">
        <v>555</v>
      </c>
      <c r="M33" s="21">
        <v>521</v>
      </c>
      <c r="N33" s="21">
        <v>441</v>
      </c>
      <c r="O33" s="21">
        <v>489</v>
      </c>
      <c r="P33" s="21">
        <v>423</v>
      </c>
      <c r="Q33" s="2"/>
    </row>
    <row r="34" spans="2:17" x14ac:dyDescent="0.2">
      <c r="B34" s="53">
        <v>90</v>
      </c>
      <c r="C34" s="21">
        <v>195</v>
      </c>
      <c r="D34" s="21">
        <v>222</v>
      </c>
      <c r="E34" s="21">
        <v>209</v>
      </c>
      <c r="F34" s="21">
        <v>194</v>
      </c>
      <c r="G34" s="21">
        <v>188</v>
      </c>
      <c r="H34" s="21">
        <v>222</v>
      </c>
      <c r="I34" s="21"/>
      <c r="J34" s="53">
        <v>90</v>
      </c>
      <c r="K34" s="21">
        <v>510</v>
      </c>
      <c r="L34" s="21">
        <v>472</v>
      </c>
      <c r="M34" s="21">
        <v>435</v>
      </c>
      <c r="N34" s="21">
        <v>375</v>
      </c>
      <c r="O34" s="21">
        <v>381</v>
      </c>
      <c r="P34" s="21">
        <v>329</v>
      </c>
      <c r="Q34" s="2"/>
    </row>
    <row r="35" spans="2:17" x14ac:dyDescent="0.2">
      <c r="B35" s="53">
        <v>120</v>
      </c>
      <c r="C35" s="21">
        <v>144</v>
      </c>
      <c r="D35" s="21">
        <v>199</v>
      </c>
      <c r="E35" s="21">
        <v>188</v>
      </c>
      <c r="F35" s="21">
        <v>167</v>
      </c>
      <c r="G35" s="21">
        <v>147</v>
      </c>
      <c r="H35" s="21">
        <v>200</v>
      </c>
      <c r="I35" s="21"/>
      <c r="J35" s="53">
        <v>120</v>
      </c>
      <c r="K35" s="21">
        <v>244</v>
      </c>
      <c r="L35" s="21">
        <v>178</v>
      </c>
      <c r="M35" s="21">
        <v>211</v>
      </c>
      <c r="N35" s="21">
        <v>185</v>
      </c>
      <c r="O35" s="21">
        <v>167</v>
      </c>
      <c r="P35" s="21">
        <v>181</v>
      </c>
      <c r="Q35" s="2"/>
    </row>
    <row r="36" spans="2:17" x14ac:dyDescent="0.2">
      <c r="K36" s="4"/>
      <c r="L36" s="4"/>
      <c r="M36" s="4"/>
      <c r="N36" s="4"/>
      <c r="O36" s="4"/>
    </row>
    <row r="37" spans="2:17" x14ac:dyDescent="0.2">
      <c r="K37" s="4"/>
      <c r="L37" s="4"/>
      <c r="M37" s="4"/>
      <c r="N37" s="4"/>
      <c r="O37" s="4"/>
    </row>
    <row r="38" spans="2:17" x14ac:dyDescent="0.2">
      <c r="B38" s="3" t="s">
        <v>97</v>
      </c>
      <c r="C38" s="53" t="s">
        <v>66</v>
      </c>
      <c r="D38" s="53" t="s">
        <v>67</v>
      </c>
      <c r="E38" s="53" t="s">
        <v>68</v>
      </c>
      <c r="F38" s="53" t="s">
        <v>69</v>
      </c>
      <c r="J38" s="3" t="s">
        <v>97</v>
      </c>
      <c r="K38" s="53" t="s">
        <v>63</v>
      </c>
      <c r="L38" s="53" t="s">
        <v>63</v>
      </c>
      <c r="M38" s="53" t="s">
        <v>64</v>
      </c>
      <c r="N38" s="53" t="s">
        <v>64</v>
      </c>
    </row>
    <row r="39" spans="2:17" x14ac:dyDescent="0.2">
      <c r="B39" s="3" t="s">
        <v>98</v>
      </c>
      <c r="C39" s="21">
        <v>28058</v>
      </c>
      <c r="D39" s="21">
        <v>20280</v>
      </c>
      <c r="E39" s="21">
        <v>27195</v>
      </c>
      <c r="F39" s="21">
        <v>26445</v>
      </c>
      <c r="J39" s="3" t="s">
        <v>98</v>
      </c>
      <c r="K39" s="21">
        <v>44295</v>
      </c>
      <c r="L39" s="21">
        <v>52755</v>
      </c>
      <c r="M39" s="21">
        <v>45345</v>
      </c>
      <c r="N39" s="21">
        <v>38528</v>
      </c>
    </row>
    <row r="40" spans="2:17" x14ac:dyDescent="0.2">
      <c r="B40" s="2"/>
      <c r="C40" s="21">
        <v>28538</v>
      </c>
      <c r="D40" s="21">
        <v>20213</v>
      </c>
      <c r="E40" s="21">
        <v>26610</v>
      </c>
      <c r="F40" s="21">
        <v>29970</v>
      </c>
      <c r="J40" s="2"/>
      <c r="K40" s="21">
        <v>53183</v>
      </c>
      <c r="L40" s="21">
        <v>50910</v>
      </c>
      <c r="M40" s="21">
        <v>47633</v>
      </c>
      <c r="N40" s="21">
        <v>39053</v>
      </c>
      <c r="O40" s="4"/>
    </row>
    <row r="41" spans="2:17" x14ac:dyDescent="0.2">
      <c r="B41" s="2"/>
      <c r="C41" s="21">
        <v>27600</v>
      </c>
      <c r="D41" s="21">
        <v>19413</v>
      </c>
      <c r="E41" s="21">
        <v>26685</v>
      </c>
      <c r="F41" s="21">
        <v>30675</v>
      </c>
      <c r="J41" s="2"/>
      <c r="K41" s="21">
        <v>44475</v>
      </c>
      <c r="L41" s="21">
        <v>45833</v>
      </c>
      <c r="M41" s="21">
        <v>53603</v>
      </c>
      <c r="N41" s="21">
        <v>41550</v>
      </c>
      <c r="O41" s="4"/>
    </row>
    <row r="42" spans="2:17" x14ac:dyDescent="0.2">
      <c r="B42" s="2"/>
      <c r="C42" s="21">
        <v>26033</v>
      </c>
      <c r="D42" s="21">
        <v>19583</v>
      </c>
      <c r="E42" s="21">
        <v>25515</v>
      </c>
      <c r="F42" s="21">
        <v>28260</v>
      </c>
      <c r="J42" s="2"/>
      <c r="K42" s="21">
        <v>44243</v>
      </c>
      <c r="L42" s="21">
        <v>41385</v>
      </c>
      <c r="M42" s="21">
        <v>51660</v>
      </c>
      <c r="N42" s="21">
        <v>42518</v>
      </c>
      <c r="O42" s="4"/>
    </row>
    <row r="43" spans="2:17" x14ac:dyDescent="0.2">
      <c r="B43" s="2"/>
      <c r="C43" s="21">
        <v>24165</v>
      </c>
      <c r="D43" s="21">
        <v>21158</v>
      </c>
      <c r="E43" s="21">
        <v>25095</v>
      </c>
      <c r="F43" s="21">
        <v>28290</v>
      </c>
      <c r="J43" s="2"/>
      <c r="K43" s="21">
        <v>45780</v>
      </c>
      <c r="L43" s="21">
        <v>44580</v>
      </c>
      <c r="M43" s="21">
        <v>44828</v>
      </c>
      <c r="N43" s="21">
        <v>40733</v>
      </c>
      <c r="O43" s="4"/>
    </row>
    <row r="44" spans="2:17" x14ac:dyDescent="0.2">
      <c r="B44" s="2"/>
      <c r="C44" s="21">
        <v>25785</v>
      </c>
      <c r="D44" s="21">
        <v>22950</v>
      </c>
      <c r="E44" s="21">
        <v>25500</v>
      </c>
      <c r="F44" s="21">
        <v>29205</v>
      </c>
      <c r="J44" s="2"/>
      <c r="K44" s="21">
        <v>43418</v>
      </c>
      <c r="L44" s="21">
        <v>37815</v>
      </c>
      <c r="M44" s="21">
        <v>45308</v>
      </c>
      <c r="N44" s="21">
        <v>37883</v>
      </c>
      <c r="O44" s="4"/>
    </row>
    <row r="45" spans="2:17" x14ac:dyDescent="0.2">
      <c r="B45" s="2"/>
      <c r="C45" s="21">
        <v>24690</v>
      </c>
      <c r="D45" s="21"/>
      <c r="E45" s="21">
        <v>24375</v>
      </c>
      <c r="F45" s="21"/>
      <c r="J45" s="2"/>
      <c r="K45" s="21">
        <v>45090</v>
      </c>
      <c r="L45" s="21"/>
      <c r="M45" s="21">
        <v>43523</v>
      </c>
      <c r="N45" s="21"/>
      <c r="O45" s="4"/>
    </row>
    <row r="47" spans="2:17" x14ac:dyDescent="0.2">
      <c r="K47" s="4"/>
      <c r="L47" s="4"/>
      <c r="M47" s="4"/>
      <c r="N47" s="4"/>
      <c r="O47" s="4"/>
    </row>
    <row r="48" spans="2:17" x14ac:dyDescent="0.2">
      <c r="K48" s="4"/>
      <c r="L48" s="4"/>
      <c r="M48" s="4"/>
      <c r="N48" s="4"/>
      <c r="O48" s="4"/>
    </row>
    <row r="49" spans="11:15" x14ac:dyDescent="0.2">
      <c r="K49" s="4"/>
      <c r="L49" s="4"/>
      <c r="M49" s="4"/>
      <c r="N49" s="4"/>
      <c r="O49" s="4"/>
    </row>
    <row r="50" spans="11:15" x14ac:dyDescent="0.2">
      <c r="K50" s="4"/>
      <c r="L50" s="4"/>
      <c r="M50" s="4"/>
      <c r="N50" s="4"/>
      <c r="O50" s="4"/>
    </row>
    <row r="51" spans="11:15" x14ac:dyDescent="0.2">
      <c r="K51" s="4"/>
      <c r="L51" s="4"/>
      <c r="M51" s="4"/>
      <c r="N51" s="4"/>
      <c r="O51" s="4"/>
    </row>
    <row r="52" spans="11:15" x14ac:dyDescent="0.2">
      <c r="K52" s="4"/>
      <c r="L52" s="4"/>
      <c r="M52" s="4"/>
      <c r="N52" s="4"/>
      <c r="O52" s="4"/>
    </row>
  </sheetData>
  <phoneticPr fontId="1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9EFA-3C91-6E4B-87DD-2A997F7E01AB}">
  <dimension ref="B2:BG54"/>
  <sheetViews>
    <sheetView tabSelected="1" workbookViewId="0">
      <selection activeCell="E14" sqref="E14"/>
    </sheetView>
  </sheetViews>
  <sheetFormatPr baseColWidth="10" defaultRowHeight="16" x14ac:dyDescent="0.2"/>
  <cols>
    <col min="2" max="2" width="30" bestFit="1" customWidth="1"/>
    <col min="3" max="3" width="27.6640625" bestFit="1" customWidth="1"/>
    <col min="4" max="4" width="25.1640625" bestFit="1" customWidth="1"/>
    <col min="5" max="9" width="24.83203125" bestFit="1" customWidth="1"/>
    <col min="10" max="10" width="30.1640625" bestFit="1" customWidth="1"/>
    <col min="11" max="17" width="25" bestFit="1" customWidth="1"/>
  </cols>
  <sheetData>
    <row r="2" spans="2:59" x14ac:dyDescent="0.2">
      <c r="B2" s="8" t="s">
        <v>8</v>
      </c>
      <c r="C2" s="8" t="s">
        <v>9</v>
      </c>
      <c r="D2" s="8" t="s">
        <v>10</v>
      </c>
      <c r="E2" s="3" t="s">
        <v>103</v>
      </c>
      <c r="F2" s="9" t="s">
        <v>107</v>
      </c>
      <c r="G2" s="10" t="s">
        <v>11</v>
      </c>
      <c r="H2" s="10"/>
      <c r="I2" s="10"/>
      <c r="J2" s="10"/>
      <c r="K2" s="2"/>
    </row>
    <row r="3" spans="2:59" x14ac:dyDescent="0.2">
      <c r="B3" s="8" t="s">
        <v>12</v>
      </c>
      <c r="C3" s="8" t="s">
        <v>13</v>
      </c>
      <c r="D3" s="8"/>
      <c r="E3" s="3" t="s">
        <v>65</v>
      </c>
      <c r="F3" s="11" t="s">
        <v>108</v>
      </c>
      <c r="G3" s="10" t="s">
        <v>14</v>
      </c>
      <c r="H3" s="10"/>
      <c r="I3" s="10" t="s">
        <v>15</v>
      </c>
      <c r="J3" s="3"/>
      <c r="K3" s="2"/>
    </row>
    <row r="4" spans="2:59" x14ac:dyDescent="0.2">
      <c r="B4" s="8" t="s">
        <v>16</v>
      </c>
      <c r="C4" s="8" t="s">
        <v>102</v>
      </c>
      <c r="D4" s="8"/>
      <c r="E4" s="11"/>
      <c r="F4" s="9"/>
      <c r="G4" s="12" t="s">
        <v>17</v>
      </c>
      <c r="H4" s="12" t="s">
        <v>23</v>
      </c>
      <c r="I4" s="3" t="s">
        <v>24</v>
      </c>
      <c r="J4" s="2"/>
      <c r="K4" s="2"/>
    </row>
    <row r="5" spans="2:59" x14ac:dyDescent="0.2">
      <c r="B5" s="13" t="s">
        <v>18</v>
      </c>
      <c r="C5" s="13" t="s">
        <v>106</v>
      </c>
      <c r="D5" s="13" t="s">
        <v>109</v>
      </c>
      <c r="E5" s="14"/>
      <c r="F5" s="11"/>
      <c r="G5" s="3"/>
      <c r="H5" s="19"/>
      <c r="I5" s="19"/>
      <c r="J5" s="2"/>
      <c r="K5" s="2"/>
    </row>
    <row r="6" spans="2:59" x14ac:dyDescent="0.2">
      <c r="B6" s="8" t="s">
        <v>103</v>
      </c>
      <c r="J6" s="8" t="s">
        <v>104</v>
      </c>
    </row>
    <row r="7" spans="2:59" x14ac:dyDescent="0.2">
      <c r="B7" s="3" t="s">
        <v>70</v>
      </c>
      <c r="C7" s="3" t="s">
        <v>71</v>
      </c>
      <c r="D7" s="3" t="s">
        <v>72</v>
      </c>
      <c r="E7" s="3" t="s">
        <v>73</v>
      </c>
      <c r="F7" s="3" t="s">
        <v>74</v>
      </c>
      <c r="G7" s="3" t="s">
        <v>75</v>
      </c>
      <c r="H7" s="3" t="s">
        <v>76</v>
      </c>
      <c r="I7" s="3" t="s">
        <v>77</v>
      </c>
      <c r="J7" s="3" t="s">
        <v>70</v>
      </c>
      <c r="K7" s="3" t="s">
        <v>71</v>
      </c>
      <c r="L7" s="3" t="s">
        <v>72</v>
      </c>
      <c r="M7" s="3" t="s">
        <v>73</v>
      </c>
      <c r="N7" s="3" t="s">
        <v>74</v>
      </c>
      <c r="O7" s="3" t="s">
        <v>75</v>
      </c>
      <c r="P7" s="3" t="s">
        <v>76</v>
      </c>
      <c r="Q7" s="3" t="s">
        <v>77</v>
      </c>
    </row>
    <row r="8" spans="2:59" x14ac:dyDescent="0.2">
      <c r="B8" s="52">
        <v>0</v>
      </c>
      <c r="C8" s="21">
        <v>134</v>
      </c>
      <c r="D8" s="21">
        <v>123</v>
      </c>
      <c r="E8" s="21">
        <v>119</v>
      </c>
      <c r="F8" s="21">
        <v>137</v>
      </c>
      <c r="G8" s="21">
        <v>129</v>
      </c>
      <c r="H8" s="21">
        <v>134</v>
      </c>
      <c r="I8" s="21">
        <v>125</v>
      </c>
      <c r="J8" s="52">
        <v>0</v>
      </c>
      <c r="K8" s="21">
        <v>187</v>
      </c>
      <c r="L8" s="21">
        <v>176</v>
      </c>
      <c r="M8" s="21">
        <v>201</v>
      </c>
      <c r="N8" s="21">
        <v>173</v>
      </c>
      <c r="O8" s="21">
        <v>180</v>
      </c>
      <c r="P8" s="21">
        <v>191</v>
      </c>
      <c r="Q8" s="21">
        <v>200</v>
      </c>
    </row>
    <row r="9" spans="2:59" x14ac:dyDescent="0.2">
      <c r="B9" s="52">
        <v>15</v>
      </c>
      <c r="C9" s="21">
        <v>112</v>
      </c>
      <c r="D9" s="21">
        <v>104</v>
      </c>
      <c r="E9" s="21">
        <v>100</v>
      </c>
      <c r="F9" s="21">
        <v>120</v>
      </c>
      <c r="G9" s="21">
        <v>101</v>
      </c>
      <c r="H9" s="21">
        <v>98</v>
      </c>
      <c r="I9" s="21">
        <v>107</v>
      </c>
      <c r="J9" s="52">
        <v>15</v>
      </c>
      <c r="K9" s="21">
        <v>180</v>
      </c>
      <c r="L9" s="21">
        <v>167</v>
      </c>
      <c r="M9" s="21">
        <v>192</v>
      </c>
      <c r="N9" s="21">
        <v>161</v>
      </c>
      <c r="O9" s="21">
        <v>167</v>
      </c>
      <c r="P9" s="21">
        <v>180</v>
      </c>
      <c r="Q9" s="21">
        <v>189</v>
      </c>
    </row>
    <row r="10" spans="2:59" x14ac:dyDescent="0.2">
      <c r="B10" s="52">
        <v>30</v>
      </c>
      <c r="C10" s="21">
        <v>93</v>
      </c>
      <c r="D10" s="21">
        <v>90</v>
      </c>
      <c r="E10" s="21">
        <v>87</v>
      </c>
      <c r="F10" s="21">
        <v>103</v>
      </c>
      <c r="G10" s="21">
        <v>89</v>
      </c>
      <c r="H10" s="21">
        <v>80</v>
      </c>
      <c r="I10" s="21">
        <v>91</v>
      </c>
      <c r="J10" s="52">
        <v>30</v>
      </c>
      <c r="K10" s="21">
        <v>170</v>
      </c>
      <c r="L10" s="21">
        <v>160</v>
      </c>
      <c r="M10" s="21">
        <v>185</v>
      </c>
      <c r="N10" s="21">
        <v>155</v>
      </c>
      <c r="O10" s="21">
        <v>165</v>
      </c>
      <c r="P10" s="21">
        <v>170</v>
      </c>
      <c r="Q10" s="21">
        <v>180</v>
      </c>
    </row>
    <row r="11" spans="2:59" x14ac:dyDescent="0.2">
      <c r="B11" s="52">
        <v>60</v>
      </c>
      <c r="C11" s="21">
        <v>74</v>
      </c>
      <c r="D11" s="21">
        <v>79</v>
      </c>
      <c r="E11" s="21">
        <v>80</v>
      </c>
      <c r="F11" s="21">
        <v>90</v>
      </c>
      <c r="G11" s="21">
        <v>76</v>
      </c>
      <c r="H11" s="21">
        <v>69</v>
      </c>
      <c r="I11" s="21">
        <v>78</v>
      </c>
      <c r="J11" s="52">
        <v>60</v>
      </c>
      <c r="K11" s="21">
        <v>164</v>
      </c>
      <c r="L11" s="21">
        <v>153</v>
      </c>
      <c r="M11" s="21">
        <v>176</v>
      </c>
      <c r="N11" s="21">
        <v>153</v>
      </c>
      <c r="O11" s="21">
        <v>160</v>
      </c>
      <c r="P11" s="21">
        <v>159</v>
      </c>
      <c r="Q11" s="21">
        <v>171</v>
      </c>
    </row>
    <row r="12" spans="2:59" x14ac:dyDescent="0.2">
      <c r="B12" s="52">
        <v>90</v>
      </c>
      <c r="C12" s="21">
        <v>81</v>
      </c>
      <c r="D12" s="21">
        <v>73</v>
      </c>
      <c r="E12" s="21">
        <v>87</v>
      </c>
      <c r="F12" s="21">
        <v>78</v>
      </c>
      <c r="G12" s="21">
        <v>89</v>
      </c>
      <c r="H12" s="21">
        <v>62</v>
      </c>
      <c r="I12" s="21">
        <v>83</v>
      </c>
      <c r="J12" s="52">
        <v>90</v>
      </c>
      <c r="K12" s="21">
        <v>172</v>
      </c>
      <c r="L12" s="21">
        <v>165</v>
      </c>
      <c r="M12" s="21">
        <v>181</v>
      </c>
      <c r="N12" s="21">
        <v>150</v>
      </c>
      <c r="O12" s="21">
        <v>155</v>
      </c>
      <c r="P12" s="21">
        <v>160</v>
      </c>
      <c r="Q12" s="21">
        <v>176</v>
      </c>
    </row>
    <row r="13" spans="2:59" x14ac:dyDescent="0.2">
      <c r="B13" s="52">
        <v>120</v>
      </c>
      <c r="C13" s="21">
        <v>98</v>
      </c>
      <c r="D13" s="21">
        <v>104</v>
      </c>
      <c r="E13" s="21">
        <v>109</v>
      </c>
      <c r="F13" s="21">
        <v>111</v>
      </c>
      <c r="G13" s="21">
        <v>105</v>
      </c>
      <c r="H13" s="21">
        <v>82</v>
      </c>
      <c r="I13" s="21">
        <v>90</v>
      </c>
      <c r="J13" s="52">
        <v>120</v>
      </c>
      <c r="K13" s="21">
        <v>181</v>
      </c>
      <c r="L13" s="21">
        <v>170</v>
      </c>
      <c r="M13" s="21">
        <v>184</v>
      </c>
      <c r="N13" s="21">
        <v>172</v>
      </c>
      <c r="O13" s="21">
        <v>164</v>
      </c>
      <c r="P13" s="21">
        <v>173</v>
      </c>
      <c r="Q13" s="21">
        <v>185</v>
      </c>
    </row>
    <row r="14" spans="2:59" x14ac:dyDescent="0.2">
      <c r="B14" s="3" t="s">
        <v>70</v>
      </c>
      <c r="C14" s="3" t="s">
        <v>78</v>
      </c>
      <c r="D14" s="3" t="s">
        <v>79</v>
      </c>
      <c r="E14" s="3" t="s">
        <v>80</v>
      </c>
      <c r="F14" s="3" t="s">
        <v>81</v>
      </c>
      <c r="G14" s="3" t="s">
        <v>82</v>
      </c>
      <c r="H14" s="3" t="s">
        <v>83</v>
      </c>
      <c r="I14" s="2"/>
      <c r="J14" s="3" t="s">
        <v>70</v>
      </c>
      <c r="K14" s="3" t="s">
        <v>78</v>
      </c>
      <c r="L14" s="3" t="s">
        <v>79</v>
      </c>
      <c r="M14" s="3" t="s">
        <v>80</v>
      </c>
      <c r="N14" s="3" t="s">
        <v>81</v>
      </c>
      <c r="O14" s="3" t="s">
        <v>82</v>
      </c>
      <c r="P14" s="3" t="s">
        <v>83</v>
      </c>
      <c r="Q14" s="2"/>
    </row>
    <row r="15" spans="2:59" x14ac:dyDescent="0.2">
      <c r="B15" s="55">
        <v>0</v>
      </c>
      <c r="C15" s="21">
        <v>134</v>
      </c>
      <c r="D15" s="21">
        <v>120</v>
      </c>
      <c r="E15" s="21">
        <v>119</v>
      </c>
      <c r="F15" s="21">
        <v>111</v>
      </c>
      <c r="G15" s="21">
        <v>99</v>
      </c>
      <c r="H15" s="21">
        <v>107</v>
      </c>
      <c r="I15" s="21"/>
      <c r="J15" s="52">
        <v>0</v>
      </c>
      <c r="K15" s="21">
        <v>198</v>
      </c>
      <c r="L15" s="21">
        <v>183</v>
      </c>
      <c r="M15" s="21">
        <v>179</v>
      </c>
      <c r="N15" s="21">
        <v>222</v>
      </c>
      <c r="O15" s="21">
        <v>204</v>
      </c>
      <c r="P15" s="21">
        <v>188</v>
      </c>
      <c r="Q15" s="2"/>
      <c r="S15" s="4"/>
      <c r="T15" s="4"/>
      <c r="U15" s="4"/>
      <c r="V15" s="4"/>
      <c r="W15" s="4"/>
      <c r="AD15" s="4"/>
      <c r="AE15" s="4"/>
      <c r="AF15" s="4"/>
      <c r="AG15" s="4"/>
      <c r="AH15" s="4"/>
      <c r="AI15" s="4"/>
      <c r="AQ15" s="4"/>
      <c r="AR15" s="4"/>
      <c r="AS15" s="4"/>
      <c r="AT15" s="4"/>
      <c r="AU15" s="4"/>
      <c r="BB15" s="4"/>
      <c r="BC15" s="4"/>
      <c r="BD15" s="4"/>
      <c r="BE15" s="4"/>
      <c r="BF15" s="4"/>
      <c r="BG15" s="4"/>
    </row>
    <row r="16" spans="2:59" x14ac:dyDescent="0.2">
      <c r="B16" s="55">
        <v>15</v>
      </c>
      <c r="C16" s="21">
        <v>123</v>
      </c>
      <c r="D16" s="21">
        <v>105</v>
      </c>
      <c r="E16" s="21">
        <v>101</v>
      </c>
      <c r="F16" s="21">
        <v>94</v>
      </c>
      <c r="G16" s="21">
        <v>90</v>
      </c>
      <c r="H16" s="21">
        <v>101</v>
      </c>
      <c r="I16" s="21"/>
      <c r="J16" s="52">
        <v>15</v>
      </c>
      <c r="K16" s="21">
        <v>170</v>
      </c>
      <c r="L16" s="21">
        <v>170</v>
      </c>
      <c r="M16" s="21">
        <v>160</v>
      </c>
      <c r="N16" s="21">
        <v>200</v>
      </c>
      <c r="O16" s="21">
        <v>189</v>
      </c>
      <c r="P16" s="21">
        <v>180</v>
      </c>
      <c r="Q16" s="2"/>
      <c r="S16" s="4"/>
      <c r="T16" s="4"/>
      <c r="U16" s="4"/>
      <c r="V16" s="4"/>
      <c r="W16" s="4"/>
      <c r="AD16" s="4"/>
      <c r="AE16" s="4"/>
      <c r="AF16" s="4"/>
      <c r="AG16" s="4"/>
      <c r="AH16" s="4"/>
      <c r="AI16" s="4"/>
      <c r="AQ16" s="4"/>
      <c r="AR16" s="4"/>
      <c r="AS16" s="4"/>
      <c r="AT16" s="4"/>
      <c r="AU16" s="4"/>
      <c r="BB16" s="4"/>
      <c r="BC16" s="4"/>
      <c r="BD16" s="4"/>
      <c r="BE16" s="4"/>
      <c r="BF16" s="4"/>
      <c r="BG16" s="4"/>
    </row>
    <row r="17" spans="2:59" x14ac:dyDescent="0.2">
      <c r="B17" s="55">
        <v>30</v>
      </c>
      <c r="C17" s="21">
        <v>101</v>
      </c>
      <c r="D17" s="21">
        <v>94</v>
      </c>
      <c r="E17" s="21">
        <v>92</v>
      </c>
      <c r="F17" s="21">
        <v>87</v>
      </c>
      <c r="G17" s="21">
        <v>80</v>
      </c>
      <c r="H17" s="21">
        <v>93</v>
      </c>
      <c r="I17" s="21"/>
      <c r="J17" s="52">
        <v>30</v>
      </c>
      <c r="K17" s="21">
        <v>157</v>
      </c>
      <c r="L17" s="21">
        <v>156</v>
      </c>
      <c r="M17" s="21">
        <v>154</v>
      </c>
      <c r="N17" s="21">
        <v>180</v>
      </c>
      <c r="O17" s="21">
        <v>176</v>
      </c>
      <c r="P17" s="21">
        <v>168</v>
      </c>
      <c r="Q17" s="2"/>
      <c r="S17" s="4"/>
      <c r="T17" s="4"/>
      <c r="U17" s="4"/>
      <c r="V17" s="4"/>
      <c r="W17" s="4"/>
      <c r="AD17" s="4"/>
      <c r="AE17" s="4"/>
      <c r="AF17" s="4"/>
      <c r="AG17" s="4"/>
      <c r="AH17" s="4"/>
      <c r="AI17" s="4"/>
      <c r="AQ17" s="4"/>
      <c r="AR17" s="4"/>
      <c r="AS17" s="4"/>
      <c r="AT17" s="4"/>
      <c r="AU17" s="4"/>
      <c r="BB17" s="4"/>
      <c r="BC17" s="4"/>
      <c r="BD17" s="4"/>
      <c r="BE17" s="4"/>
      <c r="BF17" s="4"/>
      <c r="BG17" s="4"/>
    </row>
    <row r="18" spans="2:59" x14ac:dyDescent="0.2">
      <c r="B18" s="55">
        <v>60</v>
      </c>
      <c r="C18" s="21">
        <v>89</v>
      </c>
      <c r="D18" s="21">
        <v>90</v>
      </c>
      <c r="E18" s="21">
        <v>78</v>
      </c>
      <c r="F18" s="21">
        <v>84</v>
      </c>
      <c r="G18" s="21">
        <v>73</v>
      </c>
      <c r="H18" s="21">
        <v>89</v>
      </c>
      <c r="I18" s="21"/>
      <c r="J18" s="52">
        <v>60</v>
      </c>
      <c r="K18" s="21">
        <v>145</v>
      </c>
      <c r="L18" s="21">
        <v>142</v>
      </c>
      <c r="M18" s="21">
        <v>150</v>
      </c>
      <c r="N18" s="21">
        <v>167</v>
      </c>
      <c r="O18" s="21">
        <v>172</v>
      </c>
      <c r="P18" s="21">
        <v>160</v>
      </c>
      <c r="Q18" s="2"/>
      <c r="S18" s="4"/>
      <c r="T18" s="4"/>
      <c r="U18" s="4"/>
      <c r="V18" s="4"/>
      <c r="W18" s="4"/>
      <c r="AD18" s="4"/>
      <c r="AE18" s="4"/>
      <c r="AF18" s="4"/>
      <c r="AG18" s="4"/>
      <c r="AH18" s="4"/>
      <c r="AI18" s="4"/>
      <c r="AQ18" s="4"/>
      <c r="AR18" s="4"/>
      <c r="AS18" s="4"/>
      <c r="AT18" s="4"/>
      <c r="AU18" s="4"/>
      <c r="BB18" s="4"/>
      <c r="BC18" s="4"/>
      <c r="BD18" s="4"/>
      <c r="BE18" s="4"/>
      <c r="BF18" s="4"/>
      <c r="BG18" s="4"/>
    </row>
    <row r="19" spans="2:59" x14ac:dyDescent="0.2">
      <c r="B19" s="55">
        <v>90</v>
      </c>
      <c r="C19" s="21">
        <v>92</v>
      </c>
      <c r="D19" s="21">
        <v>95</v>
      </c>
      <c r="E19" s="21">
        <v>92</v>
      </c>
      <c r="F19" s="21">
        <v>95</v>
      </c>
      <c r="G19" s="21">
        <v>84</v>
      </c>
      <c r="H19" s="21">
        <v>97</v>
      </c>
      <c r="I19" s="21"/>
      <c r="J19" s="52">
        <v>90</v>
      </c>
      <c r="K19" s="21">
        <v>140</v>
      </c>
      <c r="L19" s="21">
        <v>153</v>
      </c>
      <c r="M19" s="21">
        <v>155</v>
      </c>
      <c r="N19" s="21">
        <v>172</v>
      </c>
      <c r="O19" s="21">
        <v>161</v>
      </c>
      <c r="P19" s="21">
        <v>148</v>
      </c>
      <c r="Q19" s="2"/>
      <c r="S19" s="4"/>
      <c r="T19" s="4"/>
      <c r="U19" s="4"/>
      <c r="V19" s="4"/>
      <c r="W19" s="4"/>
      <c r="AD19" s="4"/>
      <c r="AE19" s="4"/>
      <c r="AF19" s="4"/>
      <c r="AG19" s="4"/>
      <c r="AH19" s="4"/>
      <c r="AI19" s="4"/>
      <c r="AQ19" s="4"/>
      <c r="AR19" s="4"/>
      <c r="AS19" s="4"/>
      <c r="AT19" s="4"/>
      <c r="AU19" s="4"/>
      <c r="BB19" s="4"/>
      <c r="BC19" s="4"/>
      <c r="BD19" s="4"/>
      <c r="BE19" s="4"/>
      <c r="BF19" s="4"/>
      <c r="BG19" s="4"/>
    </row>
    <row r="20" spans="2:59" x14ac:dyDescent="0.2">
      <c r="B20" s="55">
        <v>120</v>
      </c>
      <c r="C20" s="21">
        <v>111</v>
      </c>
      <c r="D20" s="21">
        <v>107</v>
      </c>
      <c r="E20" s="21">
        <v>105</v>
      </c>
      <c r="F20" s="21">
        <v>112</v>
      </c>
      <c r="G20" s="21">
        <v>93</v>
      </c>
      <c r="H20" s="21">
        <v>104</v>
      </c>
      <c r="I20" s="21"/>
      <c r="J20" s="52">
        <v>120</v>
      </c>
      <c r="K20" s="21">
        <v>178</v>
      </c>
      <c r="L20" s="21">
        <v>169</v>
      </c>
      <c r="M20" s="21">
        <v>160</v>
      </c>
      <c r="N20" s="21">
        <v>165</v>
      </c>
      <c r="O20" s="21">
        <v>153</v>
      </c>
      <c r="P20" s="21">
        <v>172</v>
      </c>
      <c r="Q20" s="2"/>
      <c r="S20" s="4"/>
      <c r="T20" s="4"/>
      <c r="U20" s="4"/>
      <c r="V20" s="4"/>
      <c r="W20" s="4"/>
      <c r="AD20" s="4"/>
      <c r="AE20" s="4"/>
      <c r="AF20" s="4"/>
      <c r="AG20" s="4"/>
      <c r="AH20" s="4"/>
      <c r="AI20" s="4"/>
      <c r="AQ20" s="4"/>
      <c r="AR20" s="4"/>
      <c r="AS20" s="4"/>
      <c r="AT20" s="4"/>
      <c r="AU20" s="4"/>
      <c r="BB20" s="4"/>
      <c r="BC20" s="4"/>
      <c r="BD20" s="4"/>
      <c r="BE20" s="4"/>
      <c r="BF20" s="4"/>
      <c r="BG20" s="4"/>
    </row>
    <row r="21" spans="2:59" x14ac:dyDescent="0.2">
      <c r="B21" s="5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59" x14ac:dyDescent="0.2">
      <c r="B22" s="3" t="s">
        <v>70</v>
      </c>
      <c r="C22" s="3" t="s">
        <v>84</v>
      </c>
      <c r="D22" s="3" t="s">
        <v>85</v>
      </c>
      <c r="E22" s="3" t="s">
        <v>86</v>
      </c>
      <c r="F22" s="3" t="s">
        <v>87</v>
      </c>
      <c r="G22" s="3" t="s">
        <v>88</v>
      </c>
      <c r="H22" s="3" t="s">
        <v>89</v>
      </c>
      <c r="I22" s="3" t="s">
        <v>90</v>
      </c>
      <c r="J22" s="3" t="s">
        <v>70</v>
      </c>
      <c r="K22" s="3" t="s">
        <v>84</v>
      </c>
      <c r="L22" s="3" t="s">
        <v>85</v>
      </c>
      <c r="M22" s="3" t="s">
        <v>86</v>
      </c>
      <c r="N22" s="3" t="s">
        <v>87</v>
      </c>
      <c r="O22" s="3" t="s">
        <v>88</v>
      </c>
      <c r="P22" s="3" t="s">
        <v>89</v>
      </c>
      <c r="Q22" s="3" t="s">
        <v>90</v>
      </c>
    </row>
    <row r="23" spans="2:59" x14ac:dyDescent="0.2">
      <c r="B23" s="55">
        <v>0</v>
      </c>
      <c r="C23" s="21">
        <v>127</v>
      </c>
      <c r="D23" s="21">
        <v>130</v>
      </c>
      <c r="E23" s="21">
        <v>115</v>
      </c>
      <c r="F23" s="21">
        <v>127</v>
      </c>
      <c r="G23" s="21">
        <v>123</v>
      </c>
      <c r="H23" s="21">
        <v>119</v>
      </c>
      <c r="I23" s="21">
        <v>122</v>
      </c>
      <c r="J23" s="52">
        <v>0</v>
      </c>
      <c r="K23" s="21">
        <v>184</v>
      </c>
      <c r="L23" s="21">
        <v>192</v>
      </c>
      <c r="M23" s="21">
        <v>176</v>
      </c>
      <c r="N23" s="21">
        <v>186</v>
      </c>
      <c r="O23" s="21">
        <v>213</v>
      </c>
      <c r="P23" s="21">
        <v>198</v>
      </c>
      <c r="Q23" s="21">
        <v>204</v>
      </c>
    </row>
    <row r="24" spans="2:59" x14ac:dyDescent="0.2">
      <c r="B24" s="55">
        <v>15</v>
      </c>
      <c r="C24" s="21">
        <v>114</v>
      </c>
      <c r="D24" s="21">
        <v>112</v>
      </c>
      <c r="E24" s="21">
        <v>109</v>
      </c>
      <c r="F24" s="21">
        <v>111</v>
      </c>
      <c r="G24" s="21">
        <v>102</v>
      </c>
      <c r="H24" s="21">
        <v>91</v>
      </c>
      <c r="I24" s="21">
        <v>103</v>
      </c>
      <c r="J24" s="52">
        <v>15</v>
      </c>
      <c r="K24" s="21">
        <v>167</v>
      </c>
      <c r="L24" s="21">
        <v>172</v>
      </c>
      <c r="M24" s="21">
        <v>156</v>
      </c>
      <c r="N24" s="21">
        <v>173</v>
      </c>
      <c r="O24" s="21">
        <v>200</v>
      </c>
      <c r="P24" s="21">
        <v>190</v>
      </c>
      <c r="Q24" s="21">
        <v>187</v>
      </c>
    </row>
    <row r="25" spans="2:59" x14ac:dyDescent="0.2">
      <c r="B25" s="55">
        <v>30</v>
      </c>
      <c r="C25" s="21">
        <v>99</v>
      </c>
      <c r="D25" s="21">
        <v>101</v>
      </c>
      <c r="E25" s="21">
        <v>94</v>
      </c>
      <c r="F25" s="21">
        <v>101</v>
      </c>
      <c r="G25" s="21">
        <v>97</v>
      </c>
      <c r="H25" s="21">
        <v>92</v>
      </c>
      <c r="I25" s="21">
        <v>90</v>
      </c>
      <c r="J25" s="52">
        <v>30</v>
      </c>
      <c r="K25" s="21">
        <v>162</v>
      </c>
      <c r="L25" s="21">
        <v>166</v>
      </c>
      <c r="M25" s="21">
        <v>149</v>
      </c>
      <c r="N25" s="21">
        <v>165</v>
      </c>
      <c r="O25" s="21">
        <v>183</v>
      </c>
      <c r="P25" s="21">
        <v>175</v>
      </c>
      <c r="Q25" s="21">
        <v>177</v>
      </c>
    </row>
    <row r="26" spans="2:59" x14ac:dyDescent="0.2">
      <c r="B26" s="55">
        <v>60</v>
      </c>
      <c r="C26" s="21">
        <v>78</v>
      </c>
      <c r="D26" s="21">
        <v>90</v>
      </c>
      <c r="E26" s="21">
        <v>81</v>
      </c>
      <c r="F26" s="21">
        <v>75</v>
      </c>
      <c r="G26" s="21">
        <v>82</v>
      </c>
      <c r="H26" s="21">
        <v>73</v>
      </c>
      <c r="I26" s="21">
        <v>79</v>
      </c>
      <c r="J26" s="52">
        <v>60</v>
      </c>
      <c r="K26" s="21">
        <v>156</v>
      </c>
      <c r="L26" s="21">
        <v>162</v>
      </c>
      <c r="M26" s="21">
        <v>144</v>
      </c>
      <c r="N26" s="21">
        <v>161</v>
      </c>
      <c r="O26" s="21">
        <v>178</v>
      </c>
      <c r="P26" s="21">
        <v>171</v>
      </c>
      <c r="Q26" s="21">
        <v>170</v>
      </c>
    </row>
    <row r="27" spans="2:59" x14ac:dyDescent="0.2">
      <c r="B27" s="55">
        <v>90</v>
      </c>
      <c r="C27" s="21">
        <v>72</v>
      </c>
      <c r="D27" s="21">
        <v>81</v>
      </c>
      <c r="E27" s="21">
        <v>86</v>
      </c>
      <c r="F27" s="21">
        <v>84</v>
      </c>
      <c r="G27" s="21">
        <v>71</v>
      </c>
      <c r="H27" s="21">
        <v>82</v>
      </c>
      <c r="I27" s="21">
        <v>85</v>
      </c>
      <c r="J27" s="52">
        <v>90</v>
      </c>
      <c r="K27" s="21">
        <v>163</v>
      </c>
      <c r="L27" s="21">
        <v>170</v>
      </c>
      <c r="M27" s="21">
        <v>159</v>
      </c>
      <c r="N27" s="21">
        <v>154</v>
      </c>
      <c r="O27" s="21">
        <v>171</v>
      </c>
      <c r="P27" s="21">
        <v>178</v>
      </c>
      <c r="Q27" s="21">
        <v>189</v>
      </c>
    </row>
    <row r="28" spans="2:59" x14ac:dyDescent="0.2">
      <c r="B28" s="55">
        <v>120</v>
      </c>
      <c r="C28" s="21">
        <v>94</v>
      </c>
      <c r="D28" s="21">
        <v>100</v>
      </c>
      <c r="E28" s="21">
        <v>97</v>
      </c>
      <c r="F28" s="21">
        <v>104</v>
      </c>
      <c r="G28" s="21">
        <v>110</v>
      </c>
      <c r="H28" s="21">
        <v>99</v>
      </c>
      <c r="I28" s="21">
        <v>100</v>
      </c>
      <c r="J28" s="52">
        <v>120</v>
      </c>
      <c r="K28" s="21">
        <v>180</v>
      </c>
      <c r="L28" s="21">
        <v>174</v>
      </c>
      <c r="M28" s="21">
        <v>161</v>
      </c>
      <c r="N28" s="21">
        <v>160</v>
      </c>
      <c r="O28" s="21">
        <v>174</v>
      </c>
      <c r="P28" s="21">
        <v>181</v>
      </c>
      <c r="Q28" s="21">
        <v>194</v>
      </c>
    </row>
    <row r="29" spans="2:59" x14ac:dyDescent="0.2">
      <c r="B29" s="3" t="s">
        <v>70</v>
      </c>
      <c r="C29" s="3" t="s">
        <v>91</v>
      </c>
      <c r="D29" s="3" t="s">
        <v>92</v>
      </c>
      <c r="E29" s="3" t="s">
        <v>93</v>
      </c>
      <c r="F29" s="3" t="s">
        <v>94</v>
      </c>
      <c r="G29" s="3" t="s">
        <v>95</v>
      </c>
      <c r="H29" s="3" t="s">
        <v>96</v>
      </c>
      <c r="I29" s="2"/>
      <c r="J29" s="3" t="s">
        <v>70</v>
      </c>
      <c r="K29" s="3" t="s">
        <v>91</v>
      </c>
      <c r="L29" s="3" t="s">
        <v>92</v>
      </c>
      <c r="M29" s="3" t="s">
        <v>93</v>
      </c>
      <c r="N29" s="3" t="s">
        <v>94</v>
      </c>
      <c r="O29" s="3" t="s">
        <v>95</v>
      </c>
      <c r="P29" s="3" t="s">
        <v>96</v>
      </c>
      <c r="Q29" s="2"/>
    </row>
    <row r="30" spans="2:59" x14ac:dyDescent="0.2">
      <c r="B30" s="55">
        <v>0</v>
      </c>
      <c r="C30" s="21">
        <v>139</v>
      </c>
      <c r="D30" s="21">
        <v>122</v>
      </c>
      <c r="E30" s="21">
        <v>119</v>
      </c>
      <c r="F30" s="21">
        <v>120</v>
      </c>
      <c r="G30" s="21">
        <v>130</v>
      </c>
      <c r="H30" s="21">
        <v>118</v>
      </c>
      <c r="I30" s="21"/>
      <c r="J30" s="52">
        <v>0</v>
      </c>
      <c r="K30" s="21">
        <v>187</v>
      </c>
      <c r="L30" s="21">
        <v>176</v>
      </c>
      <c r="M30" s="21">
        <v>199</v>
      </c>
      <c r="N30" s="21">
        <v>203</v>
      </c>
      <c r="O30" s="21">
        <v>194</v>
      </c>
      <c r="P30" s="21">
        <v>183</v>
      </c>
      <c r="Q30" s="2"/>
    </row>
    <row r="31" spans="2:59" x14ac:dyDescent="0.2">
      <c r="B31" s="55">
        <v>15</v>
      </c>
      <c r="C31" s="21">
        <v>124</v>
      </c>
      <c r="D31" s="21">
        <v>110</v>
      </c>
      <c r="E31" s="21">
        <v>104</v>
      </c>
      <c r="F31" s="21">
        <v>110</v>
      </c>
      <c r="G31" s="21">
        <v>123</v>
      </c>
      <c r="H31" s="21">
        <v>102</v>
      </c>
      <c r="I31" s="21"/>
      <c r="J31" s="52">
        <v>15</v>
      </c>
      <c r="K31" s="21">
        <v>180</v>
      </c>
      <c r="L31" s="21">
        <v>165</v>
      </c>
      <c r="M31" s="21">
        <v>189</v>
      </c>
      <c r="N31" s="21">
        <v>192</v>
      </c>
      <c r="O31" s="21">
        <v>190</v>
      </c>
      <c r="P31" s="21">
        <v>175</v>
      </c>
      <c r="Q31" s="2"/>
    </row>
    <row r="32" spans="2:59" x14ac:dyDescent="0.2">
      <c r="B32" s="55">
        <v>30</v>
      </c>
      <c r="C32" s="21">
        <v>100</v>
      </c>
      <c r="D32" s="21">
        <v>102</v>
      </c>
      <c r="E32" s="21">
        <v>91</v>
      </c>
      <c r="F32" s="21">
        <v>89</v>
      </c>
      <c r="G32" s="21">
        <v>104</v>
      </c>
      <c r="H32" s="21">
        <v>91</v>
      </c>
      <c r="I32" s="21"/>
      <c r="J32" s="52">
        <v>30</v>
      </c>
      <c r="K32" s="21">
        <v>163</v>
      </c>
      <c r="L32" s="21">
        <v>160</v>
      </c>
      <c r="M32" s="21">
        <v>170</v>
      </c>
      <c r="N32" s="21">
        <v>176</v>
      </c>
      <c r="O32" s="21">
        <v>178</v>
      </c>
      <c r="P32" s="21">
        <v>162</v>
      </c>
      <c r="Q32" s="2"/>
    </row>
    <row r="33" spans="2:17" x14ac:dyDescent="0.2">
      <c r="B33" s="55">
        <v>60</v>
      </c>
      <c r="C33" s="21">
        <v>83</v>
      </c>
      <c r="D33" s="21">
        <v>82</v>
      </c>
      <c r="E33" s="21">
        <v>75</v>
      </c>
      <c r="F33" s="21">
        <v>78</v>
      </c>
      <c r="G33" s="21">
        <v>83</v>
      </c>
      <c r="H33" s="21">
        <v>78</v>
      </c>
      <c r="I33" s="21"/>
      <c r="J33" s="52">
        <v>60</v>
      </c>
      <c r="K33" s="21">
        <v>156</v>
      </c>
      <c r="L33" s="21">
        <v>155</v>
      </c>
      <c r="M33" s="21">
        <v>165</v>
      </c>
      <c r="N33" s="21">
        <v>163</v>
      </c>
      <c r="O33" s="21">
        <v>162</v>
      </c>
      <c r="P33" s="21">
        <v>160</v>
      </c>
      <c r="Q33" s="2"/>
    </row>
    <row r="34" spans="2:17" x14ac:dyDescent="0.2">
      <c r="B34" s="55">
        <v>90</v>
      </c>
      <c r="C34" s="21">
        <v>90</v>
      </c>
      <c r="D34" s="21">
        <v>79</v>
      </c>
      <c r="E34" s="21">
        <v>83</v>
      </c>
      <c r="F34" s="21">
        <v>80</v>
      </c>
      <c r="G34" s="21">
        <v>81</v>
      </c>
      <c r="H34" s="21">
        <v>82</v>
      </c>
      <c r="I34" s="21"/>
      <c r="J34" s="52">
        <v>90</v>
      </c>
      <c r="K34" s="21">
        <v>148</v>
      </c>
      <c r="L34" s="21">
        <v>149</v>
      </c>
      <c r="M34" s="21">
        <v>159</v>
      </c>
      <c r="N34" s="21">
        <v>174</v>
      </c>
      <c r="O34" s="21">
        <v>170</v>
      </c>
      <c r="P34" s="21">
        <v>167</v>
      </c>
      <c r="Q34" s="2"/>
    </row>
    <row r="35" spans="2:17" x14ac:dyDescent="0.2">
      <c r="B35" s="55">
        <v>120</v>
      </c>
      <c r="C35" s="21">
        <v>102</v>
      </c>
      <c r="D35" s="21">
        <v>91</v>
      </c>
      <c r="E35" s="21">
        <v>99</v>
      </c>
      <c r="F35" s="21">
        <v>103</v>
      </c>
      <c r="G35" s="21">
        <v>100</v>
      </c>
      <c r="H35" s="21">
        <v>105</v>
      </c>
      <c r="I35" s="21"/>
      <c r="J35" s="52">
        <v>120</v>
      </c>
      <c r="K35" s="21">
        <v>169</v>
      </c>
      <c r="L35" s="21">
        <v>170</v>
      </c>
      <c r="M35" s="21">
        <v>178</v>
      </c>
      <c r="N35" s="21">
        <v>182</v>
      </c>
      <c r="O35" s="21">
        <v>179</v>
      </c>
      <c r="P35" s="21">
        <v>191</v>
      </c>
      <c r="Q35" s="2"/>
    </row>
    <row r="36" spans="2:17" x14ac:dyDescent="0.2">
      <c r="K36" s="4"/>
      <c r="L36" s="4"/>
      <c r="M36" s="4"/>
      <c r="N36" s="4"/>
      <c r="O36" s="4"/>
    </row>
    <row r="37" spans="2:17" x14ac:dyDescent="0.2">
      <c r="K37" s="4"/>
      <c r="L37" s="4"/>
      <c r="M37" s="4"/>
      <c r="N37" s="4"/>
      <c r="O37" s="4"/>
    </row>
    <row r="38" spans="2:17" x14ac:dyDescent="0.2">
      <c r="B38" s="3" t="s">
        <v>97</v>
      </c>
      <c r="C38" s="53" t="s">
        <v>66</v>
      </c>
      <c r="D38" s="53" t="s">
        <v>67</v>
      </c>
      <c r="E38" s="53" t="s">
        <v>68</v>
      </c>
      <c r="F38" s="53" t="s">
        <v>69</v>
      </c>
      <c r="J38" s="3" t="s">
        <v>97</v>
      </c>
      <c r="K38" s="53" t="s">
        <v>63</v>
      </c>
      <c r="L38" s="53" t="s">
        <v>63</v>
      </c>
      <c r="M38" s="53" t="s">
        <v>64</v>
      </c>
      <c r="N38" s="53" t="s">
        <v>64</v>
      </c>
    </row>
    <row r="39" spans="2:17" x14ac:dyDescent="0.2">
      <c r="B39" s="3" t="s">
        <v>98</v>
      </c>
      <c r="C39" s="21">
        <v>12218</v>
      </c>
      <c r="D39" s="21">
        <v>10898</v>
      </c>
      <c r="E39" s="21">
        <v>10880</v>
      </c>
      <c r="F39" s="21">
        <v>11873</v>
      </c>
      <c r="J39" s="3" t="s">
        <v>98</v>
      </c>
      <c r="K39" s="21">
        <v>19800</v>
      </c>
      <c r="L39" s="21">
        <v>19425</v>
      </c>
      <c r="M39" s="21">
        <v>20723</v>
      </c>
      <c r="N39" s="21">
        <v>18788</v>
      </c>
    </row>
    <row r="40" spans="2:17" x14ac:dyDescent="0.2">
      <c r="B40" s="2"/>
      <c r="C40" s="21">
        <v>11745</v>
      </c>
      <c r="D40" s="21">
        <v>10628</v>
      </c>
      <c r="E40" s="21">
        <v>11558</v>
      </c>
      <c r="F40" s="21">
        <v>11055</v>
      </c>
      <c r="J40" s="2"/>
      <c r="K40" s="21">
        <v>20325</v>
      </c>
      <c r="L40" s="21">
        <v>19065</v>
      </c>
      <c r="M40" s="21">
        <v>19515</v>
      </c>
      <c r="N40" s="21">
        <v>18818</v>
      </c>
      <c r="O40" s="4"/>
    </row>
    <row r="41" spans="2:17" x14ac:dyDescent="0.2">
      <c r="B41" s="2"/>
      <c r="C41" s="21">
        <v>11153</v>
      </c>
      <c r="D41" s="21">
        <v>10995</v>
      </c>
      <c r="E41" s="21">
        <v>11078</v>
      </c>
      <c r="F41" s="21">
        <v>10725</v>
      </c>
      <c r="J41" s="2"/>
      <c r="K41" s="21">
        <v>18518</v>
      </c>
      <c r="L41" s="21">
        <v>20543</v>
      </c>
      <c r="M41" s="21">
        <v>22020</v>
      </c>
      <c r="N41" s="21">
        <v>18758</v>
      </c>
      <c r="O41" s="4"/>
    </row>
    <row r="42" spans="2:17" x14ac:dyDescent="0.2">
      <c r="B42" s="2"/>
      <c r="C42" s="21">
        <v>11250</v>
      </c>
      <c r="D42" s="21">
        <v>11850</v>
      </c>
      <c r="E42" s="21">
        <v>11220</v>
      </c>
      <c r="F42" s="21">
        <v>10838</v>
      </c>
      <c r="J42" s="2"/>
      <c r="K42" s="21">
        <v>19553</v>
      </c>
      <c r="L42" s="21">
        <v>21203</v>
      </c>
      <c r="M42" s="21">
        <v>21360</v>
      </c>
      <c r="N42" s="21">
        <v>18870</v>
      </c>
      <c r="O42" s="4"/>
    </row>
    <row r="43" spans="2:17" x14ac:dyDescent="0.2">
      <c r="B43" s="2"/>
      <c r="C43" s="21">
        <v>9998</v>
      </c>
      <c r="D43" s="21">
        <v>11010</v>
      </c>
      <c r="E43" s="21">
        <v>10875</v>
      </c>
      <c r="F43" s="21">
        <v>11580</v>
      </c>
      <c r="J43" s="2"/>
      <c r="K43" s="21">
        <v>21795</v>
      </c>
      <c r="L43" s="21">
        <v>20955</v>
      </c>
      <c r="M43" s="21">
        <v>19478</v>
      </c>
      <c r="N43" s="21">
        <v>20160</v>
      </c>
      <c r="O43" s="4"/>
    </row>
    <row r="44" spans="2:17" x14ac:dyDescent="0.2">
      <c r="B44" s="2"/>
      <c r="C44" s="21">
        <v>11550</v>
      </c>
      <c r="D44" s="21">
        <v>9435</v>
      </c>
      <c r="E44" s="21">
        <v>10463</v>
      </c>
      <c r="F44" s="21">
        <v>10838</v>
      </c>
      <c r="J44" s="2"/>
      <c r="K44" s="21">
        <v>21458</v>
      </c>
      <c r="L44" s="21">
        <v>20318</v>
      </c>
      <c r="M44" s="21">
        <v>20123</v>
      </c>
      <c r="N44" s="21">
        <v>19710</v>
      </c>
      <c r="O44" s="4"/>
    </row>
    <row r="45" spans="2:17" x14ac:dyDescent="0.2">
      <c r="B45" s="2"/>
      <c r="C45" s="21"/>
      <c r="D45" s="21">
        <v>10770</v>
      </c>
      <c r="E45" s="21">
        <v>10905</v>
      </c>
      <c r="F45" s="21"/>
      <c r="J45" s="2"/>
      <c r="K45" s="21">
        <v>21998</v>
      </c>
      <c r="L45" s="21"/>
      <c r="M45" s="21">
        <v>21570</v>
      </c>
      <c r="N45" s="21"/>
      <c r="O45" s="4"/>
    </row>
    <row r="47" spans="2:17" x14ac:dyDescent="0.2">
      <c r="K47" s="4"/>
      <c r="L47" s="4"/>
      <c r="M47" s="4"/>
      <c r="N47" s="4"/>
      <c r="O47" s="4"/>
    </row>
    <row r="48" spans="2:17" x14ac:dyDescent="0.2">
      <c r="K48" s="4"/>
      <c r="L48" s="4"/>
      <c r="M48" s="4"/>
      <c r="N48" s="4"/>
      <c r="O48" s="4"/>
    </row>
    <row r="49" spans="3:45" x14ac:dyDescent="0.2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3:45" x14ac:dyDescent="0.2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3:45" x14ac:dyDescent="0.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3:45" x14ac:dyDescent="0.2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3:45" x14ac:dyDescent="0.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3:45" x14ac:dyDescent="0.2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Panel B</vt:lpstr>
      <vt:lpstr>Panel C</vt:lpstr>
      <vt:lpstr>Panel D</vt:lpstr>
      <vt:lpstr>Panel E</vt:lpstr>
      <vt:lpstr>Panel F</vt:lpstr>
      <vt:lpstr>Panel G</vt:lpstr>
      <vt:lpstr>Panel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2022-09-19T17:31:20Z</dcterms:created>
  <dcterms:modified xsi:type="dcterms:W3CDTF">2022-09-19T19:07:12Z</dcterms:modified>
</cp:coreProperties>
</file>