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schneeberger/Desktop/GetAllAttachmentsAsZip/"/>
    </mc:Choice>
  </mc:AlternateContent>
  <xr:revisionPtr revIDLastSave="0" documentId="13_ncr:1_{6C884647-FDC7-D94F-ABC5-5F0CABFC6104}" xr6:coauthVersionLast="47" xr6:coauthVersionMax="47" xr10:uidLastSave="{00000000-0000-0000-0000-000000000000}"/>
  <bookViews>
    <workbookView xWindow="1500" yWindow="1800" windowWidth="27640" windowHeight="16940" activeTab="5" xr2:uid="{11FAAAD5-FA37-064D-92C3-8A871D4063B8}"/>
  </bookViews>
  <sheets>
    <sheet name="Panel A" sheetId="2" r:id="rId1"/>
    <sheet name="Panel B" sheetId="6" r:id="rId2"/>
    <sheet name="Panel C" sheetId="5" r:id="rId3"/>
    <sheet name="Panel D" sheetId="3" r:id="rId4"/>
    <sheet name="Panel E" sheetId="4" r:id="rId5"/>
    <sheet name="Panel F" sheetId="7" r:id="rId6"/>
    <sheet name="Panel G" sheetId="1" r:id="rId7"/>
  </sheets>
  <definedNames>
    <definedName name="qpcrdata.bat" localSheetId="6">'Panel G'!$B$8:$I$20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6" i="7" l="1"/>
  <c r="C20" i="7"/>
  <c r="AB37" i="7"/>
  <c r="T37" i="7"/>
  <c r="K37" i="7"/>
  <c r="AB36" i="7"/>
  <c r="T36" i="7"/>
  <c r="K36" i="7"/>
  <c r="AB35" i="7"/>
  <c r="T35" i="7"/>
  <c r="K35" i="7"/>
  <c r="AB34" i="7"/>
  <c r="T34" i="7"/>
  <c r="K34" i="7"/>
  <c r="AB33" i="7"/>
  <c r="T33" i="7"/>
  <c r="K33" i="7"/>
  <c r="AB32" i="7"/>
  <c r="T32" i="7"/>
  <c r="K32" i="7"/>
  <c r="AB31" i="7"/>
  <c r="T31" i="7"/>
  <c r="K31" i="7"/>
  <c r="AB30" i="7"/>
  <c r="T30" i="7"/>
  <c r="K30" i="7"/>
  <c r="AB29" i="7"/>
  <c r="T29" i="7"/>
  <c r="K29" i="7"/>
  <c r="AB28" i="7"/>
  <c r="T28" i="7"/>
  <c r="K28" i="7"/>
  <c r="AB27" i="7"/>
  <c r="T27" i="7"/>
  <c r="K27" i="7"/>
  <c r="AB26" i="7"/>
  <c r="T26" i="7"/>
  <c r="G25" i="7"/>
  <c r="F25" i="7"/>
  <c r="E25" i="7"/>
  <c r="V24" i="7"/>
  <c r="U24" i="7"/>
  <c r="T24" i="7"/>
  <c r="AB23" i="7"/>
  <c r="AB25" i="7" s="1"/>
  <c r="AA23" i="7"/>
  <c r="AA25" i="7" s="1"/>
  <c r="Z23" i="7"/>
  <c r="Z25" i="7" s="1"/>
  <c r="Y23" i="7"/>
  <c r="Y25" i="7" s="1"/>
  <c r="X23" i="7"/>
  <c r="X25" i="7" s="1"/>
  <c r="W23" i="7"/>
  <c r="W25" i="7" s="1"/>
  <c r="V23" i="7"/>
  <c r="V25" i="7" s="1"/>
  <c r="U23" i="7"/>
  <c r="U25" i="7" s="1"/>
  <c r="T23" i="7"/>
  <c r="T25" i="7" s="1"/>
  <c r="S23" i="7"/>
  <c r="S25" i="7" s="1"/>
  <c r="R23" i="7"/>
  <c r="R25" i="7" s="1"/>
  <c r="Q23" i="7"/>
  <c r="Q25" i="7" s="1"/>
  <c r="P23" i="7"/>
  <c r="P25" i="7" s="1"/>
  <c r="O23" i="7"/>
  <c r="O25" i="7" s="1"/>
  <c r="N23" i="7"/>
  <c r="N25" i="7" s="1"/>
  <c r="M23" i="7"/>
  <c r="M25" i="7" s="1"/>
  <c r="L23" i="7"/>
  <c r="L25" i="7" s="1"/>
  <c r="K23" i="7"/>
  <c r="K25" i="7" s="1"/>
  <c r="J23" i="7"/>
  <c r="J25" i="7" s="1"/>
  <c r="I23" i="7"/>
  <c r="I25" i="7" s="1"/>
  <c r="H23" i="7"/>
  <c r="H25" i="7" s="1"/>
  <c r="G23" i="7"/>
  <c r="F23" i="7"/>
  <c r="E23" i="7"/>
  <c r="D23" i="7"/>
  <c r="D25" i="7" s="1"/>
  <c r="C23" i="7"/>
  <c r="C25" i="7" s="1"/>
  <c r="AB22" i="7"/>
  <c r="AB24" i="7" s="1"/>
  <c r="AA22" i="7"/>
  <c r="AA24" i="7" s="1"/>
  <c r="Z22" i="7"/>
  <c r="Z24" i="7" s="1"/>
  <c r="Y22" i="7"/>
  <c r="Y24" i="7" s="1"/>
  <c r="X22" i="7"/>
  <c r="X24" i="7" s="1"/>
  <c r="W22" i="7"/>
  <c r="W24" i="7" s="1"/>
  <c r="V22" i="7"/>
  <c r="U22" i="7"/>
  <c r="T22" i="7"/>
  <c r="S22" i="7"/>
  <c r="S24" i="7" s="1"/>
  <c r="R22" i="7"/>
  <c r="R24" i="7" s="1"/>
  <c r="Q22" i="7"/>
  <c r="Q24" i="7" s="1"/>
  <c r="P22" i="7"/>
  <c r="P24" i="7" s="1"/>
  <c r="O22" i="7"/>
  <c r="O24" i="7" s="1"/>
  <c r="N22" i="7"/>
  <c r="N24" i="7" s="1"/>
  <c r="M22" i="7"/>
  <c r="M24" i="7" s="1"/>
  <c r="L22" i="7"/>
  <c r="L24" i="7" s="1"/>
  <c r="K22" i="7"/>
  <c r="K24" i="7" s="1"/>
  <c r="J22" i="7"/>
  <c r="J24" i="7" s="1"/>
  <c r="I22" i="7"/>
  <c r="I24" i="7" s="1"/>
  <c r="H22" i="7"/>
  <c r="H24" i="7" s="1"/>
  <c r="G22" i="7"/>
  <c r="G24" i="7" s="1"/>
  <c r="F22" i="7"/>
  <c r="F24" i="7" s="1"/>
  <c r="E22" i="7"/>
  <c r="E24" i="7" s="1"/>
  <c r="D22" i="7"/>
  <c r="D24" i="7" s="1"/>
  <c r="C22" i="7"/>
  <c r="C24" i="7" s="1"/>
  <c r="AB21" i="7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AB20" i="7"/>
  <c r="AA20" i="7"/>
  <c r="Z20" i="7"/>
  <c r="Y20" i="7"/>
  <c r="X20" i="7"/>
  <c r="W20" i="7"/>
  <c r="V20" i="7"/>
  <c r="U20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BD8C58B-7DBA-8B4D-9DEA-13D2EE3EC3CF}" name="qpcrdata.bat" type="6" refreshedVersion="7" background="1" saveData="1">
    <textPr sourceFile="/Users/marcschneeberger/Downloads/qpcrdata.bat.csv" comma="1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<sst xmlns="http://schemas.openxmlformats.org/spreadsheetml/2006/main" count="263" uniqueCount="112">
  <si>
    <t>Gene Expression BAT Chow diet</t>
  </si>
  <si>
    <t>May 10th 2022</t>
  </si>
  <si>
    <t>Cannulated ICV</t>
  </si>
  <si>
    <t>dose</t>
  </si>
  <si>
    <t>Drugs</t>
  </si>
  <si>
    <t>CVN45502</t>
  </si>
  <si>
    <t>30mg/kg</t>
  </si>
  <si>
    <t>Q-PCR after trizol extraction</t>
  </si>
  <si>
    <t>OB/OB</t>
  </si>
  <si>
    <t>target</t>
  </si>
  <si>
    <t>Adipoq</t>
  </si>
  <si>
    <t>Cidea</t>
  </si>
  <si>
    <t>Elovl3</t>
  </si>
  <si>
    <t>Erra</t>
  </si>
  <si>
    <t>Fabp4</t>
  </si>
  <si>
    <t>Pparg2</t>
  </si>
  <si>
    <t>Ppargc1a</t>
  </si>
  <si>
    <t>Prdm16</t>
  </si>
  <si>
    <t>Cox8b</t>
  </si>
  <si>
    <t>Cpt1b</t>
  </si>
  <si>
    <t>Dio2</t>
  </si>
  <si>
    <t>Ucp1</t>
  </si>
  <si>
    <t>obob vehicle 1</t>
  </si>
  <si>
    <t>obob vehicle 2</t>
  </si>
  <si>
    <t>obob vehicle 3</t>
  </si>
  <si>
    <t>obob vehicle 4</t>
  </si>
  <si>
    <t>obob vehicle 5</t>
  </si>
  <si>
    <t>obob vehicle 6</t>
  </si>
  <si>
    <t>obob vehicle 7</t>
  </si>
  <si>
    <t>obob CVN45502 1</t>
  </si>
  <si>
    <t>obob CVN45502 2</t>
  </si>
  <si>
    <t>obob CVN45502 3</t>
  </si>
  <si>
    <t>obob CVN45502 4</t>
  </si>
  <si>
    <t>obob CVN45502 5</t>
  </si>
  <si>
    <t>obob CVN45502 6</t>
  </si>
  <si>
    <t>Locomotor Activity</t>
  </si>
  <si>
    <t>PB habituation</t>
  </si>
  <si>
    <t>5 days</t>
  </si>
  <si>
    <t>Mouse Line</t>
  </si>
  <si>
    <t>Variable</t>
  </si>
  <si>
    <t>Metabolic Cagess</t>
  </si>
  <si>
    <t>TSE Homecage metabolic system</t>
  </si>
  <si>
    <t>Statistics with CalR</t>
  </si>
  <si>
    <t>Locomotor activity</t>
  </si>
  <si>
    <t>Day</t>
  </si>
  <si>
    <t>Night</t>
  </si>
  <si>
    <t>Strain</t>
  </si>
  <si>
    <t>Beam Breaks/hour</t>
  </si>
  <si>
    <t>Ob/ob saline</t>
  </si>
  <si>
    <t>ob/ob CVN45502</t>
  </si>
  <si>
    <t>OB/OB mice</t>
  </si>
  <si>
    <t>April 10th 2022</t>
  </si>
  <si>
    <t>OB/OB plus CVN45502</t>
  </si>
  <si>
    <t>Energy Expenditure</t>
  </si>
  <si>
    <t>kcal/hour</t>
  </si>
  <si>
    <t>CO2 Production</t>
  </si>
  <si>
    <t>ml/hour</t>
  </si>
  <si>
    <t>Oxygen Consumption</t>
  </si>
  <si>
    <t>Feeding</t>
  </si>
  <si>
    <t>OB 1</t>
  </si>
  <si>
    <t>OB 2</t>
  </si>
  <si>
    <t>OB 3</t>
  </si>
  <si>
    <t>OB 4</t>
  </si>
  <si>
    <t>OB 5</t>
  </si>
  <si>
    <t>OB 6</t>
  </si>
  <si>
    <t>OB 7</t>
  </si>
  <si>
    <t>OB 8</t>
  </si>
  <si>
    <t>Saline</t>
  </si>
  <si>
    <t>Dosing</t>
  </si>
  <si>
    <t>14 days</t>
  </si>
  <si>
    <t>1 pellet of PB</t>
  </si>
  <si>
    <t>OB/OB Mice</t>
  </si>
  <si>
    <t>pre-treatment</t>
  </si>
  <si>
    <t>treatment</t>
  </si>
  <si>
    <t>post</t>
  </si>
  <si>
    <t>ID</t>
  </si>
  <si>
    <t>BW Initial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</si>
  <si>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</si>
  <si>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</si>
  <si>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</si>
  <si>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</si>
  <si>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</si>
  <si>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</si>
  <si>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</si>
  <si>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</si>
  <si>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</si>
  <si>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</si>
  <si>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</si>
  <si>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</si>
  <si>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</si>
  <si>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</si>
  <si>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</si>
  <si>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</si>
  <si>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</si>
  <si>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</si>
  <si>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</si>
  <si>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</si>
  <si>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</si>
  <si>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</si>
  <si>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</si>
  <si>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</si>
  <si>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</si>
  <si>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Average Saline</t>
  </si>
  <si>
    <t>Average CVN45502</t>
  </si>
  <si>
    <t>ST DEV Saline</t>
  </si>
  <si>
    <t>ST DEV CVN45502</t>
  </si>
  <si>
    <t xml:space="preserve">SEM Saline </t>
  </si>
  <si>
    <t>SEM CVN45502</t>
  </si>
  <si>
    <t>Body weight gain Pretreatment</t>
  </si>
  <si>
    <t>Body weight gain treatment</t>
  </si>
  <si>
    <t>Body weight gain Post treatment</t>
  </si>
  <si>
    <t>in 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</si>
</sst>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Arial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FF"/>
      <name val="Arial"/>
      <family val="2"/>
    </font>
    <font>
      <b/>
      <sz val="12"/>
      <name val="Arial"/>
      <family val="2"/>
    </font>
    <font>
      <i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/>
    <xf numFmtId="17" fontId="2" fillId="2" borderId="1" xfId="0" applyNumberFormat="1" applyFont="1" applyFill="1" applyBorder="1"/>
    <xf numFmtId="0" fontId="0" fillId="0" borderId="1" xfId="0" applyBorder="1"/>
    <xf numFmtId="0" fontId="1" fillId="0" borderId="1" xfId="0" applyFont="1" applyBorder="1"/>
    <xf numFmtId="0" fontId="3" fillId="0" borderId="0" xfId="0" applyFont="1"/>
    <xf numFmtId="0" fontId="3" fillId="0" borderId="1" xfId="0" applyFont="1" applyBorder="1"/>
    <xf numFmtId="0" fontId="2" fillId="3" borderId="1" xfId="0" applyFont="1" applyFill="1" applyBorder="1"/>
    <xf numFmtId="0" fontId="6" fillId="0" borderId="0" xfId="0" applyFont="1"/>
    <xf numFmtId="0" fontId="2" fillId="4" borderId="1" xfId="0" applyFont="1" applyFill="1" applyBorder="1"/>
    <xf numFmtId="0" fontId="2" fillId="0" borderId="1" xfId="0" applyFont="1" applyBorder="1" applyAlignment="1">
      <alignment horizontal="left"/>
    </xf>
    <xf numFmtId="0" fontId="2" fillId="5" borderId="1" xfId="0" applyFont="1" applyFill="1" applyBorder="1"/>
    <xf numFmtId="0" fontId="2" fillId="6" borderId="1" xfId="0" applyFont="1" applyFill="1" applyBorder="1"/>
    <xf numFmtId="0" fontId="2" fillId="0" borderId="1" xfId="0" applyFont="1" applyBorder="1"/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0" fontId="1" fillId="7" borderId="1" xfId="0" applyFont="1" applyFill="1" applyBorder="1"/>
    <xf numFmtId="0" fontId="1" fillId="0" borderId="1" xfId="0" applyFont="1" applyBorder="1" applyAlignment="1">
      <alignment horizontal="center"/>
    </xf>
    <xf numFmtId="2" fontId="3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1" fillId="9" borderId="1" xfId="0" applyFont="1" applyFill="1" applyBorder="1"/>
    <xf numFmtId="0" fontId="1" fillId="8" borderId="1" xfId="0" applyFont="1" applyFill="1" applyBorder="1"/>
    <xf numFmtId="14" fontId="1" fillId="8" borderId="1" xfId="0" applyNumberFormat="1" applyFont="1" applyFill="1" applyBorder="1"/>
    <xf numFmtId="0" fontId="1" fillId="0" borderId="0" xfId="0" applyFont="1"/>
    <xf numFmtId="0" fontId="0" fillId="7" borderId="1" xfId="0" applyFill="1" applyBorder="1"/>
    <xf numFmtId="0" fontId="0" fillId="0" borderId="2" xfId="0" applyBorder="1"/>
    <xf numFmtId="0" fontId="2" fillId="7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pcrdata.bat" connectionId="1" xr16:uid="{E36EBE3B-C8CA-E44D-A7DA-A44D9C173157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A6C79-12D6-9346-A48B-FFA9AEF34615}">
  <dimension ref="B2:F15"/>
  <sheetViews>
    <sheetView workbookViewId="0">
      <selection activeCell="E18" sqref="E18"/>
    </sheetView>
  </sheetViews>
  <sheetFormatPr baseColWidth="10" defaultRowHeight="16" x14ac:dyDescent="0.2"/>
  <cols>
    <col min="3" max="3" width="20" bestFit="1" customWidth="1"/>
    <col min="4" max="4" width="29.1640625" bestFit="1" customWidth="1"/>
    <col min="5" max="5" width="17.1640625" bestFit="1" customWidth="1"/>
  </cols>
  <sheetData>
    <row r="2" spans="2:6" x14ac:dyDescent="0.2">
      <c r="B2" s="7" t="s">
        <v>58</v>
      </c>
      <c r="C2" s="7" t="s">
        <v>52</v>
      </c>
      <c r="D2" s="7"/>
      <c r="E2" s="9"/>
      <c r="F2" s="9"/>
    </row>
    <row r="3" spans="2:6" x14ac:dyDescent="0.2">
      <c r="B3" s="10" t="s">
        <v>51</v>
      </c>
      <c r="C3" s="7"/>
      <c r="D3" s="7"/>
      <c r="E3" s="9" t="s">
        <v>36</v>
      </c>
      <c r="F3" s="9" t="s">
        <v>37</v>
      </c>
    </row>
    <row r="4" spans="2:6" x14ac:dyDescent="0.2">
      <c r="B4" s="7" t="s">
        <v>38</v>
      </c>
      <c r="C4" s="7" t="s">
        <v>50</v>
      </c>
      <c r="D4" s="7"/>
      <c r="E4" s="11" t="s">
        <v>5</v>
      </c>
      <c r="F4" s="11" t="s">
        <v>6</v>
      </c>
    </row>
    <row r="5" spans="2:6" x14ac:dyDescent="0.2">
      <c r="B5" s="12" t="s">
        <v>39</v>
      </c>
      <c r="C5" s="12" t="s">
        <v>40</v>
      </c>
      <c r="D5" s="12" t="s">
        <v>41</v>
      </c>
      <c r="E5" s="13" t="s">
        <v>42</v>
      </c>
      <c r="F5" s="14"/>
    </row>
    <row r="6" spans="2:6" x14ac:dyDescent="0.2">
      <c r="B6" s="4" t="s">
        <v>58</v>
      </c>
      <c r="C6" s="4"/>
      <c r="D6" s="4"/>
      <c r="E6" s="4"/>
      <c r="F6" s="4"/>
    </row>
    <row r="7" spans="2:6" x14ac:dyDescent="0.2">
      <c r="B7" s="4"/>
      <c r="C7" s="4"/>
      <c r="D7" s="19" t="s">
        <v>67</v>
      </c>
      <c r="E7" s="19" t="s">
        <v>5</v>
      </c>
      <c r="F7" s="4"/>
    </row>
    <row r="8" spans="2:6" x14ac:dyDescent="0.2">
      <c r="B8" s="4" t="s">
        <v>59</v>
      </c>
      <c r="C8" s="4"/>
      <c r="D8" s="20">
        <v>5.73</v>
      </c>
      <c r="E8" s="20">
        <v>4.75</v>
      </c>
      <c r="F8" s="4"/>
    </row>
    <row r="9" spans="2:6" x14ac:dyDescent="0.2">
      <c r="B9" s="4" t="s">
        <v>60</v>
      </c>
      <c r="C9" s="4"/>
      <c r="D9" s="20">
        <v>6.02</v>
      </c>
      <c r="E9" s="20">
        <v>5.0999999999999996</v>
      </c>
      <c r="F9" s="4"/>
    </row>
    <row r="10" spans="2:6" x14ac:dyDescent="0.2">
      <c r="B10" s="4" t="s">
        <v>61</v>
      </c>
      <c r="C10" s="4"/>
      <c r="D10" s="20">
        <v>4.82</v>
      </c>
      <c r="E10" s="20">
        <v>6.13</v>
      </c>
      <c r="F10" s="4"/>
    </row>
    <row r="11" spans="2:6" x14ac:dyDescent="0.2">
      <c r="B11" s="4" t="s">
        <v>62</v>
      </c>
      <c r="C11" s="4"/>
      <c r="D11" s="20">
        <v>5.75</v>
      </c>
      <c r="E11" s="20">
        <v>2.1</v>
      </c>
      <c r="F11" s="4"/>
    </row>
    <row r="12" spans="2:6" x14ac:dyDescent="0.2">
      <c r="B12" s="4" t="s">
        <v>63</v>
      </c>
      <c r="C12" s="4"/>
      <c r="D12" s="20">
        <v>6.08</v>
      </c>
      <c r="E12" s="20">
        <v>4.41</v>
      </c>
      <c r="F12" s="4"/>
    </row>
    <row r="13" spans="2:6" x14ac:dyDescent="0.2">
      <c r="B13" s="4" t="s">
        <v>64</v>
      </c>
      <c r="C13" s="4"/>
      <c r="D13" s="20">
        <v>8.23</v>
      </c>
      <c r="E13" s="20">
        <v>4.18</v>
      </c>
      <c r="F13" s="4"/>
    </row>
    <row r="14" spans="2:6" x14ac:dyDescent="0.2">
      <c r="B14" s="4" t="s">
        <v>65</v>
      </c>
      <c r="C14" s="4"/>
      <c r="D14" s="20">
        <v>5.09</v>
      </c>
      <c r="E14" s="20">
        <v>4.93</v>
      </c>
      <c r="F14" s="4"/>
    </row>
    <row r="15" spans="2:6" x14ac:dyDescent="0.2">
      <c r="B15" s="4" t="s">
        <v>66</v>
      </c>
      <c r="C15" s="4"/>
      <c r="D15" s="20">
        <v>5.2</v>
      </c>
      <c r="E15" s="20">
        <v>2.5</v>
      </c>
      <c r="F15" s="4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A658F-DBBD-6B44-B948-2710B3FFAF43}">
  <dimension ref="B2:K26"/>
  <sheetViews>
    <sheetView workbookViewId="0">
      <selection activeCell="B2" sqref="B2:F5"/>
    </sheetView>
  </sheetViews>
  <sheetFormatPr baseColWidth="10" defaultRowHeight="16" x14ac:dyDescent="0.2"/>
  <cols>
    <col min="2" max="2" width="18.83203125" bestFit="1" customWidth="1"/>
    <col min="3" max="3" width="20" bestFit="1" customWidth="1"/>
    <col min="4" max="4" width="29.1640625" bestFit="1" customWidth="1"/>
    <col min="5" max="5" width="17.1640625" bestFit="1" customWidth="1"/>
    <col min="6" max="6" width="8.6640625" bestFit="1" customWidth="1"/>
  </cols>
  <sheetData>
    <row r="2" spans="2:11" x14ac:dyDescent="0.2">
      <c r="B2" s="7" t="s">
        <v>57</v>
      </c>
      <c r="C2" s="7" t="s">
        <v>52</v>
      </c>
      <c r="D2" s="7"/>
      <c r="E2" s="9"/>
      <c r="F2" s="9"/>
    </row>
    <row r="3" spans="2:11" x14ac:dyDescent="0.2">
      <c r="B3" s="10" t="s">
        <v>51</v>
      </c>
      <c r="C3" s="7"/>
      <c r="D3" s="7"/>
      <c r="E3" s="9" t="s">
        <v>36</v>
      </c>
      <c r="F3" s="9" t="s">
        <v>37</v>
      </c>
    </row>
    <row r="4" spans="2:11" x14ac:dyDescent="0.2">
      <c r="B4" s="7" t="s">
        <v>38</v>
      </c>
      <c r="C4" s="7" t="s">
        <v>50</v>
      </c>
      <c r="D4" s="7"/>
      <c r="E4" s="11" t="s">
        <v>5</v>
      </c>
      <c r="F4" s="11" t="s">
        <v>6</v>
      </c>
    </row>
    <row r="5" spans="2:11" x14ac:dyDescent="0.2">
      <c r="B5" s="12" t="s">
        <v>39</v>
      </c>
      <c r="C5" s="12" t="s">
        <v>40</v>
      </c>
      <c r="D5" s="12" t="s">
        <v>41</v>
      </c>
      <c r="E5" s="13" t="s">
        <v>42</v>
      </c>
      <c r="F5" s="14"/>
    </row>
    <row r="6" spans="2:11" x14ac:dyDescent="0.2">
      <c r="B6" s="13" t="s">
        <v>57</v>
      </c>
      <c r="C6" s="3"/>
      <c r="D6" s="3"/>
      <c r="E6" s="17" t="s">
        <v>44</v>
      </c>
      <c r="F6" s="17" t="s">
        <v>45</v>
      </c>
    </row>
    <row r="7" spans="2:11" x14ac:dyDescent="0.2">
      <c r="B7" s="13" t="s">
        <v>46</v>
      </c>
      <c r="C7" s="14"/>
      <c r="D7" s="3"/>
      <c r="E7" s="17" t="s">
        <v>56</v>
      </c>
      <c r="F7" s="17" t="s">
        <v>56</v>
      </c>
    </row>
    <row r="8" spans="2:11" x14ac:dyDescent="0.2">
      <c r="B8" s="7" t="s">
        <v>48</v>
      </c>
      <c r="C8" s="1">
        <v>1</v>
      </c>
      <c r="D8" s="13"/>
      <c r="E8" s="6">
        <v>89.104166669999998</v>
      </c>
      <c r="F8" s="6">
        <v>108.41666669999999</v>
      </c>
      <c r="H8" s="5"/>
      <c r="I8" s="5"/>
      <c r="J8" s="5"/>
      <c r="K8" s="5"/>
    </row>
    <row r="9" spans="2:11" x14ac:dyDescent="0.2">
      <c r="B9" s="7" t="s">
        <v>48</v>
      </c>
      <c r="C9" s="1">
        <v>2</v>
      </c>
      <c r="D9" s="13"/>
      <c r="E9" s="6">
        <v>87.4375</v>
      </c>
      <c r="F9" s="6">
        <v>95.861111109999996</v>
      </c>
      <c r="H9" s="5"/>
      <c r="I9" s="5"/>
      <c r="J9" s="5"/>
      <c r="K9" s="5"/>
    </row>
    <row r="10" spans="2:11" x14ac:dyDescent="0.2">
      <c r="B10" s="7" t="s">
        <v>48</v>
      </c>
      <c r="C10" s="1">
        <v>3</v>
      </c>
      <c r="D10" s="13"/>
      <c r="E10" s="6">
        <v>77.118055560000002</v>
      </c>
      <c r="F10" s="6">
        <v>79.902777779999994</v>
      </c>
      <c r="H10" s="8"/>
      <c r="I10" s="8"/>
      <c r="J10" s="8"/>
      <c r="K10" s="8"/>
    </row>
    <row r="11" spans="2:11" x14ac:dyDescent="0.2">
      <c r="B11" s="7" t="s">
        <v>48</v>
      </c>
      <c r="C11" s="1">
        <v>4</v>
      </c>
      <c r="D11" s="13"/>
      <c r="E11" s="6">
        <v>76.055555560000002</v>
      </c>
      <c r="F11" s="6">
        <v>75.770833330000002</v>
      </c>
      <c r="H11" s="8"/>
      <c r="I11" s="8"/>
      <c r="J11" s="8"/>
      <c r="K11" s="8"/>
    </row>
    <row r="12" spans="2:11" x14ac:dyDescent="0.2">
      <c r="B12" s="7" t="s">
        <v>48</v>
      </c>
      <c r="C12" s="1">
        <v>5</v>
      </c>
      <c r="D12" s="13"/>
      <c r="E12" s="6">
        <v>85.590277779999994</v>
      </c>
      <c r="F12" s="6">
        <v>118.6736111</v>
      </c>
      <c r="H12" s="5"/>
      <c r="I12" s="5"/>
      <c r="J12" s="5"/>
      <c r="K12" s="5"/>
    </row>
    <row r="13" spans="2:11" x14ac:dyDescent="0.2">
      <c r="B13" s="7" t="s">
        <v>48</v>
      </c>
      <c r="C13" s="1">
        <v>6</v>
      </c>
      <c r="D13" s="13"/>
      <c r="E13" s="6">
        <v>100.6527778</v>
      </c>
      <c r="F13" s="6">
        <v>116.1736111</v>
      </c>
      <c r="H13" s="8"/>
      <c r="I13" s="8"/>
      <c r="J13" s="8"/>
      <c r="K13" s="8"/>
    </row>
    <row r="14" spans="2:11" x14ac:dyDescent="0.2">
      <c r="B14" s="7" t="s">
        <v>48</v>
      </c>
      <c r="C14" s="1">
        <v>7</v>
      </c>
      <c r="D14" s="13"/>
      <c r="E14" s="6">
        <v>106.74305560000001</v>
      </c>
      <c r="F14" s="6">
        <v>126.0972222</v>
      </c>
      <c r="H14" s="8"/>
      <c r="I14" s="8"/>
      <c r="J14" s="8"/>
      <c r="K14" s="8"/>
    </row>
    <row r="15" spans="2:11" x14ac:dyDescent="0.2">
      <c r="B15" s="7" t="s">
        <v>48</v>
      </c>
      <c r="C15" s="1">
        <v>8</v>
      </c>
      <c r="D15" s="13"/>
      <c r="E15" s="6">
        <v>97.916666669999998</v>
      </c>
      <c r="F15" s="6">
        <v>106.9027778</v>
      </c>
      <c r="H15" s="5"/>
      <c r="I15" s="5"/>
      <c r="J15" s="5"/>
      <c r="K15" s="5"/>
    </row>
    <row r="16" spans="2:11" x14ac:dyDescent="0.2">
      <c r="B16" s="7"/>
      <c r="C16" s="14"/>
      <c r="D16" s="3"/>
      <c r="E16" s="17" t="s">
        <v>44</v>
      </c>
      <c r="F16" s="17" t="s">
        <v>45</v>
      </c>
      <c r="H16" s="5"/>
      <c r="I16" s="5"/>
      <c r="J16" s="5"/>
      <c r="K16" s="5"/>
    </row>
    <row r="17" spans="2:11" x14ac:dyDescent="0.2">
      <c r="B17" s="7"/>
      <c r="C17" s="14"/>
      <c r="D17" s="3"/>
      <c r="E17" s="17" t="s">
        <v>56</v>
      </c>
      <c r="F17" s="17" t="s">
        <v>56</v>
      </c>
      <c r="H17" s="5"/>
      <c r="I17" s="5"/>
      <c r="J17" s="5"/>
      <c r="K17" s="5"/>
    </row>
    <row r="18" spans="2:11" x14ac:dyDescent="0.2">
      <c r="B18" s="7" t="s">
        <v>49</v>
      </c>
      <c r="C18" s="1">
        <v>1</v>
      </c>
      <c r="D18" s="13"/>
      <c r="E18" s="6">
        <v>87.611111109999996</v>
      </c>
      <c r="F18" s="6">
        <v>107.83333330000001</v>
      </c>
      <c r="H18" s="5"/>
      <c r="I18" s="5"/>
      <c r="J18" s="5"/>
      <c r="K18" s="5"/>
    </row>
    <row r="19" spans="2:11" x14ac:dyDescent="0.2">
      <c r="B19" s="7" t="s">
        <v>49</v>
      </c>
      <c r="C19" s="1">
        <v>2</v>
      </c>
      <c r="D19" s="13"/>
      <c r="E19" s="6">
        <v>89.625</v>
      </c>
      <c r="F19" s="6">
        <v>106.3611111</v>
      </c>
      <c r="H19" s="5"/>
      <c r="I19" s="5"/>
      <c r="J19" s="5"/>
      <c r="K19" s="5"/>
    </row>
    <row r="20" spans="2:11" x14ac:dyDescent="0.2">
      <c r="B20" s="7" t="s">
        <v>49</v>
      </c>
      <c r="C20" s="1">
        <v>3</v>
      </c>
      <c r="D20" s="13"/>
      <c r="E20" s="6">
        <v>73.298611109999996</v>
      </c>
      <c r="F20" s="6">
        <v>88.479166669999998</v>
      </c>
      <c r="H20" s="8"/>
      <c r="I20" s="8"/>
      <c r="J20" s="8"/>
      <c r="K20" s="8"/>
    </row>
    <row r="21" spans="2:11" x14ac:dyDescent="0.2">
      <c r="B21" s="7" t="s">
        <v>49</v>
      </c>
      <c r="C21" s="1">
        <v>4</v>
      </c>
      <c r="D21" s="13"/>
      <c r="E21" s="6">
        <v>72.840277779999994</v>
      </c>
      <c r="F21" s="6">
        <v>91.395833330000002</v>
      </c>
    </row>
    <row r="22" spans="2:11" x14ac:dyDescent="0.2">
      <c r="B22" s="7" t="s">
        <v>49</v>
      </c>
      <c r="C22" s="1">
        <v>5</v>
      </c>
      <c r="D22" s="13"/>
      <c r="E22" s="6">
        <v>93.520833330000002</v>
      </c>
      <c r="F22" s="6">
        <v>115.125</v>
      </c>
    </row>
    <row r="23" spans="2:11" x14ac:dyDescent="0.2">
      <c r="B23" s="7" t="s">
        <v>49</v>
      </c>
      <c r="C23" s="1">
        <v>6</v>
      </c>
      <c r="D23" s="13"/>
      <c r="E23" s="6">
        <v>103.3263889</v>
      </c>
      <c r="F23" s="6">
        <v>124.55555560000001</v>
      </c>
    </row>
    <row r="24" spans="2:11" x14ac:dyDescent="0.2">
      <c r="B24" s="7" t="s">
        <v>49</v>
      </c>
      <c r="C24" s="1">
        <v>7</v>
      </c>
      <c r="D24" s="13"/>
      <c r="E24" s="6">
        <v>114.0902778</v>
      </c>
      <c r="F24" s="6">
        <v>134.4375</v>
      </c>
    </row>
    <row r="25" spans="2:11" x14ac:dyDescent="0.2">
      <c r="B25" s="7" t="s">
        <v>49</v>
      </c>
      <c r="C25" s="1">
        <v>8</v>
      </c>
      <c r="D25" s="13"/>
      <c r="E25" s="6">
        <v>97.354166669999998</v>
      </c>
      <c r="F25" s="6">
        <v>103.24305560000001</v>
      </c>
    </row>
    <row r="26" spans="2:11" x14ac:dyDescent="0.2">
      <c r="B26" s="14"/>
      <c r="C26" s="14"/>
      <c r="D26" s="3"/>
      <c r="E26" s="3"/>
      <c r="F26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1AE22-A765-BB4C-B5CB-D029878DFA89}">
  <dimension ref="B2:K26"/>
  <sheetViews>
    <sheetView workbookViewId="0">
      <selection activeCell="F26" sqref="B2:F26"/>
    </sheetView>
  </sheetViews>
  <sheetFormatPr baseColWidth="10" defaultRowHeight="16" x14ac:dyDescent="0.2"/>
  <cols>
    <col min="2" max="2" width="15" bestFit="1" customWidth="1"/>
    <col min="3" max="3" width="17.83203125" bestFit="1" customWidth="1"/>
    <col min="4" max="4" width="29.1640625" bestFit="1" customWidth="1"/>
    <col min="5" max="5" width="17.33203125" bestFit="1" customWidth="1"/>
    <col min="6" max="6" width="15.6640625" bestFit="1" customWidth="1"/>
  </cols>
  <sheetData>
    <row r="2" spans="2:11" x14ac:dyDescent="0.2">
      <c r="B2" s="7" t="s">
        <v>55</v>
      </c>
      <c r="C2" s="7" t="s">
        <v>52</v>
      </c>
      <c r="D2" s="7"/>
      <c r="E2" s="9"/>
      <c r="F2" s="9"/>
    </row>
    <row r="3" spans="2:11" x14ac:dyDescent="0.2">
      <c r="B3" s="10" t="s">
        <v>51</v>
      </c>
      <c r="C3" s="7"/>
      <c r="D3" s="7"/>
      <c r="E3" s="9" t="s">
        <v>36</v>
      </c>
      <c r="F3" s="9" t="s">
        <v>37</v>
      </c>
    </row>
    <row r="4" spans="2:11" x14ac:dyDescent="0.2">
      <c r="B4" s="7" t="s">
        <v>38</v>
      </c>
      <c r="C4" s="7" t="s">
        <v>50</v>
      </c>
      <c r="D4" s="7"/>
      <c r="E4" s="11" t="s">
        <v>5</v>
      </c>
      <c r="F4" s="11" t="s">
        <v>6</v>
      </c>
    </row>
    <row r="5" spans="2:11" x14ac:dyDescent="0.2">
      <c r="B5" s="12" t="s">
        <v>39</v>
      </c>
      <c r="C5" s="12" t="s">
        <v>40</v>
      </c>
      <c r="D5" s="12" t="s">
        <v>41</v>
      </c>
      <c r="E5" s="13" t="s">
        <v>42</v>
      </c>
      <c r="F5" s="14"/>
    </row>
    <row r="6" spans="2:11" x14ac:dyDescent="0.2">
      <c r="B6" s="13" t="s">
        <v>55</v>
      </c>
      <c r="C6" s="3"/>
      <c r="D6" s="3"/>
      <c r="E6" s="17" t="s">
        <v>44</v>
      </c>
      <c r="F6" s="17" t="s">
        <v>45</v>
      </c>
    </row>
    <row r="7" spans="2:11" x14ac:dyDescent="0.2">
      <c r="B7" s="13" t="s">
        <v>46</v>
      </c>
      <c r="C7" s="14"/>
      <c r="D7" s="3"/>
      <c r="E7" s="17" t="s">
        <v>56</v>
      </c>
      <c r="F7" s="17" t="s">
        <v>56</v>
      </c>
    </row>
    <row r="8" spans="2:11" x14ac:dyDescent="0.2">
      <c r="B8" s="7" t="s">
        <v>48</v>
      </c>
      <c r="C8" s="1">
        <v>1</v>
      </c>
      <c r="D8" s="13"/>
      <c r="E8" s="18">
        <v>77.652777779999994</v>
      </c>
      <c r="F8" s="18">
        <v>95.694444439999998</v>
      </c>
      <c r="H8" s="5"/>
      <c r="I8" s="5"/>
      <c r="J8" s="5"/>
      <c r="K8" s="5"/>
    </row>
    <row r="9" spans="2:11" x14ac:dyDescent="0.2">
      <c r="B9" s="7" t="s">
        <v>48</v>
      </c>
      <c r="C9" s="1">
        <v>2</v>
      </c>
      <c r="D9" s="13"/>
      <c r="E9" s="18">
        <v>75.041666669999998</v>
      </c>
      <c r="F9" s="18">
        <v>83.055555560000002</v>
      </c>
      <c r="H9" s="5"/>
      <c r="I9" s="5"/>
      <c r="J9" s="5"/>
      <c r="K9" s="5"/>
    </row>
    <row r="10" spans="2:11" x14ac:dyDescent="0.2">
      <c r="B10" s="7" t="s">
        <v>48</v>
      </c>
      <c r="C10" s="1">
        <v>3</v>
      </c>
      <c r="D10" s="13"/>
      <c r="E10" s="18">
        <v>64.902777779999994</v>
      </c>
      <c r="F10" s="18">
        <v>66.597222220000006</v>
      </c>
      <c r="H10" s="8"/>
      <c r="I10" s="8"/>
      <c r="J10" s="8"/>
      <c r="K10" s="8"/>
    </row>
    <row r="11" spans="2:11" x14ac:dyDescent="0.2">
      <c r="B11" s="7" t="s">
        <v>48</v>
      </c>
      <c r="C11" s="1">
        <v>4</v>
      </c>
      <c r="D11" s="13"/>
      <c r="E11" s="18">
        <v>68.305555560000002</v>
      </c>
      <c r="F11" s="18">
        <v>67.763888890000004</v>
      </c>
      <c r="H11" s="8"/>
      <c r="I11" s="8"/>
      <c r="J11" s="8"/>
      <c r="K11" s="8"/>
    </row>
    <row r="12" spans="2:11" x14ac:dyDescent="0.2">
      <c r="B12" s="7" t="s">
        <v>48</v>
      </c>
      <c r="C12" s="1">
        <v>5</v>
      </c>
      <c r="D12" s="13"/>
      <c r="E12" s="18">
        <v>67.4375</v>
      </c>
      <c r="F12" s="18">
        <v>96.201388890000004</v>
      </c>
      <c r="H12" s="5"/>
      <c r="I12" s="5"/>
      <c r="J12" s="5"/>
      <c r="K12" s="5"/>
    </row>
    <row r="13" spans="2:11" x14ac:dyDescent="0.2">
      <c r="B13" s="7" t="s">
        <v>48</v>
      </c>
      <c r="C13" s="1">
        <v>6</v>
      </c>
      <c r="D13" s="13"/>
      <c r="E13" s="18">
        <v>85.8125</v>
      </c>
      <c r="F13" s="18">
        <v>98.451388890000004</v>
      </c>
      <c r="H13" s="8"/>
      <c r="I13" s="8"/>
      <c r="J13" s="8"/>
      <c r="K13" s="8"/>
    </row>
    <row r="14" spans="2:11" x14ac:dyDescent="0.2">
      <c r="B14" s="7" t="s">
        <v>48</v>
      </c>
      <c r="C14" s="1">
        <v>7</v>
      </c>
      <c r="D14" s="13"/>
      <c r="E14" s="18">
        <v>89.548611109999996</v>
      </c>
      <c r="F14" s="18">
        <v>106.19444439999999</v>
      </c>
      <c r="H14" s="8"/>
      <c r="I14" s="8"/>
      <c r="J14" s="8"/>
      <c r="K14" s="8"/>
    </row>
    <row r="15" spans="2:11" x14ac:dyDescent="0.2">
      <c r="B15" s="7" t="s">
        <v>48</v>
      </c>
      <c r="C15" s="1">
        <v>8</v>
      </c>
      <c r="D15" s="13"/>
      <c r="E15" s="18">
        <v>74.020833330000002</v>
      </c>
      <c r="F15" s="18">
        <v>82.006944439999998</v>
      </c>
      <c r="H15" s="5"/>
      <c r="I15" s="5"/>
      <c r="J15" s="5"/>
      <c r="K15" s="5"/>
    </row>
    <row r="16" spans="2:11" x14ac:dyDescent="0.2">
      <c r="B16" s="7"/>
      <c r="C16" s="14"/>
      <c r="D16" s="3"/>
      <c r="E16" s="17" t="s">
        <v>44</v>
      </c>
      <c r="F16" s="17" t="s">
        <v>45</v>
      </c>
      <c r="H16" s="5"/>
      <c r="I16" s="5"/>
      <c r="J16" s="5"/>
      <c r="K16" s="5"/>
    </row>
    <row r="17" spans="2:11" x14ac:dyDescent="0.2">
      <c r="B17" s="7"/>
      <c r="C17" s="14"/>
      <c r="D17" s="3"/>
      <c r="E17" s="17" t="s">
        <v>56</v>
      </c>
      <c r="F17" s="17" t="s">
        <v>56</v>
      </c>
      <c r="H17" s="5"/>
      <c r="I17" s="5"/>
      <c r="J17" s="5"/>
      <c r="K17" s="5"/>
    </row>
    <row r="18" spans="2:11" x14ac:dyDescent="0.2">
      <c r="B18" s="7" t="s">
        <v>49</v>
      </c>
      <c r="C18" s="1">
        <v>1</v>
      </c>
      <c r="D18" s="13"/>
      <c r="E18" s="18">
        <v>75.131944439999998</v>
      </c>
      <c r="F18" s="18">
        <v>92.993055560000002</v>
      </c>
      <c r="H18" s="5"/>
      <c r="I18" s="5"/>
      <c r="J18" s="5"/>
      <c r="K18" s="5"/>
    </row>
    <row r="19" spans="2:11" x14ac:dyDescent="0.2">
      <c r="B19" s="7" t="s">
        <v>49</v>
      </c>
      <c r="C19" s="1">
        <v>2</v>
      </c>
      <c r="D19" s="13"/>
      <c r="E19" s="18">
        <v>73.111111109999996</v>
      </c>
      <c r="F19" s="18">
        <v>86.986111109999996</v>
      </c>
      <c r="H19" s="5"/>
      <c r="I19" s="5"/>
      <c r="J19" s="5"/>
      <c r="K19" s="5"/>
    </row>
    <row r="20" spans="2:11" x14ac:dyDescent="0.2">
      <c r="B20" s="7" t="s">
        <v>49</v>
      </c>
      <c r="C20" s="1">
        <v>3</v>
      </c>
      <c r="D20" s="13"/>
      <c r="E20" s="18">
        <v>61.479166669999998</v>
      </c>
      <c r="F20" s="18">
        <v>75.701388890000004</v>
      </c>
      <c r="H20" s="8"/>
      <c r="I20" s="8"/>
      <c r="J20" s="8"/>
      <c r="K20" s="8"/>
    </row>
    <row r="21" spans="2:11" x14ac:dyDescent="0.2">
      <c r="B21" s="7" t="s">
        <v>49</v>
      </c>
      <c r="C21" s="1">
        <v>4</v>
      </c>
      <c r="D21" s="13"/>
      <c r="E21" s="18">
        <v>63.777777780000001</v>
      </c>
      <c r="F21" s="18">
        <v>78.854166669999998</v>
      </c>
    </row>
    <row r="22" spans="2:11" x14ac:dyDescent="0.2">
      <c r="B22" s="7" t="s">
        <v>49</v>
      </c>
      <c r="C22" s="1">
        <v>5</v>
      </c>
      <c r="D22" s="13"/>
      <c r="E22" s="18">
        <v>72.986111109999996</v>
      </c>
      <c r="F22" s="18">
        <v>87.076388890000004</v>
      </c>
    </row>
    <row r="23" spans="2:11" x14ac:dyDescent="0.2">
      <c r="B23" s="7" t="s">
        <v>49</v>
      </c>
      <c r="C23" s="1">
        <v>6</v>
      </c>
      <c r="D23" s="13"/>
      <c r="E23" s="18">
        <v>86.743055560000002</v>
      </c>
      <c r="F23" s="18">
        <v>103.63194439999999</v>
      </c>
    </row>
    <row r="24" spans="2:11" x14ac:dyDescent="0.2">
      <c r="B24" s="7" t="s">
        <v>49</v>
      </c>
      <c r="C24" s="1">
        <v>7</v>
      </c>
      <c r="D24" s="13"/>
      <c r="E24" s="18">
        <v>100.2222222</v>
      </c>
      <c r="F24" s="18">
        <v>120.33333330000001</v>
      </c>
    </row>
    <row r="25" spans="2:11" x14ac:dyDescent="0.2">
      <c r="B25" s="7" t="s">
        <v>49</v>
      </c>
      <c r="C25" s="1">
        <v>8</v>
      </c>
      <c r="D25" s="13"/>
      <c r="E25" s="18">
        <v>69.520833330000002</v>
      </c>
      <c r="F25" s="18">
        <v>74.229166669999998</v>
      </c>
    </row>
    <row r="26" spans="2:11" x14ac:dyDescent="0.2">
      <c r="B26" s="14"/>
      <c r="C26" s="14"/>
      <c r="D26" s="3"/>
      <c r="E26" s="3"/>
      <c r="F2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E475D-5848-0749-8381-4AB75D719CFF}">
  <dimension ref="B2:J26"/>
  <sheetViews>
    <sheetView workbookViewId="0">
      <selection activeCell="B7" sqref="B7:C26"/>
    </sheetView>
  </sheetViews>
  <sheetFormatPr baseColWidth="10" defaultRowHeight="16" x14ac:dyDescent="0.2"/>
  <cols>
    <col min="2" max="2" width="16.83203125" bestFit="1" customWidth="1"/>
    <col min="3" max="3" width="17.83203125" bestFit="1" customWidth="1"/>
    <col min="4" max="4" width="29.1640625" bestFit="1" customWidth="1"/>
    <col min="5" max="5" width="17.1640625" bestFit="1" customWidth="1"/>
    <col min="6" max="6" width="16.83203125" bestFit="1" customWidth="1"/>
  </cols>
  <sheetData>
    <row r="2" spans="2:10" x14ac:dyDescent="0.2">
      <c r="B2" s="7" t="s">
        <v>35</v>
      </c>
      <c r="C2" s="7" t="s">
        <v>52</v>
      </c>
      <c r="D2" s="7"/>
      <c r="E2" s="9"/>
      <c r="F2" s="9"/>
    </row>
    <row r="3" spans="2:10" x14ac:dyDescent="0.2">
      <c r="B3" s="10" t="s">
        <v>51</v>
      </c>
      <c r="C3" s="7"/>
      <c r="D3" s="7"/>
      <c r="E3" s="9" t="s">
        <v>36</v>
      </c>
      <c r="F3" s="9" t="s">
        <v>37</v>
      </c>
    </row>
    <row r="4" spans="2:10" x14ac:dyDescent="0.2">
      <c r="B4" s="7" t="s">
        <v>38</v>
      </c>
      <c r="C4" s="7" t="s">
        <v>50</v>
      </c>
      <c r="D4" s="7"/>
      <c r="E4" s="11" t="s">
        <v>5</v>
      </c>
      <c r="F4" s="11" t="s">
        <v>6</v>
      </c>
    </row>
    <row r="5" spans="2:10" x14ac:dyDescent="0.2">
      <c r="B5" s="12" t="s">
        <v>39</v>
      </c>
      <c r="C5" s="12" t="s">
        <v>40</v>
      </c>
      <c r="D5" s="12" t="s">
        <v>41</v>
      </c>
      <c r="E5" s="13" t="s">
        <v>42</v>
      </c>
      <c r="F5" s="14"/>
    </row>
    <row r="6" spans="2:10" x14ac:dyDescent="0.2">
      <c r="B6" s="13" t="s">
        <v>43</v>
      </c>
      <c r="C6" s="14"/>
      <c r="D6" s="14"/>
      <c r="E6" s="15" t="s">
        <v>44</v>
      </c>
      <c r="F6" s="15" t="s">
        <v>45</v>
      </c>
    </row>
    <row r="7" spans="2:10" x14ac:dyDescent="0.2">
      <c r="B7" s="13" t="s">
        <v>46</v>
      </c>
      <c r="C7" s="14"/>
      <c r="D7" s="14"/>
      <c r="E7" s="13" t="s">
        <v>47</v>
      </c>
      <c r="F7" s="13" t="s">
        <v>47</v>
      </c>
    </row>
    <row r="8" spans="2:10" x14ac:dyDescent="0.2">
      <c r="B8" s="7" t="s">
        <v>48</v>
      </c>
      <c r="C8" s="1">
        <v>1</v>
      </c>
      <c r="D8" s="13"/>
      <c r="E8" s="6">
        <v>125.02083330000001</v>
      </c>
      <c r="F8" s="6">
        <v>226.11111109999999</v>
      </c>
      <c r="G8" s="5"/>
      <c r="H8" s="5"/>
      <c r="I8" s="5"/>
      <c r="J8" s="5"/>
    </row>
    <row r="9" spans="2:10" x14ac:dyDescent="0.2">
      <c r="B9" s="7" t="s">
        <v>48</v>
      </c>
      <c r="C9" s="1">
        <v>2</v>
      </c>
      <c r="D9" s="13"/>
      <c r="E9" s="6">
        <v>147.625</v>
      </c>
      <c r="F9" s="6">
        <v>243.25</v>
      </c>
      <c r="G9" s="5"/>
      <c r="H9" s="5"/>
      <c r="I9" s="5"/>
      <c r="J9" s="5"/>
    </row>
    <row r="10" spans="2:10" x14ac:dyDescent="0.2">
      <c r="B10" s="7" t="s">
        <v>48</v>
      </c>
      <c r="C10" s="1">
        <v>3</v>
      </c>
      <c r="D10" s="13"/>
      <c r="E10" s="6">
        <v>188.875</v>
      </c>
      <c r="F10" s="6">
        <v>179.9097222</v>
      </c>
      <c r="G10" s="8"/>
      <c r="H10" s="8"/>
      <c r="I10" s="8"/>
      <c r="J10" s="8"/>
    </row>
    <row r="11" spans="2:10" x14ac:dyDescent="0.2">
      <c r="B11" s="7" t="s">
        <v>48</v>
      </c>
      <c r="C11" s="1">
        <v>4</v>
      </c>
      <c r="D11" s="13"/>
      <c r="E11" s="6">
        <v>236.35416670000001</v>
      </c>
      <c r="F11" s="6">
        <v>325.85416670000001</v>
      </c>
      <c r="G11" s="8"/>
      <c r="H11" s="8"/>
      <c r="I11" s="8"/>
      <c r="J11" s="8"/>
    </row>
    <row r="12" spans="2:10" x14ac:dyDescent="0.2">
      <c r="B12" s="7" t="s">
        <v>48</v>
      </c>
      <c r="C12" s="1">
        <v>5</v>
      </c>
      <c r="D12" s="13"/>
      <c r="E12" s="6">
        <v>156.1597222</v>
      </c>
      <c r="F12" s="6">
        <v>220.55555559999999</v>
      </c>
      <c r="G12" s="5"/>
      <c r="H12" s="5"/>
      <c r="I12" s="5"/>
      <c r="J12" s="5"/>
    </row>
    <row r="13" spans="2:10" x14ac:dyDescent="0.2">
      <c r="B13" s="7" t="s">
        <v>48</v>
      </c>
      <c r="C13" s="1">
        <v>6</v>
      </c>
      <c r="D13" s="13"/>
      <c r="E13" s="6">
        <v>96.708333330000002</v>
      </c>
      <c r="F13" s="6">
        <v>201.125</v>
      </c>
      <c r="G13" s="8"/>
      <c r="H13" s="8"/>
      <c r="I13" s="8"/>
      <c r="J13" s="8"/>
    </row>
    <row r="14" spans="2:10" x14ac:dyDescent="0.2">
      <c r="B14" s="7" t="s">
        <v>48</v>
      </c>
      <c r="C14" s="1">
        <v>7</v>
      </c>
      <c r="D14" s="13"/>
      <c r="E14" s="6">
        <v>153.0347222</v>
      </c>
      <c r="F14" s="6">
        <v>289.875</v>
      </c>
      <c r="G14" s="8"/>
      <c r="H14" s="8"/>
      <c r="I14" s="8"/>
      <c r="J14" s="8"/>
    </row>
    <row r="15" spans="2:10" x14ac:dyDescent="0.2">
      <c r="B15" s="7" t="s">
        <v>48</v>
      </c>
      <c r="C15" s="1">
        <v>8</v>
      </c>
      <c r="D15" s="13"/>
      <c r="E15" s="6">
        <v>117.7638889</v>
      </c>
      <c r="F15" s="6">
        <v>123.58333330000001</v>
      </c>
      <c r="G15" s="5"/>
      <c r="H15" s="5"/>
      <c r="I15" s="5"/>
      <c r="J15" s="5"/>
    </row>
    <row r="16" spans="2:10" x14ac:dyDescent="0.2">
      <c r="B16" s="7"/>
      <c r="C16" s="14"/>
      <c r="D16" s="14"/>
      <c r="E16" s="15" t="s">
        <v>44</v>
      </c>
      <c r="F16" s="15" t="s">
        <v>45</v>
      </c>
      <c r="G16" s="5"/>
      <c r="H16" s="5"/>
      <c r="I16" s="5"/>
      <c r="J16" s="5"/>
    </row>
    <row r="17" spans="2:10" x14ac:dyDescent="0.2">
      <c r="B17" s="7"/>
      <c r="C17" s="14"/>
      <c r="D17" s="14"/>
      <c r="E17" s="13" t="s">
        <v>47</v>
      </c>
      <c r="F17" s="13" t="s">
        <v>47</v>
      </c>
      <c r="G17" s="5"/>
      <c r="H17" s="5"/>
      <c r="I17" s="5"/>
      <c r="J17" s="5"/>
    </row>
    <row r="18" spans="2:10" x14ac:dyDescent="0.2">
      <c r="B18" s="7" t="s">
        <v>49</v>
      </c>
      <c r="C18" s="1">
        <v>1</v>
      </c>
      <c r="D18" s="13"/>
      <c r="E18" s="6">
        <v>92.701388890000004</v>
      </c>
      <c r="F18" s="6">
        <v>264.01388889999998</v>
      </c>
      <c r="G18" s="5"/>
      <c r="H18" s="5"/>
      <c r="I18" s="5"/>
      <c r="J18" s="5"/>
    </row>
    <row r="19" spans="2:10" x14ac:dyDescent="0.2">
      <c r="B19" s="7" t="s">
        <v>49</v>
      </c>
      <c r="C19" s="1">
        <v>2</v>
      </c>
      <c r="D19" s="13"/>
      <c r="E19" s="6">
        <v>205.45138890000001</v>
      </c>
      <c r="F19" s="6">
        <v>255.06944440000001</v>
      </c>
      <c r="G19" s="5"/>
      <c r="H19" s="5"/>
      <c r="I19" s="5"/>
      <c r="J19" s="5"/>
    </row>
    <row r="20" spans="2:10" x14ac:dyDescent="0.2">
      <c r="B20" s="7" t="s">
        <v>49</v>
      </c>
      <c r="C20" s="1">
        <v>3</v>
      </c>
      <c r="D20" s="13"/>
      <c r="E20" s="6">
        <v>193.69444440000001</v>
      </c>
      <c r="F20" s="6">
        <v>268.20138889999998</v>
      </c>
      <c r="G20" s="8"/>
      <c r="H20" s="8"/>
      <c r="I20" s="8"/>
      <c r="J20" s="8"/>
    </row>
    <row r="21" spans="2:10" x14ac:dyDescent="0.2">
      <c r="B21" s="7" t="s">
        <v>49</v>
      </c>
      <c r="C21" s="1">
        <v>4</v>
      </c>
      <c r="D21" s="13"/>
      <c r="E21" s="6">
        <v>146.1527778</v>
      </c>
      <c r="F21" s="6">
        <v>274.54861110000002</v>
      </c>
    </row>
    <row r="22" spans="2:10" x14ac:dyDescent="0.2">
      <c r="B22" s="7" t="s">
        <v>49</v>
      </c>
      <c r="C22" s="1">
        <v>5</v>
      </c>
      <c r="D22" s="13"/>
      <c r="E22" s="6">
        <v>214.7847222</v>
      </c>
      <c r="F22" s="6">
        <v>251.44444440000001</v>
      </c>
    </row>
    <row r="23" spans="2:10" x14ac:dyDescent="0.2">
      <c r="B23" s="7" t="s">
        <v>49</v>
      </c>
      <c r="C23" s="1">
        <v>6</v>
      </c>
      <c r="D23" s="13"/>
      <c r="E23" s="6">
        <v>106.39583330000001</v>
      </c>
      <c r="F23" s="6">
        <v>221.0625</v>
      </c>
    </row>
    <row r="24" spans="2:10" x14ac:dyDescent="0.2">
      <c r="B24" s="7" t="s">
        <v>49</v>
      </c>
      <c r="C24" s="1">
        <v>7</v>
      </c>
      <c r="D24" s="13"/>
      <c r="E24" s="6">
        <v>134.5625</v>
      </c>
      <c r="F24" s="6">
        <v>287.13888889999998</v>
      </c>
    </row>
    <row r="25" spans="2:10" x14ac:dyDescent="0.2">
      <c r="B25" s="7" t="s">
        <v>49</v>
      </c>
      <c r="C25" s="1">
        <v>8</v>
      </c>
      <c r="D25" s="13"/>
      <c r="E25" s="6">
        <v>194.94444440000001</v>
      </c>
      <c r="F25" s="6">
        <v>175.29861109999999</v>
      </c>
    </row>
    <row r="26" spans="2:10" x14ac:dyDescent="0.2">
      <c r="B26" s="14"/>
      <c r="C26" s="14"/>
      <c r="D26" s="14"/>
      <c r="E26" s="14"/>
      <c r="F26" s="1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3BC25-2054-DE40-9CDB-C3C8AC95913E}">
  <dimension ref="B2:K26"/>
  <sheetViews>
    <sheetView workbookViewId="0">
      <selection activeCell="B13" sqref="B13"/>
    </sheetView>
  </sheetViews>
  <sheetFormatPr baseColWidth="10" defaultRowHeight="16" x14ac:dyDescent="0.2"/>
  <cols>
    <col min="2" max="2" width="17.33203125" bestFit="1" customWidth="1"/>
    <col min="3" max="3" width="17.83203125" bestFit="1" customWidth="1"/>
    <col min="4" max="4" width="29.1640625" bestFit="1" customWidth="1"/>
    <col min="5" max="5" width="17.1640625" bestFit="1" customWidth="1"/>
    <col min="6" max="6" width="14" bestFit="1" customWidth="1"/>
  </cols>
  <sheetData>
    <row r="2" spans="2:11" x14ac:dyDescent="0.2">
      <c r="B2" s="7" t="s">
        <v>53</v>
      </c>
      <c r="C2" s="7" t="s">
        <v>52</v>
      </c>
      <c r="D2" s="7"/>
      <c r="E2" s="9"/>
      <c r="F2" s="9"/>
    </row>
    <row r="3" spans="2:11" x14ac:dyDescent="0.2">
      <c r="B3" s="10" t="s">
        <v>51</v>
      </c>
      <c r="C3" s="7"/>
      <c r="D3" s="7"/>
      <c r="E3" s="9" t="s">
        <v>36</v>
      </c>
      <c r="F3" s="9" t="s">
        <v>37</v>
      </c>
    </row>
    <row r="4" spans="2:11" x14ac:dyDescent="0.2">
      <c r="B4" s="7" t="s">
        <v>38</v>
      </c>
      <c r="C4" s="7" t="s">
        <v>50</v>
      </c>
      <c r="D4" s="7"/>
      <c r="E4" s="11" t="s">
        <v>5</v>
      </c>
      <c r="F4" s="11" t="s">
        <v>6</v>
      </c>
    </row>
    <row r="5" spans="2:11" x14ac:dyDescent="0.2">
      <c r="B5" s="12" t="s">
        <v>39</v>
      </c>
      <c r="C5" s="12" t="s">
        <v>40</v>
      </c>
      <c r="D5" s="12" t="s">
        <v>41</v>
      </c>
      <c r="E5" s="13" t="s">
        <v>42</v>
      </c>
      <c r="F5" s="14"/>
    </row>
    <row r="6" spans="2:11" x14ac:dyDescent="0.2">
      <c r="B6" s="13" t="s">
        <v>53</v>
      </c>
      <c r="C6" s="3"/>
      <c r="D6" s="3"/>
      <c r="E6" s="17" t="s">
        <v>44</v>
      </c>
      <c r="F6" s="17" t="s">
        <v>45</v>
      </c>
    </row>
    <row r="7" spans="2:11" x14ac:dyDescent="0.2">
      <c r="B7" s="4" t="s">
        <v>46</v>
      </c>
      <c r="C7" s="3"/>
      <c r="D7" s="3"/>
      <c r="E7" s="17" t="s">
        <v>54</v>
      </c>
      <c r="F7" s="17" t="s">
        <v>54</v>
      </c>
    </row>
    <row r="8" spans="2:11" x14ac:dyDescent="0.2">
      <c r="B8" s="7" t="s">
        <v>48</v>
      </c>
      <c r="C8" s="1">
        <v>1</v>
      </c>
      <c r="D8" s="13"/>
      <c r="E8" s="18">
        <v>5.2438333330000004</v>
      </c>
      <c r="F8" s="18">
        <v>6.3973333329999997</v>
      </c>
      <c r="H8" s="5"/>
      <c r="I8" s="5"/>
      <c r="J8" s="5"/>
      <c r="K8" s="5"/>
    </row>
    <row r="9" spans="2:11" x14ac:dyDescent="0.2">
      <c r="B9" s="7" t="s">
        <v>48</v>
      </c>
      <c r="C9" s="1">
        <v>2</v>
      </c>
      <c r="D9" s="13"/>
      <c r="E9" s="18">
        <v>5.1305833329999997</v>
      </c>
      <c r="F9" s="18">
        <v>5.6345000000000001</v>
      </c>
      <c r="H9" s="5"/>
      <c r="I9" s="5"/>
      <c r="J9" s="5"/>
      <c r="K9" s="5"/>
    </row>
    <row r="10" spans="2:11" x14ac:dyDescent="0.2">
      <c r="B10" s="7" t="s">
        <v>48</v>
      </c>
      <c r="C10" s="1">
        <v>3</v>
      </c>
      <c r="D10" s="13"/>
      <c r="E10" s="18">
        <v>4.5065</v>
      </c>
      <c r="F10" s="18">
        <v>4.6617499999999996</v>
      </c>
      <c r="H10" s="8"/>
      <c r="I10" s="8"/>
      <c r="J10" s="8"/>
      <c r="K10" s="8"/>
    </row>
    <row r="11" spans="2:11" x14ac:dyDescent="0.2">
      <c r="B11" s="7" t="s">
        <v>48</v>
      </c>
      <c r="C11" s="1">
        <v>4</v>
      </c>
      <c r="D11" s="13"/>
      <c r="E11" s="18">
        <v>4.5044166670000001</v>
      </c>
      <c r="F11" s="18">
        <v>4.4850000000000003</v>
      </c>
      <c r="H11" s="8"/>
      <c r="I11" s="8"/>
      <c r="J11" s="8"/>
      <c r="K11" s="8"/>
    </row>
    <row r="12" spans="2:11" x14ac:dyDescent="0.2">
      <c r="B12" s="7" t="s">
        <v>48</v>
      </c>
      <c r="C12" s="1">
        <v>5</v>
      </c>
      <c r="D12" s="13"/>
      <c r="E12" s="18">
        <v>4.9438333329999997</v>
      </c>
      <c r="F12" s="18">
        <v>6.8900833329999998</v>
      </c>
      <c r="H12" s="5"/>
      <c r="I12" s="5"/>
      <c r="J12" s="5"/>
      <c r="K12" s="5"/>
    </row>
    <row r="13" spans="2:11" x14ac:dyDescent="0.2">
      <c r="B13" s="7" t="s">
        <v>48</v>
      </c>
      <c r="C13" s="1">
        <v>6</v>
      </c>
      <c r="D13" s="13"/>
      <c r="E13" s="18">
        <v>5.8987499999999997</v>
      </c>
      <c r="F13" s="18">
        <v>6.8014999999999999</v>
      </c>
      <c r="H13" s="8"/>
      <c r="I13" s="8"/>
      <c r="J13" s="8"/>
      <c r="K13" s="8"/>
    </row>
    <row r="14" spans="2:11" x14ac:dyDescent="0.2">
      <c r="B14" s="7" t="s">
        <v>48</v>
      </c>
      <c r="C14" s="1">
        <v>7</v>
      </c>
      <c r="D14" s="13"/>
      <c r="E14" s="18">
        <v>6.2364166670000003</v>
      </c>
      <c r="F14" s="18">
        <v>7.3734166669999999</v>
      </c>
      <c r="H14" s="8"/>
      <c r="I14" s="8"/>
      <c r="J14" s="8"/>
      <c r="K14" s="8"/>
    </row>
    <row r="15" spans="2:11" x14ac:dyDescent="0.2">
      <c r="B15" s="7" t="s">
        <v>48</v>
      </c>
      <c r="C15" s="1">
        <v>8</v>
      </c>
      <c r="D15" s="13"/>
      <c r="E15" s="18">
        <v>5.6128333330000002</v>
      </c>
      <c r="F15" s="18">
        <v>6.1435833329999996</v>
      </c>
      <c r="H15" s="5"/>
      <c r="I15" s="5"/>
      <c r="J15" s="5"/>
      <c r="K15" s="5"/>
    </row>
    <row r="16" spans="2:11" x14ac:dyDescent="0.2">
      <c r="B16" s="7"/>
      <c r="C16" s="14"/>
      <c r="D16" s="3"/>
      <c r="E16" s="17" t="s">
        <v>44</v>
      </c>
      <c r="F16" s="17" t="s">
        <v>45</v>
      </c>
      <c r="H16" s="5"/>
      <c r="I16" s="5"/>
      <c r="J16" s="5"/>
      <c r="K16" s="5"/>
    </row>
    <row r="17" spans="2:11" x14ac:dyDescent="0.2">
      <c r="B17" s="7"/>
      <c r="C17" s="14"/>
      <c r="D17" s="3"/>
      <c r="E17" s="17" t="s">
        <v>54</v>
      </c>
      <c r="F17" s="17" t="s">
        <v>54</v>
      </c>
      <c r="H17" s="5"/>
      <c r="I17" s="5"/>
      <c r="J17" s="5"/>
      <c r="K17" s="5"/>
    </row>
    <row r="18" spans="2:11" x14ac:dyDescent="0.2">
      <c r="B18" s="7" t="s">
        <v>49</v>
      </c>
      <c r="C18" s="1">
        <v>1</v>
      </c>
      <c r="D18" s="13"/>
      <c r="E18" s="18">
        <v>5.14</v>
      </c>
      <c r="F18" s="18">
        <v>6.3339166669999996</v>
      </c>
      <c r="H18" s="5"/>
      <c r="I18" s="5"/>
      <c r="J18" s="5"/>
      <c r="K18" s="5"/>
    </row>
    <row r="19" spans="2:11" x14ac:dyDescent="0.2">
      <c r="B19" s="7" t="s">
        <v>49</v>
      </c>
      <c r="C19" s="1">
        <v>2</v>
      </c>
      <c r="D19" s="13"/>
      <c r="E19" s="18">
        <v>5.2069166669999998</v>
      </c>
      <c r="F19" s="18">
        <v>6.1843333329999997</v>
      </c>
      <c r="H19" s="5"/>
      <c r="I19" s="5"/>
      <c r="J19" s="5"/>
      <c r="K19" s="5"/>
    </row>
    <row r="20" spans="2:11" x14ac:dyDescent="0.2">
      <c r="B20" s="7" t="s">
        <v>49</v>
      </c>
      <c r="C20" s="1">
        <v>3</v>
      </c>
      <c r="D20" s="13"/>
      <c r="E20" s="18">
        <v>4.2850833330000002</v>
      </c>
      <c r="F20" s="18">
        <v>5.1902499999999998</v>
      </c>
      <c r="H20" s="8"/>
      <c r="I20" s="8"/>
      <c r="J20" s="8"/>
      <c r="K20" s="8"/>
    </row>
    <row r="21" spans="2:11" x14ac:dyDescent="0.2">
      <c r="B21" s="7" t="s">
        <v>49</v>
      </c>
      <c r="C21" s="1">
        <v>4</v>
      </c>
      <c r="D21" s="13"/>
      <c r="E21" s="18">
        <v>4.2917500000000004</v>
      </c>
      <c r="F21" s="18">
        <v>5.3672500000000003</v>
      </c>
    </row>
    <row r="22" spans="2:11" x14ac:dyDescent="0.2">
      <c r="B22" s="7" t="s">
        <v>49</v>
      </c>
      <c r="C22" s="1">
        <v>5</v>
      </c>
      <c r="D22" s="13"/>
      <c r="E22" s="18">
        <v>5.3911666670000002</v>
      </c>
      <c r="F22" s="18">
        <v>6.6005833330000003</v>
      </c>
    </row>
    <row r="23" spans="2:11" x14ac:dyDescent="0.2">
      <c r="B23" s="7" t="s">
        <v>49</v>
      </c>
      <c r="C23" s="1">
        <v>6</v>
      </c>
      <c r="D23" s="13"/>
      <c r="E23" s="18">
        <v>6.0394166670000002</v>
      </c>
      <c r="F23" s="18">
        <v>7.2658333329999998</v>
      </c>
    </row>
    <row r="24" spans="2:11" x14ac:dyDescent="0.2">
      <c r="B24" s="7" t="s">
        <v>49</v>
      </c>
      <c r="C24" s="1">
        <v>7</v>
      </c>
      <c r="D24" s="13"/>
      <c r="E24" s="18">
        <v>6.7256666669999996</v>
      </c>
      <c r="F24" s="18">
        <v>7.954166667</v>
      </c>
    </row>
    <row r="25" spans="2:11" x14ac:dyDescent="0.2">
      <c r="B25" s="7" t="s">
        <v>49</v>
      </c>
      <c r="C25" s="1">
        <v>8</v>
      </c>
      <c r="D25" s="13"/>
      <c r="E25" s="18">
        <v>5.5253333329999998</v>
      </c>
      <c r="F25" s="18">
        <v>5.8679166670000003</v>
      </c>
    </row>
    <row r="26" spans="2:11" x14ac:dyDescent="0.2">
      <c r="B26" s="3"/>
      <c r="C26" s="3"/>
      <c r="D26" s="3"/>
      <c r="E26" s="3"/>
      <c r="F26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E4847-15BC-1348-A623-AF49293B2A47}">
  <dimension ref="B2:AB38"/>
  <sheetViews>
    <sheetView tabSelected="1" topLeftCell="E1" workbookViewId="0">
      <selection activeCell="T26" sqref="T26:T37"/>
    </sheetView>
  </sheetViews>
  <sheetFormatPr baseColWidth="10" defaultRowHeight="16" x14ac:dyDescent="0.2"/>
  <cols>
    <col min="2" max="2" width="17" bestFit="1" customWidth="1"/>
    <col min="3" max="3" width="12.1640625" bestFit="1" customWidth="1"/>
    <col min="4" max="4" width="12.83203125" bestFit="1" customWidth="1"/>
    <col min="5" max="5" width="12.1640625" bestFit="1" customWidth="1"/>
    <col min="10" max="10" width="27.33203125" bestFit="1" customWidth="1"/>
    <col min="19" max="19" width="24.6640625" bestFit="1" customWidth="1"/>
    <col min="27" max="27" width="28.83203125" bestFit="1" customWidth="1"/>
  </cols>
  <sheetData>
    <row r="2" spans="2:28" x14ac:dyDescent="0.2">
      <c r="B2" s="3"/>
      <c r="C2" s="3"/>
      <c r="D2" s="3"/>
      <c r="E2" s="3" t="s">
        <v>68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2:28" x14ac:dyDescent="0.2">
      <c r="B3" s="23" t="s">
        <v>5</v>
      </c>
      <c r="C3" s="23" t="s">
        <v>6</v>
      </c>
      <c r="D3" s="3" t="s">
        <v>69</v>
      </c>
      <c r="E3" s="3" t="s">
        <v>70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2:28" x14ac:dyDescent="0.2">
      <c r="B4" s="23" t="s">
        <v>71</v>
      </c>
      <c r="C4" s="2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2:28" x14ac:dyDescent="0.2">
      <c r="B5" s="24">
        <v>44511</v>
      </c>
      <c r="C5" s="2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2:28" x14ac:dyDescent="0.2">
      <c r="B6" s="3"/>
      <c r="C6" s="3"/>
      <c r="D6" s="3" t="s">
        <v>72</v>
      </c>
      <c r="E6" s="3"/>
      <c r="F6" s="3"/>
      <c r="G6" s="3"/>
      <c r="H6" s="3"/>
      <c r="I6" s="3"/>
      <c r="J6" s="3"/>
      <c r="K6" s="3" t="s">
        <v>73</v>
      </c>
      <c r="L6" s="3"/>
      <c r="M6" s="3"/>
      <c r="N6" s="3"/>
      <c r="O6" s="3"/>
      <c r="P6" s="3"/>
      <c r="Q6" s="3"/>
      <c r="R6" s="3"/>
      <c r="S6" s="3"/>
      <c r="T6" s="3"/>
      <c r="U6" s="3" t="s">
        <v>74</v>
      </c>
      <c r="V6" s="3"/>
      <c r="W6" s="3"/>
      <c r="X6" s="3"/>
      <c r="Y6" s="3"/>
      <c r="Z6" s="3"/>
      <c r="AA6" s="3"/>
      <c r="AB6" s="3"/>
    </row>
    <row r="7" spans="2:28" x14ac:dyDescent="0.2">
      <c r="B7" s="4" t="s">
        <v>75</v>
      </c>
      <c r="C7" s="4" t="s">
        <v>76</v>
      </c>
      <c r="D7" s="4" t="s">
        <v>77</v>
      </c>
      <c r="E7" s="4" t="s">
        <v>78</v>
      </c>
      <c r="F7" s="4" t="s">
        <v>79</v>
      </c>
      <c r="G7" s="4" t="s">
        <v>80</v>
      </c>
      <c r="H7" s="4" t="s">
        <v>81</v>
      </c>
      <c r="I7" s="4" t="s">
        <v>82</v>
      </c>
      <c r="J7" s="4" t="s">
        <v>83</v>
      </c>
      <c r="K7" s="4" t="s">
        <v>84</v>
      </c>
      <c r="L7" s="4" t="s">
        <v>85</v>
      </c>
      <c r="M7" s="4" t="s">
        <v>86</v>
      </c>
      <c r="N7" s="4" t="s">
        <v>87</v>
      </c>
      <c r="O7" s="4" t="s">
        <v>88</v>
      </c>
      <c r="P7" s="4" t="s">
        <v>89</v>
      </c>
      <c r="Q7" s="4" t="s">
        <v>90</v>
      </c>
      <c r="R7" s="4" t="s">
        <v>91</v>
      </c>
      <c r="S7" s="4" t="s">
        <v>92</v>
      </c>
      <c r="T7" s="4" t="s">
        <v>93</v>
      </c>
      <c r="U7" s="4" t="s">
        <v>94</v>
      </c>
      <c r="V7" s="4" t="s">
        <v>95</v>
      </c>
      <c r="W7" s="4" t="s">
        <v>96</v>
      </c>
      <c r="X7" s="4" t="s">
        <v>97</v>
      </c>
      <c r="Y7" s="4" t="s">
        <v>98</v>
      </c>
      <c r="Z7" s="4" t="s">
        <v>99</v>
      </c>
      <c r="AA7" s="4" t="s">
        <v>100</v>
      </c>
      <c r="AB7" s="4" t="s">
        <v>101</v>
      </c>
    </row>
    <row r="8" spans="2:28" x14ac:dyDescent="0.2">
      <c r="B8" s="4">
        <v>1</v>
      </c>
      <c r="C8" s="3">
        <v>46.7</v>
      </c>
      <c r="D8" s="3">
        <v>46.6</v>
      </c>
      <c r="E8" s="3">
        <v>46.7</v>
      </c>
      <c r="F8" s="3">
        <v>46.9</v>
      </c>
      <c r="G8" s="3">
        <v>47.1</v>
      </c>
      <c r="H8" s="3">
        <v>47.4</v>
      </c>
      <c r="I8" s="3">
        <v>47.6</v>
      </c>
      <c r="J8" s="3">
        <v>47.8</v>
      </c>
      <c r="K8" s="3">
        <v>47.9</v>
      </c>
      <c r="L8" s="3">
        <v>48.1</v>
      </c>
      <c r="M8" s="3">
        <v>48.2</v>
      </c>
      <c r="N8" s="3">
        <v>48.4</v>
      </c>
      <c r="O8" s="3">
        <v>48.9</v>
      </c>
      <c r="P8" s="21">
        <v>49.1</v>
      </c>
      <c r="Q8" s="3">
        <v>49.9</v>
      </c>
      <c r="R8" s="3">
        <v>49.4</v>
      </c>
      <c r="S8" s="3">
        <v>49.6</v>
      </c>
      <c r="T8" s="3">
        <v>49.8</v>
      </c>
      <c r="U8" s="3">
        <v>49.8</v>
      </c>
      <c r="V8" s="3">
        <v>49.7</v>
      </c>
      <c r="W8" s="3">
        <v>49.9</v>
      </c>
      <c r="X8" s="3">
        <v>50.1</v>
      </c>
      <c r="Y8" s="3">
        <v>50.1</v>
      </c>
      <c r="Z8" s="3">
        <v>50</v>
      </c>
      <c r="AA8" s="3">
        <v>50.3</v>
      </c>
      <c r="AB8" s="3">
        <v>50.2</v>
      </c>
    </row>
    <row r="9" spans="2:28" x14ac:dyDescent="0.2">
      <c r="B9" s="22">
        <v>2</v>
      </c>
      <c r="C9" s="3">
        <v>52.3</v>
      </c>
      <c r="D9" s="3">
        <v>52.1</v>
      </c>
      <c r="E9" s="3">
        <v>52.4</v>
      </c>
      <c r="F9" s="3">
        <v>52.6</v>
      </c>
      <c r="G9" s="3">
        <v>52.8</v>
      </c>
      <c r="H9" s="3">
        <v>53</v>
      </c>
      <c r="I9" s="3">
        <v>53.1</v>
      </c>
      <c r="J9" s="3">
        <v>53.3</v>
      </c>
      <c r="K9" s="3">
        <v>53.3</v>
      </c>
      <c r="L9" s="3">
        <v>53.3</v>
      </c>
      <c r="M9" s="3">
        <v>53.1</v>
      </c>
      <c r="N9" s="3">
        <v>53</v>
      </c>
      <c r="O9" s="3">
        <v>52.7</v>
      </c>
      <c r="P9" s="3">
        <v>52.9</v>
      </c>
      <c r="Q9" s="3">
        <v>52.5</v>
      </c>
      <c r="R9" s="3">
        <v>52.3</v>
      </c>
      <c r="S9" s="3">
        <v>52.1</v>
      </c>
      <c r="T9" s="3">
        <v>51.8</v>
      </c>
      <c r="U9" s="3">
        <v>51.8</v>
      </c>
      <c r="V9" s="3">
        <v>51.9</v>
      </c>
      <c r="W9" s="3">
        <v>52</v>
      </c>
      <c r="X9" s="3">
        <v>52.3</v>
      </c>
      <c r="Y9" s="3">
        <v>52.1</v>
      </c>
      <c r="Z9" s="3">
        <v>52.3</v>
      </c>
      <c r="AA9" s="3">
        <v>52.4</v>
      </c>
      <c r="AB9" s="3">
        <v>52.4</v>
      </c>
    </row>
    <row r="10" spans="2:28" x14ac:dyDescent="0.2">
      <c r="B10" s="4">
        <v>3</v>
      </c>
      <c r="C10" s="3">
        <v>54.5</v>
      </c>
      <c r="D10" s="3">
        <v>54.3</v>
      </c>
      <c r="E10" s="3">
        <v>54.4</v>
      </c>
      <c r="F10" s="3">
        <v>54.6</v>
      </c>
      <c r="G10" s="3">
        <v>54.6</v>
      </c>
      <c r="H10" s="3">
        <v>54.8</v>
      </c>
      <c r="I10" s="3">
        <v>54.9</v>
      </c>
      <c r="J10" s="3">
        <v>54.9</v>
      </c>
      <c r="K10" s="3">
        <v>54.8</v>
      </c>
      <c r="L10" s="3">
        <v>54.9</v>
      </c>
      <c r="M10" s="3">
        <v>55.1</v>
      </c>
      <c r="N10" s="3">
        <v>55</v>
      </c>
      <c r="O10" s="3">
        <v>55</v>
      </c>
      <c r="P10" s="3">
        <v>55.2</v>
      </c>
      <c r="Q10" s="3">
        <v>55.4</v>
      </c>
      <c r="R10" s="3">
        <v>55.5</v>
      </c>
      <c r="S10" s="3">
        <v>55.3</v>
      </c>
      <c r="T10" s="3">
        <v>55.6</v>
      </c>
      <c r="U10" s="3">
        <v>55.7</v>
      </c>
      <c r="V10" s="3">
        <v>55.6</v>
      </c>
      <c r="W10" s="3">
        <v>55.8</v>
      </c>
      <c r="X10" s="3">
        <v>55.7</v>
      </c>
      <c r="Y10" s="3">
        <v>55.6</v>
      </c>
      <c r="Z10" s="3">
        <v>55.8</v>
      </c>
      <c r="AA10" s="3">
        <v>55.9</v>
      </c>
      <c r="AB10" s="3">
        <v>55.6</v>
      </c>
    </row>
    <row r="11" spans="2:28" x14ac:dyDescent="0.2">
      <c r="B11" s="22">
        <v>4</v>
      </c>
      <c r="C11" s="3">
        <v>48.9</v>
      </c>
      <c r="D11" s="3">
        <v>48.9</v>
      </c>
      <c r="E11" s="3">
        <v>49.2</v>
      </c>
      <c r="F11" s="3">
        <v>49.5</v>
      </c>
      <c r="G11" s="3">
        <v>49.6</v>
      </c>
      <c r="H11" s="3">
        <v>49.8</v>
      </c>
      <c r="I11" s="3">
        <v>49.9</v>
      </c>
      <c r="J11" s="3">
        <v>50.1</v>
      </c>
      <c r="K11" s="3">
        <v>50.2</v>
      </c>
      <c r="L11" s="3">
        <v>50.3</v>
      </c>
      <c r="M11" s="3">
        <v>50.1</v>
      </c>
      <c r="N11" s="3">
        <v>49.7</v>
      </c>
      <c r="O11" s="3">
        <v>49.5</v>
      </c>
      <c r="P11" s="3">
        <v>49.3</v>
      </c>
      <c r="Q11" s="3">
        <v>49</v>
      </c>
      <c r="R11" s="3">
        <v>48.8</v>
      </c>
      <c r="S11" s="3">
        <v>48.6</v>
      </c>
      <c r="T11" s="3">
        <v>48.6</v>
      </c>
      <c r="U11" s="3">
        <v>48.6</v>
      </c>
      <c r="V11" s="3">
        <v>48.8</v>
      </c>
      <c r="W11" s="3">
        <v>50.1</v>
      </c>
      <c r="X11" s="3">
        <v>50.3</v>
      </c>
      <c r="Y11" s="3">
        <v>50.2</v>
      </c>
      <c r="Z11" s="3">
        <v>50.3</v>
      </c>
      <c r="AA11" s="3">
        <v>50.5</v>
      </c>
      <c r="AB11" s="3">
        <v>50.8</v>
      </c>
    </row>
    <row r="12" spans="2:28" x14ac:dyDescent="0.2">
      <c r="B12" s="4">
        <v>5</v>
      </c>
      <c r="C12" s="3">
        <v>47.2</v>
      </c>
      <c r="D12" s="3">
        <v>47.4</v>
      </c>
      <c r="E12" s="3">
        <v>47.6</v>
      </c>
      <c r="F12" s="3">
        <v>47.8</v>
      </c>
      <c r="G12" s="3">
        <v>47.9</v>
      </c>
      <c r="H12" s="3">
        <v>47.9</v>
      </c>
      <c r="I12" s="3">
        <v>47.7</v>
      </c>
      <c r="J12" s="3">
        <v>47.9</v>
      </c>
      <c r="K12" s="3">
        <v>47.8</v>
      </c>
      <c r="L12" s="3">
        <v>47.8</v>
      </c>
      <c r="M12" s="3">
        <v>48</v>
      </c>
      <c r="N12" s="3">
        <v>48.4</v>
      </c>
      <c r="O12" s="3">
        <v>48.4</v>
      </c>
      <c r="P12" s="3">
        <v>48.6</v>
      </c>
      <c r="Q12" s="3">
        <v>49.1</v>
      </c>
      <c r="R12" s="3">
        <v>49.3</v>
      </c>
      <c r="S12" s="3">
        <v>49.5</v>
      </c>
      <c r="T12" s="3">
        <v>49.7</v>
      </c>
      <c r="U12" s="3">
        <v>49.9</v>
      </c>
      <c r="V12" s="3">
        <v>49.9</v>
      </c>
      <c r="W12" s="3">
        <v>50.1</v>
      </c>
      <c r="X12" s="3">
        <v>50.2</v>
      </c>
      <c r="Y12" s="3">
        <v>50.3</v>
      </c>
      <c r="Z12" s="3">
        <v>50.6</v>
      </c>
      <c r="AA12" s="3">
        <v>50.4</v>
      </c>
      <c r="AB12" s="3">
        <v>50.5</v>
      </c>
    </row>
    <row r="13" spans="2:28" x14ac:dyDescent="0.2">
      <c r="B13" s="22">
        <v>6</v>
      </c>
      <c r="C13" s="3">
        <v>44.7</v>
      </c>
      <c r="D13" s="3">
        <v>44.7</v>
      </c>
      <c r="E13" s="3">
        <v>44.7</v>
      </c>
      <c r="F13" s="3">
        <v>44.9</v>
      </c>
      <c r="G13" s="3">
        <v>45</v>
      </c>
      <c r="H13" s="3">
        <v>45.3</v>
      </c>
      <c r="I13" s="3">
        <v>45.5</v>
      </c>
      <c r="J13" s="3">
        <v>45.8</v>
      </c>
      <c r="K13" s="3">
        <v>45.7</v>
      </c>
      <c r="L13" s="3">
        <v>45.7</v>
      </c>
      <c r="M13" s="3">
        <v>45.6</v>
      </c>
      <c r="N13" s="3">
        <v>45.3</v>
      </c>
      <c r="O13" s="3">
        <v>45.2</v>
      </c>
      <c r="P13" s="3">
        <v>45.1</v>
      </c>
      <c r="Q13" s="3">
        <v>44.8</v>
      </c>
      <c r="R13" s="3">
        <v>44.5</v>
      </c>
      <c r="S13" s="3">
        <v>44.5</v>
      </c>
      <c r="T13" s="3">
        <v>44.4</v>
      </c>
      <c r="U13" s="3">
        <v>44.3</v>
      </c>
      <c r="V13" s="3">
        <v>44.5</v>
      </c>
      <c r="W13" s="3">
        <v>44.7</v>
      </c>
      <c r="X13" s="3">
        <v>44.9</v>
      </c>
      <c r="Y13" s="3">
        <v>44.9</v>
      </c>
      <c r="Z13" s="3">
        <v>45.3</v>
      </c>
      <c r="AA13" s="3">
        <v>45.8</v>
      </c>
      <c r="AB13" s="3">
        <v>45.9</v>
      </c>
    </row>
    <row r="14" spans="2:28" x14ac:dyDescent="0.2">
      <c r="B14" s="4">
        <v>7</v>
      </c>
      <c r="C14" s="3">
        <v>50.2</v>
      </c>
      <c r="D14" s="3">
        <v>50</v>
      </c>
      <c r="E14" s="3">
        <v>50.1</v>
      </c>
      <c r="F14" s="3">
        <v>50.3</v>
      </c>
      <c r="G14" s="3">
        <v>50.5</v>
      </c>
      <c r="H14" s="3">
        <v>50.7</v>
      </c>
      <c r="I14" s="3">
        <v>50.9</v>
      </c>
      <c r="J14" s="3">
        <v>50.7</v>
      </c>
      <c r="K14" s="3">
        <v>50.7</v>
      </c>
      <c r="L14" s="3">
        <v>50.7</v>
      </c>
      <c r="M14" s="3">
        <v>50.9</v>
      </c>
      <c r="N14" s="3">
        <v>51.2</v>
      </c>
      <c r="O14" s="3">
        <v>51.4</v>
      </c>
      <c r="P14" s="3">
        <v>51.6</v>
      </c>
      <c r="Q14" s="3">
        <v>51.7</v>
      </c>
      <c r="R14" s="3">
        <v>51.9</v>
      </c>
      <c r="S14" s="3">
        <v>51.9</v>
      </c>
      <c r="T14" s="3">
        <v>51.8</v>
      </c>
      <c r="U14" s="3">
        <v>51.8</v>
      </c>
      <c r="V14" s="3">
        <v>51.9</v>
      </c>
      <c r="W14" s="3">
        <v>51.9</v>
      </c>
      <c r="X14" s="3">
        <v>52.1</v>
      </c>
      <c r="Y14" s="3">
        <v>52.4</v>
      </c>
      <c r="Z14" s="3">
        <v>52.6</v>
      </c>
      <c r="AA14" s="3">
        <v>52.8</v>
      </c>
      <c r="AB14" s="3">
        <v>52.9</v>
      </c>
    </row>
    <row r="15" spans="2:28" x14ac:dyDescent="0.2">
      <c r="B15" s="22">
        <v>8</v>
      </c>
      <c r="C15" s="3">
        <v>55.6</v>
      </c>
      <c r="D15" s="3">
        <v>55.9</v>
      </c>
      <c r="E15" s="3">
        <v>55.8</v>
      </c>
      <c r="F15" s="3">
        <v>55.9</v>
      </c>
      <c r="G15" s="3">
        <v>55.7</v>
      </c>
      <c r="H15" s="3">
        <v>55.8</v>
      </c>
      <c r="I15" s="3">
        <v>55.6</v>
      </c>
      <c r="J15" s="3">
        <v>55.8</v>
      </c>
      <c r="K15" s="3">
        <v>55.9</v>
      </c>
      <c r="L15" s="3">
        <v>55.6</v>
      </c>
      <c r="M15" s="3">
        <v>55.2</v>
      </c>
      <c r="N15" s="3">
        <v>55.2</v>
      </c>
      <c r="O15" s="3">
        <v>55.1</v>
      </c>
      <c r="P15" s="3">
        <v>55</v>
      </c>
      <c r="Q15" s="3">
        <v>54.8</v>
      </c>
      <c r="R15" s="3">
        <v>54.6</v>
      </c>
      <c r="S15" s="3">
        <v>54.3</v>
      </c>
      <c r="T15" s="3">
        <v>54.3</v>
      </c>
      <c r="U15" s="3">
        <v>54.3</v>
      </c>
      <c r="V15" s="3">
        <v>54.6</v>
      </c>
      <c r="W15" s="3">
        <v>54.8</v>
      </c>
      <c r="X15" s="3">
        <v>54.7</v>
      </c>
      <c r="Y15" s="3">
        <v>54.8</v>
      </c>
      <c r="Z15" s="3">
        <v>54.9</v>
      </c>
      <c r="AA15" s="3">
        <v>55.1</v>
      </c>
      <c r="AB15" s="3">
        <v>55.4</v>
      </c>
    </row>
    <row r="16" spans="2:28" x14ac:dyDescent="0.2">
      <c r="B16" s="4">
        <v>9</v>
      </c>
      <c r="C16" s="3">
        <v>54.7</v>
      </c>
      <c r="D16" s="3">
        <v>54.4</v>
      </c>
      <c r="E16" s="3">
        <v>54.6</v>
      </c>
      <c r="F16" s="3">
        <v>54.8</v>
      </c>
      <c r="G16" s="3">
        <v>54.9</v>
      </c>
      <c r="H16" s="3">
        <v>55</v>
      </c>
      <c r="I16" s="3">
        <v>55.2</v>
      </c>
      <c r="J16" s="3">
        <v>55.4</v>
      </c>
      <c r="K16" s="3">
        <v>55.6</v>
      </c>
      <c r="L16" s="3">
        <v>55.5</v>
      </c>
      <c r="M16" s="3">
        <v>55.7</v>
      </c>
      <c r="N16" s="3">
        <v>55.9</v>
      </c>
      <c r="O16" s="3">
        <v>55.8</v>
      </c>
      <c r="P16" s="3">
        <v>55.9</v>
      </c>
      <c r="Q16" s="3">
        <v>55.9</v>
      </c>
      <c r="R16" s="3">
        <v>55.8</v>
      </c>
      <c r="S16" s="3">
        <v>55.6</v>
      </c>
      <c r="T16" s="3">
        <v>55.5</v>
      </c>
      <c r="U16" s="3">
        <v>55.6</v>
      </c>
      <c r="V16" s="3">
        <v>55.5</v>
      </c>
      <c r="W16" s="3">
        <v>55.4</v>
      </c>
      <c r="X16" s="3">
        <v>55.6</v>
      </c>
      <c r="Y16" s="3">
        <v>55.8</v>
      </c>
      <c r="Z16" s="3">
        <v>55.7</v>
      </c>
      <c r="AA16" s="3">
        <v>55.8</v>
      </c>
      <c r="AB16" s="3">
        <v>55.7</v>
      </c>
    </row>
    <row r="17" spans="2:28" x14ac:dyDescent="0.2">
      <c r="B17" s="22">
        <v>10</v>
      </c>
      <c r="C17" s="3">
        <v>55.8</v>
      </c>
      <c r="D17" s="3">
        <v>55.7</v>
      </c>
      <c r="E17" s="3">
        <v>55.8</v>
      </c>
      <c r="F17" s="3">
        <v>55.9</v>
      </c>
      <c r="G17" s="3">
        <v>56.2</v>
      </c>
      <c r="H17" s="3">
        <v>56.4</v>
      </c>
      <c r="I17" s="3">
        <v>56.6</v>
      </c>
      <c r="J17" s="3">
        <v>56.8</v>
      </c>
      <c r="K17" s="3">
        <v>56.9</v>
      </c>
      <c r="L17" s="3">
        <v>56.7</v>
      </c>
      <c r="M17" s="3">
        <v>56.5</v>
      </c>
      <c r="N17" s="3">
        <v>56.3</v>
      </c>
      <c r="O17" s="3">
        <v>56.1</v>
      </c>
      <c r="P17" s="3">
        <v>55.8</v>
      </c>
      <c r="Q17" s="3">
        <v>55.7</v>
      </c>
      <c r="R17" s="3">
        <v>55.9</v>
      </c>
      <c r="S17" s="3">
        <v>55.6</v>
      </c>
      <c r="T17" s="3">
        <v>55.2</v>
      </c>
      <c r="U17" s="3">
        <v>55.1</v>
      </c>
      <c r="V17" s="3">
        <v>55.2</v>
      </c>
      <c r="W17" s="3">
        <v>55.5</v>
      </c>
      <c r="X17" s="3">
        <v>55.5</v>
      </c>
      <c r="Y17" s="3">
        <v>55.6</v>
      </c>
      <c r="Z17" s="3">
        <v>55.8</v>
      </c>
      <c r="AA17" s="3">
        <v>56.1</v>
      </c>
      <c r="AB17" s="3">
        <v>56.4</v>
      </c>
    </row>
    <row r="18" spans="2:28" x14ac:dyDescent="0.2">
      <c r="B18" s="4">
        <v>11</v>
      </c>
      <c r="C18" s="3">
        <v>53.9</v>
      </c>
      <c r="D18" s="3">
        <v>53.8</v>
      </c>
      <c r="E18" s="3">
        <v>54</v>
      </c>
      <c r="F18" s="3">
        <v>54.3</v>
      </c>
      <c r="G18" s="3">
        <v>54.7</v>
      </c>
      <c r="H18" s="3">
        <v>54.7</v>
      </c>
      <c r="I18" s="3">
        <v>54.8</v>
      </c>
      <c r="J18" s="3">
        <v>55.1</v>
      </c>
      <c r="K18" s="3">
        <v>55.3</v>
      </c>
      <c r="L18" s="3">
        <v>55.1</v>
      </c>
      <c r="M18" s="3">
        <v>55.5</v>
      </c>
      <c r="N18" s="3">
        <v>55.7</v>
      </c>
      <c r="O18" s="3">
        <v>55.7</v>
      </c>
      <c r="P18" s="3">
        <v>55.6</v>
      </c>
      <c r="Q18" s="3">
        <v>55.8</v>
      </c>
      <c r="R18" s="3">
        <v>55.7</v>
      </c>
      <c r="S18" s="3">
        <v>56</v>
      </c>
      <c r="T18" s="3">
        <v>56.1</v>
      </c>
      <c r="U18" s="3">
        <v>56.3</v>
      </c>
      <c r="V18" s="3">
        <v>56.4</v>
      </c>
      <c r="W18" s="3">
        <v>56.3</v>
      </c>
      <c r="X18" s="3">
        <v>56.7</v>
      </c>
      <c r="Y18" s="3">
        <v>56.6</v>
      </c>
      <c r="Z18" s="3">
        <v>56.7</v>
      </c>
      <c r="AA18" s="3">
        <v>56.6</v>
      </c>
      <c r="AB18" s="3">
        <v>56.5</v>
      </c>
    </row>
    <row r="19" spans="2:28" x14ac:dyDescent="0.2">
      <c r="B19" s="22">
        <v>12</v>
      </c>
      <c r="C19" s="3">
        <v>55.9</v>
      </c>
      <c r="D19" s="3">
        <v>55.7</v>
      </c>
      <c r="E19" s="3">
        <v>55.9</v>
      </c>
      <c r="F19" s="3">
        <v>56.1</v>
      </c>
      <c r="G19" s="3">
        <v>56</v>
      </c>
      <c r="H19" s="3">
        <v>56.1</v>
      </c>
      <c r="I19" s="3">
        <v>56.4</v>
      </c>
      <c r="J19" s="3">
        <v>56.7</v>
      </c>
      <c r="K19" s="3">
        <v>56.4</v>
      </c>
      <c r="L19" s="3">
        <v>56.6</v>
      </c>
      <c r="M19" s="3">
        <v>56.4</v>
      </c>
      <c r="N19" s="3">
        <v>56.1</v>
      </c>
      <c r="O19" s="3">
        <v>55.9</v>
      </c>
      <c r="P19" s="3">
        <v>55.6</v>
      </c>
      <c r="Q19" s="3">
        <v>55.3</v>
      </c>
      <c r="R19" s="3">
        <v>55</v>
      </c>
      <c r="S19" s="3">
        <v>55.1</v>
      </c>
      <c r="T19" s="3">
        <v>55.2</v>
      </c>
      <c r="U19" s="3">
        <v>55.4</v>
      </c>
      <c r="V19" s="3">
        <v>55.5</v>
      </c>
      <c r="W19" s="3">
        <v>55.7</v>
      </c>
      <c r="X19" s="3">
        <v>55.9</v>
      </c>
      <c r="Y19" s="3">
        <v>55.8</v>
      </c>
      <c r="Z19" s="3">
        <v>56</v>
      </c>
      <c r="AA19" s="3">
        <v>55.9</v>
      </c>
      <c r="AB19" s="3">
        <v>55.7</v>
      </c>
    </row>
    <row r="20" spans="2:28" x14ac:dyDescent="0.2">
      <c r="B20" s="4" t="s">
        <v>102</v>
      </c>
      <c r="C20" s="3">
        <f>AVERAGE(C8,C10,C12,C14,C16,C18)</f>
        <v>51.199999999999996</v>
      </c>
      <c r="D20" s="3">
        <f t="shared" ref="D20:AB21" si="0">AVERAGE(D8,D10,D12,D14,D16,D18)</f>
        <v>51.083333333333336</v>
      </c>
      <c r="E20" s="3">
        <f t="shared" si="0"/>
        <v>51.233333333333327</v>
      </c>
      <c r="F20" s="3">
        <f t="shared" si="0"/>
        <v>51.45000000000001</v>
      </c>
      <c r="G20" s="3">
        <f t="shared" si="0"/>
        <v>51.616666666666667</v>
      </c>
      <c r="H20" s="3">
        <f t="shared" si="0"/>
        <v>51.75</v>
      </c>
      <c r="I20" s="3">
        <f t="shared" si="0"/>
        <v>51.85</v>
      </c>
      <c r="J20" s="3">
        <f t="shared" si="0"/>
        <v>51.966666666666669</v>
      </c>
      <c r="K20" s="3">
        <f t="shared" si="0"/>
        <v>52.016666666666673</v>
      </c>
      <c r="L20" s="3">
        <f t="shared" si="0"/>
        <v>52.016666666666673</v>
      </c>
      <c r="M20" s="3">
        <f t="shared" si="0"/>
        <v>52.233333333333341</v>
      </c>
      <c r="N20" s="3">
        <f t="shared" si="0"/>
        <v>52.43333333333333</v>
      </c>
      <c r="O20" s="3">
        <f t="shared" si="0"/>
        <v>52.533333333333331</v>
      </c>
      <c r="P20" s="3">
        <f t="shared" si="0"/>
        <v>52.666666666666664</v>
      </c>
      <c r="Q20" s="3">
        <f t="shared" si="0"/>
        <v>52.966666666666669</v>
      </c>
      <c r="R20" s="3">
        <f t="shared" si="0"/>
        <v>52.93333333333333</v>
      </c>
      <c r="S20" s="3">
        <f t="shared" si="0"/>
        <v>52.983333333333341</v>
      </c>
      <c r="T20" s="3">
        <f t="shared" si="0"/>
        <v>53.083333333333343</v>
      </c>
      <c r="U20" s="3">
        <f t="shared" si="0"/>
        <v>53.183333333333337</v>
      </c>
      <c r="V20" s="3">
        <f t="shared" si="0"/>
        <v>53.166666666666664</v>
      </c>
      <c r="W20" s="3">
        <f t="shared" si="0"/>
        <v>53.233333333333327</v>
      </c>
      <c r="X20" s="3">
        <f t="shared" si="0"/>
        <v>53.4</v>
      </c>
      <c r="Y20" s="3">
        <f t="shared" si="0"/>
        <v>53.466666666666669</v>
      </c>
      <c r="Z20" s="3">
        <f t="shared" si="0"/>
        <v>53.566666666666663</v>
      </c>
      <c r="AA20" s="3">
        <f t="shared" si="0"/>
        <v>53.633333333333333</v>
      </c>
      <c r="AB20" s="3">
        <f t="shared" si="0"/>
        <v>53.56666666666667</v>
      </c>
    </row>
    <row r="21" spans="2:28" x14ac:dyDescent="0.2">
      <c r="B21" s="4" t="s">
        <v>103</v>
      </c>
      <c r="C21" s="3">
        <f>AVERAGE(C9,C11,C13,C15,C17,C19)</f>
        <v>52.199999999999989</v>
      </c>
      <c r="D21" s="3">
        <f t="shared" si="0"/>
        <v>52.166666666666664</v>
      </c>
      <c r="E21" s="3">
        <f t="shared" si="0"/>
        <v>52.300000000000004</v>
      </c>
      <c r="F21" s="3">
        <f t="shared" si="0"/>
        <v>52.483333333333341</v>
      </c>
      <c r="G21" s="3">
        <f t="shared" si="0"/>
        <v>52.550000000000004</v>
      </c>
      <c r="H21" s="3">
        <f t="shared" si="0"/>
        <v>52.733333333333327</v>
      </c>
      <c r="I21" s="3">
        <f t="shared" si="0"/>
        <v>52.849999999999994</v>
      </c>
      <c r="J21" s="3">
        <f t="shared" si="0"/>
        <v>53.083333333333336</v>
      </c>
      <c r="K21" s="3">
        <f t="shared" si="0"/>
        <v>53.066666666666663</v>
      </c>
      <c r="L21" s="3">
        <f t="shared" si="0"/>
        <v>53.033333333333339</v>
      </c>
      <c r="M21" s="3">
        <f t="shared" si="0"/>
        <v>52.816666666666663</v>
      </c>
      <c r="N21" s="3">
        <f t="shared" si="0"/>
        <v>52.6</v>
      </c>
      <c r="O21" s="3">
        <f t="shared" si="0"/>
        <v>52.416666666666664</v>
      </c>
      <c r="P21" s="3">
        <f t="shared" si="0"/>
        <v>52.283333333333331</v>
      </c>
      <c r="Q21" s="3">
        <f t="shared" si="0"/>
        <v>52.016666666666673</v>
      </c>
      <c r="R21" s="3">
        <f t="shared" si="0"/>
        <v>51.849999999999994</v>
      </c>
      <c r="S21" s="3">
        <f t="shared" si="0"/>
        <v>51.699999999999996</v>
      </c>
      <c r="T21" s="3">
        <f t="shared" si="0"/>
        <v>51.583333333333336</v>
      </c>
      <c r="U21" s="3">
        <f t="shared" si="0"/>
        <v>51.583333333333336</v>
      </c>
      <c r="V21" s="3">
        <f t="shared" si="0"/>
        <v>51.75</v>
      </c>
      <c r="W21" s="3">
        <f t="shared" si="0"/>
        <v>52.133333333333333</v>
      </c>
      <c r="X21" s="3">
        <f t="shared" si="0"/>
        <v>52.266666666666659</v>
      </c>
      <c r="Y21" s="3">
        <f t="shared" si="0"/>
        <v>52.233333333333341</v>
      </c>
      <c r="Z21" s="3">
        <f t="shared" si="0"/>
        <v>52.43333333333333</v>
      </c>
      <c r="AA21" s="3">
        <f t="shared" si="0"/>
        <v>52.633333333333326</v>
      </c>
      <c r="AB21" s="3">
        <f t="shared" si="0"/>
        <v>52.766666666666659</v>
      </c>
    </row>
    <row r="22" spans="2:28" x14ac:dyDescent="0.2">
      <c r="B22" s="4" t="s">
        <v>104</v>
      </c>
      <c r="C22" s="3">
        <f>STDEV(C8,C10,C12,C14,C16,C18)</f>
        <v>3.6791303320214128</v>
      </c>
      <c r="D22" s="3">
        <f t="shared" ref="D22:AB23" si="1">STDEV(D8,D10,D12,D14,D16,D18)</f>
        <v>3.5656229002330937</v>
      </c>
      <c r="E22" s="3">
        <f t="shared" si="1"/>
        <v>3.5791991655489999</v>
      </c>
      <c r="F22" s="3">
        <f t="shared" si="1"/>
        <v>3.5948574380634355</v>
      </c>
      <c r="G22" s="3">
        <f t="shared" si="1"/>
        <v>3.5957845690011334</v>
      </c>
      <c r="H22" s="3">
        <f t="shared" si="1"/>
        <v>3.5613199800074136</v>
      </c>
      <c r="I22" s="3">
        <f t="shared" si="1"/>
        <v>3.6170429911738666</v>
      </c>
      <c r="J22" s="3">
        <f t="shared" si="1"/>
        <v>3.6252815982578057</v>
      </c>
      <c r="K22" s="3">
        <f t="shared" si="1"/>
        <v>3.6831598752520462</v>
      </c>
      <c r="L22" s="3">
        <f t="shared" si="1"/>
        <v>3.6002314740397829</v>
      </c>
      <c r="M22" s="3">
        <f t="shared" si="1"/>
        <v>3.6571391369028698</v>
      </c>
      <c r="N22" s="3">
        <f t="shared" si="1"/>
        <v>3.559026084010438</v>
      </c>
      <c r="O22" s="3">
        <f t="shared" si="1"/>
        <v>3.4162357451830916</v>
      </c>
      <c r="P22" s="3">
        <f t="shared" si="1"/>
        <v>3.3428530728505947</v>
      </c>
      <c r="Q22" s="3">
        <f t="shared" si="1"/>
        <v>3.1149103785930436</v>
      </c>
      <c r="R22" s="3">
        <f t="shared" si="1"/>
        <v>3.1373024506200662</v>
      </c>
      <c r="S22" s="3">
        <f t="shared" si="1"/>
        <v>3.0354022248569734</v>
      </c>
      <c r="T22" s="3">
        <f t="shared" si="1"/>
        <v>3.0049403765576899</v>
      </c>
      <c r="U22" s="3">
        <f t="shared" si="1"/>
        <v>3.0340841561609122</v>
      </c>
      <c r="V22" s="3">
        <f t="shared" si="1"/>
        <v>3.0368843683398064</v>
      </c>
      <c r="W22" s="3">
        <f t="shared" si="1"/>
        <v>2.9459576824297153</v>
      </c>
      <c r="X22" s="3">
        <f t="shared" si="1"/>
        <v>2.9610808837314799</v>
      </c>
      <c r="Y22" s="3">
        <f t="shared" si="1"/>
        <v>2.9090662877745959</v>
      </c>
      <c r="Z22" s="3">
        <f t="shared" si="1"/>
        <v>2.8918275651682048</v>
      </c>
      <c r="AA22" s="3">
        <f t="shared" si="1"/>
        <v>2.8598368251819317</v>
      </c>
      <c r="AB22" s="3">
        <f t="shared" si="1"/>
        <v>2.7739262186775382</v>
      </c>
    </row>
    <row r="23" spans="2:28" x14ac:dyDescent="0.2">
      <c r="B23" s="4" t="s">
        <v>105</v>
      </c>
      <c r="C23" s="3">
        <f>STDEV(C9,C11,C13,C15,C17,C19)</f>
        <v>4.5904248169423258</v>
      </c>
      <c r="D23" s="3">
        <f t="shared" si="1"/>
        <v>4.5898438608156011</v>
      </c>
      <c r="E23" s="3">
        <f t="shared" si="1"/>
        <v>4.5790828776076955</v>
      </c>
      <c r="F23" s="3">
        <f t="shared" si="1"/>
        <v>4.535379440208577</v>
      </c>
      <c r="G23" s="3">
        <f t="shared" si="1"/>
        <v>4.4925493875972027</v>
      </c>
      <c r="H23" s="3">
        <f t="shared" si="1"/>
        <v>4.4297479236031787</v>
      </c>
      <c r="I23" s="3">
        <f t="shared" si="1"/>
        <v>4.4048836534010753</v>
      </c>
      <c r="J23" s="3">
        <f t="shared" si="1"/>
        <v>4.3879000292470964</v>
      </c>
      <c r="K23" s="3">
        <f t="shared" si="1"/>
        <v>4.3902923213228808</v>
      </c>
      <c r="L23" s="3">
        <f t="shared" si="1"/>
        <v>4.3375876552142056</v>
      </c>
      <c r="M23" s="3">
        <f t="shared" si="1"/>
        <v>4.2808488254862098</v>
      </c>
      <c r="N23" s="3">
        <f t="shared" si="1"/>
        <v>4.3487929359766033</v>
      </c>
      <c r="O23" s="3">
        <f t="shared" si="1"/>
        <v>4.3259295725504661</v>
      </c>
      <c r="P23" s="3">
        <f t="shared" si="1"/>
        <v>4.2808488254862098</v>
      </c>
      <c r="Q23" s="3">
        <f t="shared" si="1"/>
        <v>4.3245423649984831</v>
      </c>
      <c r="R23" s="3">
        <f t="shared" si="1"/>
        <v>4.4139551424997521</v>
      </c>
      <c r="S23" s="3">
        <f t="shared" si="1"/>
        <v>4.36210958138376</v>
      </c>
      <c r="T23" s="3">
        <f t="shared" si="1"/>
        <v>4.3379334557674669</v>
      </c>
      <c r="U23" s="3">
        <f t="shared" si="1"/>
        <v>4.3888115323703145</v>
      </c>
      <c r="V23" s="3">
        <f t="shared" si="1"/>
        <v>4.3674935603844922</v>
      </c>
      <c r="W23" s="3">
        <f t="shared" si="1"/>
        <v>4.2561328300073837</v>
      </c>
      <c r="X23" s="3">
        <f t="shared" si="1"/>
        <v>4.1883966701670783</v>
      </c>
      <c r="Y23" s="3">
        <f t="shared" si="1"/>
        <v>4.2088795025121186</v>
      </c>
      <c r="Z23" s="3">
        <f t="shared" si="1"/>
        <v>4.1374710472300196</v>
      </c>
      <c r="AA23" s="3">
        <f t="shared" si="1"/>
        <v>4.0018329133868988</v>
      </c>
      <c r="AB23" s="3">
        <f t="shared" si="1"/>
        <v>3.9973324438513584</v>
      </c>
    </row>
    <row r="24" spans="2:28" x14ac:dyDescent="0.2">
      <c r="B24" s="4" t="s">
        <v>106</v>
      </c>
      <c r="C24" s="3">
        <f t="shared" ref="C24:AA25" si="2">C22/SQRT(6)</f>
        <v>1.5019986684414866</v>
      </c>
      <c r="D24" s="3">
        <f t="shared" si="2"/>
        <v>1.4556594534589617</v>
      </c>
      <c r="E24" s="3">
        <f t="shared" si="2"/>
        <v>1.4612019405650643</v>
      </c>
      <c r="F24" s="3">
        <f t="shared" si="2"/>
        <v>1.4675944035507</v>
      </c>
      <c r="G24" s="3">
        <f t="shared" si="2"/>
        <v>1.4679729031710513</v>
      </c>
      <c r="H24" s="3">
        <f t="shared" si="2"/>
        <v>1.4539027936328255</v>
      </c>
      <c r="I24" s="3">
        <f t="shared" si="2"/>
        <v>1.4766516176810287</v>
      </c>
      <c r="J24" s="3">
        <f t="shared" si="2"/>
        <v>1.4800150149388505</v>
      </c>
      <c r="K24" s="3">
        <f t="shared" si="2"/>
        <v>1.5036437225767429</v>
      </c>
      <c r="L24" s="3">
        <f t="shared" si="2"/>
        <v>1.4697883445509352</v>
      </c>
      <c r="M24" s="3">
        <f t="shared" si="2"/>
        <v>1.4930208006290842</v>
      </c>
      <c r="N24" s="3">
        <f t="shared" si="2"/>
        <v>1.4529663145135583</v>
      </c>
      <c r="O24" s="3">
        <f t="shared" si="2"/>
        <v>1.3946724027925383</v>
      </c>
      <c r="P24" s="3">
        <f t="shared" si="2"/>
        <v>1.3647140522631267</v>
      </c>
      <c r="Q24" s="3">
        <f t="shared" si="2"/>
        <v>1.2716568370087544</v>
      </c>
      <c r="R24" s="3">
        <f t="shared" si="2"/>
        <v>1.2807983621337302</v>
      </c>
      <c r="S24" s="3">
        <f t="shared" si="2"/>
        <v>1.2391977691680658</v>
      </c>
      <c r="T24" s="3">
        <f t="shared" si="2"/>
        <v>1.2267617716755137</v>
      </c>
      <c r="U24" s="3">
        <f t="shared" si="2"/>
        <v>1.2386596698761849</v>
      </c>
      <c r="V24" s="3">
        <f t="shared" si="2"/>
        <v>1.2398028517111546</v>
      </c>
      <c r="W24" s="3">
        <f t="shared" si="2"/>
        <v>1.2026821876308154</v>
      </c>
      <c r="X24" s="3">
        <f t="shared" si="2"/>
        <v>1.2088562087086014</v>
      </c>
      <c r="Y24" s="3">
        <f t="shared" si="2"/>
        <v>1.187621338830035</v>
      </c>
      <c r="Z24" s="3">
        <f t="shared" si="2"/>
        <v>1.1805836597961952</v>
      </c>
      <c r="AA24" s="3">
        <f t="shared" si="2"/>
        <v>1.1675234948861253</v>
      </c>
      <c r="AB24" s="3">
        <f>AB22/SQRT(6)</f>
        <v>1.1324506366479929</v>
      </c>
    </row>
    <row r="25" spans="2:28" x14ac:dyDescent="0.2">
      <c r="B25" s="4" t="s">
        <v>107</v>
      </c>
      <c r="C25" s="3">
        <f t="shared" si="2"/>
        <v>1.874033084019596</v>
      </c>
      <c r="D25" s="3">
        <f t="shared" si="2"/>
        <v>1.8737959096740262</v>
      </c>
      <c r="E25" s="3">
        <f t="shared" si="2"/>
        <v>1.8694027566756883</v>
      </c>
      <c r="F25" s="3">
        <f t="shared" si="2"/>
        <v>1.8515609030701037</v>
      </c>
      <c r="G25" s="3">
        <f t="shared" si="2"/>
        <v>1.8340756073110329</v>
      </c>
      <c r="H25" s="3">
        <f t="shared" si="2"/>
        <v>1.8084370169968447</v>
      </c>
      <c r="I25" s="3">
        <f t="shared" si="2"/>
        <v>1.7982862211932045</v>
      </c>
      <c r="J25" s="3">
        <f t="shared" si="2"/>
        <v>1.7913526856664619</v>
      </c>
      <c r="K25" s="3">
        <f t="shared" si="2"/>
        <v>1.7923293348166911</v>
      </c>
      <c r="L25" s="27">
        <f t="shared" si="2"/>
        <v>1.7708127449783557</v>
      </c>
      <c r="M25" s="3">
        <f t="shared" si="2"/>
        <v>1.7476492147389813</v>
      </c>
      <c r="N25" s="3">
        <f t="shared" si="2"/>
        <v>1.7753872816937721</v>
      </c>
      <c r="O25" s="3">
        <f t="shared" si="2"/>
        <v>1.7660533526607975</v>
      </c>
      <c r="P25" s="3">
        <f t="shared" si="2"/>
        <v>1.7476492147389813</v>
      </c>
      <c r="Q25" s="3">
        <f t="shared" si="2"/>
        <v>1.7654870275491821</v>
      </c>
      <c r="R25" s="3">
        <f t="shared" si="2"/>
        <v>1.8019896411097007</v>
      </c>
      <c r="S25" s="3">
        <f t="shared" si="2"/>
        <v>1.7808237794159574</v>
      </c>
      <c r="T25" s="3">
        <f t="shared" si="2"/>
        <v>1.770953917463066</v>
      </c>
      <c r="U25" s="27">
        <f t="shared" si="2"/>
        <v>1.7917248052582682</v>
      </c>
      <c r="V25" s="3">
        <f t="shared" si="2"/>
        <v>1.7830217796388996</v>
      </c>
      <c r="W25" s="3">
        <f t="shared" si="2"/>
        <v>1.7375589518376378</v>
      </c>
      <c r="X25" s="3">
        <f t="shared" si="2"/>
        <v>1.7099057803802462</v>
      </c>
      <c r="Y25" s="3">
        <f t="shared" si="2"/>
        <v>1.7182678616689668</v>
      </c>
      <c r="Z25" s="3">
        <f t="shared" si="2"/>
        <v>1.6891154818753846</v>
      </c>
      <c r="AA25" s="27">
        <f t="shared" si="2"/>
        <v>1.6337414456122219</v>
      </c>
      <c r="AB25" s="27">
        <f>AB23/SQRT(6)</f>
        <v>1.6319041366180529</v>
      </c>
    </row>
    <row r="26" spans="2:28" x14ac:dyDescent="0.2">
      <c r="J26" s="16" t="s">
        <v>108</v>
      </c>
      <c r="K26" s="16">
        <f>K8-D8</f>
        <v>1.2999999999999972</v>
      </c>
      <c r="L26" s="29"/>
      <c r="S26" s="16" t="s">
        <v>109</v>
      </c>
      <c r="T26" s="16">
        <f t="shared" ref="T26:T37" si="3">T8-K8</f>
        <v>1.8999999999999986</v>
      </c>
      <c r="U26" s="29"/>
      <c r="AA26" s="28" t="s">
        <v>110</v>
      </c>
      <c r="AB26" s="16">
        <f t="shared" ref="AB26:AB37" si="4">AB8-U8</f>
        <v>0.40000000000000568</v>
      </c>
    </row>
    <row r="27" spans="2:28" x14ac:dyDescent="0.2">
      <c r="J27" s="26" t="s">
        <v>111</v>
      </c>
      <c r="K27" s="16">
        <f t="shared" ref="K27:K37" si="5">K9-D9</f>
        <v>1.1999999999999957</v>
      </c>
      <c r="L27" s="29"/>
      <c r="S27" s="26" t="s">
        <v>111</v>
      </c>
      <c r="T27" s="16">
        <f t="shared" si="3"/>
        <v>-1.5</v>
      </c>
      <c r="U27" s="29"/>
      <c r="AA27" s="26" t="s">
        <v>111</v>
      </c>
      <c r="AB27" s="16">
        <f t="shared" si="4"/>
        <v>0.60000000000000142</v>
      </c>
    </row>
    <row r="28" spans="2:28" x14ac:dyDescent="0.2">
      <c r="J28" s="26"/>
      <c r="K28" s="16">
        <f t="shared" si="5"/>
        <v>0.5</v>
      </c>
      <c r="L28" s="29"/>
      <c r="S28" s="26"/>
      <c r="T28" s="16">
        <f t="shared" si="3"/>
        <v>0.80000000000000426</v>
      </c>
      <c r="U28" s="29"/>
      <c r="AA28" s="26"/>
      <c r="AB28" s="16">
        <f t="shared" si="4"/>
        <v>-0.10000000000000142</v>
      </c>
    </row>
    <row r="29" spans="2:28" x14ac:dyDescent="0.2">
      <c r="J29" s="26"/>
      <c r="K29" s="16">
        <f t="shared" si="5"/>
        <v>1.3000000000000043</v>
      </c>
      <c r="L29" s="29"/>
      <c r="S29" s="26"/>
      <c r="T29" s="16">
        <f t="shared" si="3"/>
        <v>-1.6000000000000014</v>
      </c>
      <c r="U29" s="29"/>
      <c r="AA29" s="26"/>
      <c r="AB29" s="16">
        <f t="shared" si="4"/>
        <v>2.1999999999999957</v>
      </c>
    </row>
    <row r="30" spans="2:28" x14ac:dyDescent="0.2">
      <c r="J30" s="26"/>
      <c r="K30" s="16">
        <f t="shared" si="5"/>
        <v>0.39999999999999858</v>
      </c>
      <c r="L30" s="29"/>
      <c r="S30" s="26"/>
      <c r="T30" s="16">
        <f t="shared" si="3"/>
        <v>1.9000000000000057</v>
      </c>
      <c r="U30" s="29"/>
      <c r="AA30" s="26"/>
      <c r="AB30" s="16">
        <f t="shared" si="4"/>
        <v>0.60000000000000142</v>
      </c>
    </row>
    <row r="31" spans="2:28" x14ac:dyDescent="0.2">
      <c r="J31" s="26"/>
      <c r="K31" s="16">
        <f t="shared" si="5"/>
        <v>1</v>
      </c>
      <c r="L31" s="29"/>
      <c r="S31" s="26"/>
      <c r="T31" s="16">
        <f t="shared" si="3"/>
        <v>-1.3000000000000043</v>
      </c>
      <c r="U31" s="29"/>
      <c r="AA31" s="26"/>
      <c r="AB31" s="16">
        <f t="shared" si="4"/>
        <v>1.6000000000000014</v>
      </c>
    </row>
    <row r="32" spans="2:28" x14ac:dyDescent="0.2">
      <c r="J32" s="26"/>
      <c r="K32" s="16">
        <f t="shared" si="5"/>
        <v>0.70000000000000284</v>
      </c>
      <c r="L32" s="29"/>
      <c r="S32" s="26"/>
      <c r="T32" s="16">
        <f t="shared" si="3"/>
        <v>1.0999999999999943</v>
      </c>
      <c r="U32" s="29"/>
      <c r="AA32" s="26"/>
      <c r="AB32" s="16">
        <f t="shared" si="4"/>
        <v>1.1000000000000014</v>
      </c>
    </row>
    <row r="33" spans="10:28" x14ac:dyDescent="0.2">
      <c r="J33" s="26"/>
      <c r="K33" s="16">
        <f t="shared" si="5"/>
        <v>0</v>
      </c>
      <c r="L33" s="29"/>
      <c r="S33" s="26"/>
      <c r="T33" s="16">
        <f t="shared" si="3"/>
        <v>-1.6000000000000014</v>
      </c>
      <c r="U33" s="29"/>
      <c r="AA33" s="26"/>
      <c r="AB33" s="16">
        <f t="shared" si="4"/>
        <v>1.1000000000000014</v>
      </c>
    </row>
    <row r="34" spans="10:28" x14ac:dyDescent="0.2">
      <c r="J34" s="26"/>
      <c r="K34" s="16">
        <f t="shared" si="5"/>
        <v>1.2000000000000028</v>
      </c>
      <c r="L34" s="29"/>
      <c r="S34" s="26"/>
      <c r="T34" s="16">
        <f t="shared" si="3"/>
        <v>-0.10000000000000142</v>
      </c>
      <c r="U34" s="29"/>
      <c r="AA34" s="26"/>
      <c r="AB34" s="16">
        <f t="shared" si="4"/>
        <v>0.10000000000000142</v>
      </c>
    </row>
    <row r="35" spans="10:28" x14ac:dyDescent="0.2">
      <c r="J35" s="26"/>
      <c r="K35" s="16">
        <f t="shared" si="5"/>
        <v>1.1999999999999957</v>
      </c>
      <c r="L35" s="29"/>
      <c r="S35" s="26"/>
      <c r="T35" s="16">
        <f t="shared" si="3"/>
        <v>-1.6999999999999957</v>
      </c>
      <c r="U35" s="29"/>
      <c r="AA35" s="26"/>
      <c r="AB35" s="16">
        <f t="shared" si="4"/>
        <v>1.2999999999999972</v>
      </c>
    </row>
    <row r="36" spans="10:28" x14ac:dyDescent="0.2">
      <c r="J36" s="26"/>
      <c r="K36" s="16">
        <f t="shared" si="5"/>
        <v>1.5</v>
      </c>
      <c r="L36" s="29"/>
      <c r="S36" s="26"/>
      <c r="T36" s="16">
        <f t="shared" si="3"/>
        <v>0.80000000000000426</v>
      </c>
      <c r="U36" s="29"/>
      <c r="AA36" s="26"/>
      <c r="AB36" s="16">
        <f t="shared" si="4"/>
        <v>0.20000000000000284</v>
      </c>
    </row>
    <row r="37" spans="10:28" x14ac:dyDescent="0.2">
      <c r="J37" s="26"/>
      <c r="K37" s="16">
        <f t="shared" si="5"/>
        <v>0.69999999999999574</v>
      </c>
      <c r="L37" s="29"/>
      <c r="S37" s="26"/>
      <c r="T37" s="16">
        <f t="shared" si="3"/>
        <v>-1.1999999999999957</v>
      </c>
      <c r="U37" s="29"/>
      <c r="AA37" s="26"/>
      <c r="AB37" s="16">
        <f t="shared" si="4"/>
        <v>0.30000000000000426</v>
      </c>
    </row>
    <row r="38" spans="10:28" x14ac:dyDescent="0.2">
      <c r="T38" s="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84DC7-A2DD-A041-BD1A-E73BF659A6F9}">
  <dimension ref="B2:O34"/>
  <sheetViews>
    <sheetView workbookViewId="0">
      <selection activeCell="F23" sqref="F23"/>
    </sheetView>
  </sheetViews>
  <sheetFormatPr baseColWidth="10" defaultRowHeight="16" x14ac:dyDescent="0.2"/>
  <cols>
    <col min="2" max="2" width="27.83203125" bestFit="1" customWidth="1"/>
    <col min="3" max="9" width="14" bestFit="1" customWidth="1"/>
    <col min="10" max="15" width="15.6640625" bestFit="1" customWidth="1"/>
  </cols>
  <sheetData>
    <row r="2" spans="2:15" x14ac:dyDescent="0.2">
      <c r="B2" s="1" t="s">
        <v>0</v>
      </c>
      <c r="C2" s="2" t="s">
        <v>1</v>
      </c>
      <c r="D2" s="1"/>
      <c r="E2" s="3"/>
      <c r="F2" s="3"/>
      <c r="G2" s="3"/>
      <c r="H2" s="4"/>
      <c r="I2" s="3"/>
      <c r="J2" s="3"/>
      <c r="K2" s="3"/>
      <c r="L2" s="3"/>
      <c r="M2" s="3"/>
      <c r="N2" s="3"/>
      <c r="O2" s="3"/>
    </row>
    <row r="3" spans="2:15" x14ac:dyDescent="0.2">
      <c r="B3" s="1" t="s">
        <v>2</v>
      </c>
      <c r="C3" s="1"/>
      <c r="D3" s="1" t="s">
        <v>3</v>
      </c>
      <c r="E3" s="3"/>
      <c r="F3" s="3"/>
      <c r="G3" s="3"/>
      <c r="H3" s="4"/>
      <c r="I3" s="3"/>
      <c r="J3" s="3"/>
      <c r="K3" s="3"/>
      <c r="L3" s="3"/>
      <c r="M3" s="3"/>
      <c r="N3" s="3"/>
      <c r="O3" s="3"/>
    </row>
    <row r="4" spans="2:15" x14ac:dyDescent="0.2">
      <c r="B4" s="1" t="s">
        <v>4</v>
      </c>
      <c r="C4" s="1" t="s">
        <v>5</v>
      </c>
      <c r="D4" s="1" t="s">
        <v>6</v>
      </c>
      <c r="E4" s="3"/>
      <c r="F4" s="3"/>
      <c r="G4" s="3"/>
      <c r="H4" s="4"/>
      <c r="I4" s="3"/>
      <c r="J4" s="3"/>
      <c r="K4" s="3"/>
      <c r="L4" s="3"/>
      <c r="M4" s="3"/>
      <c r="N4" s="3"/>
      <c r="O4" s="3"/>
    </row>
    <row r="5" spans="2:15" x14ac:dyDescent="0.2">
      <c r="B5" s="1" t="s">
        <v>8</v>
      </c>
      <c r="C5" s="1"/>
      <c r="D5" s="1"/>
      <c r="E5" s="3"/>
      <c r="F5" s="3"/>
      <c r="G5" s="3"/>
      <c r="H5" s="4"/>
      <c r="I5" s="3"/>
      <c r="J5" s="3"/>
      <c r="K5" s="3"/>
      <c r="L5" s="3"/>
      <c r="M5" s="3"/>
      <c r="N5" s="3"/>
      <c r="O5" s="3"/>
    </row>
    <row r="6" spans="2:15" x14ac:dyDescent="0.2">
      <c r="B6" s="1" t="s">
        <v>7</v>
      </c>
      <c r="C6" s="1"/>
      <c r="D6" s="1"/>
      <c r="E6" s="3"/>
      <c r="F6" s="3"/>
      <c r="G6" s="3"/>
      <c r="H6" s="4"/>
      <c r="I6" s="3"/>
      <c r="J6" s="3"/>
      <c r="K6" s="3"/>
      <c r="L6" s="3"/>
      <c r="M6" s="3"/>
      <c r="N6" s="3"/>
      <c r="O6" s="3"/>
    </row>
    <row r="7" spans="2:15" x14ac:dyDescent="0.2">
      <c r="B7" s="3"/>
      <c r="C7" s="3"/>
      <c r="D7" s="3"/>
      <c r="E7" s="3"/>
      <c r="F7" s="3"/>
      <c r="G7" s="3"/>
      <c r="H7" s="4"/>
      <c r="I7" s="3"/>
      <c r="J7" s="3"/>
      <c r="K7" s="3"/>
      <c r="L7" s="3"/>
      <c r="M7" s="3"/>
      <c r="N7" s="3"/>
      <c r="O7" s="3"/>
    </row>
    <row r="8" spans="2:15" x14ac:dyDescent="0.2">
      <c r="B8" s="4" t="s">
        <v>9</v>
      </c>
      <c r="C8" s="4" t="s">
        <v>22</v>
      </c>
      <c r="D8" s="4" t="s">
        <v>23</v>
      </c>
      <c r="E8" s="4" t="s">
        <v>24</v>
      </c>
      <c r="F8" s="4" t="s">
        <v>25</v>
      </c>
      <c r="G8" s="4" t="s">
        <v>26</v>
      </c>
      <c r="H8" s="4" t="s">
        <v>27</v>
      </c>
      <c r="I8" s="4" t="s">
        <v>28</v>
      </c>
      <c r="J8" s="4" t="s">
        <v>29</v>
      </c>
      <c r="K8" s="4" t="s">
        <v>30</v>
      </c>
      <c r="L8" s="4" t="s">
        <v>31</v>
      </c>
      <c r="M8" s="4" t="s">
        <v>32</v>
      </c>
      <c r="N8" s="4" t="s">
        <v>33</v>
      </c>
      <c r="O8" s="4" t="s">
        <v>34</v>
      </c>
    </row>
    <row r="9" spans="2:15" x14ac:dyDescent="0.2">
      <c r="B9" s="4" t="s">
        <v>10</v>
      </c>
      <c r="C9" s="6">
        <v>0.53814670600000003</v>
      </c>
      <c r="D9" s="6">
        <v>1.0161204500000001</v>
      </c>
      <c r="E9" s="6">
        <v>1.2067036630000001</v>
      </c>
      <c r="F9" s="6">
        <v>1.012604941</v>
      </c>
      <c r="G9" s="6">
        <v>0.70812277800000001</v>
      </c>
      <c r="H9" s="6">
        <v>1.4871719130000001</v>
      </c>
      <c r="I9" s="6">
        <v>1.4211624039999999</v>
      </c>
      <c r="J9" s="6">
        <v>0.68709020799999998</v>
      </c>
      <c r="K9" s="6">
        <v>1.3421737330000001</v>
      </c>
      <c r="L9" s="6">
        <v>1.5922550289999999</v>
      </c>
      <c r="M9" s="6">
        <v>1.17086231</v>
      </c>
      <c r="N9" s="6">
        <v>0.52488432799999996</v>
      </c>
      <c r="O9" s="6">
        <v>0.82620484699999996</v>
      </c>
    </row>
    <row r="10" spans="2:15" x14ac:dyDescent="0.2">
      <c r="B10" s="4" t="s">
        <v>11</v>
      </c>
      <c r="C10" s="6">
        <v>0.77374418700000003</v>
      </c>
      <c r="D10" s="6">
        <v>1.296775349</v>
      </c>
      <c r="E10" s="6">
        <v>1.7751347850000001</v>
      </c>
      <c r="F10" s="6">
        <v>1.1735900720000001</v>
      </c>
      <c r="G10" s="6">
        <v>0.32486868099999999</v>
      </c>
      <c r="H10" s="6">
        <v>2.066842667</v>
      </c>
      <c r="I10" s="6">
        <v>0.71248353099999995</v>
      </c>
      <c r="J10" s="6">
        <v>0.93460494199999999</v>
      </c>
      <c r="K10" s="6">
        <v>2.2680124679999998</v>
      </c>
      <c r="L10" s="6">
        <v>1.971001086</v>
      </c>
      <c r="M10" s="6">
        <v>1.225549343</v>
      </c>
      <c r="N10" s="6">
        <v>0.84670339100000003</v>
      </c>
      <c r="O10" s="6">
        <v>0.86120498300000003</v>
      </c>
    </row>
    <row r="11" spans="2:15" x14ac:dyDescent="0.2">
      <c r="B11" s="4" t="s">
        <v>12</v>
      </c>
      <c r="C11" s="6">
        <v>0.492018925</v>
      </c>
      <c r="D11" s="6">
        <v>0.41661471900000002</v>
      </c>
      <c r="E11" s="6">
        <v>2.0178035379999999</v>
      </c>
      <c r="F11" s="6">
        <v>2.053074123</v>
      </c>
      <c r="G11" s="6">
        <v>0.43100775000000002</v>
      </c>
      <c r="H11" s="6">
        <v>1.307930348</v>
      </c>
      <c r="I11" s="6">
        <v>2.0889612259999999</v>
      </c>
      <c r="J11" s="6">
        <v>0.23688942700000001</v>
      </c>
      <c r="K11" s="6">
        <v>6.0640670869999997</v>
      </c>
      <c r="L11" s="6">
        <v>1.237806424</v>
      </c>
      <c r="M11" s="6">
        <v>0.67843650899999997</v>
      </c>
      <c r="N11" s="6">
        <v>2.9481005159999998</v>
      </c>
      <c r="O11" s="6">
        <v>0.35191178000000001</v>
      </c>
    </row>
    <row r="12" spans="2:15" x14ac:dyDescent="0.2">
      <c r="B12" s="4" t="s">
        <v>13</v>
      </c>
      <c r="C12" s="6">
        <v>0.68950975000000003</v>
      </c>
      <c r="D12" s="6">
        <v>0.76612030200000003</v>
      </c>
      <c r="E12" s="6">
        <v>1.1790646760000001</v>
      </c>
      <c r="F12" s="6">
        <v>0.68190508900000002</v>
      </c>
      <c r="G12" s="6">
        <v>1.400209652</v>
      </c>
      <c r="H12" s="6">
        <v>1.2826636069999999</v>
      </c>
      <c r="I12" s="6">
        <v>1.3109774380000001</v>
      </c>
      <c r="J12" s="6">
        <v>0.55753831499999995</v>
      </c>
      <c r="K12" s="6">
        <v>1.7902274030000001</v>
      </c>
      <c r="L12" s="6">
        <v>1.296518558</v>
      </c>
      <c r="M12" s="6">
        <v>0.64088741999999999</v>
      </c>
      <c r="N12" s="6">
        <v>1.1108337049999999</v>
      </c>
      <c r="O12" s="6">
        <v>0.44078372399999999</v>
      </c>
    </row>
    <row r="13" spans="2:15" x14ac:dyDescent="0.2">
      <c r="B13" s="4" t="s">
        <v>14</v>
      </c>
      <c r="C13" s="6">
        <v>0.58912384699999998</v>
      </c>
      <c r="D13" s="6">
        <v>0.97376318100000003</v>
      </c>
      <c r="E13" s="6">
        <v>1.2046740579999999</v>
      </c>
      <c r="F13" s="6">
        <v>1.328356935</v>
      </c>
      <c r="G13" s="6">
        <v>0.54967198500000003</v>
      </c>
      <c r="H13" s="6">
        <v>1.3997244609999999</v>
      </c>
      <c r="I13" s="6">
        <v>1.4158249039999999</v>
      </c>
      <c r="J13" s="6">
        <v>0.665791731</v>
      </c>
      <c r="K13" s="6">
        <v>1.898872261</v>
      </c>
      <c r="L13" s="6">
        <v>1.2724798909999999</v>
      </c>
      <c r="M13" s="6">
        <v>1.129859089</v>
      </c>
      <c r="N13" s="6">
        <v>0.87821303699999997</v>
      </c>
      <c r="O13" s="6">
        <v>0.84039696500000005</v>
      </c>
    </row>
    <row r="14" spans="2:15" x14ac:dyDescent="0.2">
      <c r="B14" s="4" t="s">
        <v>15</v>
      </c>
      <c r="C14" s="6">
        <v>0.95599264799999994</v>
      </c>
      <c r="D14" s="6">
        <v>1.004217261</v>
      </c>
      <c r="E14" s="6">
        <v>1.558406315</v>
      </c>
      <c r="F14" s="6">
        <v>0.47502370999999999</v>
      </c>
      <c r="G14" s="6">
        <v>0.477003391</v>
      </c>
      <c r="H14" s="6">
        <v>2.0442496999999999</v>
      </c>
      <c r="I14" s="6">
        <v>1.4430001290000001</v>
      </c>
      <c r="J14" s="6">
        <v>1.21215268</v>
      </c>
      <c r="K14" s="6">
        <v>0.90976852500000005</v>
      </c>
      <c r="L14" s="6">
        <v>2.1750844690000002</v>
      </c>
      <c r="M14" s="6">
        <v>0.73487533100000002</v>
      </c>
      <c r="N14" s="6">
        <v>0.49794952999999997</v>
      </c>
      <c r="O14" s="6">
        <v>0.53313449199999996</v>
      </c>
    </row>
    <row r="15" spans="2:15" x14ac:dyDescent="0.2">
      <c r="B15" s="4" t="s">
        <v>16</v>
      </c>
      <c r="C15" s="6">
        <v>0.48227521400000001</v>
      </c>
      <c r="D15" s="6">
        <v>2.0475924210000001</v>
      </c>
      <c r="E15" s="6">
        <v>0.78508924800000002</v>
      </c>
      <c r="F15" s="6">
        <v>1.0020319929999999</v>
      </c>
      <c r="G15" s="6">
        <v>1.4916701720000001</v>
      </c>
      <c r="H15" s="6">
        <v>1.34763385</v>
      </c>
      <c r="I15" s="6">
        <v>0.64034822599999996</v>
      </c>
      <c r="J15" s="6">
        <v>1.3551274760000001</v>
      </c>
      <c r="K15" s="6">
        <v>1.312601122</v>
      </c>
      <c r="L15" s="6">
        <v>1.240505878</v>
      </c>
      <c r="M15" s="6">
        <v>1.833281809</v>
      </c>
      <c r="N15" s="6">
        <v>1.5865891320000001</v>
      </c>
      <c r="O15" s="6">
        <v>1.6048389999999999</v>
      </c>
    </row>
    <row r="16" spans="2:15" x14ac:dyDescent="0.2">
      <c r="B16" s="4" t="s">
        <v>17</v>
      </c>
      <c r="C16" s="6">
        <v>0.655099392</v>
      </c>
      <c r="D16" s="6">
        <v>1.117895796</v>
      </c>
      <c r="E16" s="6">
        <v>1.487392821</v>
      </c>
      <c r="F16" s="6">
        <v>0.57906038800000004</v>
      </c>
      <c r="G16" s="6">
        <v>0.52843052599999996</v>
      </c>
      <c r="H16" s="6">
        <v>1.9769627860000001</v>
      </c>
      <c r="I16" s="6">
        <v>1.5175938259999999</v>
      </c>
      <c r="J16" s="6">
        <v>1.5055448789999999</v>
      </c>
      <c r="K16" s="6">
        <v>1.126061572</v>
      </c>
      <c r="L16" s="6">
        <v>1.837552812</v>
      </c>
      <c r="M16" s="6">
        <v>1.2203421649999999</v>
      </c>
      <c r="N16" s="6">
        <v>0.60365062800000002</v>
      </c>
      <c r="O16" s="6">
        <v>0.99328918899999996</v>
      </c>
    </row>
    <row r="17" spans="2:15" x14ac:dyDescent="0.2">
      <c r="B17" s="4" t="s">
        <v>18</v>
      </c>
      <c r="C17" s="6">
        <v>0.68366294800000005</v>
      </c>
      <c r="D17" s="6">
        <v>1.021973043</v>
      </c>
      <c r="E17" s="6">
        <v>1.176382431</v>
      </c>
      <c r="F17" s="6">
        <v>0.86355330699999999</v>
      </c>
      <c r="G17" s="6">
        <v>0.81810455699999995</v>
      </c>
      <c r="H17" s="6">
        <v>1.4367978960000001</v>
      </c>
      <c r="I17" s="6">
        <v>1.1986057029999999</v>
      </c>
      <c r="J17" s="6">
        <v>0.61125960800000001</v>
      </c>
      <c r="K17" s="6">
        <v>1.4761682270000001</v>
      </c>
      <c r="L17" s="6">
        <v>1.437295939</v>
      </c>
      <c r="M17" s="6">
        <v>1.0888891869999999</v>
      </c>
      <c r="N17" s="6">
        <v>0.93650405299999995</v>
      </c>
      <c r="O17" s="6">
        <v>0.60326222100000004</v>
      </c>
    </row>
    <row r="18" spans="2:15" x14ac:dyDescent="0.2">
      <c r="B18" s="4" t="s">
        <v>19</v>
      </c>
      <c r="C18" s="6">
        <v>0.916777065</v>
      </c>
      <c r="D18" s="6">
        <v>0.94713557599999998</v>
      </c>
      <c r="E18" s="6">
        <v>1.2636902299999999</v>
      </c>
      <c r="F18" s="6">
        <v>1.194695418</v>
      </c>
      <c r="G18" s="6">
        <v>0.46125704699999998</v>
      </c>
      <c r="H18" s="6">
        <v>1.4672786280000001</v>
      </c>
      <c r="I18" s="6">
        <v>1.127121356</v>
      </c>
      <c r="J18" s="6">
        <v>0.85567975200000002</v>
      </c>
      <c r="K18" s="6">
        <v>2.1215855540000002</v>
      </c>
      <c r="L18" s="6">
        <v>0.94255117600000005</v>
      </c>
      <c r="M18" s="6">
        <v>0.96871410800000002</v>
      </c>
      <c r="N18" s="6">
        <v>1.8133317069999999</v>
      </c>
      <c r="O18" s="6">
        <v>0.80840091400000003</v>
      </c>
    </row>
    <row r="19" spans="2:15" x14ac:dyDescent="0.2">
      <c r="B19" s="4" t="s">
        <v>20</v>
      </c>
      <c r="C19" s="6">
        <v>0.73556695400000005</v>
      </c>
      <c r="D19" s="6">
        <v>2.2814144750000001</v>
      </c>
      <c r="E19" s="6">
        <v>0.847877985</v>
      </c>
      <c r="F19" s="6">
        <v>1.6482425629999999</v>
      </c>
      <c r="G19" s="6">
        <v>0.38929307099999999</v>
      </c>
      <c r="H19" s="6">
        <v>1.1928631750000001</v>
      </c>
      <c r="I19" s="6">
        <v>0.91823069899999998</v>
      </c>
      <c r="J19" s="6">
        <v>0.96890597300000003</v>
      </c>
      <c r="K19" s="6">
        <v>1.274055894</v>
      </c>
      <c r="L19" s="6">
        <v>1.196589718</v>
      </c>
      <c r="M19" s="6">
        <v>2.8097242929999999</v>
      </c>
      <c r="N19" s="6">
        <v>1.235357472</v>
      </c>
      <c r="O19" s="6">
        <v>2.123477131</v>
      </c>
    </row>
    <row r="20" spans="2:15" x14ac:dyDescent="0.2">
      <c r="B20" s="4" t="s">
        <v>21</v>
      </c>
      <c r="C20" s="6">
        <v>0.73396629300000005</v>
      </c>
      <c r="D20" s="6">
        <v>1.0351111660000001</v>
      </c>
      <c r="E20" s="6">
        <v>1.650365667</v>
      </c>
      <c r="F20" s="6">
        <v>1.0444806129999999</v>
      </c>
      <c r="G20" s="6">
        <v>0.271079085</v>
      </c>
      <c r="H20" s="6">
        <v>2.0339521149999999</v>
      </c>
      <c r="I20" s="6">
        <v>1.384903751</v>
      </c>
      <c r="J20" s="6">
        <v>0.80512557100000004</v>
      </c>
      <c r="K20" s="6">
        <v>4.202610387</v>
      </c>
      <c r="L20" s="6">
        <v>1.8022332169999999</v>
      </c>
      <c r="M20" s="6">
        <v>0.78419574199999997</v>
      </c>
      <c r="N20" s="6">
        <v>1.3358756439999999</v>
      </c>
      <c r="O20" s="6">
        <v>0.53785370200000004</v>
      </c>
    </row>
    <row r="21" spans="2:15" x14ac:dyDescent="0.2">
      <c r="C21" s="5"/>
      <c r="D21" s="5"/>
    </row>
    <row r="22" spans="2:15" x14ac:dyDescent="0.2">
      <c r="C22" s="5"/>
      <c r="D22" s="5"/>
    </row>
    <row r="23" spans="2:15" x14ac:dyDescent="0.2">
      <c r="C23" s="5"/>
      <c r="D23" s="5"/>
    </row>
    <row r="24" spans="2:15" x14ac:dyDescent="0.2">
      <c r="C24" s="5"/>
      <c r="D24" s="5"/>
    </row>
    <row r="25" spans="2:15" x14ac:dyDescent="0.2">
      <c r="C25" s="5"/>
      <c r="D25" s="5"/>
    </row>
    <row r="26" spans="2:15" x14ac:dyDescent="0.2">
      <c r="C26" s="5"/>
      <c r="D26" s="5"/>
    </row>
    <row r="27" spans="2:15" x14ac:dyDescent="0.2">
      <c r="C27" s="5"/>
      <c r="D27" s="5"/>
    </row>
    <row r="28" spans="2:15" x14ac:dyDescent="0.2">
      <c r="C28" s="5"/>
      <c r="D28" s="5"/>
    </row>
    <row r="29" spans="2:15" x14ac:dyDescent="0.2">
      <c r="C29" s="5"/>
      <c r="D29" s="5"/>
    </row>
    <row r="30" spans="2:15" x14ac:dyDescent="0.2">
      <c r="C30" s="5"/>
      <c r="D30" s="5"/>
    </row>
    <row r="31" spans="2:15" x14ac:dyDescent="0.2">
      <c r="C31" s="5"/>
      <c r="D31" s="5"/>
    </row>
    <row r="32" spans="2:15" x14ac:dyDescent="0.2">
      <c r="C32" s="5"/>
      <c r="D32" s="5"/>
    </row>
    <row r="33" spans="3:4" x14ac:dyDescent="0.2">
      <c r="C33" s="5"/>
      <c r="D33" s="5"/>
    </row>
    <row r="34" spans="3:4" x14ac:dyDescent="0.2">
      <c r="C34" s="5"/>
      <c r="D34" s="5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Panel A</vt:lpstr>
      <vt:lpstr>Panel B</vt:lpstr>
      <vt:lpstr>Panel C</vt:lpstr>
      <vt:lpstr>Panel D</vt:lpstr>
      <vt:lpstr>Panel E</vt:lpstr>
      <vt:lpstr>Panel F</vt:lpstr>
      <vt:lpstr>Panel G</vt:lpstr>
      <vt:lpstr>'Panel G'!qpcrdata.bat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schneeberger</dc:creator>
  <cp:lastModifiedBy>marc schneeberger</cp:lastModifiedBy>
  <dcterms:created xsi:type="dcterms:W3CDTF">2022-09-20T19:54:43Z</dcterms:created>
  <dcterms:modified xsi:type="dcterms:W3CDTF">2022-09-20T20:31:20Z</dcterms:modified>
</cp:coreProperties>
</file>