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mith\Box\Studies\PSQ\Papers\P vs PE - weight loss paper\Manuscript\Nat Metab\2nd revision\"/>
    </mc:Choice>
  </mc:AlternateContent>
  <bookViews>
    <workbookView xWindow="990" yWindow="570" windowWidth="26505" windowHeight="14910" tabRatio="861"/>
  </bookViews>
  <sheets>
    <sheet name="Figure 2" sheetId="2" r:id="rId1"/>
  </sheets>
  <definedNames>
    <definedName name="AE" localSheetId="0">'Figure 2'!#REF!</definedName>
    <definedName name="A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Z36" i="2" l="1"/>
  <c r="JZ37" i="2" s="1"/>
  <c r="JY36" i="2"/>
  <c r="JY37" i="2" s="1"/>
  <c r="JW36" i="2"/>
  <c r="JW37" i="2" s="1"/>
  <c r="JV36" i="2"/>
  <c r="JV37" i="2" s="1"/>
  <c r="JU36" i="2"/>
  <c r="JU37" i="2" s="1"/>
  <c r="JT36" i="2"/>
  <c r="JT37" i="2" s="1"/>
  <c r="JS36" i="2"/>
  <c r="JS37" i="2" s="1"/>
  <c r="JR36" i="2"/>
  <c r="JR37" i="2" s="1"/>
  <c r="JQ36" i="2"/>
  <c r="JQ37" i="2" s="1"/>
  <c r="JP36" i="2"/>
  <c r="JP37" i="2" s="1"/>
  <c r="JO36" i="2"/>
  <c r="JO37" i="2" s="1"/>
  <c r="JN36" i="2"/>
  <c r="JN37" i="2" s="1"/>
  <c r="JM36" i="2"/>
  <c r="JM37" i="2" s="1"/>
  <c r="JL36" i="2"/>
  <c r="JL37" i="2" s="1"/>
  <c r="JK36" i="2"/>
  <c r="JK37" i="2" s="1"/>
  <c r="JJ36" i="2"/>
  <c r="JJ37" i="2" s="1"/>
  <c r="JI36" i="2"/>
  <c r="JI37" i="2" s="1"/>
  <c r="JH36" i="2"/>
  <c r="JH37" i="2" s="1"/>
  <c r="JG36" i="2"/>
  <c r="JG37" i="2" s="1"/>
  <c r="JF36" i="2"/>
  <c r="JF37" i="2" s="1"/>
  <c r="JE36" i="2"/>
  <c r="JE37" i="2" s="1"/>
  <c r="JD36" i="2"/>
  <c r="JD37" i="2" s="1"/>
  <c r="JC36" i="2"/>
  <c r="JC37" i="2" s="1"/>
  <c r="JB36" i="2"/>
  <c r="JB37" i="2" s="1"/>
  <c r="JA36" i="2"/>
  <c r="JA37" i="2" s="1"/>
  <c r="IZ36" i="2"/>
  <c r="IZ37" i="2" s="1"/>
  <c r="IY36" i="2"/>
  <c r="IY37" i="2" s="1"/>
  <c r="IX36" i="2"/>
  <c r="IX37" i="2" s="1"/>
  <c r="IV36" i="2"/>
  <c r="IV37" i="2" s="1"/>
  <c r="IU36" i="2"/>
  <c r="IU37" i="2" s="1"/>
  <c r="IT36" i="2"/>
  <c r="IT37" i="2" s="1"/>
  <c r="IS36" i="2"/>
  <c r="IS37" i="2" s="1"/>
  <c r="IR36" i="2"/>
  <c r="IR37" i="2" s="1"/>
  <c r="IQ36" i="2"/>
  <c r="IQ37" i="2" s="1"/>
  <c r="IP36" i="2"/>
  <c r="IP37" i="2" s="1"/>
  <c r="IO36" i="2"/>
  <c r="IO37" i="2" s="1"/>
  <c r="IN36" i="2"/>
  <c r="IN37" i="2" s="1"/>
  <c r="IM36" i="2"/>
  <c r="IM37" i="2" s="1"/>
  <c r="IL36" i="2"/>
  <c r="IL37" i="2" s="1"/>
  <c r="IK36" i="2"/>
  <c r="IK37" i="2" s="1"/>
  <c r="IJ36" i="2"/>
  <c r="IJ37" i="2" s="1"/>
  <c r="II36" i="2"/>
  <c r="II37" i="2" s="1"/>
  <c r="IH36" i="2"/>
  <c r="IH37" i="2" s="1"/>
  <c r="IG36" i="2"/>
  <c r="IG37" i="2" s="1"/>
  <c r="IF36" i="2"/>
  <c r="IF37" i="2" s="1"/>
  <c r="IE36" i="2"/>
  <c r="IE37" i="2" s="1"/>
  <c r="ID36" i="2"/>
  <c r="ID37" i="2" s="1"/>
  <c r="IC36" i="2"/>
  <c r="IC37" i="2" s="1"/>
  <c r="IB36" i="2"/>
  <c r="IB37" i="2" s="1"/>
  <c r="IA36" i="2"/>
  <c r="IA37" i="2" s="1"/>
  <c r="HZ36" i="2"/>
  <c r="HZ37" i="2" s="1"/>
  <c r="HY36" i="2"/>
  <c r="HY37" i="2" s="1"/>
  <c r="HX36" i="2"/>
  <c r="HX37" i="2" s="1"/>
  <c r="HW36" i="2"/>
  <c r="HW37" i="2" s="1"/>
  <c r="JZ35" i="2"/>
  <c r="JY35" i="2"/>
  <c r="JW35" i="2"/>
  <c r="JV35" i="2"/>
  <c r="JU35" i="2"/>
  <c r="JT35" i="2"/>
  <c r="JS35" i="2"/>
  <c r="JR35" i="2"/>
  <c r="JQ35" i="2"/>
  <c r="JP35" i="2"/>
  <c r="JO35" i="2"/>
  <c r="JN35" i="2"/>
  <c r="JM35" i="2"/>
  <c r="JL35" i="2"/>
  <c r="JK35" i="2"/>
  <c r="JJ35" i="2"/>
  <c r="JI35" i="2"/>
  <c r="JH35" i="2"/>
  <c r="JG35" i="2"/>
  <c r="JF35" i="2"/>
  <c r="JE35" i="2"/>
  <c r="JD35" i="2"/>
  <c r="JC35" i="2"/>
  <c r="JB35" i="2"/>
  <c r="JA35" i="2"/>
  <c r="IZ35" i="2"/>
  <c r="IY35" i="2"/>
  <c r="IX35" i="2"/>
  <c r="IV35" i="2"/>
  <c r="IU35" i="2"/>
  <c r="IT35" i="2"/>
  <c r="IS35" i="2"/>
  <c r="IR35" i="2"/>
  <c r="IQ35" i="2"/>
  <c r="IP35" i="2"/>
  <c r="IO35" i="2"/>
  <c r="IN35" i="2"/>
  <c r="IM35" i="2"/>
  <c r="IL35" i="2"/>
  <c r="IK35" i="2"/>
  <c r="IJ35" i="2"/>
  <c r="II35" i="2"/>
  <c r="IH35" i="2"/>
  <c r="IG35" i="2"/>
  <c r="IF35" i="2"/>
  <c r="IE35" i="2"/>
  <c r="ID35" i="2"/>
  <c r="IC35" i="2"/>
  <c r="IB35" i="2"/>
  <c r="IA35" i="2"/>
  <c r="HZ35" i="2"/>
  <c r="HY35" i="2"/>
  <c r="HX35" i="2"/>
  <c r="HW35" i="2"/>
  <c r="JT18" i="2"/>
  <c r="JZ17" i="2"/>
  <c r="JZ18" i="2" s="1"/>
  <c r="JY17" i="2"/>
  <c r="JY18" i="2" s="1"/>
  <c r="JW17" i="2"/>
  <c r="JW18" i="2" s="1"/>
  <c r="JV17" i="2"/>
  <c r="JV18" i="2" s="1"/>
  <c r="JU17" i="2"/>
  <c r="JU18" i="2" s="1"/>
  <c r="JT17" i="2"/>
  <c r="JS17" i="2"/>
  <c r="JS18" i="2" s="1"/>
  <c r="JR17" i="2"/>
  <c r="JR18" i="2" s="1"/>
  <c r="JQ17" i="2"/>
  <c r="JQ18" i="2" s="1"/>
  <c r="JP17" i="2"/>
  <c r="JP18" i="2" s="1"/>
  <c r="JO17" i="2"/>
  <c r="JO18" i="2" s="1"/>
  <c r="JN17" i="2"/>
  <c r="JN18" i="2" s="1"/>
  <c r="JM17" i="2"/>
  <c r="JM18" i="2" s="1"/>
  <c r="JL17" i="2"/>
  <c r="JL18" i="2" s="1"/>
  <c r="JK17" i="2"/>
  <c r="JK18" i="2" s="1"/>
  <c r="JJ17" i="2"/>
  <c r="JJ18" i="2" s="1"/>
  <c r="JI17" i="2"/>
  <c r="JI18" i="2" s="1"/>
  <c r="JH17" i="2"/>
  <c r="JH18" i="2" s="1"/>
  <c r="JG17" i="2"/>
  <c r="JG18" i="2" s="1"/>
  <c r="JF17" i="2"/>
  <c r="JF18" i="2" s="1"/>
  <c r="JE17" i="2"/>
  <c r="JE18" i="2" s="1"/>
  <c r="JD17" i="2"/>
  <c r="JD18" i="2" s="1"/>
  <c r="JC17" i="2"/>
  <c r="JC18" i="2" s="1"/>
  <c r="JB17" i="2"/>
  <c r="JB18" i="2" s="1"/>
  <c r="JA17" i="2"/>
  <c r="JA18" i="2" s="1"/>
  <c r="IZ17" i="2"/>
  <c r="IZ18" i="2" s="1"/>
  <c r="IY17" i="2"/>
  <c r="IY18" i="2" s="1"/>
  <c r="IX17" i="2"/>
  <c r="IX18" i="2" s="1"/>
  <c r="IV17" i="2"/>
  <c r="IV18" i="2" s="1"/>
  <c r="IU17" i="2"/>
  <c r="IU18" i="2" s="1"/>
  <c r="IT17" i="2"/>
  <c r="IT18" i="2" s="1"/>
  <c r="IS17" i="2"/>
  <c r="IS18" i="2" s="1"/>
  <c r="IR17" i="2"/>
  <c r="IR18" i="2" s="1"/>
  <c r="IQ17" i="2"/>
  <c r="IQ18" i="2" s="1"/>
  <c r="IP17" i="2"/>
  <c r="IP18" i="2" s="1"/>
  <c r="IO17" i="2"/>
  <c r="IO18" i="2" s="1"/>
  <c r="IN17" i="2"/>
  <c r="IN18" i="2" s="1"/>
  <c r="IM17" i="2"/>
  <c r="IM18" i="2" s="1"/>
  <c r="IL17" i="2"/>
  <c r="IL18" i="2" s="1"/>
  <c r="IK17" i="2"/>
  <c r="IK18" i="2" s="1"/>
  <c r="IJ17" i="2"/>
  <c r="IJ18" i="2" s="1"/>
  <c r="II17" i="2"/>
  <c r="II18" i="2" s="1"/>
  <c r="IH17" i="2"/>
  <c r="IH18" i="2" s="1"/>
  <c r="IG17" i="2"/>
  <c r="IG18" i="2" s="1"/>
  <c r="IF17" i="2"/>
  <c r="IF18" i="2" s="1"/>
  <c r="IE17" i="2"/>
  <c r="IE18" i="2" s="1"/>
  <c r="ID17" i="2"/>
  <c r="ID18" i="2" s="1"/>
  <c r="IC17" i="2"/>
  <c r="IC18" i="2" s="1"/>
  <c r="IB17" i="2"/>
  <c r="IB18" i="2" s="1"/>
  <c r="IA17" i="2"/>
  <c r="IA18" i="2" s="1"/>
  <c r="HZ17" i="2"/>
  <c r="HZ18" i="2" s="1"/>
  <c r="HY17" i="2"/>
  <c r="HY18" i="2" s="1"/>
  <c r="HX17" i="2"/>
  <c r="HX18" i="2" s="1"/>
  <c r="HW17" i="2"/>
  <c r="HW18" i="2" s="1"/>
  <c r="JZ16" i="2"/>
  <c r="JY16" i="2"/>
  <c r="JW16" i="2"/>
  <c r="JV16" i="2"/>
  <c r="JU16" i="2"/>
  <c r="JT16" i="2"/>
  <c r="JS16" i="2"/>
  <c r="JR16" i="2"/>
  <c r="JQ16" i="2"/>
  <c r="JP16" i="2"/>
  <c r="JO16" i="2"/>
  <c r="JN16" i="2"/>
  <c r="JM16" i="2"/>
  <c r="JL16" i="2"/>
  <c r="JK16" i="2"/>
  <c r="JJ16" i="2"/>
  <c r="JI16" i="2"/>
  <c r="JH16" i="2"/>
  <c r="JG16" i="2"/>
  <c r="JF16" i="2"/>
  <c r="JE16" i="2"/>
  <c r="JD16" i="2"/>
  <c r="JC16" i="2"/>
  <c r="JB16" i="2"/>
  <c r="JA16" i="2"/>
  <c r="IZ16" i="2"/>
  <c r="IY16" i="2"/>
  <c r="IX16" i="2"/>
  <c r="IV16" i="2"/>
  <c r="IU16" i="2"/>
  <c r="IT16" i="2"/>
  <c r="IS16" i="2"/>
  <c r="IR16" i="2"/>
  <c r="IQ16" i="2"/>
  <c r="IP16" i="2"/>
  <c r="IO16" i="2"/>
  <c r="IN16" i="2"/>
  <c r="IM16" i="2"/>
  <c r="IL16" i="2"/>
  <c r="IK16" i="2"/>
  <c r="IJ16" i="2"/>
  <c r="II16" i="2"/>
  <c r="IH16" i="2"/>
  <c r="IG16" i="2"/>
  <c r="IF16" i="2"/>
  <c r="IE16" i="2"/>
  <c r="ID16" i="2"/>
  <c r="IC16" i="2"/>
  <c r="IB16" i="2"/>
  <c r="IA16" i="2"/>
  <c r="HZ16" i="2"/>
  <c r="HY16" i="2"/>
  <c r="HX16" i="2"/>
  <c r="HW16" i="2"/>
  <c r="HU36" i="2"/>
  <c r="HU37" i="2" s="1"/>
  <c r="HT36" i="2"/>
  <c r="HT37" i="2" s="1"/>
  <c r="HR36" i="2"/>
  <c r="HR37" i="2" s="1"/>
  <c r="HQ36" i="2"/>
  <c r="HQ37" i="2" s="1"/>
  <c r="HP36" i="2"/>
  <c r="HP37" i="2" s="1"/>
  <c r="HO36" i="2"/>
  <c r="HO37" i="2" s="1"/>
  <c r="HN36" i="2"/>
  <c r="HN37" i="2" s="1"/>
  <c r="HM36" i="2"/>
  <c r="HM37" i="2" s="1"/>
  <c r="HL36" i="2"/>
  <c r="HL37" i="2" s="1"/>
  <c r="HK36" i="2"/>
  <c r="HK37" i="2" s="1"/>
  <c r="HJ36" i="2"/>
  <c r="HJ37" i="2" s="1"/>
  <c r="HI36" i="2"/>
  <c r="HI37" i="2" s="1"/>
  <c r="HH36" i="2"/>
  <c r="HH37" i="2" s="1"/>
  <c r="HG36" i="2"/>
  <c r="HG37" i="2" s="1"/>
  <c r="HF36" i="2"/>
  <c r="HF37" i="2" s="1"/>
  <c r="HE36" i="2"/>
  <c r="HE37" i="2" s="1"/>
  <c r="HD36" i="2"/>
  <c r="HD37" i="2" s="1"/>
  <c r="HC36" i="2"/>
  <c r="HC37" i="2" s="1"/>
  <c r="HB36" i="2"/>
  <c r="HB37" i="2" s="1"/>
  <c r="HA36" i="2"/>
  <c r="HA37" i="2" s="1"/>
  <c r="GZ36" i="2"/>
  <c r="GZ37" i="2" s="1"/>
  <c r="GY36" i="2"/>
  <c r="GY37" i="2" s="1"/>
  <c r="GX36" i="2"/>
  <c r="GX37" i="2" s="1"/>
  <c r="GW36" i="2"/>
  <c r="GW37" i="2" s="1"/>
  <c r="GV36" i="2"/>
  <c r="GV37" i="2" s="1"/>
  <c r="GU36" i="2"/>
  <c r="GU37" i="2" s="1"/>
  <c r="GT36" i="2"/>
  <c r="GT37" i="2" s="1"/>
  <c r="GS36" i="2"/>
  <c r="GS37" i="2" s="1"/>
  <c r="GQ36" i="2"/>
  <c r="GQ37" i="2" s="1"/>
  <c r="GP36" i="2"/>
  <c r="GP37" i="2" s="1"/>
  <c r="GO36" i="2"/>
  <c r="GO37" i="2" s="1"/>
  <c r="GN36" i="2"/>
  <c r="GN37" i="2" s="1"/>
  <c r="GM36" i="2"/>
  <c r="GM37" i="2" s="1"/>
  <c r="GL36" i="2"/>
  <c r="GL37" i="2" s="1"/>
  <c r="GK36" i="2"/>
  <c r="GK37" i="2" s="1"/>
  <c r="GJ36" i="2"/>
  <c r="GJ37" i="2" s="1"/>
  <c r="GI36" i="2"/>
  <c r="GI37" i="2" s="1"/>
  <c r="GH36" i="2"/>
  <c r="GH37" i="2" s="1"/>
  <c r="GG36" i="2"/>
  <c r="GG37" i="2" s="1"/>
  <c r="GF36" i="2"/>
  <c r="GF37" i="2" s="1"/>
  <c r="GE36" i="2"/>
  <c r="GE37" i="2" s="1"/>
  <c r="GD36" i="2"/>
  <c r="GD37" i="2" s="1"/>
  <c r="GC36" i="2"/>
  <c r="GC37" i="2" s="1"/>
  <c r="GB36" i="2"/>
  <c r="GB37" i="2" s="1"/>
  <c r="GA36" i="2"/>
  <c r="GA37" i="2" s="1"/>
  <c r="FZ36" i="2"/>
  <c r="FZ37" i="2" s="1"/>
  <c r="FY36" i="2"/>
  <c r="FY37" i="2" s="1"/>
  <c r="FX36" i="2"/>
  <c r="FX37" i="2" s="1"/>
  <c r="FW36" i="2"/>
  <c r="FW37" i="2" s="1"/>
  <c r="FV36" i="2"/>
  <c r="FV37" i="2" s="1"/>
  <c r="FU36" i="2"/>
  <c r="FU37" i="2" s="1"/>
  <c r="FT36" i="2"/>
  <c r="FT37" i="2" s="1"/>
  <c r="FS36" i="2"/>
  <c r="FS37" i="2" s="1"/>
  <c r="FR36" i="2"/>
  <c r="FR37" i="2" s="1"/>
  <c r="HU35" i="2"/>
  <c r="HT35" i="2"/>
  <c r="HR35" i="2"/>
  <c r="HQ35" i="2"/>
  <c r="HP35" i="2"/>
  <c r="HO35" i="2"/>
  <c r="HN35" i="2"/>
  <c r="HM35" i="2"/>
  <c r="HL35" i="2"/>
  <c r="HK35" i="2"/>
  <c r="HJ35" i="2"/>
  <c r="HI35" i="2"/>
  <c r="HH35" i="2"/>
  <c r="HG35" i="2"/>
  <c r="HF35" i="2"/>
  <c r="HE35" i="2"/>
  <c r="HD35" i="2"/>
  <c r="HC35" i="2"/>
  <c r="HB35" i="2"/>
  <c r="HA35" i="2"/>
  <c r="GZ35" i="2"/>
  <c r="GY35" i="2"/>
  <c r="GX35" i="2"/>
  <c r="GW35" i="2"/>
  <c r="GV35" i="2"/>
  <c r="GU35" i="2"/>
  <c r="GT35" i="2"/>
  <c r="GS35" i="2"/>
  <c r="GQ35" i="2"/>
  <c r="GP35" i="2"/>
  <c r="GO35" i="2"/>
  <c r="GN35" i="2"/>
  <c r="GM35" i="2"/>
  <c r="GL35" i="2"/>
  <c r="GK35" i="2"/>
  <c r="GJ35" i="2"/>
  <c r="GI35" i="2"/>
  <c r="GH35" i="2"/>
  <c r="GG35" i="2"/>
  <c r="GF35" i="2"/>
  <c r="GE35" i="2"/>
  <c r="GD35" i="2"/>
  <c r="GC35" i="2"/>
  <c r="GB35" i="2"/>
  <c r="GA35" i="2"/>
  <c r="FZ35" i="2"/>
  <c r="FY35" i="2"/>
  <c r="FX35" i="2"/>
  <c r="FW35" i="2"/>
  <c r="FV35" i="2"/>
  <c r="FU35" i="2"/>
  <c r="FT35" i="2"/>
  <c r="FS35" i="2"/>
  <c r="FR35" i="2"/>
  <c r="HU17" i="2"/>
  <c r="HU18" i="2" s="1"/>
  <c r="HT17" i="2"/>
  <c r="HT18" i="2" s="1"/>
  <c r="HR17" i="2"/>
  <c r="HR18" i="2" s="1"/>
  <c r="HQ17" i="2"/>
  <c r="HQ18" i="2" s="1"/>
  <c r="HP17" i="2"/>
  <c r="HP18" i="2" s="1"/>
  <c r="HO17" i="2"/>
  <c r="HO18" i="2" s="1"/>
  <c r="HN17" i="2"/>
  <c r="HN18" i="2" s="1"/>
  <c r="HM17" i="2"/>
  <c r="HM18" i="2" s="1"/>
  <c r="HL17" i="2"/>
  <c r="HL18" i="2" s="1"/>
  <c r="HK17" i="2"/>
  <c r="HK18" i="2" s="1"/>
  <c r="HJ17" i="2"/>
  <c r="HJ18" i="2" s="1"/>
  <c r="HI17" i="2"/>
  <c r="HI18" i="2" s="1"/>
  <c r="HH17" i="2"/>
  <c r="HH18" i="2" s="1"/>
  <c r="HG17" i="2"/>
  <c r="HG18" i="2" s="1"/>
  <c r="HF17" i="2"/>
  <c r="HF18" i="2" s="1"/>
  <c r="HE17" i="2"/>
  <c r="HE18" i="2" s="1"/>
  <c r="HD17" i="2"/>
  <c r="HD18" i="2" s="1"/>
  <c r="HC17" i="2"/>
  <c r="HC18" i="2" s="1"/>
  <c r="HB17" i="2"/>
  <c r="HB18" i="2" s="1"/>
  <c r="HA17" i="2"/>
  <c r="HA18" i="2" s="1"/>
  <c r="GZ17" i="2"/>
  <c r="GZ18" i="2" s="1"/>
  <c r="GY17" i="2"/>
  <c r="GY18" i="2" s="1"/>
  <c r="GX17" i="2"/>
  <c r="GX18" i="2" s="1"/>
  <c r="GW17" i="2"/>
  <c r="GW18" i="2" s="1"/>
  <c r="GV17" i="2"/>
  <c r="GV18" i="2" s="1"/>
  <c r="GU17" i="2"/>
  <c r="GU18" i="2" s="1"/>
  <c r="GT17" i="2"/>
  <c r="GT18" i="2" s="1"/>
  <c r="GS17" i="2"/>
  <c r="GS18" i="2" s="1"/>
  <c r="GQ17" i="2"/>
  <c r="GQ18" i="2" s="1"/>
  <c r="GP17" i="2"/>
  <c r="GP18" i="2" s="1"/>
  <c r="GO17" i="2"/>
  <c r="GO18" i="2" s="1"/>
  <c r="GN17" i="2"/>
  <c r="GN18" i="2" s="1"/>
  <c r="GM17" i="2"/>
  <c r="GM18" i="2" s="1"/>
  <c r="GL17" i="2"/>
  <c r="GL18" i="2" s="1"/>
  <c r="GK17" i="2"/>
  <c r="GK18" i="2" s="1"/>
  <c r="GJ17" i="2"/>
  <c r="GJ18" i="2" s="1"/>
  <c r="GI17" i="2"/>
  <c r="GI18" i="2" s="1"/>
  <c r="GH17" i="2"/>
  <c r="GH18" i="2" s="1"/>
  <c r="GG17" i="2"/>
  <c r="GG18" i="2" s="1"/>
  <c r="GF17" i="2"/>
  <c r="GF18" i="2" s="1"/>
  <c r="GE17" i="2"/>
  <c r="GE18" i="2" s="1"/>
  <c r="GD17" i="2"/>
  <c r="GD18" i="2" s="1"/>
  <c r="GC17" i="2"/>
  <c r="GC18" i="2" s="1"/>
  <c r="GB17" i="2"/>
  <c r="GB18" i="2" s="1"/>
  <c r="GA17" i="2"/>
  <c r="GA18" i="2" s="1"/>
  <c r="FZ17" i="2"/>
  <c r="FZ18" i="2" s="1"/>
  <c r="FY17" i="2"/>
  <c r="FY18" i="2" s="1"/>
  <c r="FX17" i="2"/>
  <c r="FX18" i="2" s="1"/>
  <c r="FW17" i="2"/>
  <c r="FW18" i="2" s="1"/>
  <c r="FV17" i="2"/>
  <c r="FV18" i="2" s="1"/>
  <c r="FU17" i="2"/>
  <c r="FU18" i="2" s="1"/>
  <c r="FT17" i="2"/>
  <c r="FT18" i="2" s="1"/>
  <c r="FS17" i="2"/>
  <c r="FS18" i="2" s="1"/>
  <c r="FR17" i="2"/>
  <c r="FR18" i="2" s="1"/>
  <c r="HU16" i="2"/>
  <c r="HT16" i="2"/>
  <c r="HR16" i="2"/>
  <c r="HQ16" i="2"/>
  <c r="HP16" i="2"/>
  <c r="HO16" i="2"/>
  <c r="HN16" i="2"/>
  <c r="HM16" i="2"/>
  <c r="HL16" i="2"/>
  <c r="HK16" i="2"/>
  <c r="HJ16" i="2"/>
  <c r="HI16" i="2"/>
  <c r="HH16" i="2"/>
  <c r="HG16" i="2"/>
  <c r="HF16" i="2"/>
  <c r="HE16" i="2"/>
  <c r="HD16" i="2"/>
  <c r="HC16" i="2"/>
  <c r="HB16" i="2"/>
  <c r="HA16" i="2"/>
  <c r="GZ16" i="2"/>
  <c r="GY16" i="2"/>
  <c r="GX16" i="2"/>
  <c r="GW16" i="2"/>
  <c r="GV16" i="2"/>
  <c r="GU16" i="2"/>
  <c r="GT16" i="2"/>
  <c r="GS16" i="2"/>
  <c r="GQ16" i="2"/>
  <c r="GP16" i="2"/>
  <c r="GO16" i="2"/>
  <c r="GN16" i="2"/>
  <c r="GM16" i="2"/>
  <c r="GL16" i="2"/>
  <c r="GK16" i="2"/>
  <c r="GJ16" i="2"/>
  <c r="GI16" i="2"/>
  <c r="GH16" i="2"/>
  <c r="GG16" i="2"/>
  <c r="GF16" i="2"/>
  <c r="GE16" i="2"/>
  <c r="GD16" i="2"/>
  <c r="GC16" i="2"/>
  <c r="GB16" i="2"/>
  <c r="GA16" i="2"/>
  <c r="FZ16" i="2"/>
  <c r="FY16" i="2"/>
  <c r="FX16" i="2"/>
  <c r="FW16" i="2"/>
  <c r="FV16" i="2"/>
  <c r="FU16" i="2"/>
  <c r="FT16" i="2"/>
  <c r="FS16" i="2"/>
  <c r="FR16" i="2"/>
  <c r="DM16" i="2" l="1"/>
  <c r="DN16" i="2"/>
  <c r="DO16" i="2"/>
  <c r="DP16" i="2"/>
  <c r="DQ16" i="2"/>
  <c r="DR16" i="2"/>
  <c r="DS16" i="2"/>
  <c r="DT16" i="2"/>
  <c r="DU16" i="2"/>
  <c r="DV16" i="2"/>
  <c r="DW16" i="2"/>
  <c r="DX16" i="2"/>
  <c r="DY16" i="2"/>
  <c r="DZ16" i="2"/>
  <c r="EA16" i="2"/>
  <c r="EB16" i="2"/>
  <c r="EC16" i="2"/>
  <c r="ED16" i="2"/>
  <c r="EE16" i="2"/>
  <c r="EF16" i="2"/>
  <c r="EG16" i="2"/>
  <c r="EH16" i="2"/>
  <c r="EI16" i="2"/>
  <c r="EJ16" i="2"/>
  <c r="EK16" i="2"/>
  <c r="EL16" i="2"/>
  <c r="EN16" i="2"/>
  <c r="EO16" i="2"/>
  <c r="EP16" i="2"/>
  <c r="EQ16" i="2"/>
  <c r="ER16" i="2"/>
  <c r="ES16" i="2"/>
  <c r="ET16" i="2"/>
  <c r="EU16" i="2"/>
  <c r="EV16" i="2"/>
  <c r="EW16" i="2"/>
  <c r="EX16" i="2"/>
  <c r="EY16" i="2"/>
  <c r="EZ16" i="2"/>
  <c r="FA16" i="2"/>
  <c r="FB16" i="2"/>
  <c r="FC16" i="2"/>
  <c r="FD16" i="2"/>
  <c r="FE16" i="2"/>
  <c r="FF16" i="2"/>
  <c r="FG16" i="2"/>
  <c r="FH16" i="2"/>
  <c r="FI16" i="2"/>
  <c r="FJ16" i="2"/>
  <c r="FK16" i="2"/>
  <c r="FL16" i="2"/>
  <c r="FM16" i="2"/>
  <c r="FO16" i="2"/>
  <c r="FP16" i="2"/>
  <c r="DM17" i="2"/>
  <c r="DM18" i="2" s="1"/>
  <c r="DN17" i="2"/>
  <c r="DN18" i="2" s="1"/>
  <c r="DO17" i="2"/>
  <c r="DO18" i="2" s="1"/>
  <c r="DP17" i="2"/>
  <c r="DQ17" i="2"/>
  <c r="DR17" i="2"/>
  <c r="DS17" i="2"/>
  <c r="DS18" i="2" s="1"/>
  <c r="DT17" i="2"/>
  <c r="DU17" i="2"/>
  <c r="DU18" i="2" s="1"/>
  <c r="DV17" i="2"/>
  <c r="DV18" i="2" s="1"/>
  <c r="DW17" i="2"/>
  <c r="DW18" i="2" s="1"/>
  <c r="DX17" i="2"/>
  <c r="DX18" i="2" s="1"/>
  <c r="DY17" i="2"/>
  <c r="DZ17" i="2"/>
  <c r="EA17" i="2"/>
  <c r="EA18" i="2" s="1"/>
  <c r="EB17" i="2"/>
  <c r="EC17" i="2"/>
  <c r="EC18" i="2" s="1"/>
  <c r="ED17" i="2"/>
  <c r="ED18" i="2" s="1"/>
  <c r="EE17" i="2"/>
  <c r="EE18" i="2" s="1"/>
  <c r="EF17" i="2"/>
  <c r="EF18" i="2" s="1"/>
  <c r="EG17" i="2"/>
  <c r="EH17" i="2"/>
  <c r="EH18" i="2" s="1"/>
  <c r="EI17" i="2"/>
  <c r="EI18" i="2" s="1"/>
  <c r="EJ17" i="2"/>
  <c r="EK17" i="2"/>
  <c r="EL17" i="2"/>
  <c r="EL18" i="2" s="1"/>
  <c r="EN17" i="2"/>
  <c r="EN18" i="2" s="1"/>
  <c r="EO17" i="2"/>
  <c r="EP17" i="2"/>
  <c r="EQ17" i="2"/>
  <c r="EQ18" i="2" s="1"/>
  <c r="ER17" i="2"/>
  <c r="ER18" i="2" s="1"/>
  <c r="ES17" i="2"/>
  <c r="ET17" i="2"/>
  <c r="ET18" i="2" s="1"/>
  <c r="EU17" i="2"/>
  <c r="EU18" i="2" s="1"/>
  <c r="EV17" i="2"/>
  <c r="EV18" i="2" s="1"/>
  <c r="EW17" i="2"/>
  <c r="EX17" i="2"/>
  <c r="EY17" i="2"/>
  <c r="EZ17" i="2"/>
  <c r="EZ18" i="2" s="1"/>
  <c r="FA17" i="2"/>
  <c r="FB17" i="2"/>
  <c r="FB18" i="2" s="1"/>
  <c r="FC17" i="2"/>
  <c r="FC18" i="2" s="1"/>
  <c r="FD17" i="2"/>
  <c r="FD18" i="2" s="1"/>
  <c r="FE17" i="2"/>
  <c r="FE18" i="2" s="1"/>
  <c r="FF17" i="2"/>
  <c r="FG17" i="2"/>
  <c r="FH17" i="2"/>
  <c r="FH18" i="2" s="1"/>
  <c r="FI17" i="2"/>
  <c r="FJ17" i="2"/>
  <c r="FJ18" i="2" s="1"/>
  <c r="FK17" i="2"/>
  <c r="FK18" i="2" s="1"/>
  <c r="FL17" i="2"/>
  <c r="FL18" i="2" s="1"/>
  <c r="FM17" i="2"/>
  <c r="FM18" i="2" s="1"/>
  <c r="FO17" i="2"/>
  <c r="FO18" i="2" s="1"/>
  <c r="FP17" i="2"/>
  <c r="FP18" i="2" s="1"/>
  <c r="DP18" i="2"/>
  <c r="DQ18" i="2"/>
  <c r="DR18" i="2"/>
  <c r="DT18" i="2"/>
  <c r="DY18" i="2"/>
  <c r="DZ18" i="2"/>
  <c r="EB18" i="2"/>
  <c r="EG18" i="2"/>
  <c r="EJ18" i="2"/>
  <c r="EK18" i="2"/>
  <c r="EO18" i="2"/>
  <c r="EP18" i="2"/>
  <c r="ES18" i="2"/>
  <c r="EW18" i="2"/>
  <c r="EX18" i="2"/>
  <c r="EY18" i="2"/>
  <c r="FA18" i="2"/>
  <c r="FF18" i="2"/>
  <c r="FG18" i="2"/>
  <c r="FI18" i="2"/>
  <c r="DM35" i="2"/>
  <c r="DN35" i="2"/>
  <c r="DO35" i="2"/>
  <c r="DP35" i="2"/>
  <c r="DQ35" i="2"/>
  <c r="DR35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EE35" i="2"/>
  <c r="EF35" i="2"/>
  <c r="EG35" i="2"/>
  <c r="EH35" i="2"/>
  <c r="EI35" i="2"/>
  <c r="EJ35" i="2"/>
  <c r="EK35" i="2"/>
  <c r="EL35" i="2"/>
  <c r="EN35" i="2"/>
  <c r="EO35" i="2"/>
  <c r="EP35" i="2"/>
  <c r="EQ35" i="2"/>
  <c r="ER35" i="2"/>
  <c r="ES35" i="2"/>
  <c r="ET35" i="2"/>
  <c r="EU35" i="2"/>
  <c r="EV35" i="2"/>
  <c r="EW35" i="2"/>
  <c r="EX35" i="2"/>
  <c r="EY35" i="2"/>
  <c r="EZ35" i="2"/>
  <c r="FA35" i="2"/>
  <c r="FB35" i="2"/>
  <c r="FC35" i="2"/>
  <c r="FD35" i="2"/>
  <c r="FE35" i="2"/>
  <c r="FF35" i="2"/>
  <c r="FG35" i="2"/>
  <c r="FH35" i="2"/>
  <c r="FI35" i="2"/>
  <c r="FJ35" i="2"/>
  <c r="FK35" i="2"/>
  <c r="FL35" i="2"/>
  <c r="FM35" i="2"/>
  <c r="FO35" i="2"/>
  <c r="FP35" i="2"/>
  <c r="DM36" i="2"/>
  <c r="DN36" i="2"/>
  <c r="DN37" i="2" s="1"/>
  <c r="DO36" i="2"/>
  <c r="DO37" i="2" s="1"/>
  <c r="DP36" i="2"/>
  <c r="DP37" i="2" s="1"/>
  <c r="DQ36" i="2"/>
  <c r="DQ37" i="2" s="1"/>
  <c r="DR36" i="2"/>
  <c r="DS36" i="2"/>
  <c r="DS37" i="2" s="1"/>
  <c r="DT36" i="2"/>
  <c r="DT37" i="2" s="1"/>
  <c r="DU36" i="2"/>
  <c r="DU37" i="2" s="1"/>
  <c r="DV36" i="2"/>
  <c r="DV37" i="2" s="1"/>
  <c r="DW36" i="2"/>
  <c r="DW37" i="2" s="1"/>
  <c r="DX36" i="2"/>
  <c r="DX37" i="2" s="1"/>
  <c r="DY36" i="2"/>
  <c r="DY37" i="2" s="1"/>
  <c r="DZ36" i="2"/>
  <c r="EA36" i="2"/>
  <c r="EA37" i="2" s="1"/>
  <c r="EB36" i="2"/>
  <c r="EB37" i="2" s="1"/>
  <c r="EC36" i="2"/>
  <c r="ED36" i="2"/>
  <c r="ED37" i="2" s="1"/>
  <c r="EE36" i="2"/>
  <c r="EE37" i="2" s="1"/>
  <c r="EF36" i="2"/>
  <c r="EF37" i="2" s="1"/>
  <c r="EG36" i="2"/>
  <c r="EG37" i="2" s="1"/>
  <c r="EH36" i="2"/>
  <c r="EI36" i="2"/>
  <c r="EI37" i="2" s="1"/>
  <c r="EJ36" i="2"/>
  <c r="EJ37" i="2" s="1"/>
  <c r="EK36" i="2"/>
  <c r="EK37" i="2" s="1"/>
  <c r="EL36" i="2"/>
  <c r="EL37" i="2" s="1"/>
  <c r="EN36" i="2"/>
  <c r="EO36" i="2"/>
  <c r="EO37" i="2" s="1"/>
  <c r="EP36" i="2"/>
  <c r="EP37" i="2" s="1"/>
  <c r="EQ36" i="2"/>
  <c r="ER36" i="2"/>
  <c r="ER37" i="2" s="1"/>
  <c r="ES36" i="2"/>
  <c r="ES37" i="2" s="1"/>
  <c r="ET36" i="2"/>
  <c r="ET37" i="2" s="1"/>
  <c r="EU36" i="2"/>
  <c r="EV36" i="2"/>
  <c r="EV37" i="2" s="1"/>
  <c r="EW36" i="2"/>
  <c r="EW37" i="2" s="1"/>
  <c r="EX36" i="2"/>
  <c r="EX37" i="2" s="1"/>
  <c r="EY36" i="2"/>
  <c r="EZ36" i="2"/>
  <c r="EZ37" i="2" s="1"/>
  <c r="FA36" i="2"/>
  <c r="FA37" i="2" s="1"/>
  <c r="FB36" i="2"/>
  <c r="FB37" i="2" s="1"/>
  <c r="FC36" i="2"/>
  <c r="FC37" i="2" s="1"/>
  <c r="FD36" i="2"/>
  <c r="FD37" i="2" s="1"/>
  <c r="FE36" i="2"/>
  <c r="FE37" i="2" s="1"/>
  <c r="FF36" i="2"/>
  <c r="FF37" i="2" s="1"/>
  <c r="FG36" i="2"/>
  <c r="FH36" i="2"/>
  <c r="FH37" i="2" s="1"/>
  <c r="FI36" i="2"/>
  <c r="FI37" i="2" s="1"/>
  <c r="FJ36" i="2"/>
  <c r="FJ37" i="2" s="1"/>
  <c r="FK36" i="2"/>
  <c r="FK37" i="2" s="1"/>
  <c r="FL36" i="2"/>
  <c r="FL37" i="2" s="1"/>
  <c r="FM36" i="2"/>
  <c r="FM37" i="2" s="1"/>
  <c r="FO36" i="2"/>
  <c r="FO37" i="2" s="1"/>
  <c r="FP36" i="2"/>
  <c r="FP37" i="2" s="1"/>
  <c r="DM37" i="2"/>
  <c r="DR37" i="2"/>
  <c r="DZ37" i="2"/>
  <c r="EC37" i="2"/>
  <c r="EH37" i="2"/>
  <c r="EN37" i="2"/>
  <c r="EQ37" i="2"/>
  <c r="EU37" i="2"/>
  <c r="EY37" i="2"/>
  <c r="FG37" i="2"/>
  <c r="DK36" i="2" l="1"/>
  <c r="DK37" i="2" s="1"/>
  <c r="DJ36" i="2"/>
  <c r="DJ37" i="2" s="1"/>
  <c r="DH36" i="2"/>
  <c r="DH37" i="2" s="1"/>
  <c r="DG36" i="2"/>
  <c r="DG37" i="2" s="1"/>
  <c r="DF36" i="2"/>
  <c r="DF37" i="2" s="1"/>
  <c r="DE36" i="2"/>
  <c r="DE37" i="2" s="1"/>
  <c r="DD36" i="2"/>
  <c r="DD37" i="2" s="1"/>
  <c r="DC36" i="2"/>
  <c r="DC37" i="2" s="1"/>
  <c r="DB36" i="2"/>
  <c r="DB37" i="2" s="1"/>
  <c r="DA36" i="2"/>
  <c r="DA37" i="2" s="1"/>
  <c r="CZ36" i="2"/>
  <c r="CZ37" i="2" s="1"/>
  <c r="CY36" i="2"/>
  <c r="CY37" i="2" s="1"/>
  <c r="CX36" i="2"/>
  <c r="CX37" i="2" s="1"/>
  <c r="CW36" i="2"/>
  <c r="CW37" i="2" s="1"/>
  <c r="CV36" i="2"/>
  <c r="CV37" i="2" s="1"/>
  <c r="CU36" i="2"/>
  <c r="CU37" i="2" s="1"/>
  <c r="CT36" i="2"/>
  <c r="CT37" i="2" s="1"/>
  <c r="CS36" i="2"/>
  <c r="CS37" i="2" s="1"/>
  <c r="CR36" i="2"/>
  <c r="CR37" i="2" s="1"/>
  <c r="CQ36" i="2"/>
  <c r="CQ37" i="2" s="1"/>
  <c r="CP36" i="2"/>
  <c r="CP37" i="2" s="1"/>
  <c r="CO36" i="2"/>
  <c r="CO37" i="2" s="1"/>
  <c r="CN36" i="2"/>
  <c r="CN37" i="2" s="1"/>
  <c r="CM36" i="2"/>
  <c r="CM37" i="2" s="1"/>
  <c r="CL36" i="2"/>
  <c r="CL37" i="2" s="1"/>
  <c r="CK36" i="2"/>
  <c r="CK37" i="2" s="1"/>
  <c r="CJ36" i="2"/>
  <c r="CJ37" i="2" s="1"/>
  <c r="CI36" i="2"/>
  <c r="CI37" i="2" s="1"/>
  <c r="CG36" i="2"/>
  <c r="CG37" i="2" s="1"/>
  <c r="CF36" i="2"/>
  <c r="CF37" i="2" s="1"/>
  <c r="CE36" i="2"/>
  <c r="CE37" i="2" s="1"/>
  <c r="CD36" i="2"/>
  <c r="CD37" i="2" s="1"/>
  <c r="CC36" i="2"/>
  <c r="CC37" i="2" s="1"/>
  <c r="CB36" i="2"/>
  <c r="CB37" i="2" s="1"/>
  <c r="CA36" i="2"/>
  <c r="CA37" i="2" s="1"/>
  <c r="BZ36" i="2"/>
  <c r="BZ37" i="2" s="1"/>
  <c r="BY36" i="2"/>
  <c r="BY37" i="2" s="1"/>
  <c r="BX36" i="2"/>
  <c r="BX37" i="2" s="1"/>
  <c r="BW36" i="2"/>
  <c r="BW37" i="2" s="1"/>
  <c r="BV36" i="2"/>
  <c r="BV37" i="2" s="1"/>
  <c r="BU36" i="2"/>
  <c r="BU37" i="2" s="1"/>
  <c r="BT36" i="2"/>
  <c r="BT37" i="2" s="1"/>
  <c r="BS36" i="2"/>
  <c r="BS37" i="2" s="1"/>
  <c r="BR36" i="2"/>
  <c r="BR37" i="2" s="1"/>
  <c r="BQ36" i="2"/>
  <c r="BQ37" i="2" s="1"/>
  <c r="BP36" i="2"/>
  <c r="BP37" i="2" s="1"/>
  <c r="BO36" i="2"/>
  <c r="BO37" i="2" s="1"/>
  <c r="BN36" i="2"/>
  <c r="BN37" i="2" s="1"/>
  <c r="BM36" i="2"/>
  <c r="BM37" i="2" s="1"/>
  <c r="BL36" i="2"/>
  <c r="BL37" i="2" s="1"/>
  <c r="BK36" i="2"/>
  <c r="BK37" i="2" s="1"/>
  <c r="BJ36" i="2"/>
  <c r="BJ37" i="2" s="1"/>
  <c r="BI36" i="2"/>
  <c r="BI37" i="2" s="1"/>
  <c r="BH36" i="2"/>
  <c r="BH37" i="2" s="1"/>
  <c r="DK35" i="2"/>
  <c r="DJ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DK17" i="2"/>
  <c r="DK18" i="2" s="1"/>
  <c r="DJ17" i="2"/>
  <c r="DJ18" i="2" s="1"/>
  <c r="DH17" i="2"/>
  <c r="DH18" i="2" s="1"/>
  <c r="DG17" i="2"/>
  <c r="DG18" i="2" s="1"/>
  <c r="DF17" i="2"/>
  <c r="DF18" i="2" s="1"/>
  <c r="DE17" i="2"/>
  <c r="DE18" i="2" s="1"/>
  <c r="DD17" i="2"/>
  <c r="DD18" i="2" s="1"/>
  <c r="DC17" i="2"/>
  <c r="DC18" i="2" s="1"/>
  <c r="DB17" i="2"/>
  <c r="DB18" i="2" s="1"/>
  <c r="DA17" i="2"/>
  <c r="DA18" i="2" s="1"/>
  <c r="CZ17" i="2"/>
  <c r="CZ18" i="2" s="1"/>
  <c r="CY17" i="2"/>
  <c r="CY18" i="2" s="1"/>
  <c r="CX17" i="2"/>
  <c r="CX18" i="2" s="1"/>
  <c r="CW17" i="2"/>
  <c r="CW18" i="2" s="1"/>
  <c r="CV17" i="2"/>
  <c r="CV18" i="2" s="1"/>
  <c r="CU17" i="2"/>
  <c r="CU18" i="2" s="1"/>
  <c r="CT17" i="2"/>
  <c r="CT18" i="2" s="1"/>
  <c r="CS17" i="2"/>
  <c r="CS18" i="2" s="1"/>
  <c r="CR17" i="2"/>
  <c r="CR18" i="2" s="1"/>
  <c r="CQ17" i="2"/>
  <c r="CQ18" i="2" s="1"/>
  <c r="CP17" i="2"/>
  <c r="CP18" i="2" s="1"/>
  <c r="CO17" i="2"/>
  <c r="CO18" i="2" s="1"/>
  <c r="CN17" i="2"/>
  <c r="CN18" i="2" s="1"/>
  <c r="CM17" i="2"/>
  <c r="CM18" i="2" s="1"/>
  <c r="CL17" i="2"/>
  <c r="CL18" i="2" s="1"/>
  <c r="CK17" i="2"/>
  <c r="CK18" i="2" s="1"/>
  <c r="CJ17" i="2"/>
  <c r="CJ18" i="2" s="1"/>
  <c r="CI17" i="2"/>
  <c r="CI18" i="2" s="1"/>
  <c r="CG17" i="2"/>
  <c r="CG18" i="2" s="1"/>
  <c r="CF17" i="2"/>
  <c r="CF18" i="2" s="1"/>
  <c r="CE17" i="2"/>
  <c r="CE18" i="2" s="1"/>
  <c r="CD17" i="2"/>
  <c r="CD18" i="2" s="1"/>
  <c r="CC17" i="2"/>
  <c r="CC18" i="2" s="1"/>
  <c r="CB17" i="2"/>
  <c r="CB18" i="2" s="1"/>
  <c r="CA17" i="2"/>
  <c r="CA18" i="2" s="1"/>
  <c r="BZ17" i="2"/>
  <c r="BZ18" i="2" s="1"/>
  <c r="BY17" i="2"/>
  <c r="BY18" i="2" s="1"/>
  <c r="BX17" i="2"/>
  <c r="BX18" i="2" s="1"/>
  <c r="BW17" i="2"/>
  <c r="BW18" i="2" s="1"/>
  <c r="BV17" i="2"/>
  <c r="BV18" i="2" s="1"/>
  <c r="BU17" i="2"/>
  <c r="BU18" i="2" s="1"/>
  <c r="BT17" i="2"/>
  <c r="BT18" i="2" s="1"/>
  <c r="BS17" i="2"/>
  <c r="BS18" i="2" s="1"/>
  <c r="BR17" i="2"/>
  <c r="BR18" i="2" s="1"/>
  <c r="BQ17" i="2"/>
  <c r="BQ18" i="2" s="1"/>
  <c r="BP17" i="2"/>
  <c r="BP18" i="2" s="1"/>
  <c r="BO17" i="2"/>
  <c r="BO18" i="2" s="1"/>
  <c r="BN17" i="2"/>
  <c r="BN18" i="2" s="1"/>
  <c r="BM17" i="2"/>
  <c r="BM18" i="2" s="1"/>
  <c r="BL17" i="2"/>
  <c r="BL18" i="2" s="1"/>
  <c r="BK17" i="2"/>
  <c r="BK18" i="2" s="1"/>
  <c r="BJ17" i="2"/>
  <c r="BJ18" i="2" s="1"/>
  <c r="BI17" i="2"/>
  <c r="BI18" i="2" s="1"/>
  <c r="BH17" i="2"/>
  <c r="BH18" i="2" s="1"/>
  <c r="DK16" i="2"/>
  <c r="DJ16" i="2"/>
  <c r="DH16" i="2"/>
  <c r="DG16" i="2"/>
  <c r="DF16" i="2"/>
  <c r="DE16" i="2"/>
  <c r="DD16" i="2"/>
  <c r="DC16" i="2"/>
  <c r="DB16" i="2"/>
  <c r="DA16" i="2"/>
  <c r="CZ16" i="2"/>
  <c r="CY16" i="2"/>
  <c r="CX16" i="2"/>
  <c r="CW16" i="2"/>
  <c r="CV16" i="2"/>
  <c r="CU16" i="2"/>
  <c r="CT16" i="2"/>
  <c r="CS16" i="2"/>
  <c r="CR16" i="2"/>
  <c r="CQ16" i="2"/>
  <c r="CP16" i="2"/>
  <c r="CO16" i="2"/>
  <c r="CN16" i="2"/>
  <c r="CM16" i="2"/>
  <c r="CL16" i="2"/>
  <c r="CK16" i="2"/>
  <c r="CJ16" i="2"/>
  <c r="CI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AW37" i="2" l="1"/>
  <c r="AO37" i="2"/>
  <c r="BC36" i="2"/>
  <c r="BC37" i="2" s="1"/>
  <c r="BB36" i="2"/>
  <c r="BB37" i="2" s="1"/>
  <c r="BA36" i="2"/>
  <c r="BA37" i="2" s="1"/>
  <c r="AZ36" i="2"/>
  <c r="AZ37" i="2" s="1"/>
  <c r="AY36" i="2"/>
  <c r="AY37" i="2" s="1"/>
  <c r="AX36" i="2"/>
  <c r="AX37" i="2" s="1"/>
  <c r="AW36" i="2"/>
  <c r="AV36" i="2"/>
  <c r="AV37" i="2" s="1"/>
  <c r="AU36" i="2"/>
  <c r="AU37" i="2" s="1"/>
  <c r="AT36" i="2"/>
  <c r="AT37" i="2" s="1"/>
  <c r="AS36" i="2"/>
  <c r="AS37" i="2" s="1"/>
  <c r="AR36" i="2"/>
  <c r="AR37" i="2" s="1"/>
  <c r="AQ36" i="2"/>
  <c r="AQ37" i="2" s="1"/>
  <c r="AP36" i="2"/>
  <c r="AP37" i="2" s="1"/>
  <c r="AO36" i="2"/>
  <c r="AN36" i="2"/>
  <c r="AN37" i="2" s="1"/>
  <c r="AM36" i="2"/>
  <c r="AM37" i="2" s="1"/>
  <c r="AL36" i="2"/>
  <c r="AL37" i="2" s="1"/>
  <c r="AK36" i="2"/>
  <c r="AK37" i="2" s="1"/>
  <c r="AJ36" i="2"/>
  <c r="AJ37" i="2" s="1"/>
  <c r="AI36" i="2"/>
  <c r="AI37" i="2" s="1"/>
  <c r="AH36" i="2"/>
  <c r="AH37" i="2" s="1"/>
  <c r="AG36" i="2"/>
  <c r="AG37" i="2" s="1"/>
  <c r="AF36" i="2"/>
  <c r="AF37" i="2" s="1"/>
  <c r="AE36" i="2"/>
  <c r="AE37" i="2" s="1"/>
  <c r="AD36" i="2"/>
  <c r="AD37" i="2" s="1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N18" i="2"/>
  <c r="BC17" i="2"/>
  <c r="BC18" i="2" s="1"/>
  <c r="BB17" i="2"/>
  <c r="BB18" i="2" s="1"/>
  <c r="BA17" i="2"/>
  <c r="BA18" i="2" s="1"/>
  <c r="AZ17" i="2"/>
  <c r="AZ18" i="2" s="1"/>
  <c r="AY17" i="2"/>
  <c r="AY18" i="2" s="1"/>
  <c r="AX17" i="2"/>
  <c r="AX18" i="2" s="1"/>
  <c r="AW17" i="2"/>
  <c r="AW18" i="2" s="1"/>
  <c r="AV17" i="2"/>
  <c r="AV18" i="2" s="1"/>
  <c r="AU17" i="2"/>
  <c r="AU18" i="2" s="1"/>
  <c r="AT17" i="2"/>
  <c r="AT18" i="2" s="1"/>
  <c r="AS17" i="2"/>
  <c r="AS18" i="2" s="1"/>
  <c r="AR17" i="2"/>
  <c r="AR18" i="2" s="1"/>
  <c r="AQ17" i="2"/>
  <c r="AQ18" i="2" s="1"/>
  <c r="AP17" i="2"/>
  <c r="AP18" i="2" s="1"/>
  <c r="AO17" i="2"/>
  <c r="AO18" i="2" s="1"/>
  <c r="AN17" i="2"/>
  <c r="AM17" i="2"/>
  <c r="AM18" i="2" s="1"/>
  <c r="AL17" i="2"/>
  <c r="AL18" i="2" s="1"/>
  <c r="AK17" i="2"/>
  <c r="AK18" i="2" s="1"/>
  <c r="AJ17" i="2"/>
  <c r="AJ18" i="2" s="1"/>
  <c r="AI17" i="2"/>
  <c r="AI18" i="2" s="1"/>
  <c r="AH17" i="2"/>
  <c r="AH18" i="2" s="1"/>
  <c r="AG17" i="2"/>
  <c r="AG18" i="2" s="1"/>
  <c r="AF17" i="2"/>
  <c r="AF18" i="2" s="1"/>
  <c r="AE17" i="2"/>
  <c r="AE18" i="2" s="1"/>
  <c r="AD17" i="2"/>
  <c r="AD18" i="2" s="1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B36" i="2"/>
  <c r="AB37" i="2" s="1"/>
  <c r="AA36" i="2"/>
  <c r="AA37" i="2" s="1"/>
  <c r="Z36" i="2"/>
  <c r="Z37" i="2" s="1"/>
  <c r="Y36" i="2"/>
  <c r="Y37" i="2" s="1"/>
  <c r="X36" i="2"/>
  <c r="X37" i="2" s="1"/>
  <c r="W36" i="2"/>
  <c r="W37" i="2" s="1"/>
  <c r="V36" i="2"/>
  <c r="V37" i="2" s="1"/>
  <c r="U36" i="2"/>
  <c r="U37" i="2" s="1"/>
  <c r="T36" i="2"/>
  <c r="T37" i="2" s="1"/>
  <c r="S36" i="2"/>
  <c r="S37" i="2" s="1"/>
  <c r="R36" i="2"/>
  <c r="R37" i="2" s="1"/>
  <c r="Q36" i="2"/>
  <c r="Q37" i="2" s="1"/>
  <c r="P36" i="2"/>
  <c r="P37" i="2" s="1"/>
  <c r="O36" i="2"/>
  <c r="O37" i="2" s="1"/>
  <c r="N36" i="2"/>
  <c r="N37" i="2" s="1"/>
  <c r="M36" i="2"/>
  <c r="M37" i="2" s="1"/>
  <c r="L36" i="2"/>
  <c r="L37" i="2" s="1"/>
  <c r="K36" i="2"/>
  <c r="K37" i="2" s="1"/>
  <c r="J36" i="2"/>
  <c r="J37" i="2" s="1"/>
  <c r="I36" i="2"/>
  <c r="I37" i="2" s="1"/>
  <c r="H36" i="2"/>
  <c r="H37" i="2" s="1"/>
  <c r="G36" i="2"/>
  <c r="G37" i="2" s="1"/>
  <c r="F36" i="2"/>
  <c r="F37" i="2" s="1"/>
  <c r="E36" i="2"/>
  <c r="E37" i="2" s="1"/>
  <c r="D36" i="2"/>
  <c r="D37" i="2" s="1"/>
  <c r="C36" i="2"/>
  <c r="C37" i="2" s="1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D17" i="2"/>
  <c r="D18" i="2" s="1"/>
  <c r="D16" i="2"/>
  <c r="E17" i="2"/>
  <c r="E18" i="2" s="1"/>
  <c r="E16" i="2"/>
  <c r="F17" i="2"/>
  <c r="F18" i="2" s="1"/>
  <c r="F16" i="2"/>
  <c r="G17" i="2"/>
  <c r="G18" i="2" s="1"/>
  <c r="G16" i="2"/>
  <c r="H17" i="2"/>
  <c r="H18" i="2" s="1"/>
  <c r="H16" i="2"/>
  <c r="I17" i="2"/>
  <c r="I18" i="2" s="1"/>
  <c r="I16" i="2"/>
  <c r="J17" i="2"/>
  <c r="J18" i="2" s="1"/>
  <c r="J16" i="2"/>
  <c r="K17" i="2"/>
  <c r="K18" i="2" s="1"/>
  <c r="K16" i="2"/>
  <c r="L17" i="2"/>
  <c r="L18" i="2" s="1"/>
  <c r="L16" i="2"/>
  <c r="M17" i="2"/>
  <c r="M18" i="2" s="1"/>
  <c r="M16" i="2"/>
  <c r="N17" i="2"/>
  <c r="N18" i="2" s="1"/>
  <c r="N16" i="2"/>
  <c r="O17" i="2"/>
  <c r="O18" i="2" s="1"/>
  <c r="O16" i="2"/>
  <c r="P17" i="2"/>
  <c r="P18" i="2" s="1"/>
  <c r="P16" i="2"/>
  <c r="Q17" i="2"/>
  <c r="Q18" i="2" s="1"/>
  <c r="Q16" i="2"/>
  <c r="R17" i="2"/>
  <c r="R18" i="2" s="1"/>
  <c r="R16" i="2"/>
  <c r="S17" i="2"/>
  <c r="S18" i="2" s="1"/>
  <c r="S16" i="2"/>
  <c r="T17" i="2"/>
  <c r="T18" i="2" s="1"/>
  <c r="T16" i="2"/>
  <c r="U17" i="2"/>
  <c r="U18" i="2" s="1"/>
  <c r="U16" i="2"/>
  <c r="V17" i="2"/>
  <c r="V18" i="2" s="1"/>
  <c r="V16" i="2"/>
  <c r="W18" i="2"/>
  <c r="W17" i="2"/>
  <c r="W16" i="2"/>
  <c r="X17" i="2"/>
  <c r="X18" i="2" s="1"/>
  <c r="X16" i="2"/>
  <c r="Y17" i="2"/>
  <c r="Y18" i="2" s="1"/>
  <c r="Y16" i="2"/>
  <c r="B36" i="2" l="1"/>
  <c r="B35" i="2"/>
  <c r="BF36" i="2"/>
  <c r="BF37" i="2" s="1"/>
  <c r="BE36" i="2"/>
  <c r="BE37" i="2" s="1"/>
  <c r="BF35" i="2"/>
  <c r="BE35" i="2"/>
  <c r="BF17" i="2"/>
  <c r="BF18" i="2" s="1"/>
  <c r="BE17" i="2"/>
  <c r="BE18" i="2" s="1"/>
  <c r="BF16" i="2"/>
  <c r="BE16" i="2"/>
  <c r="C17" i="2"/>
  <c r="C18" i="2" s="1"/>
  <c r="C16" i="2"/>
  <c r="Z17" i="2"/>
  <c r="Z18" i="2" s="1"/>
  <c r="Z16" i="2"/>
  <c r="AA17" i="2"/>
  <c r="AA18" i="2" s="1"/>
  <c r="AA16" i="2"/>
  <c r="AB17" i="2"/>
  <c r="AB18" i="2" s="1"/>
  <c r="AB16" i="2"/>
  <c r="B17" i="2" l="1"/>
  <c r="B16" i="2"/>
</calcChain>
</file>

<file path=xl/sharedStrings.xml><?xml version="1.0" encoding="utf-8"?>
<sst xmlns="http://schemas.openxmlformats.org/spreadsheetml/2006/main" count="921" uniqueCount="65">
  <si>
    <t>-</t>
  </si>
  <si>
    <t>Mean</t>
  </si>
  <si>
    <t>SD</t>
  </si>
  <si>
    <t>SEM</t>
  </si>
  <si>
    <t>Diet-ONLY Group</t>
  </si>
  <si>
    <t>Diet+EX Group</t>
  </si>
  <si>
    <t>Sex</t>
  </si>
  <si>
    <t>Male</t>
  </si>
  <si>
    <t>Female</t>
  </si>
  <si>
    <t>Diet-ONLY Before</t>
  </si>
  <si>
    <t>Diet-ONLY After</t>
  </si>
  <si>
    <t>Plasma Glucose AUC</t>
  </si>
  <si>
    <t>Diet+EX Before</t>
  </si>
  <si>
    <t>Diet+EX After</t>
  </si>
  <si>
    <t>0 h</t>
  </si>
  <si>
    <t>0.5 h</t>
  </si>
  <si>
    <t>1 h</t>
  </si>
  <si>
    <t>1.5 h</t>
  </si>
  <si>
    <t>2 h</t>
  </si>
  <si>
    <t>3 h</t>
  </si>
  <si>
    <t>4 h</t>
  </si>
  <si>
    <t>5 h</t>
  </si>
  <si>
    <t>6 h</t>
  </si>
  <si>
    <t>6.5 h</t>
  </si>
  <si>
    <t>7 h</t>
  </si>
  <si>
    <t>7.5 h</t>
  </si>
  <si>
    <t>8 h</t>
  </si>
  <si>
    <t>9 h</t>
  </si>
  <si>
    <t>10 h</t>
  </si>
  <si>
    <t>11 h</t>
  </si>
  <si>
    <t>12 h</t>
  </si>
  <si>
    <t>12.5 h</t>
  </si>
  <si>
    <t>13 h</t>
  </si>
  <si>
    <t>13.5 h</t>
  </si>
  <si>
    <t>14 h</t>
  </si>
  <si>
    <t>15 h</t>
  </si>
  <si>
    <t>16 h</t>
  </si>
  <si>
    <t>22 h</t>
  </si>
  <si>
    <t>23 h</t>
  </si>
  <si>
    <t>24 h</t>
  </si>
  <si>
    <t>Fig. 2. 24-hour plasma glucose, insulin and nonesterified fatty acid dynamics</t>
  </si>
  <si>
    <t>Plasma Glucose Concentration (mg/dL) during the 24-h Study - Before</t>
  </si>
  <si>
    <t>Plasma Glucose Concentration (mg/dL) during the 24-h Study - After</t>
  </si>
  <si>
    <t>Figure 2 Panel A</t>
  </si>
  <si>
    <r>
      <t>(mg/dl x 24h) x 10</t>
    </r>
    <r>
      <rPr>
        <vertAlign val="superscript"/>
        <sz val="12"/>
        <rFont val="Arial"/>
        <family val="2"/>
      </rPr>
      <t>3</t>
    </r>
  </si>
  <si>
    <t>Plasma Insulin Concentration (pmol/L) during the 24-h Study - Before</t>
  </si>
  <si>
    <t>Plasma Insulin Concentration (pmol/L) during the 24-h Study - After</t>
  </si>
  <si>
    <r>
      <t>(pmol/L x 24h) x 10</t>
    </r>
    <r>
      <rPr>
        <vertAlign val="superscript"/>
        <sz val="12"/>
        <rFont val="Arial"/>
        <family val="2"/>
      </rPr>
      <t>3</t>
    </r>
  </si>
  <si>
    <t>Plasma Insulin AUC</t>
  </si>
  <si>
    <t>Figure 2 Panel B</t>
  </si>
  <si>
    <t>Insulin Secretion Rate (pmol/min) during the 24-h Study - Before</t>
  </si>
  <si>
    <t>Insulin Secretion Rate (pmol/min) during the 24-h Study - After</t>
  </si>
  <si>
    <t>Figure 2 Panel C</t>
  </si>
  <si>
    <t>Insulin Secretion Rate AUC</t>
  </si>
  <si>
    <r>
      <t>(pmol/min x 24h) x 10</t>
    </r>
    <r>
      <rPr>
        <vertAlign val="superscript"/>
        <sz val="12"/>
        <rFont val="Arial"/>
        <family val="2"/>
      </rPr>
      <t>3</t>
    </r>
  </si>
  <si>
    <t>Insulin Clearance Rate (L/min) during the 24-h Study - Before</t>
  </si>
  <si>
    <t>Insulin Clearance Rate (L/min) during the 24-h Study - After</t>
  </si>
  <si>
    <t>Figure 2 Panel D</t>
  </si>
  <si>
    <t>(L/min x 24h)</t>
  </si>
  <si>
    <t>Insulin Clearance Rate AUC</t>
  </si>
  <si>
    <t>Plasma NEFA Concentration (mmol/L) during the 24-h Study - Before</t>
  </si>
  <si>
    <t>Plasma NEFA Concentration (mmol/L) during the 24-h Study - After</t>
  </si>
  <si>
    <t>Plasma NEFA AUC</t>
  </si>
  <si>
    <t>(mmol/L x 24h)</t>
  </si>
  <si>
    <t>Figure 2 Panel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</si>
</sst>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vertAlign val="superscript"/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4" fillId="0" borderId="1" applyNumberFormat="0" applyFill="0" applyAlignment="0" applyProtection="0"/>
    <xf numFmtId="0" fontId="8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4" applyNumberFormat="0" applyAlignment="0" applyProtection="0"/>
    <xf numFmtId="0" fontId="15" fillId="22" borderId="15" applyNumberFormat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14" applyNumberFormat="0" applyAlignment="0" applyProtection="0"/>
    <xf numFmtId="0" fontId="22" fillId="0" borderId="19" applyNumberFormat="0" applyFill="0" applyAlignment="0" applyProtection="0"/>
    <xf numFmtId="0" fontId="23" fillId="23" borderId="0" applyNumberFormat="0" applyBorder="0" applyAlignment="0" applyProtection="0"/>
    <xf numFmtId="0" fontId="11" fillId="24" borderId="20" applyNumberFormat="0" applyFont="0" applyAlignment="0" applyProtection="0"/>
    <xf numFmtId="0" fontId="24" fillId="21" borderId="21" applyNumberFormat="0" applyAlignment="0" applyProtection="0"/>
    <xf numFmtId="9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  <xf numFmtId="0" fontId="29" fillId="0" borderId="0"/>
    <xf numFmtId="0" fontId="2" fillId="0" borderId="0"/>
    <xf numFmtId="0" fontId="5" fillId="0" borderId="0"/>
    <xf numFmtId="0" fontId="8" fillId="0" borderId="0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6" fillId="0" borderId="0" xfId="0" applyNumberFormat="1" applyFont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30" fillId="0" borderId="0" xfId="0" applyNumberFormat="1" applyFont="1" applyFill="1" applyAlignment="1">
      <alignment horizontal="left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28" fillId="0" borderId="0" xfId="0" applyNumberFormat="1" applyFont="1" applyFill="1" applyAlignment="1">
      <alignment horizontal="left" vertical="center"/>
    </xf>
    <xf numFmtId="0" fontId="31" fillId="0" borderId="7" xfId="1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/>
    </xf>
    <xf numFmtId="0" fontId="31" fillId="0" borderId="10" xfId="1" applyNumberFormat="1" applyFont="1" applyFill="1" applyBorder="1" applyAlignment="1">
      <alignment vertical="center" wrapText="1"/>
    </xf>
    <xf numFmtId="0" fontId="31" fillId="0" borderId="11" xfId="1" applyNumberFormat="1" applyFont="1" applyFill="1" applyBorder="1" applyAlignment="1">
      <alignment horizontal="center" vertical="center"/>
    </xf>
    <xf numFmtId="0" fontId="31" fillId="0" borderId="2" xfId="1" applyNumberFormat="1" applyFont="1" applyFill="1" applyBorder="1" applyAlignment="1">
      <alignment horizontal="center" vertical="center"/>
    </xf>
    <xf numFmtId="1" fontId="31" fillId="0" borderId="0" xfId="1" applyNumberFormat="1" applyFont="1" applyFill="1" applyBorder="1" applyAlignment="1">
      <alignment vertical="center" wrapText="1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3" xfId="1" applyNumberFormat="1" applyFont="1" applyFill="1" applyBorder="1" applyAlignment="1">
      <alignment horizontal="center" vertical="center"/>
    </xf>
    <xf numFmtId="0" fontId="32" fillId="0" borderId="13" xfId="1" applyNumberFormat="1" applyFont="1" applyFill="1" applyBorder="1" applyAlignment="1">
      <alignment horizontal="center" vertical="center"/>
    </xf>
    <xf numFmtId="0" fontId="32" fillId="0" borderId="23" xfId="1" applyNumberFormat="1" applyFont="1" applyFill="1" applyBorder="1" applyAlignment="1">
      <alignment horizontal="center" vertical="center"/>
    </xf>
    <xf numFmtId="0" fontId="32" fillId="0" borderId="23" xfId="1" applyNumberFormat="1" applyFont="1" applyFill="1" applyBorder="1" applyAlignment="1">
      <alignment horizontal="center" vertical="center" wrapText="1"/>
    </xf>
    <xf numFmtId="0" fontId="32" fillId="0" borderId="24" xfId="1" applyNumberFormat="1" applyFont="1" applyFill="1" applyBorder="1" applyAlignment="1">
      <alignment horizontal="center" vertical="center" wrapText="1"/>
    </xf>
    <xf numFmtId="0" fontId="32" fillId="0" borderId="25" xfId="1" applyNumberFormat="1" applyFont="1" applyFill="1" applyBorder="1" applyAlignment="1">
      <alignment horizontal="center" vertical="center"/>
    </xf>
    <xf numFmtId="0" fontId="32" fillId="0" borderId="12" xfId="0" applyNumberFormat="1" applyFont="1" applyBorder="1" applyAlignment="1">
      <alignment horizontal="center" vertical="center"/>
    </xf>
    <xf numFmtId="0" fontId="32" fillId="0" borderId="4" xfId="0" applyNumberFormat="1" applyFont="1" applyBorder="1" applyAlignment="1">
      <alignment horizontal="center" vertical="center"/>
    </xf>
    <xf numFmtId="1" fontId="32" fillId="0" borderId="4" xfId="0" applyNumberFormat="1" applyFont="1" applyFill="1" applyBorder="1" applyAlignment="1">
      <alignment horizontal="center" vertical="center"/>
    </xf>
    <xf numFmtId="1" fontId="32" fillId="0" borderId="0" xfId="0" applyNumberFormat="1" applyFont="1" applyFill="1" applyBorder="1" applyAlignment="1">
      <alignment horizontal="center" vertical="center"/>
    </xf>
    <xf numFmtId="1" fontId="32" fillId="0" borderId="5" xfId="0" applyNumberFormat="1" applyFont="1" applyFill="1" applyBorder="1" applyAlignment="1">
      <alignment horizontal="center" vertical="center"/>
    </xf>
    <xf numFmtId="0" fontId="32" fillId="0" borderId="12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>
      <alignment horizontal="center" vertical="center"/>
    </xf>
    <xf numFmtId="1" fontId="32" fillId="0" borderId="4" xfId="0" quotePrefix="1" applyNumberFormat="1" applyFont="1" applyFill="1" applyBorder="1" applyAlignment="1">
      <alignment horizontal="center" vertical="center"/>
    </xf>
    <xf numFmtId="1" fontId="32" fillId="0" borderId="0" xfId="0" quotePrefix="1" applyNumberFormat="1" applyFont="1" applyFill="1" applyBorder="1" applyAlignment="1">
      <alignment horizontal="center" vertical="center"/>
    </xf>
    <xf numFmtId="1" fontId="32" fillId="0" borderId="5" xfId="0" quotePrefix="1" applyNumberFormat="1" applyFont="1" applyFill="1" applyBorder="1" applyAlignment="1">
      <alignment horizontal="center" vertical="center"/>
    </xf>
    <xf numFmtId="0" fontId="32" fillId="0" borderId="13" xfId="0" applyNumberFormat="1" applyFont="1" applyFill="1" applyBorder="1" applyAlignment="1">
      <alignment horizontal="center" vertical="center"/>
    </xf>
    <xf numFmtId="0" fontId="31" fillId="2" borderId="11" xfId="0" applyNumberFormat="1" applyFont="1" applyFill="1" applyBorder="1" applyAlignment="1">
      <alignment horizontal="left" vertical="center"/>
    </xf>
    <xf numFmtId="0" fontId="31" fillId="2" borderId="2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center" vertical="center"/>
    </xf>
    <xf numFmtId="1" fontId="31" fillId="2" borderId="6" xfId="0" applyNumberFormat="1" applyFont="1" applyFill="1" applyBorder="1" applyAlignment="1">
      <alignment horizontal="center" vertical="center"/>
    </xf>
    <xf numFmtId="1" fontId="31" fillId="2" borderId="3" xfId="0" applyNumberFormat="1" applyFont="1" applyFill="1" applyBorder="1" applyAlignment="1">
      <alignment horizontal="center" vertical="center"/>
    </xf>
    <xf numFmtId="1" fontId="31" fillId="0" borderId="6" xfId="0" applyNumberFormat="1" applyFont="1" applyFill="1" applyBorder="1" applyAlignment="1">
      <alignment horizontal="center" vertical="center"/>
    </xf>
    <xf numFmtId="0" fontId="31" fillId="2" borderId="12" xfId="0" applyNumberFormat="1" applyFont="1" applyFill="1" applyBorder="1" applyAlignment="1">
      <alignment horizontal="left" vertical="center"/>
    </xf>
    <xf numFmtId="0" fontId="31" fillId="2" borderId="4" xfId="0" applyNumberFormat="1" applyFont="1" applyFill="1" applyBorder="1" applyAlignment="1">
      <alignment horizontal="center" vertical="center"/>
    </xf>
    <xf numFmtId="1" fontId="31" fillId="2" borderId="4" xfId="0" applyNumberFormat="1" applyFont="1" applyFill="1" applyBorder="1" applyAlignment="1">
      <alignment horizontal="center" vertical="center"/>
    </xf>
    <xf numFmtId="1" fontId="31" fillId="2" borderId="0" xfId="0" applyNumberFormat="1" applyFont="1" applyFill="1" applyBorder="1" applyAlignment="1">
      <alignment horizontal="center" vertical="center"/>
    </xf>
    <xf numFmtId="1" fontId="31" fillId="2" borderId="5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center" vertical="center"/>
    </xf>
    <xf numFmtId="0" fontId="31" fillId="2" borderId="13" xfId="0" applyNumberFormat="1" applyFont="1" applyFill="1" applyBorder="1" applyAlignment="1">
      <alignment horizontal="left" vertical="center"/>
    </xf>
    <xf numFmtId="0" fontId="31" fillId="2" borderId="23" xfId="0" quotePrefix="1" applyNumberFormat="1" applyFont="1" applyFill="1" applyBorder="1" applyAlignment="1">
      <alignment horizontal="center" vertical="center"/>
    </xf>
    <xf numFmtId="1" fontId="31" fillId="2" borderId="23" xfId="0" applyNumberFormat="1" applyFont="1" applyFill="1" applyBorder="1" applyAlignment="1">
      <alignment horizontal="center" vertical="center"/>
    </xf>
    <xf numFmtId="1" fontId="31" fillId="2" borderId="24" xfId="0" applyNumberFormat="1" applyFont="1" applyFill="1" applyBorder="1" applyAlignment="1">
      <alignment horizontal="center" vertical="center"/>
    </xf>
    <xf numFmtId="1" fontId="31" fillId="2" borderId="25" xfId="0" applyNumberFormat="1" applyFont="1" applyFill="1" applyBorder="1" applyAlignment="1">
      <alignment horizontal="center" vertical="center"/>
    </xf>
    <xf numFmtId="1" fontId="31" fillId="0" borderId="24" xfId="0" applyNumberFormat="1" applyFont="1" applyFill="1" applyBorder="1" applyAlignment="1">
      <alignment horizontal="center" vertical="center"/>
    </xf>
    <xf numFmtId="0" fontId="32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" fontId="32" fillId="0" borderId="0" xfId="0" applyNumberFormat="1" applyFont="1" applyFill="1" applyAlignment="1">
      <alignment horizontal="center" vertical="center"/>
    </xf>
    <xf numFmtId="0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" fontId="34" fillId="0" borderId="0" xfId="0" applyNumberFormat="1" applyFont="1" applyFill="1" applyAlignment="1">
      <alignment horizontal="center" vertical="center"/>
    </xf>
    <xf numFmtId="0" fontId="33" fillId="0" borderId="0" xfId="0" applyNumberFormat="1" applyFont="1" applyFill="1" applyAlignment="1">
      <alignment horizontal="center" vertical="center"/>
    </xf>
    <xf numFmtId="1" fontId="31" fillId="0" borderId="2" xfId="1" applyNumberFormat="1" applyFont="1" applyFill="1" applyBorder="1" applyAlignment="1">
      <alignment horizontal="center" vertical="center"/>
    </xf>
    <xf numFmtId="1" fontId="31" fillId="0" borderId="3" xfId="1" applyNumberFormat="1" applyFont="1" applyFill="1" applyBorder="1" applyAlignment="1">
      <alignment horizontal="center" vertical="center"/>
    </xf>
    <xf numFmtId="1" fontId="32" fillId="0" borderId="24" xfId="1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vertical="center"/>
    </xf>
    <xf numFmtId="0" fontId="32" fillId="0" borderId="5" xfId="0" applyNumberFormat="1" applyFont="1" applyFill="1" applyBorder="1" applyAlignment="1">
      <alignment horizontal="center" vertical="center"/>
    </xf>
    <xf numFmtId="0" fontId="31" fillId="0" borderId="6" xfId="0" applyNumberFormat="1" applyFont="1" applyFill="1" applyBorder="1" applyAlignment="1">
      <alignment horizontal="center" vertical="center"/>
    </xf>
    <xf numFmtId="1" fontId="31" fillId="0" borderId="2" xfId="1" applyNumberFormat="1" applyFont="1" applyFill="1" applyBorder="1" applyAlignment="1">
      <alignment horizontal="center" vertical="center"/>
    </xf>
    <xf numFmtId="1" fontId="31" fillId="0" borderId="3" xfId="1" applyNumberFormat="1" applyFont="1" applyFill="1" applyBorder="1" applyAlignment="1">
      <alignment horizontal="center" vertical="center"/>
    </xf>
    <xf numFmtId="1" fontId="31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2" fontId="0" fillId="0" borderId="0" xfId="0" applyNumberFormat="1"/>
    <xf numFmtId="2" fontId="6" fillId="0" borderId="0" xfId="0" applyNumberFormat="1" applyFont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1" fontId="31" fillId="0" borderId="10" xfId="0" applyNumberFormat="1" applyFont="1" applyFill="1" applyBorder="1" applyAlignment="1">
      <alignment horizontal="center" vertical="center"/>
    </xf>
    <xf numFmtId="1" fontId="31" fillId="0" borderId="8" xfId="0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 wrapText="1"/>
    </xf>
    <xf numFmtId="0" fontId="31" fillId="0" borderId="10" xfId="1" applyNumberFormat="1" applyFont="1" applyFill="1" applyBorder="1" applyAlignment="1">
      <alignment horizontal="center" vertical="center" wrapText="1"/>
    </xf>
    <xf numFmtId="0" fontId="31" fillId="0" borderId="8" xfId="1" applyNumberFormat="1" applyFont="1" applyFill="1" applyBorder="1" applyAlignment="1">
      <alignment horizontal="center" vertical="center" wrapText="1"/>
    </xf>
    <xf numFmtId="0" fontId="31" fillId="0" borderId="9" xfId="0" applyNumberFormat="1" applyFont="1" applyFill="1" applyBorder="1" applyAlignment="1">
      <alignment horizontal="center" vertical="center"/>
    </xf>
    <xf numFmtId="0" fontId="31" fillId="0" borderId="10" xfId="0" applyNumberFormat="1" applyFont="1" applyFill="1" applyBorder="1" applyAlignment="1">
      <alignment horizontal="center" vertical="center"/>
    </xf>
    <xf numFmtId="0" fontId="31" fillId="0" borderId="8" xfId="0" applyNumberFormat="1" applyFont="1" applyFill="1" applyBorder="1" applyAlignment="1">
      <alignment horizontal="center" vertical="center"/>
    </xf>
    <xf numFmtId="1" fontId="31" fillId="0" borderId="2" xfId="1" applyNumberFormat="1" applyFont="1" applyFill="1" applyBorder="1" applyAlignment="1">
      <alignment horizontal="center" vertical="center"/>
    </xf>
    <xf numFmtId="1" fontId="31" fillId="0" borderId="3" xfId="1" applyNumberFormat="1" applyFont="1" applyFill="1" applyBorder="1" applyAlignment="1">
      <alignment horizontal="center" vertical="center"/>
    </xf>
    <xf numFmtId="1" fontId="31" fillId="0" borderId="2" xfId="0" applyNumberFormat="1" applyFont="1" applyFill="1" applyBorder="1" applyAlignment="1">
      <alignment horizontal="center" vertical="center"/>
    </xf>
    <xf numFmtId="1" fontId="31" fillId="0" borderId="6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0" fontId="31" fillId="0" borderId="2" xfId="0" applyNumberFormat="1" applyFont="1" applyFill="1" applyBorder="1" applyAlignment="1">
      <alignment horizontal="center" vertical="center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center" vertical="center"/>
    </xf>
    <xf numFmtId="2" fontId="32" fillId="0" borderId="4" xfId="0" applyNumberFormat="1" applyFont="1" applyFill="1" applyBorder="1" applyAlignment="1">
      <alignment horizontal="center" vertical="center"/>
    </xf>
    <xf numFmtId="2" fontId="32" fillId="0" borderId="5" xfId="0" applyNumberFormat="1" applyFont="1" applyFill="1" applyBorder="1" applyAlignment="1">
      <alignment horizontal="center" vertical="center"/>
    </xf>
    <xf numFmtId="2" fontId="32" fillId="0" borderId="4" xfId="0" quotePrefix="1" applyNumberFormat="1" applyFont="1" applyFill="1" applyBorder="1" applyAlignment="1">
      <alignment horizontal="center" vertical="center"/>
    </xf>
    <xf numFmtId="2" fontId="32" fillId="0" borderId="5" xfId="0" quotePrefix="1" applyNumberFormat="1" applyFont="1" applyFill="1" applyBorder="1" applyAlignment="1">
      <alignment horizontal="center" vertical="center"/>
    </xf>
    <xf numFmtId="2" fontId="32" fillId="0" borderId="23" xfId="0" applyNumberFormat="1" applyFont="1" applyFill="1" applyBorder="1" applyAlignment="1">
      <alignment horizontal="center" vertical="center"/>
    </xf>
    <xf numFmtId="2" fontId="32" fillId="0" borderId="25" xfId="0" applyNumberFormat="1" applyFont="1" applyFill="1" applyBorder="1" applyAlignment="1">
      <alignment horizontal="center" vertical="center"/>
    </xf>
    <xf numFmtId="2" fontId="31" fillId="2" borderId="2" xfId="0" applyNumberFormat="1" applyFont="1" applyFill="1" applyBorder="1" applyAlignment="1">
      <alignment horizontal="center" vertical="center"/>
    </xf>
    <xf numFmtId="2" fontId="31" fillId="2" borderId="3" xfId="0" applyNumberFormat="1" applyFont="1" applyFill="1" applyBorder="1" applyAlignment="1">
      <alignment horizontal="center" vertical="center"/>
    </xf>
    <xf numFmtId="2" fontId="31" fillId="2" borderId="4" xfId="0" applyNumberFormat="1" applyFont="1" applyFill="1" applyBorder="1" applyAlignment="1">
      <alignment horizontal="center" vertical="center"/>
    </xf>
    <xf numFmtId="2" fontId="31" fillId="2" borderId="5" xfId="0" applyNumberFormat="1" applyFont="1" applyFill="1" applyBorder="1" applyAlignment="1">
      <alignment horizontal="center" vertical="center"/>
    </xf>
    <xf numFmtId="2" fontId="31" fillId="2" borderId="23" xfId="0" applyNumberFormat="1" applyFont="1" applyFill="1" applyBorder="1" applyAlignment="1">
      <alignment horizontal="center" vertical="center"/>
    </xf>
    <xf numFmtId="2" fontId="31" fillId="2" borderId="25" xfId="0" applyNumberFormat="1" applyFont="1" applyFill="1" applyBorder="1" applyAlignment="1">
      <alignment horizontal="center" vertical="center"/>
    </xf>
    <xf numFmtId="2" fontId="32" fillId="0" borderId="4" xfId="0" applyNumberFormat="1" applyFont="1" applyBorder="1" applyAlignment="1">
      <alignment horizontal="center" vertical="center"/>
    </xf>
    <xf numFmtId="2" fontId="32" fillId="0" borderId="5" xfId="0" applyNumberFormat="1" applyFont="1" applyBorder="1" applyAlignment="1">
      <alignment horizontal="center" vertical="center"/>
    </xf>
    <xf numFmtId="0" fontId="31" fillId="0" borderId="2" xfId="1" applyNumberFormat="1" applyFont="1" applyFill="1" applyBorder="1" applyAlignment="1">
      <alignment horizontal="center" vertical="center"/>
    </xf>
    <xf numFmtId="0" fontId="31" fillId="0" borderId="3" xfId="1" applyNumberFormat="1" applyFont="1" applyFill="1" applyBorder="1" applyAlignment="1">
      <alignment horizontal="center" vertical="center"/>
    </xf>
    <xf numFmtId="0" fontId="32" fillId="0" borderId="25" xfId="1" applyNumberFormat="1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/>
    </xf>
    <xf numFmtId="2" fontId="32" fillId="0" borderId="0" xfId="0" quotePrefix="1" applyNumberFormat="1" applyFont="1" applyFill="1" applyBorder="1" applyAlignment="1">
      <alignment horizontal="center" vertical="center"/>
    </xf>
    <xf numFmtId="2" fontId="31" fillId="2" borderId="6" xfId="0" applyNumberFormat="1" applyFont="1" applyFill="1" applyBorder="1" applyAlignment="1">
      <alignment horizontal="center" vertical="center"/>
    </xf>
    <xf numFmtId="2" fontId="31" fillId="0" borderId="6" xfId="0" applyNumberFormat="1" applyFont="1" applyFill="1" applyBorder="1" applyAlignment="1">
      <alignment horizontal="center" vertical="center"/>
    </xf>
    <xf numFmtId="2" fontId="31" fillId="2" borderId="0" xfId="0" applyNumberFormat="1" applyFont="1" applyFill="1" applyBorder="1" applyAlignment="1">
      <alignment horizontal="center" vertical="center"/>
    </xf>
    <xf numFmtId="2" fontId="31" fillId="0" borderId="0" xfId="0" applyNumberFormat="1" applyFont="1" applyFill="1" applyBorder="1" applyAlignment="1">
      <alignment horizontal="center" vertical="center"/>
    </xf>
    <xf numFmtId="2" fontId="31" fillId="2" borderId="24" xfId="0" applyNumberFormat="1" applyFont="1" applyFill="1" applyBorder="1" applyAlignment="1">
      <alignment horizontal="center" vertical="center"/>
    </xf>
    <xf numFmtId="2" fontId="31" fillId="0" borderId="24" xfId="0" applyNumberFormat="1" applyFont="1" applyFill="1" applyBorder="1" applyAlignment="1">
      <alignment horizontal="center" vertical="center"/>
    </xf>
  </cellXfs>
  <cellStyles count="59">
    <cellStyle name="20% - Accent1 2" xfId="7"/>
    <cellStyle name="20% - Accent2 2" xfId="8"/>
    <cellStyle name="20% - Accent3 2" xfId="9"/>
    <cellStyle name="20% - Accent4 2" xfId="10"/>
    <cellStyle name="20% - Accent5 2" xfId="11"/>
    <cellStyle name="20% - Accent6 2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60% - Accent1 2" xfId="19"/>
    <cellStyle name="60% - Accent2 2" xfId="20"/>
    <cellStyle name="60% - Accent3 2" xfId="21"/>
    <cellStyle name="60% - Accent4 2" xfId="22"/>
    <cellStyle name="60% - Accent5 2" xfId="23"/>
    <cellStyle name="60% - Accent6 2" xfId="24"/>
    <cellStyle name="Accent1 2" xfId="25"/>
    <cellStyle name="Accent2 2" xfId="26"/>
    <cellStyle name="Accent3 2" xfId="27"/>
    <cellStyle name="Accent4 2" xfId="28"/>
    <cellStyle name="Accent5 2" xfId="29"/>
    <cellStyle name="Accent6 2" xfId="30"/>
    <cellStyle name="Bad 2" xfId="31"/>
    <cellStyle name="Calculation 2" xfId="32"/>
    <cellStyle name="Check Cell 2" xfId="33"/>
    <cellStyle name="Explanatory Text 2" xfId="34"/>
    <cellStyle name="Good 2" xfId="35"/>
    <cellStyle name="Heading 1 2" xfId="36"/>
    <cellStyle name="Heading 2 2" xfId="37"/>
    <cellStyle name="Heading 3" xfId="1" builtinId="18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101" xfId="57"/>
    <cellStyle name="Normal 197 2" xfId="5"/>
    <cellStyle name="Normal 2" xfId="49"/>
    <cellStyle name="Normal 2 2" xfId="53"/>
    <cellStyle name="Normal 3" xfId="2"/>
    <cellStyle name="Normal 3 2" xfId="50"/>
    <cellStyle name="Normal 4" xfId="3"/>
    <cellStyle name="Normal 4 2" xfId="51"/>
    <cellStyle name="Normal 4 2 2" xfId="56"/>
    <cellStyle name="Normal 4 5" xfId="52"/>
    <cellStyle name="Normal 5" xfId="6"/>
    <cellStyle name="Normal 6" xfId="54"/>
    <cellStyle name="Normal 7" xfId="4"/>
    <cellStyle name="Normal 7 2" xfId="55"/>
    <cellStyle name="Note 2" xfId="43"/>
    <cellStyle name="Output 2" xfId="44"/>
    <cellStyle name="Percent 2" xfId="45"/>
    <cellStyle name="Percent 3 10" xfId="58"/>
    <cellStyle name="Title 2" xfId="46"/>
    <cellStyle name="Total 2" xfId="47"/>
    <cellStyle name="Warning Text 2" xfId="48"/>
  </cellStyles>
  <dxfs count="0"/>
  <tableStyles count="0" defaultTableStyle="TableStyleMedium2" defaultPivotStyle="PivotStyleLight16"/>
  <colors>
    <mruColors>
      <color rgb="FFCCFFFF"/>
      <color rgb="FFCCFFCC"/>
      <color rgb="FF99FF99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oshino, Mihoko" id="{A6449E9F-6058-4518-84E8-C867F1194FE9}" userId="Yoshino, Mihoko" providerId="None"/>
  <person displayName="Mihoko Yoshino" id="{714C4C42-BF7F-40A7-98AC-B1B4B8C8E6A1}" userId="a256a0682aba0ef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Z191"/>
  <sheetViews>
    <sheetView tabSelected="1" zoomScale="60" zoomScaleNormal="60" workbookViewId="0"/>
  </sheetViews>
  <sheetFormatPr defaultColWidth="10.875" defaultRowHeight="12.75" x14ac:dyDescent="0.25"/>
  <cols>
    <col min="1" max="1" width="14.25" style="1" bestFit="1" customWidth="1"/>
    <col min="2" max="2" width="22.375" style="1" bestFit="1" customWidth="1"/>
    <col min="3" max="28" width="13.75" style="1" customWidth="1"/>
    <col min="29" max="29" width="4.625" style="5" customWidth="1"/>
    <col min="30" max="55" width="13.75" style="1" customWidth="1"/>
    <col min="56" max="56" width="4.625" style="5" customWidth="1"/>
    <col min="57" max="57" width="23" style="1" bestFit="1" customWidth="1"/>
    <col min="58" max="58" width="20.75" style="1" bestFit="1" customWidth="1"/>
    <col min="59" max="59" width="3.375" style="1" customWidth="1"/>
    <col min="60" max="85" width="13.75" style="1" customWidth="1"/>
    <col min="86" max="86" width="4.625" style="5" customWidth="1"/>
    <col min="87" max="112" width="13.75" style="1" customWidth="1"/>
    <col min="113" max="113" width="4.625" style="5" customWidth="1"/>
    <col min="114" max="114" width="23" style="1" bestFit="1" customWidth="1"/>
    <col min="115" max="115" width="20.75" style="1" bestFit="1" customWidth="1"/>
    <col min="116" max="116" width="3.375" style="1" customWidth="1"/>
    <col min="117" max="142" width="13.75" style="1" customWidth="1"/>
    <col min="143" max="143" width="4.625" style="5" customWidth="1"/>
    <col min="144" max="169" width="13.75" style="1" customWidth="1"/>
    <col min="170" max="170" width="4.625" style="5" customWidth="1"/>
    <col min="171" max="171" width="23" style="1" bestFit="1" customWidth="1"/>
    <col min="172" max="172" width="20.75" style="1" bestFit="1" customWidth="1"/>
    <col min="173" max="173" width="3.375" style="1" customWidth="1"/>
    <col min="174" max="199" width="13.75" style="1" customWidth="1"/>
    <col min="200" max="200" width="4.625" style="5" customWidth="1"/>
    <col min="201" max="226" width="13.75" style="1" customWidth="1"/>
    <col min="227" max="227" width="4.625" style="5" customWidth="1"/>
    <col min="228" max="228" width="23" style="1" bestFit="1" customWidth="1"/>
    <col min="229" max="229" width="20.75" style="1" bestFit="1" customWidth="1"/>
    <col min="230" max="230" width="3.375" style="1" customWidth="1"/>
    <col min="231" max="256" width="13.75" style="1" customWidth="1"/>
    <col min="257" max="257" width="4.625" style="5" customWidth="1"/>
    <col min="258" max="283" width="13.75" style="1" customWidth="1"/>
    <col min="284" max="284" width="4.625" style="5" customWidth="1"/>
    <col min="285" max="285" width="23" style="1" bestFit="1" customWidth="1"/>
    <col min="286" max="286" width="20.75" style="1" bestFit="1" customWidth="1"/>
    <col min="287" max="16384" width="10.875" style="1"/>
  </cols>
  <sheetData>
    <row r="2" spans="1:286" s="5" customFormat="1" ht="18" x14ac:dyDescent="0.25">
      <c r="A2" s="10" t="s">
        <v>40</v>
      </c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</row>
    <row r="3" spans="1:286" s="5" customFormat="1" ht="22.5" customHeight="1" x14ac:dyDescent="0.25">
      <c r="C3" s="82" t="s">
        <v>43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4"/>
      <c r="BH3" s="82" t="s">
        <v>49</v>
      </c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4"/>
      <c r="DM3" s="82" t="s">
        <v>52</v>
      </c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4"/>
      <c r="FR3" s="82" t="s">
        <v>57</v>
      </c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84"/>
      <c r="HW3" s="82" t="s">
        <v>64</v>
      </c>
      <c r="HX3" s="83"/>
      <c r="HY3" s="83"/>
      <c r="HZ3" s="83"/>
      <c r="IA3" s="83"/>
      <c r="IB3" s="83"/>
      <c r="IC3" s="83"/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  <c r="IU3" s="83"/>
      <c r="IV3" s="83"/>
      <c r="IW3" s="83"/>
      <c r="IX3" s="83"/>
      <c r="IY3" s="83"/>
      <c r="IZ3" s="83"/>
      <c r="JA3" s="83"/>
      <c r="JB3" s="83"/>
      <c r="JC3" s="83"/>
      <c r="JD3" s="83"/>
      <c r="JE3" s="83"/>
      <c r="JF3" s="83"/>
      <c r="JG3" s="83"/>
      <c r="JH3" s="83"/>
      <c r="JI3" s="83"/>
      <c r="JJ3" s="83"/>
      <c r="JK3" s="83"/>
      <c r="JL3" s="83"/>
      <c r="JM3" s="83"/>
      <c r="JN3" s="83"/>
      <c r="JO3" s="83"/>
      <c r="JP3" s="83"/>
      <c r="JQ3" s="83"/>
      <c r="JR3" s="83"/>
      <c r="JS3" s="83"/>
      <c r="JT3" s="83"/>
      <c r="JU3" s="83"/>
      <c r="JV3" s="83"/>
      <c r="JW3" s="83"/>
      <c r="JX3" s="83"/>
      <c r="JY3" s="83"/>
      <c r="JZ3" s="84"/>
    </row>
    <row r="4" spans="1:286" s="9" customFormat="1" ht="42.75" customHeight="1" x14ac:dyDescent="0.25">
      <c r="A4" s="11"/>
      <c r="B4" s="12" t="s">
        <v>6</v>
      </c>
      <c r="C4" s="79" t="s">
        <v>41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1"/>
      <c r="AC4" s="13"/>
      <c r="AD4" s="79" t="s">
        <v>42</v>
      </c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1"/>
      <c r="BD4" s="13"/>
      <c r="BE4" s="107" t="s">
        <v>11</v>
      </c>
      <c r="BF4" s="108"/>
      <c r="BH4" s="79" t="s">
        <v>45</v>
      </c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1"/>
      <c r="CH4" s="13"/>
      <c r="CI4" s="79" t="s">
        <v>46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1"/>
      <c r="DI4" s="13"/>
      <c r="DJ4" s="107" t="s">
        <v>48</v>
      </c>
      <c r="DK4" s="108"/>
      <c r="DM4" s="79" t="s">
        <v>50</v>
      </c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1"/>
      <c r="EM4" s="13"/>
      <c r="EN4" s="79" t="s">
        <v>51</v>
      </c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1"/>
      <c r="FN4" s="13"/>
      <c r="FO4" s="107" t="s">
        <v>53</v>
      </c>
      <c r="FP4" s="108"/>
      <c r="FR4" s="79" t="s">
        <v>55</v>
      </c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1"/>
      <c r="GR4" s="13"/>
      <c r="GS4" s="79" t="s">
        <v>56</v>
      </c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1"/>
      <c r="HS4" s="13"/>
      <c r="HT4" s="107" t="s">
        <v>59</v>
      </c>
      <c r="HU4" s="108"/>
      <c r="HW4" s="79" t="s">
        <v>60</v>
      </c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1"/>
      <c r="IW4" s="13"/>
      <c r="IX4" s="79" t="s">
        <v>61</v>
      </c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1"/>
      <c r="JX4" s="13"/>
      <c r="JY4" s="107" t="s">
        <v>62</v>
      </c>
      <c r="JZ4" s="108"/>
    </row>
    <row r="5" spans="1:286" s="6" customFormat="1" ht="42.75" customHeight="1" x14ac:dyDescent="0.25">
      <c r="A5" s="14"/>
      <c r="B5" s="15" t="s">
        <v>4</v>
      </c>
      <c r="C5" s="90" t="s">
        <v>4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2"/>
      <c r="AC5" s="17"/>
      <c r="AD5" s="90" t="s">
        <v>4</v>
      </c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2"/>
      <c r="BD5" s="17"/>
      <c r="BE5" s="15" t="s">
        <v>9</v>
      </c>
      <c r="BF5" s="18" t="s">
        <v>10</v>
      </c>
      <c r="BH5" s="90" t="s">
        <v>4</v>
      </c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2"/>
      <c r="CH5" s="66"/>
      <c r="CI5" s="90" t="s">
        <v>4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2"/>
      <c r="DI5" s="66"/>
      <c r="DJ5" s="15" t="s">
        <v>9</v>
      </c>
      <c r="DK5" s="18" t="s">
        <v>10</v>
      </c>
      <c r="DM5" s="90" t="s">
        <v>4</v>
      </c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2"/>
      <c r="EM5" s="66"/>
      <c r="EN5" s="90" t="s">
        <v>4</v>
      </c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2"/>
      <c r="FN5" s="66"/>
      <c r="FO5" s="15" t="s">
        <v>9</v>
      </c>
      <c r="FP5" s="18" t="s">
        <v>10</v>
      </c>
      <c r="FR5" s="90" t="s">
        <v>4</v>
      </c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2"/>
      <c r="GR5" s="66"/>
      <c r="GS5" s="90" t="s">
        <v>4</v>
      </c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2"/>
      <c r="HS5" s="66"/>
      <c r="HT5" s="15" t="s">
        <v>9</v>
      </c>
      <c r="HU5" s="18" t="s">
        <v>10</v>
      </c>
      <c r="HW5" s="90" t="s">
        <v>4</v>
      </c>
      <c r="HX5" s="91"/>
      <c r="HY5" s="91"/>
      <c r="HZ5" s="91"/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91"/>
      <c r="IV5" s="92"/>
      <c r="IW5" s="66"/>
      <c r="IX5" s="90" t="s">
        <v>4</v>
      </c>
      <c r="IY5" s="91"/>
      <c r="IZ5" s="91"/>
      <c r="JA5" s="91"/>
      <c r="JB5" s="91"/>
      <c r="JC5" s="91"/>
      <c r="JD5" s="91"/>
      <c r="JE5" s="91"/>
      <c r="JF5" s="91"/>
      <c r="JG5" s="91"/>
      <c r="JH5" s="91"/>
      <c r="JI5" s="91"/>
      <c r="JJ5" s="91"/>
      <c r="JK5" s="91"/>
      <c r="JL5" s="91"/>
      <c r="JM5" s="91"/>
      <c r="JN5" s="91"/>
      <c r="JO5" s="91"/>
      <c r="JP5" s="91"/>
      <c r="JQ5" s="91"/>
      <c r="JR5" s="91"/>
      <c r="JS5" s="91"/>
      <c r="JT5" s="91"/>
      <c r="JU5" s="91"/>
      <c r="JV5" s="91"/>
      <c r="JW5" s="92"/>
      <c r="JX5" s="66"/>
      <c r="JY5" s="15" t="s">
        <v>9</v>
      </c>
      <c r="JZ5" s="18" t="s">
        <v>10</v>
      </c>
    </row>
    <row r="6" spans="1:286" s="2" customFormat="1" ht="18" x14ac:dyDescent="0.25">
      <c r="A6" s="19"/>
      <c r="B6" s="20"/>
      <c r="C6" s="21" t="s">
        <v>14</v>
      </c>
      <c r="D6" s="22" t="s">
        <v>15</v>
      </c>
      <c r="E6" s="22" t="s">
        <v>16</v>
      </c>
      <c r="F6" s="22" t="s">
        <v>17</v>
      </c>
      <c r="G6" s="22" t="s">
        <v>18</v>
      </c>
      <c r="H6" s="22" t="s">
        <v>19</v>
      </c>
      <c r="I6" s="22" t="s">
        <v>20</v>
      </c>
      <c r="J6" s="22" t="s">
        <v>21</v>
      </c>
      <c r="K6" s="22" t="s">
        <v>22</v>
      </c>
      <c r="L6" s="22" t="s">
        <v>23</v>
      </c>
      <c r="M6" s="22" t="s">
        <v>24</v>
      </c>
      <c r="N6" s="22" t="s">
        <v>25</v>
      </c>
      <c r="O6" s="22" t="s">
        <v>26</v>
      </c>
      <c r="P6" s="22" t="s">
        <v>27</v>
      </c>
      <c r="Q6" s="22" t="s">
        <v>28</v>
      </c>
      <c r="R6" s="22" t="s">
        <v>29</v>
      </c>
      <c r="S6" s="22" t="s">
        <v>30</v>
      </c>
      <c r="T6" s="22" t="s">
        <v>31</v>
      </c>
      <c r="U6" s="22" t="s">
        <v>32</v>
      </c>
      <c r="V6" s="22" t="s">
        <v>33</v>
      </c>
      <c r="W6" s="22" t="s">
        <v>34</v>
      </c>
      <c r="X6" s="22" t="s">
        <v>35</v>
      </c>
      <c r="Y6" s="22" t="s">
        <v>36</v>
      </c>
      <c r="Z6" s="22" t="s">
        <v>37</v>
      </c>
      <c r="AA6" s="22" t="s">
        <v>38</v>
      </c>
      <c r="AB6" s="109" t="s">
        <v>39</v>
      </c>
      <c r="AC6" s="22"/>
      <c r="AD6" s="21" t="s">
        <v>14</v>
      </c>
      <c r="AE6" s="22" t="s">
        <v>15</v>
      </c>
      <c r="AF6" s="22" t="s">
        <v>16</v>
      </c>
      <c r="AG6" s="22" t="s">
        <v>17</v>
      </c>
      <c r="AH6" s="22" t="s">
        <v>18</v>
      </c>
      <c r="AI6" s="22" t="s">
        <v>19</v>
      </c>
      <c r="AJ6" s="22" t="s">
        <v>20</v>
      </c>
      <c r="AK6" s="22" t="s">
        <v>21</v>
      </c>
      <c r="AL6" s="22" t="s">
        <v>22</v>
      </c>
      <c r="AM6" s="22" t="s">
        <v>23</v>
      </c>
      <c r="AN6" s="22" t="s">
        <v>24</v>
      </c>
      <c r="AO6" s="22" t="s">
        <v>25</v>
      </c>
      <c r="AP6" s="22" t="s">
        <v>26</v>
      </c>
      <c r="AQ6" s="22" t="s">
        <v>27</v>
      </c>
      <c r="AR6" s="22" t="s">
        <v>28</v>
      </c>
      <c r="AS6" s="22" t="s">
        <v>29</v>
      </c>
      <c r="AT6" s="22" t="s">
        <v>30</v>
      </c>
      <c r="AU6" s="22" t="s">
        <v>31</v>
      </c>
      <c r="AV6" s="22" t="s">
        <v>32</v>
      </c>
      <c r="AW6" s="22" t="s">
        <v>33</v>
      </c>
      <c r="AX6" s="22" t="s">
        <v>34</v>
      </c>
      <c r="AY6" s="22" t="s">
        <v>35</v>
      </c>
      <c r="AZ6" s="22" t="s">
        <v>36</v>
      </c>
      <c r="BA6" s="22" t="s">
        <v>37</v>
      </c>
      <c r="BB6" s="22" t="s">
        <v>38</v>
      </c>
      <c r="BC6" s="22" t="s">
        <v>39</v>
      </c>
      <c r="BD6" s="22"/>
      <c r="BE6" s="20" t="s">
        <v>44</v>
      </c>
      <c r="BF6" s="23" t="s">
        <v>44</v>
      </c>
      <c r="BH6" s="21" t="s">
        <v>14</v>
      </c>
      <c r="BI6" s="22" t="s">
        <v>15</v>
      </c>
      <c r="BJ6" s="22" t="s">
        <v>16</v>
      </c>
      <c r="BK6" s="22" t="s">
        <v>17</v>
      </c>
      <c r="BL6" s="22" t="s">
        <v>18</v>
      </c>
      <c r="BM6" s="22" t="s">
        <v>19</v>
      </c>
      <c r="BN6" s="22" t="s">
        <v>20</v>
      </c>
      <c r="BO6" s="22" t="s">
        <v>21</v>
      </c>
      <c r="BP6" s="22" t="s">
        <v>22</v>
      </c>
      <c r="BQ6" s="22" t="s">
        <v>23</v>
      </c>
      <c r="BR6" s="22" t="s">
        <v>24</v>
      </c>
      <c r="BS6" s="22" t="s">
        <v>25</v>
      </c>
      <c r="BT6" s="22" t="s">
        <v>26</v>
      </c>
      <c r="BU6" s="22" t="s">
        <v>27</v>
      </c>
      <c r="BV6" s="22" t="s">
        <v>28</v>
      </c>
      <c r="BW6" s="22" t="s">
        <v>29</v>
      </c>
      <c r="BX6" s="22" t="s">
        <v>30</v>
      </c>
      <c r="BY6" s="22" t="s">
        <v>31</v>
      </c>
      <c r="BZ6" s="22" t="s">
        <v>32</v>
      </c>
      <c r="CA6" s="22" t="s">
        <v>33</v>
      </c>
      <c r="CB6" s="22" t="s">
        <v>34</v>
      </c>
      <c r="CC6" s="22" t="s">
        <v>35</v>
      </c>
      <c r="CD6" s="22" t="s">
        <v>36</v>
      </c>
      <c r="CE6" s="22" t="s">
        <v>37</v>
      </c>
      <c r="CF6" s="22" t="s">
        <v>38</v>
      </c>
      <c r="CG6" s="109" t="s">
        <v>39</v>
      </c>
      <c r="CH6" s="22"/>
      <c r="CI6" s="21" t="s">
        <v>14</v>
      </c>
      <c r="CJ6" s="22" t="s">
        <v>15</v>
      </c>
      <c r="CK6" s="22" t="s">
        <v>16</v>
      </c>
      <c r="CL6" s="22" t="s">
        <v>17</v>
      </c>
      <c r="CM6" s="22" t="s">
        <v>18</v>
      </c>
      <c r="CN6" s="22" t="s">
        <v>19</v>
      </c>
      <c r="CO6" s="22" t="s">
        <v>20</v>
      </c>
      <c r="CP6" s="22" t="s">
        <v>21</v>
      </c>
      <c r="CQ6" s="22" t="s">
        <v>22</v>
      </c>
      <c r="CR6" s="22" t="s">
        <v>23</v>
      </c>
      <c r="CS6" s="22" t="s">
        <v>24</v>
      </c>
      <c r="CT6" s="22" t="s">
        <v>25</v>
      </c>
      <c r="CU6" s="22" t="s">
        <v>26</v>
      </c>
      <c r="CV6" s="22" t="s">
        <v>27</v>
      </c>
      <c r="CW6" s="22" t="s">
        <v>28</v>
      </c>
      <c r="CX6" s="22" t="s">
        <v>29</v>
      </c>
      <c r="CY6" s="22" t="s">
        <v>30</v>
      </c>
      <c r="CZ6" s="22" t="s">
        <v>31</v>
      </c>
      <c r="DA6" s="22" t="s">
        <v>32</v>
      </c>
      <c r="DB6" s="22" t="s">
        <v>33</v>
      </c>
      <c r="DC6" s="22" t="s">
        <v>34</v>
      </c>
      <c r="DD6" s="22" t="s">
        <v>35</v>
      </c>
      <c r="DE6" s="22" t="s">
        <v>36</v>
      </c>
      <c r="DF6" s="22" t="s">
        <v>37</v>
      </c>
      <c r="DG6" s="22" t="s">
        <v>38</v>
      </c>
      <c r="DH6" s="109" t="s">
        <v>39</v>
      </c>
      <c r="DI6" s="22"/>
      <c r="DJ6" s="20" t="s">
        <v>47</v>
      </c>
      <c r="DK6" s="23" t="s">
        <v>47</v>
      </c>
      <c r="DM6" s="21" t="s">
        <v>14</v>
      </c>
      <c r="DN6" s="22" t="s">
        <v>15</v>
      </c>
      <c r="DO6" s="22" t="s">
        <v>16</v>
      </c>
      <c r="DP6" s="22" t="s">
        <v>17</v>
      </c>
      <c r="DQ6" s="22" t="s">
        <v>18</v>
      </c>
      <c r="DR6" s="22" t="s">
        <v>19</v>
      </c>
      <c r="DS6" s="22" t="s">
        <v>20</v>
      </c>
      <c r="DT6" s="22" t="s">
        <v>21</v>
      </c>
      <c r="DU6" s="22" t="s">
        <v>22</v>
      </c>
      <c r="DV6" s="22" t="s">
        <v>23</v>
      </c>
      <c r="DW6" s="22" t="s">
        <v>24</v>
      </c>
      <c r="DX6" s="22" t="s">
        <v>25</v>
      </c>
      <c r="DY6" s="22" t="s">
        <v>26</v>
      </c>
      <c r="DZ6" s="22" t="s">
        <v>27</v>
      </c>
      <c r="EA6" s="22" t="s">
        <v>28</v>
      </c>
      <c r="EB6" s="22" t="s">
        <v>29</v>
      </c>
      <c r="EC6" s="22" t="s">
        <v>30</v>
      </c>
      <c r="ED6" s="22" t="s">
        <v>31</v>
      </c>
      <c r="EE6" s="22" t="s">
        <v>32</v>
      </c>
      <c r="EF6" s="22" t="s">
        <v>33</v>
      </c>
      <c r="EG6" s="22" t="s">
        <v>34</v>
      </c>
      <c r="EH6" s="22" t="s">
        <v>35</v>
      </c>
      <c r="EI6" s="22" t="s">
        <v>36</v>
      </c>
      <c r="EJ6" s="22" t="s">
        <v>37</v>
      </c>
      <c r="EK6" s="22" t="s">
        <v>38</v>
      </c>
      <c r="EL6" s="109" t="s">
        <v>39</v>
      </c>
      <c r="EM6" s="22"/>
      <c r="EN6" s="21" t="s">
        <v>14</v>
      </c>
      <c r="EO6" s="22" t="s">
        <v>15</v>
      </c>
      <c r="EP6" s="22" t="s">
        <v>16</v>
      </c>
      <c r="EQ6" s="22" t="s">
        <v>17</v>
      </c>
      <c r="ER6" s="22" t="s">
        <v>18</v>
      </c>
      <c r="ES6" s="22" t="s">
        <v>19</v>
      </c>
      <c r="ET6" s="22" t="s">
        <v>20</v>
      </c>
      <c r="EU6" s="22" t="s">
        <v>21</v>
      </c>
      <c r="EV6" s="22" t="s">
        <v>22</v>
      </c>
      <c r="EW6" s="22" t="s">
        <v>23</v>
      </c>
      <c r="EX6" s="22" t="s">
        <v>24</v>
      </c>
      <c r="EY6" s="22" t="s">
        <v>25</v>
      </c>
      <c r="EZ6" s="22" t="s">
        <v>26</v>
      </c>
      <c r="FA6" s="22" t="s">
        <v>27</v>
      </c>
      <c r="FB6" s="22" t="s">
        <v>28</v>
      </c>
      <c r="FC6" s="22" t="s">
        <v>29</v>
      </c>
      <c r="FD6" s="22" t="s">
        <v>30</v>
      </c>
      <c r="FE6" s="22" t="s">
        <v>31</v>
      </c>
      <c r="FF6" s="22" t="s">
        <v>32</v>
      </c>
      <c r="FG6" s="22" t="s">
        <v>33</v>
      </c>
      <c r="FH6" s="22" t="s">
        <v>34</v>
      </c>
      <c r="FI6" s="22" t="s">
        <v>35</v>
      </c>
      <c r="FJ6" s="22" t="s">
        <v>36</v>
      </c>
      <c r="FK6" s="22" t="s">
        <v>37</v>
      </c>
      <c r="FL6" s="22" t="s">
        <v>38</v>
      </c>
      <c r="FM6" s="109" t="s">
        <v>39</v>
      </c>
      <c r="FN6" s="22"/>
      <c r="FO6" s="20" t="s">
        <v>54</v>
      </c>
      <c r="FP6" s="23" t="s">
        <v>54</v>
      </c>
      <c r="FR6" s="21" t="s">
        <v>14</v>
      </c>
      <c r="FS6" s="22" t="s">
        <v>15</v>
      </c>
      <c r="FT6" s="22" t="s">
        <v>16</v>
      </c>
      <c r="FU6" s="22" t="s">
        <v>17</v>
      </c>
      <c r="FV6" s="22" t="s">
        <v>18</v>
      </c>
      <c r="FW6" s="22" t="s">
        <v>19</v>
      </c>
      <c r="FX6" s="22" t="s">
        <v>20</v>
      </c>
      <c r="FY6" s="22" t="s">
        <v>21</v>
      </c>
      <c r="FZ6" s="22" t="s">
        <v>22</v>
      </c>
      <c r="GA6" s="22" t="s">
        <v>23</v>
      </c>
      <c r="GB6" s="22" t="s">
        <v>24</v>
      </c>
      <c r="GC6" s="22" t="s">
        <v>25</v>
      </c>
      <c r="GD6" s="22" t="s">
        <v>26</v>
      </c>
      <c r="GE6" s="22" t="s">
        <v>27</v>
      </c>
      <c r="GF6" s="22" t="s">
        <v>28</v>
      </c>
      <c r="GG6" s="22" t="s">
        <v>29</v>
      </c>
      <c r="GH6" s="22" t="s">
        <v>30</v>
      </c>
      <c r="GI6" s="22" t="s">
        <v>31</v>
      </c>
      <c r="GJ6" s="22" t="s">
        <v>32</v>
      </c>
      <c r="GK6" s="22" t="s">
        <v>33</v>
      </c>
      <c r="GL6" s="22" t="s">
        <v>34</v>
      </c>
      <c r="GM6" s="22" t="s">
        <v>35</v>
      </c>
      <c r="GN6" s="22" t="s">
        <v>36</v>
      </c>
      <c r="GO6" s="22" t="s">
        <v>37</v>
      </c>
      <c r="GP6" s="22" t="s">
        <v>38</v>
      </c>
      <c r="GQ6" s="109" t="s">
        <v>39</v>
      </c>
      <c r="GR6" s="22"/>
      <c r="GS6" s="21" t="s">
        <v>14</v>
      </c>
      <c r="GT6" s="22" t="s">
        <v>15</v>
      </c>
      <c r="GU6" s="22" t="s">
        <v>16</v>
      </c>
      <c r="GV6" s="22" t="s">
        <v>17</v>
      </c>
      <c r="GW6" s="22" t="s">
        <v>18</v>
      </c>
      <c r="GX6" s="22" t="s">
        <v>19</v>
      </c>
      <c r="GY6" s="22" t="s">
        <v>20</v>
      </c>
      <c r="GZ6" s="22" t="s">
        <v>21</v>
      </c>
      <c r="HA6" s="22" t="s">
        <v>22</v>
      </c>
      <c r="HB6" s="22" t="s">
        <v>23</v>
      </c>
      <c r="HC6" s="22" t="s">
        <v>24</v>
      </c>
      <c r="HD6" s="22" t="s">
        <v>25</v>
      </c>
      <c r="HE6" s="22" t="s">
        <v>26</v>
      </c>
      <c r="HF6" s="22" t="s">
        <v>27</v>
      </c>
      <c r="HG6" s="22" t="s">
        <v>28</v>
      </c>
      <c r="HH6" s="22" t="s">
        <v>29</v>
      </c>
      <c r="HI6" s="22" t="s">
        <v>30</v>
      </c>
      <c r="HJ6" s="22" t="s">
        <v>31</v>
      </c>
      <c r="HK6" s="22" t="s">
        <v>32</v>
      </c>
      <c r="HL6" s="22" t="s">
        <v>33</v>
      </c>
      <c r="HM6" s="22" t="s">
        <v>34</v>
      </c>
      <c r="HN6" s="22" t="s">
        <v>35</v>
      </c>
      <c r="HO6" s="22" t="s">
        <v>36</v>
      </c>
      <c r="HP6" s="22" t="s">
        <v>37</v>
      </c>
      <c r="HQ6" s="22" t="s">
        <v>38</v>
      </c>
      <c r="HR6" s="109" t="s">
        <v>39</v>
      </c>
      <c r="HS6" s="22"/>
      <c r="HT6" s="20" t="s">
        <v>58</v>
      </c>
      <c r="HU6" s="23" t="s">
        <v>58</v>
      </c>
      <c r="HW6" s="21" t="s">
        <v>14</v>
      </c>
      <c r="HX6" s="22" t="s">
        <v>15</v>
      </c>
      <c r="HY6" s="22" t="s">
        <v>16</v>
      </c>
      <c r="HZ6" s="22" t="s">
        <v>17</v>
      </c>
      <c r="IA6" s="22" t="s">
        <v>18</v>
      </c>
      <c r="IB6" s="22" t="s">
        <v>19</v>
      </c>
      <c r="IC6" s="22" t="s">
        <v>20</v>
      </c>
      <c r="ID6" s="22" t="s">
        <v>21</v>
      </c>
      <c r="IE6" s="22" t="s">
        <v>22</v>
      </c>
      <c r="IF6" s="22" t="s">
        <v>23</v>
      </c>
      <c r="IG6" s="22" t="s">
        <v>24</v>
      </c>
      <c r="IH6" s="22" t="s">
        <v>25</v>
      </c>
      <c r="II6" s="22" t="s">
        <v>26</v>
      </c>
      <c r="IJ6" s="22" t="s">
        <v>27</v>
      </c>
      <c r="IK6" s="22" t="s">
        <v>28</v>
      </c>
      <c r="IL6" s="22" t="s">
        <v>29</v>
      </c>
      <c r="IM6" s="22" t="s">
        <v>30</v>
      </c>
      <c r="IN6" s="22" t="s">
        <v>31</v>
      </c>
      <c r="IO6" s="22" t="s">
        <v>32</v>
      </c>
      <c r="IP6" s="22" t="s">
        <v>33</v>
      </c>
      <c r="IQ6" s="22" t="s">
        <v>34</v>
      </c>
      <c r="IR6" s="22" t="s">
        <v>35</v>
      </c>
      <c r="IS6" s="22" t="s">
        <v>36</v>
      </c>
      <c r="IT6" s="22" t="s">
        <v>37</v>
      </c>
      <c r="IU6" s="22" t="s">
        <v>38</v>
      </c>
      <c r="IV6" s="109" t="s">
        <v>39</v>
      </c>
      <c r="IW6" s="22"/>
      <c r="IX6" s="21" t="s">
        <v>14</v>
      </c>
      <c r="IY6" s="22" t="s">
        <v>15</v>
      </c>
      <c r="IZ6" s="22" t="s">
        <v>16</v>
      </c>
      <c r="JA6" s="22" t="s">
        <v>17</v>
      </c>
      <c r="JB6" s="22" t="s">
        <v>18</v>
      </c>
      <c r="JC6" s="22" t="s">
        <v>19</v>
      </c>
      <c r="JD6" s="22" t="s">
        <v>20</v>
      </c>
      <c r="JE6" s="22" t="s">
        <v>21</v>
      </c>
      <c r="JF6" s="22" t="s">
        <v>22</v>
      </c>
      <c r="JG6" s="22" t="s">
        <v>23</v>
      </c>
      <c r="JH6" s="22" t="s">
        <v>24</v>
      </c>
      <c r="JI6" s="22" t="s">
        <v>25</v>
      </c>
      <c r="JJ6" s="22" t="s">
        <v>26</v>
      </c>
      <c r="JK6" s="22" t="s">
        <v>27</v>
      </c>
      <c r="JL6" s="22" t="s">
        <v>28</v>
      </c>
      <c r="JM6" s="22" t="s">
        <v>29</v>
      </c>
      <c r="JN6" s="22" t="s">
        <v>30</v>
      </c>
      <c r="JO6" s="22" t="s">
        <v>31</v>
      </c>
      <c r="JP6" s="22" t="s">
        <v>32</v>
      </c>
      <c r="JQ6" s="22" t="s">
        <v>33</v>
      </c>
      <c r="JR6" s="22" t="s">
        <v>34</v>
      </c>
      <c r="JS6" s="22" t="s">
        <v>35</v>
      </c>
      <c r="JT6" s="22" t="s">
        <v>36</v>
      </c>
      <c r="JU6" s="22" t="s">
        <v>37</v>
      </c>
      <c r="JV6" s="22" t="s">
        <v>38</v>
      </c>
      <c r="JW6" s="109" t="s">
        <v>39</v>
      </c>
      <c r="JX6" s="22"/>
      <c r="JY6" s="20" t="s">
        <v>63</v>
      </c>
      <c r="JZ6" s="23" t="s">
        <v>63</v>
      </c>
    </row>
    <row r="7" spans="1:286" s="4" customFormat="1" ht="18" customHeight="1" x14ac:dyDescent="0.25">
      <c r="A7" s="24"/>
      <c r="B7" s="25" t="s">
        <v>7</v>
      </c>
      <c r="C7" s="26">
        <v>102</v>
      </c>
      <c r="D7" s="27">
        <v>135</v>
      </c>
      <c r="E7" s="27">
        <v>130</v>
      </c>
      <c r="F7" s="27">
        <v>105</v>
      </c>
      <c r="G7" s="27">
        <v>125</v>
      </c>
      <c r="H7" s="27">
        <v>107</v>
      </c>
      <c r="I7" s="27">
        <v>99.2</v>
      </c>
      <c r="J7" s="27">
        <v>88.2</v>
      </c>
      <c r="K7" s="27">
        <v>94</v>
      </c>
      <c r="L7" s="27">
        <v>128</v>
      </c>
      <c r="M7" s="27">
        <v>138</v>
      </c>
      <c r="N7" s="27">
        <v>133</v>
      </c>
      <c r="O7" s="27">
        <v>121</v>
      </c>
      <c r="P7" s="27">
        <v>111</v>
      </c>
      <c r="Q7" s="27">
        <v>108</v>
      </c>
      <c r="R7" s="27">
        <v>98.5</v>
      </c>
      <c r="S7" s="27">
        <v>82.4</v>
      </c>
      <c r="T7" s="27">
        <v>102</v>
      </c>
      <c r="U7" s="27">
        <v>122</v>
      </c>
      <c r="V7" s="27">
        <v>118</v>
      </c>
      <c r="W7" s="27">
        <v>117</v>
      </c>
      <c r="X7" s="27">
        <v>118</v>
      </c>
      <c r="Y7" s="27">
        <v>113</v>
      </c>
      <c r="Z7" s="27">
        <v>103</v>
      </c>
      <c r="AA7" s="27">
        <v>104</v>
      </c>
      <c r="AB7" s="28">
        <v>102</v>
      </c>
      <c r="AC7" s="27"/>
      <c r="AD7" s="26">
        <v>99.8</v>
      </c>
      <c r="AE7" s="27">
        <v>103</v>
      </c>
      <c r="AF7" s="27">
        <v>119</v>
      </c>
      <c r="AG7" s="27">
        <v>95.4</v>
      </c>
      <c r="AH7" s="27">
        <v>86.2</v>
      </c>
      <c r="AI7" s="27">
        <v>109</v>
      </c>
      <c r="AJ7" s="27">
        <v>105</v>
      </c>
      <c r="AK7" s="27">
        <v>98</v>
      </c>
      <c r="AL7" s="27">
        <v>92.6</v>
      </c>
      <c r="AM7" s="27">
        <v>96.4</v>
      </c>
      <c r="AN7" s="27">
        <v>116</v>
      </c>
      <c r="AO7" s="27">
        <v>92.2</v>
      </c>
      <c r="AP7" s="27">
        <v>93</v>
      </c>
      <c r="AQ7" s="27">
        <v>108</v>
      </c>
      <c r="AR7" s="27">
        <v>107</v>
      </c>
      <c r="AS7" s="27">
        <v>101</v>
      </c>
      <c r="AT7" s="27">
        <v>88</v>
      </c>
      <c r="AU7" s="27">
        <v>93.1</v>
      </c>
      <c r="AV7" s="27">
        <v>96</v>
      </c>
      <c r="AW7" s="27">
        <v>81.7</v>
      </c>
      <c r="AX7" s="27">
        <v>98.1</v>
      </c>
      <c r="AY7" s="27">
        <v>105</v>
      </c>
      <c r="AZ7" s="27">
        <v>103</v>
      </c>
      <c r="BA7" s="27">
        <v>106</v>
      </c>
      <c r="BB7" s="27">
        <v>103</v>
      </c>
      <c r="BC7" s="28">
        <v>100</v>
      </c>
      <c r="BD7" s="27"/>
      <c r="BE7" s="105">
        <v>2.6264499999999997</v>
      </c>
      <c r="BF7" s="106">
        <v>2.4322750000000002</v>
      </c>
      <c r="BH7" s="26">
        <v>92.4</v>
      </c>
      <c r="BI7" s="27">
        <v>979.19999999999993</v>
      </c>
      <c r="BJ7" s="27">
        <v>1713</v>
      </c>
      <c r="BK7" s="27">
        <v>849.59999999999991</v>
      </c>
      <c r="BL7" s="27">
        <v>962.40000000000009</v>
      </c>
      <c r="BM7" s="27">
        <v>606</v>
      </c>
      <c r="BN7" s="27">
        <v>316.79999999999995</v>
      </c>
      <c r="BO7" s="27">
        <v>144</v>
      </c>
      <c r="BP7" s="27">
        <v>81.599999999999994</v>
      </c>
      <c r="BQ7" s="27">
        <v>552.59999999999991</v>
      </c>
      <c r="BR7" s="27">
        <v>890.40000000000009</v>
      </c>
      <c r="BS7" s="27">
        <v>871.80000000000007</v>
      </c>
      <c r="BT7" s="27">
        <v>510.59999999999997</v>
      </c>
      <c r="BU7" s="27">
        <v>402</v>
      </c>
      <c r="BV7" s="27">
        <v>386.40000000000003</v>
      </c>
      <c r="BW7" s="27">
        <v>232.79999999999998</v>
      </c>
      <c r="BX7" s="27">
        <v>195</v>
      </c>
      <c r="BY7" s="27">
        <v>279</v>
      </c>
      <c r="BZ7" s="27">
        <v>669.59999999999991</v>
      </c>
      <c r="CA7" s="27">
        <v>476.40000000000003</v>
      </c>
      <c r="CB7" s="27">
        <v>375.6</v>
      </c>
      <c r="CC7" s="27">
        <v>241.20000000000002</v>
      </c>
      <c r="CD7" s="27">
        <v>118.19999999999999</v>
      </c>
      <c r="CE7" s="27">
        <v>114</v>
      </c>
      <c r="CF7" s="27">
        <v>166.2</v>
      </c>
      <c r="CG7" s="28">
        <v>165</v>
      </c>
      <c r="CH7" s="27"/>
      <c r="CI7" s="26">
        <v>51</v>
      </c>
      <c r="CJ7" s="27">
        <v>64.199999999999989</v>
      </c>
      <c r="CK7" s="27">
        <v>210</v>
      </c>
      <c r="CL7" s="27">
        <v>303.60000000000002</v>
      </c>
      <c r="CM7" s="27">
        <v>231.60000000000002</v>
      </c>
      <c r="CN7" s="27">
        <v>235.79999999999998</v>
      </c>
      <c r="CO7" s="27">
        <v>121.19999999999999</v>
      </c>
      <c r="CP7" s="27">
        <v>70.199999999999989</v>
      </c>
      <c r="CQ7" s="27">
        <v>58.199999999999996</v>
      </c>
      <c r="CR7" s="27">
        <v>154.80000000000001</v>
      </c>
      <c r="CS7" s="27">
        <v>529.20000000000005</v>
      </c>
      <c r="CT7" s="27">
        <v>346.20000000000005</v>
      </c>
      <c r="CU7" s="27">
        <v>193.79999999999998</v>
      </c>
      <c r="CV7" s="27">
        <v>244.79999999999998</v>
      </c>
      <c r="CW7" s="27">
        <v>210</v>
      </c>
      <c r="CX7" s="27">
        <v>129.60000000000002</v>
      </c>
      <c r="CY7" s="27">
        <v>114.60000000000001</v>
      </c>
      <c r="CZ7" s="27">
        <v>175.2</v>
      </c>
      <c r="DA7" s="27">
        <v>226.79999999999998</v>
      </c>
      <c r="DB7" s="27">
        <v>37.200000000000003</v>
      </c>
      <c r="DC7" s="27">
        <v>94.199999999999989</v>
      </c>
      <c r="DD7" s="27">
        <v>106.19999999999999</v>
      </c>
      <c r="DE7" s="27">
        <v>68.400000000000006</v>
      </c>
      <c r="DF7" s="27">
        <v>122.39999999999999</v>
      </c>
      <c r="DG7" s="27">
        <v>58.199999999999996</v>
      </c>
      <c r="DH7" s="28">
        <v>71.400000000000006</v>
      </c>
      <c r="DI7" s="27"/>
      <c r="DJ7" s="105">
        <v>8.6484000000000023</v>
      </c>
      <c r="DK7" s="106">
        <v>3.4351500000000001</v>
      </c>
      <c r="DM7" s="26">
        <v>343.57567299999999</v>
      </c>
      <c r="DN7" s="27">
        <v>1365.65906</v>
      </c>
      <c r="DO7" s="27">
        <v>2079.3631999999998</v>
      </c>
      <c r="DP7" s="27">
        <v>1145.1983</v>
      </c>
      <c r="DQ7" s="27">
        <v>1431.7043900000001</v>
      </c>
      <c r="DR7" s="27">
        <v>1163.4410600000001</v>
      </c>
      <c r="DS7" s="27">
        <v>785.56201899999996</v>
      </c>
      <c r="DT7" s="27">
        <v>472.60044900000003</v>
      </c>
      <c r="DU7" s="27">
        <v>338.29092700000001</v>
      </c>
      <c r="DV7" s="27">
        <v>922.92992000000004</v>
      </c>
      <c r="DW7" s="27">
        <v>1411.5979400000001</v>
      </c>
      <c r="DX7" s="27">
        <v>1469.7127700000001</v>
      </c>
      <c r="DY7" s="27">
        <v>932.34274200000004</v>
      </c>
      <c r="DZ7" s="27">
        <v>894.22409400000004</v>
      </c>
      <c r="EA7" s="27">
        <v>822.21140600000001</v>
      </c>
      <c r="EB7" s="27">
        <v>618.39970100000005</v>
      </c>
      <c r="EC7" s="27">
        <v>531.22421199999997</v>
      </c>
      <c r="ED7" s="27">
        <v>622.91853300000002</v>
      </c>
      <c r="EE7" s="27">
        <v>1144.46381</v>
      </c>
      <c r="EF7" s="27">
        <v>955.14709500000004</v>
      </c>
      <c r="EG7" s="27">
        <v>797.56955200000004</v>
      </c>
      <c r="EH7" s="27">
        <v>629.73469299999999</v>
      </c>
      <c r="EI7" s="27">
        <v>441.66748699999999</v>
      </c>
      <c r="EJ7" s="27">
        <v>425.16356999999999</v>
      </c>
      <c r="EK7" s="27">
        <v>501.73401100000001</v>
      </c>
      <c r="EL7" s="28">
        <v>462.20903900000002</v>
      </c>
      <c r="EM7" s="27"/>
      <c r="EN7" s="26">
        <v>266.648098</v>
      </c>
      <c r="EO7" s="27">
        <v>278.27507100000003</v>
      </c>
      <c r="EP7" s="27">
        <v>483.58818600000001</v>
      </c>
      <c r="EQ7" s="27">
        <v>612.89394500000003</v>
      </c>
      <c r="ER7" s="27">
        <v>609.96691899999996</v>
      </c>
      <c r="ES7" s="27">
        <v>597.33081900000002</v>
      </c>
      <c r="ET7" s="27">
        <v>421.140626</v>
      </c>
      <c r="EU7" s="27">
        <v>298.51436799999999</v>
      </c>
      <c r="EV7" s="27">
        <v>266.073036</v>
      </c>
      <c r="EW7" s="27">
        <v>411.82573500000001</v>
      </c>
      <c r="EX7" s="27">
        <v>1050.4861989999999</v>
      </c>
      <c r="EY7" s="27">
        <v>794.70386800000006</v>
      </c>
      <c r="EZ7" s="27">
        <v>509.92011200000002</v>
      </c>
      <c r="FA7" s="27">
        <v>749.19084299999997</v>
      </c>
      <c r="FB7" s="27">
        <v>687.35436800000002</v>
      </c>
      <c r="FC7" s="27">
        <v>515.36856499999999</v>
      </c>
      <c r="FD7" s="27">
        <v>389.65398399999998</v>
      </c>
      <c r="FE7" s="27">
        <v>535.82497000000001</v>
      </c>
      <c r="FF7" s="27">
        <v>770.63955099999998</v>
      </c>
      <c r="FG7" s="27">
        <v>278.82500900000002</v>
      </c>
      <c r="FH7" s="27">
        <v>359.69278700000001</v>
      </c>
      <c r="FI7" s="27">
        <v>418.10862100000003</v>
      </c>
      <c r="FJ7" s="27">
        <v>318.71989400000001</v>
      </c>
      <c r="FK7" s="27">
        <v>386.38138199999997</v>
      </c>
      <c r="FL7" s="27">
        <v>277.51738999999998</v>
      </c>
      <c r="FM7" s="28">
        <v>271.55961100000002</v>
      </c>
      <c r="FN7" s="27"/>
      <c r="FO7" s="105">
        <v>17.820658751499998</v>
      </c>
      <c r="FP7" s="106">
        <v>10.844833291500001</v>
      </c>
      <c r="FR7" s="93">
        <v>3.7183514393939392</v>
      </c>
      <c r="FS7" s="110">
        <v>1.3787752298393696</v>
      </c>
      <c r="FT7" s="110">
        <v>1.2084039560159829</v>
      </c>
      <c r="FU7" s="110">
        <v>1.346361426803093</v>
      </c>
      <c r="FV7" s="110">
        <v>1.4058640811518246</v>
      </c>
      <c r="FW7" s="110">
        <v>1.6843361379295929</v>
      </c>
      <c r="FX7" s="110">
        <v>2.1530017904322607</v>
      </c>
      <c r="FY7" s="110">
        <v>2.77938493158541</v>
      </c>
      <c r="FZ7" s="110">
        <v>3.6305167634664648</v>
      </c>
      <c r="GA7" s="110">
        <v>1.7946054830174603</v>
      </c>
      <c r="GB7" s="110">
        <v>1.5566553898553579</v>
      </c>
      <c r="GC7" s="110">
        <v>1.6378227641691228</v>
      </c>
      <c r="GD7" s="110">
        <v>1.805877133114326</v>
      </c>
      <c r="GE7" s="110">
        <v>2.0170464058805382</v>
      </c>
      <c r="GF7" s="110">
        <v>2.1796978709532069</v>
      </c>
      <c r="GG7" s="110">
        <v>2.358980195018026</v>
      </c>
      <c r="GH7" s="110">
        <v>2.6988379481739351</v>
      </c>
      <c r="GI7" s="110">
        <v>2.3885903084499831</v>
      </c>
      <c r="GJ7" s="110">
        <v>1.7555455171880749</v>
      </c>
      <c r="GK7" s="110">
        <v>1.8761763213157316</v>
      </c>
      <c r="GL7" s="110">
        <v>2.088095978349354</v>
      </c>
      <c r="GM7" s="110">
        <v>2.3425178275547442</v>
      </c>
      <c r="GN7" s="110">
        <v>3.0258024570009057</v>
      </c>
      <c r="GO7" s="110">
        <v>3.7335164480834537</v>
      </c>
      <c r="GP7" s="110">
        <v>3.2836442210265679</v>
      </c>
      <c r="GQ7" s="94">
        <v>2.9109294759056832</v>
      </c>
      <c r="GR7" s="110"/>
      <c r="GS7" s="93">
        <v>5.2283940784313723</v>
      </c>
      <c r="GT7" s="110">
        <v>4.7011488329891362</v>
      </c>
      <c r="GU7" s="110">
        <v>2.6435152771972446</v>
      </c>
      <c r="GV7" s="110">
        <v>2.0886326842090015</v>
      </c>
      <c r="GW7" s="110">
        <v>2.3190173444726008</v>
      </c>
      <c r="GX7" s="110">
        <v>2.5818670356285462</v>
      </c>
      <c r="GY7" s="110">
        <v>2.8936052238969605</v>
      </c>
      <c r="GZ7" s="110">
        <v>3.7937731224910221</v>
      </c>
      <c r="HA7" s="110">
        <v>4.4089603237031003</v>
      </c>
      <c r="HB7" s="110">
        <v>3.067496881821616</v>
      </c>
      <c r="HC7" s="110">
        <v>1.9989333281271529</v>
      </c>
      <c r="HD7" s="110">
        <v>2.1608917805415566</v>
      </c>
      <c r="HE7" s="110">
        <v>2.4876125179858168</v>
      </c>
      <c r="HF7" s="110">
        <v>2.8559912753196963</v>
      </c>
      <c r="HG7" s="110">
        <v>3.1683425803300058</v>
      </c>
      <c r="HH7" s="110">
        <v>3.5716363765468278</v>
      </c>
      <c r="HI7" s="110">
        <v>3.7138674281504809</v>
      </c>
      <c r="HJ7" s="110">
        <v>3.1404265983743</v>
      </c>
      <c r="HK7" s="110">
        <v>3.2173279789902707</v>
      </c>
      <c r="HL7" s="110">
        <v>4.1575551871435783</v>
      </c>
      <c r="HM7" s="110">
        <v>4.7492262644365244</v>
      </c>
      <c r="HN7" s="110">
        <v>3.8736442436952205</v>
      </c>
      <c r="HO7" s="110">
        <v>4.247573224083367</v>
      </c>
      <c r="HP7" s="110">
        <v>3.6895123156571881</v>
      </c>
      <c r="HQ7" s="110">
        <v>3.7211924992503174</v>
      </c>
      <c r="HR7" s="94">
        <v>4.223777695063073</v>
      </c>
      <c r="HS7" s="27"/>
      <c r="HT7" s="105">
        <v>61.034640272495956</v>
      </c>
      <c r="HU7" s="106">
        <v>84.505816297148243</v>
      </c>
      <c r="HW7" s="93">
        <v>0.50800000000000001</v>
      </c>
      <c r="HX7" s="110">
        <v>0.44800000000000001</v>
      </c>
      <c r="HY7" s="110">
        <v>0.219</v>
      </c>
      <c r="HZ7" s="110">
        <v>0.155</v>
      </c>
      <c r="IA7" s="110">
        <v>0.129</v>
      </c>
      <c r="IB7" s="110">
        <v>0.152</v>
      </c>
      <c r="IC7" s="110">
        <v>0.13200000000000001</v>
      </c>
      <c r="ID7" s="110">
        <v>0.22</v>
      </c>
      <c r="IE7" s="110">
        <v>0.38500000000000001</v>
      </c>
      <c r="IF7" s="110">
        <v>0.48</v>
      </c>
      <c r="IG7" s="110">
        <v>0.42799999999999999</v>
      </c>
      <c r="IH7" s="110">
        <v>0.28499999999999998</v>
      </c>
      <c r="II7" s="110">
        <v>0.222</v>
      </c>
      <c r="IJ7" s="110">
        <v>0.16900000000000001</v>
      </c>
      <c r="IK7" s="110">
        <v>0.27100000000000002</v>
      </c>
      <c r="IL7" s="110">
        <v>0.252</v>
      </c>
      <c r="IM7" s="110">
        <v>0.28899999999999998</v>
      </c>
      <c r="IN7" s="110">
        <v>0.20899999999999999</v>
      </c>
      <c r="IO7" s="110">
        <v>0.20300000000000001</v>
      </c>
      <c r="IP7" s="110">
        <v>0.13</v>
      </c>
      <c r="IQ7" s="110">
        <v>0.13300000000000001</v>
      </c>
      <c r="IR7" s="110">
        <v>0.156</v>
      </c>
      <c r="IS7" s="110">
        <v>0.34699999999999998</v>
      </c>
      <c r="IT7" s="110">
        <v>0.37</v>
      </c>
      <c r="IU7" s="110">
        <v>0.44900000000000001</v>
      </c>
      <c r="IV7" s="94">
        <v>0.44400000000000001</v>
      </c>
      <c r="IW7" s="110"/>
      <c r="IX7" s="93">
        <v>0.442</v>
      </c>
      <c r="IY7" s="110">
        <v>0.58199999999999996</v>
      </c>
      <c r="IZ7" s="110">
        <v>0.59699999999999998</v>
      </c>
      <c r="JA7" s="110">
        <v>0.40500000000000003</v>
      </c>
      <c r="JB7" s="110">
        <v>0.33700000000000002</v>
      </c>
      <c r="JC7" s="110">
        <v>0.14099999999999999</v>
      </c>
      <c r="JD7" s="110">
        <v>0.13500000000000001</v>
      </c>
      <c r="JE7" s="110">
        <v>0.25700000000000001</v>
      </c>
      <c r="JF7" s="110">
        <v>0.42499999999999999</v>
      </c>
      <c r="JG7" s="110">
        <v>0.48199999999999998</v>
      </c>
      <c r="JH7" s="110">
        <v>0.37</v>
      </c>
      <c r="JI7" s="110">
        <v>0.19500000000000001</v>
      </c>
      <c r="JJ7" s="110">
        <v>0.13800000000000001</v>
      </c>
      <c r="JK7" s="110">
        <v>6.8000000000000005E-2</v>
      </c>
      <c r="JL7" s="110">
        <v>0.06</v>
      </c>
      <c r="JM7" s="110">
        <v>6.9000000000000006E-2</v>
      </c>
      <c r="JN7" s="110">
        <v>0.17100000000000001</v>
      </c>
      <c r="JO7" s="110">
        <v>0.13900000000000001</v>
      </c>
      <c r="JP7" s="110">
        <v>0.152</v>
      </c>
      <c r="JQ7" s="110">
        <v>0.14099999999999999</v>
      </c>
      <c r="JR7" s="110">
        <v>0.19400000000000001</v>
      </c>
      <c r="JS7" s="110">
        <v>0.18099999999999999</v>
      </c>
      <c r="JT7" s="110">
        <v>0.26800000000000002</v>
      </c>
      <c r="JU7" s="110">
        <v>0.28199999999999997</v>
      </c>
      <c r="JV7" s="110">
        <v>0.32</v>
      </c>
      <c r="JW7" s="94">
        <v>0.51600000000000001</v>
      </c>
      <c r="JX7" s="27"/>
      <c r="JY7" s="105">
        <v>6.8064999999999998</v>
      </c>
      <c r="JZ7" s="106">
        <v>6.0047500000000005</v>
      </c>
    </row>
    <row r="8" spans="1:286" s="3" customFormat="1" ht="18" customHeight="1" x14ac:dyDescent="0.25">
      <c r="A8" s="29"/>
      <c r="B8" s="30" t="s">
        <v>8</v>
      </c>
      <c r="C8" s="26">
        <v>123</v>
      </c>
      <c r="D8" s="27">
        <v>143</v>
      </c>
      <c r="E8" s="27">
        <v>186</v>
      </c>
      <c r="F8" s="27">
        <v>214</v>
      </c>
      <c r="G8" s="27">
        <v>196</v>
      </c>
      <c r="H8" s="27">
        <v>153</v>
      </c>
      <c r="I8" s="27">
        <v>132</v>
      </c>
      <c r="J8" s="27">
        <v>111</v>
      </c>
      <c r="K8" s="27">
        <v>110</v>
      </c>
      <c r="L8" s="27">
        <v>101</v>
      </c>
      <c r="M8" s="27">
        <v>142</v>
      </c>
      <c r="N8" s="27">
        <v>134</v>
      </c>
      <c r="O8" s="27">
        <v>140</v>
      </c>
      <c r="P8" s="27">
        <v>151</v>
      </c>
      <c r="Q8" s="27">
        <v>116</v>
      </c>
      <c r="R8" s="27">
        <v>95</v>
      </c>
      <c r="S8" s="27">
        <v>91.7</v>
      </c>
      <c r="T8" s="27">
        <v>110</v>
      </c>
      <c r="U8" s="27">
        <v>149</v>
      </c>
      <c r="V8" s="27">
        <v>152</v>
      </c>
      <c r="W8" s="27">
        <v>154</v>
      </c>
      <c r="X8" s="27">
        <v>133</v>
      </c>
      <c r="Y8" s="27">
        <v>109</v>
      </c>
      <c r="Z8" s="27">
        <v>118</v>
      </c>
      <c r="AA8" s="27">
        <v>124</v>
      </c>
      <c r="AB8" s="28">
        <v>125</v>
      </c>
      <c r="AC8" s="27"/>
      <c r="AD8" s="26">
        <v>99</v>
      </c>
      <c r="AE8" s="27">
        <v>133</v>
      </c>
      <c r="AF8" s="27">
        <v>160</v>
      </c>
      <c r="AG8" s="27">
        <v>133</v>
      </c>
      <c r="AH8" s="27">
        <v>117</v>
      </c>
      <c r="AI8" s="27">
        <v>95.7</v>
      </c>
      <c r="AJ8" s="27">
        <v>87.2</v>
      </c>
      <c r="AK8" s="27">
        <v>78.599999999999994</v>
      </c>
      <c r="AL8" s="27">
        <v>76.7</v>
      </c>
      <c r="AM8" s="27">
        <v>98.8</v>
      </c>
      <c r="AN8" s="27">
        <v>147</v>
      </c>
      <c r="AO8" s="27">
        <v>155</v>
      </c>
      <c r="AP8" s="27">
        <v>142</v>
      </c>
      <c r="AQ8" s="27">
        <v>124</v>
      </c>
      <c r="AR8" s="27">
        <v>92.7</v>
      </c>
      <c r="AS8" s="27">
        <v>85.6</v>
      </c>
      <c r="AT8" s="27">
        <v>87.9</v>
      </c>
      <c r="AU8" s="27">
        <v>88.9</v>
      </c>
      <c r="AV8" s="27">
        <v>125</v>
      </c>
      <c r="AW8" s="27">
        <v>133</v>
      </c>
      <c r="AX8" s="27">
        <v>140</v>
      </c>
      <c r="AY8" s="27">
        <v>121</v>
      </c>
      <c r="AZ8" s="27">
        <v>101</v>
      </c>
      <c r="BA8" s="27">
        <v>96</v>
      </c>
      <c r="BB8" s="27">
        <v>99</v>
      </c>
      <c r="BC8" s="28">
        <v>102</v>
      </c>
      <c r="BD8" s="27"/>
      <c r="BE8" s="93">
        <v>3.0870249999999997</v>
      </c>
      <c r="BF8" s="94">
        <v>2.5586000000000002</v>
      </c>
      <c r="BH8" s="26">
        <v>217.20000000000002</v>
      </c>
      <c r="BI8" s="27">
        <v>265.79999999999995</v>
      </c>
      <c r="BJ8" s="27">
        <v>671.40000000000009</v>
      </c>
      <c r="BK8" s="27">
        <v>879.59999999999991</v>
      </c>
      <c r="BL8" s="27">
        <v>416.40000000000003</v>
      </c>
      <c r="BM8" s="27">
        <v>594</v>
      </c>
      <c r="BN8" s="27">
        <v>541.20000000000005</v>
      </c>
      <c r="BO8" s="27">
        <v>315.60000000000002</v>
      </c>
      <c r="BP8" s="27">
        <v>375.6</v>
      </c>
      <c r="BQ8" s="27">
        <v>390.59999999999997</v>
      </c>
      <c r="BR8" s="27">
        <v>709.2</v>
      </c>
      <c r="BS8" s="27">
        <v>918.59999999999991</v>
      </c>
      <c r="BT8" s="27">
        <v>1077</v>
      </c>
      <c r="BU8" s="27">
        <v>1167</v>
      </c>
      <c r="BV8" s="27">
        <v>675</v>
      </c>
      <c r="BW8" s="27">
        <v>317.39999999999998</v>
      </c>
      <c r="BX8" s="27">
        <v>378.6</v>
      </c>
      <c r="BY8" s="27">
        <v>591.59999999999991</v>
      </c>
      <c r="BZ8" s="27">
        <v>901.80000000000007</v>
      </c>
      <c r="CA8" s="27">
        <v>894</v>
      </c>
      <c r="CB8" s="27">
        <v>849.59999999999991</v>
      </c>
      <c r="CC8" s="27">
        <v>630.59999999999991</v>
      </c>
      <c r="CD8" s="27">
        <v>512.40000000000009</v>
      </c>
      <c r="CE8" s="27">
        <v>200.39999999999998</v>
      </c>
      <c r="CF8" s="27">
        <v>216.60000000000002</v>
      </c>
      <c r="CG8" s="28">
        <v>244.20000000000002</v>
      </c>
      <c r="CH8" s="27"/>
      <c r="CI8" s="26">
        <v>175.2</v>
      </c>
      <c r="CJ8" s="27">
        <v>862.19999999999993</v>
      </c>
      <c r="CK8" s="27">
        <v>949.80000000000007</v>
      </c>
      <c r="CL8" s="27">
        <v>1191</v>
      </c>
      <c r="CM8" s="27">
        <v>571.79999999999995</v>
      </c>
      <c r="CN8" s="27">
        <v>213.60000000000002</v>
      </c>
      <c r="CO8" s="27">
        <v>183.60000000000002</v>
      </c>
      <c r="CP8" s="27">
        <v>177</v>
      </c>
      <c r="CQ8" s="27">
        <v>216.60000000000002</v>
      </c>
      <c r="CR8" s="27">
        <v>629.40000000000009</v>
      </c>
      <c r="CS8" s="27">
        <v>1682.3999999999999</v>
      </c>
      <c r="CT8" s="27">
        <v>1833</v>
      </c>
      <c r="CU8" s="27">
        <v>1774.1999999999998</v>
      </c>
      <c r="CV8" s="27">
        <v>1260.5999999999999</v>
      </c>
      <c r="CW8" s="27">
        <v>502.20000000000005</v>
      </c>
      <c r="CX8" s="27">
        <v>280.79999999999995</v>
      </c>
      <c r="CY8" s="27">
        <v>343.79999999999995</v>
      </c>
      <c r="CZ8" s="27">
        <v>345</v>
      </c>
      <c r="DA8" s="27">
        <v>1075.1999999999998</v>
      </c>
      <c r="DB8" s="27">
        <v>1248.5999999999999</v>
      </c>
      <c r="DC8" s="27">
        <v>1595.3999999999999</v>
      </c>
      <c r="DD8" s="27">
        <v>859.19999999999993</v>
      </c>
      <c r="DE8" s="27">
        <v>411.59999999999997</v>
      </c>
      <c r="DF8" s="27">
        <v>197.39999999999998</v>
      </c>
      <c r="DG8" s="27">
        <v>192.60000000000002</v>
      </c>
      <c r="DH8" s="28">
        <v>253.20000000000002</v>
      </c>
      <c r="DI8" s="27"/>
      <c r="DJ8" s="93">
        <v>12.562799999999999</v>
      </c>
      <c r="DK8" s="94">
        <v>14.25615</v>
      </c>
      <c r="DM8" s="26">
        <v>437.15489500000001</v>
      </c>
      <c r="DN8" s="27">
        <v>483.74297200000001</v>
      </c>
      <c r="DO8" s="27">
        <v>878.71308799999997</v>
      </c>
      <c r="DP8" s="27">
        <v>1059.937919</v>
      </c>
      <c r="DQ8" s="27">
        <v>975.71638099999996</v>
      </c>
      <c r="DR8" s="27">
        <v>825.31456100000003</v>
      </c>
      <c r="DS8" s="27">
        <v>760.91410099999996</v>
      </c>
      <c r="DT8" s="27">
        <v>516.03461500000003</v>
      </c>
      <c r="DU8" s="27">
        <v>617.28847299999995</v>
      </c>
      <c r="DV8" s="27">
        <v>608.26044000000002</v>
      </c>
      <c r="DW8" s="27">
        <v>970.59944299999995</v>
      </c>
      <c r="DX8" s="27">
        <v>1136.747001</v>
      </c>
      <c r="DY8" s="27">
        <v>1232.5844870000001</v>
      </c>
      <c r="DZ8" s="27">
        <v>1192.8867869999999</v>
      </c>
      <c r="EA8" s="27">
        <v>873.78382199999999</v>
      </c>
      <c r="EB8" s="27">
        <v>563.54100500000004</v>
      </c>
      <c r="EC8" s="27">
        <v>579.70822999999996</v>
      </c>
      <c r="ED8" s="27">
        <v>809.77666999999997</v>
      </c>
      <c r="EE8" s="27">
        <v>1110.868999</v>
      </c>
      <c r="EF8" s="27">
        <v>1068.5016499999999</v>
      </c>
      <c r="EG8" s="27">
        <v>984.41462000000001</v>
      </c>
      <c r="EH8" s="27">
        <v>876.14329099999998</v>
      </c>
      <c r="EI8" s="27">
        <v>685.90020900000002</v>
      </c>
      <c r="EJ8" s="27">
        <v>407.25892099999999</v>
      </c>
      <c r="EK8" s="27">
        <v>408.56480699999997</v>
      </c>
      <c r="EL8" s="28">
        <v>428.87711100000001</v>
      </c>
      <c r="EM8" s="27"/>
      <c r="EN8" s="26">
        <v>401.77319999999997</v>
      </c>
      <c r="EO8" s="27">
        <v>1070.5785880000001</v>
      </c>
      <c r="EP8" s="27">
        <v>1535.4267669999999</v>
      </c>
      <c r="EQ8" s="27">
        <v>1324.092981</v>
      </c>
      <c r="ER8" s="27">
        <v>870.336725</v>
      </c>
      <c r="ES8" s="27">
        <v>530.94159100000002</v>
      </c>
      <c r="ET8" s="27">
        <v>437.94429000000002</v>
      </c>
      <c r="EU8" s="27">
        <v>380.78041200000001</v>
      </c>
      <c r="EV8" s="27">
        <v>423.12189699999999</v>
      </c>
      <c r="EW8" s="27">
        <v>857.14986599999997</v>
      </c>
      <c r="EX8" s="27">
        <v>1702.5961259999999</v>
      </c>
      <c r="EY8" s="27">
        <v>1711.8589750000001</v>
      </c>
      <c r="EZ8" s="27">
        <v>1727.893217</v>
      </c>
      <c r="FA8" s="27">
        <v>1419.314022</v>
      </c>
      <c r="FB8" s="27">
        <v>724.29510100000005</v>
      </c>
      <c r="FC8" s="27">
        <v>544.52569100000005</v>
      </c>
      <c r="FD8" s="27">
        <v>584.28936299999998</v>
      </c>
      <c r="FE8" s="27">
        <v>577.04604500000005</v>
      </c>
      <c r="FF8" s="27">
        <v>1318.3973559999999</v>
      </c>
      <c r="FG8" s="27">
        <v>1362.2645520000001</v>
      </c>
      <c r="FH8" s="27">
        <v>1663.372543</v>
      </c>
      <c r="FI8" s="27">
        <v>1047.459312</v>
      </c>
      <c r="FJ8" s="27">
        <v>664.57939999999996</v>
      </c>
      <c r="FK8" s="27">
        <v>432.25021800000002</v>
      </c>
      <c r="FL8" s="27">
        <v>406.92066999999997</v>
      </c>
      <c r="FM8" s="28">
        <v>507.09953200000001</v>
      </c>
      <c r="FN8" s="27"/>
      <c r="FO8" s="93">
        <v>17.522825457499998</v>
      </c>
      <c r="FP8" s="94">
        <v>19.366543754749998</v>
      </c>
      <c r="FR8" s="93">
        <v>2.0126836786372007</v>
      </c>
      <c r="FS8" s="110">
        <v>1.8875404402845211</v>
      </c>
      <c r="FT8" s="110">
        <v>1.3716855150937959</v>
      </c>
      <c r="FU8" s="110">
        <v>1.2244815137197507</v>
      </c>
      <c r="FV8" s="110">
        <v>1.6384947265324357</v>
      </c>
      <c r="FW8" s="110">
        <v>1.7658275272877952</v>
      </c>
      <c r="FX8" s="110">
        <v>1.4017219822370275</v>
      </c>
      <c r="FY8" s="110">
        <v>1.5153344464675385</v>
      </c>
      <c r="FZ8" s="110">
        <v>1.6314153665636286</v>
      </c>
      <c r="GA8" s="110">
        <v>1.5958033407522711</v>
      </c>
      <c r="GB8" s="110">
        <v>1.3806555455323184</v>
      </c>
      <c r="GC8" s="110">
        <v>1.2702043944674311</v>
      </c>
      <c r="GD8" s="110">
        <v>1.172226245032651</v>
      </c>
      <c r="GE8" s="110">
        <v>1.0770668868329634</v>
      </c>
      <c r="GF8" s="110">
        <v>1.1472956891292094</v>
      </c>
      <c r="GG8" s="110">
        <v>1.4824969723116395</v>
      </c>
      <c r="GH8" s="110">
        <v>1.6342624606841316</v>
      </c>
      <c r="GI8" s="110">
        <v>1.3905323798374956</v>
      </c>
      <c r="GJ8" s="110">
        <v>1.2467012288959323</v>
      </c>
      <c r="GK8" s="110">
        <v>1.2144168245484557</v>
      </c>
      <c r="GL8" s="110">
        <v>1.1822296823894272</v>
      </c>
      <c r="GM8" s="110">
        <v>1.2709917458478268</v>
      </c>
      <c r="GN8" s="110">
        <v>1.3764220556986031</v>
      </c>
      <c r="GO8" s="110">
        <v>1.5405294777596201</v>
      </c>
      <c r="GP8" s="110">
        <v>1.9527284307183947</v>
      </c>
      <c r="GQ8" s="94">
        <v>1.8116863631719586</v>
      </c>
      <c r="GR8" s="110"/>
      <c r="GS8" s="93">
        <v>2.2932260273972602</v>
      </c>
      <c r="GT8" s="110">
        <v>1.2990111712642474</v>
      </c>
      <c r="GU8" s="110">
        <v>1.429413575691967</v>
      </c>
      <c r="GV8" s="110">
        <v>1.3152645693769747</v>
      </c>
      <c r="GW8" s="110">
        <v>1.3086424908894665</v>
      </c>
      <c r="GX8" s="110">
        <v>1.8255697206560619</v>
      </c>
      <c r="GY8" s="110">
        <v>2.446147648645896</v>
      </c>
      <c r="GZ8" s="110">
        <v>2.2721130735143458</v>
      </c>
      <c r="HA8" s="110">
        <v>2.03329947953344</v>
      </c>
      <c r="HB8" s="110">
        <v>1.4247142376359714</v>
      </c>
      <c r="HC8" s="110">
        <v>1.0245365715204906</v>
      </c>
      <c r="HD8" s="110">
        <v>0.96350528872299435</v>
      </c>
      <c r="HE8" s="110">
        <v>0.95653973579652585</v>
      </c>
      <c r="HF8" s="110">
        <v>1.0524059313699776</v>
      </c>
      <c r="HG8" s="110">
        <v>1.2550890397467391</v>
      </c>
      <c r="HH8" s="110">
        <v>1.6461349348800345</v>
      </c>
      <c r="HI8" s="110">
        <v>1.7981023493619683</v>
      </c>
      <c r="HJ8" s="110">
        <v>1.6857106428522473</v>
      </c>
      <c r="HK8" s="110">
        <v>1.2412623452669611</v>
      </c>
      <c r="HL8" s="110">
        <v>1.1400175884812576</v>
      </c>
      <c r="HM8" s="110">
        <v>1.0417225820061506</v>
      </c>
      <c r="HN8" s="110">
        <v>1.1316214279859695</v>
      </c>
      <c r="HO8" s="110">
        <v>1.3791944211747544</v>
      </c>
      <c r="HP8" s="110">
        <v>1.8063565458130681</v>
      </c>
      <c r="HQ8" s="110">
        <v>2.1528377497608817</v>
      </c>
      <c r="HR8" s="94">
        <v>2.0379492880548606</v>
      </c>
      <c r="HS8" s="27"/>
      <c r="HT8" s="93">
        <v>34.966790101649146</v>
      </c>
      <c r="HU8" s="94">
        <v>37.639077035491241</v>
      </c>
      <c r="HW8" s="93">
        <v>0.75900000000000001</v>
      </c>
      <c r="HX8" s="110">
        <v>0.54100000000000004</v>
      </c>
      <c r="HY8" s="110">
        <v>0.64</v>
      </c>
      <c r="HZ8" s="110">
        <v>0.47099999999999997</v>
      </c>
      <c r="IA8" s="110">
        <v>0.46700000000000003</v>
      </c>
      <c r="IB8" s="110">
        <v>0.32200000000000001</v>
      </c>
      <c r="IC8" s="110">
        <v>0.41199999999999998</v>
      </c>
      <c r="ID8" s="110">
        <v>0.34300000000000003</v>
      </c>
      <c r="IE8" s="110">
        <v>0.51700000000000002</v>
      </c>
      <c r="IF8" s="110">
        <v>0.45300000000000001</v>
      </c>
      <c r="IG8" s="110">
        <v>0.45500000000000002</v>
      </c>
      <c r="IH8" s="110">
        <v>0.43</v>
      </c>
      <c r="II8" s="110">
        <v>0.378</v>
      </c>
      <c r="IJ8" s="110">
        <v>0.313</v>
      </c>
      <c r="IK8" s="110">
        <v>0.317</v>
      </c>
      <c r="IL8" s="110">
        <v>0.37</v>
      </c>
      <c r="IM8" s="110">
        <v>0.52300000000000002</v>
      </c>
      <c r="IN8" s="110">
        <v>0.49</v>
      </c>
      <c r="IO8" s="110">
        <v>0.48899999999999999</v>
      </c>
      <c r="IP8" s="110">
        <v>0.38300000000000001</v>
      </c>
      <c r="IQ8" s="110">
        <v>0.312</v>
      </c>
      <c r="IR8" s="110">
        <v>0.24</v>
      </c>
      <c r="IS8" s="110">
        <v>0.38300000000000001</v>
      </c>
      <c r="IT8" s="110">
        <v>0.625</v>
      </c>
      <c r="IU8" s="110">
        <v>0.65900000000000003</v>
      </c>
      <c r="IV8" s="94">
        <v>0.57999999999999996</v>
      </c>
      <c r="IW8" s="110"/>
      <c r="IX8" s="93">
        <v>0.48699999999999999</v>
      </c>
      <c r="IY8" s="110">
        <v>0.42299999999999999</v>
      </c>
      <c r="IZ8" s="110">
        <v>0.22900000000000001</v>
      </c>
      <c r="JA8" s="110">
        <v>0.15</v>
      </c>
      <c r="JB8" s="110">
        <v>0.13</v>
      </c>
      <c r="JC8" s="110">
        <v>0.19500000000000001</v>
      </c>
      <c r="JD8" s="110">
        <v>0.34899999999999998</v>
      </c>
      <c r="JE8" s="110">
        <v>0.57699999999999996</v>
      </c>
      <c r="JF8" s="110">
        <v>0.61399999999999999</v>
      </c>
      <c r="JG8" s="110">
        <v>0.495</v>
      </c>
      <c r="JH8" s="110">
        <v>0.29899999999999999</v>
      </c>
      <c r="JI8" s="110">
        <v>0.182</v>
      </c>
      <c r="JJ8" s="110">
        <v>0.14399999999999999</v>
      </c>
      <c r="JK8" s="110">
        <v>0.112</v>
      </c>
      <c r="JL8" s="110">
        <v>0.14899999999999999</v>
      </c>
      <c r="JM8" s="110">
        <v>0.224</v>
      </c>
      <c r="JN8" s="110">
        <v>0.27400000000000002</v>
      </c>
      <c r="JO8" s="110">
        <v>0.36899999999999999</v>
      </c>
      <c r="JP8" s="110">
        <v>0.28999999999999998</v>
      </c>
      <c r="JQ8" s="110">
        <v>0.24399999999999999</v>
      </c>
      <c r="JR8" s="110">
        <v>0.14399999999999999</v>
      </c>
      <c r="JS8" s="110">
        <v>0.108</v>
      </c>
      <c r="JT8" s="110">
        <v>0.11700000000000001</v>
      </c>
      <c r="JU8" s="110">
        <v>0.39900000000000002</v>
      </c>
      <c r="JV8" s="110">
        <v>0.33700000000000002</v>
      </c>
      <c r="JW8" s="94">
        <v>0.41199999999999998</v>
      </c>
      <c r="JX8" s="27"/>
      <c r="JY8" s="93">
        <v>10.807499999999999</v>
      </c>
      <c r="JZ8" s="94">
        <v>6.5047500000000014</v>
      </c>
    </row>
    <row r="9" spans="1:286" s="3" customFormat="1" ht="17.25" customHeight="1" x14ac:dyDescent="0.25">
      <c r="A9" s="29"/>
      <c r="B9" s="30" t="s">
        <v>8</v>
      </c>
      <c r="C9" s="31">
        <v>109</v>
      </c>
      <c r="D9" s="32">
        <v>145</v>
      </c>
      <c r="E9" s="32">
        <v>152</v>
      </c>
      <c r="F9" s="32">
        <v>166</v>
      </c>
      <c r="G9" s="32">
        <v>139</v>
      </c>
      <c r="H9" s="32">
        <v>103</v>
      </c>
      <c r="I9" s="32">
        <v>92.7</v>
      </c>
      <c r="J9" s="32">
        <v>86.2</v>
      </c>
      <c r="K9" s="32">
        <v>110</v>
      </c>
      <c r="L9" s="32">
        <v>121</v>
      </c>
      <c r="M9" s="32">
        <v>149</v>
      </c>
      <c r="N9" s="32">
        <v>148</v>
      </c>
      <c r="O9" s="32">
        <v>159</v>
      </c>
      <c r="P9" s="32">
        <v>160</v>
      </c>
      <c r="Q9" s="32">
        <v>140</v>
      </c>
      <c r="R9" s="32">
        <v>123</v>
      </c>
      <c r="S9" s="32">
        <v>111</v>
      </c>
      <c r="T9" s="32">
        <v>103</v>
      </c>
      <c r="U9" s="32">
        <v>134</v>
      </c>
      <c r="V9" s="32">
        <v>125</v>
      </c>
      <c r="W9" s="32">
        <v>141</v>
      </c>
      <c r="X9" s="32">
        <v>156</v>
      </c>
      <c r="Y9" s="32">
        <v>139</v>
      </c>
      <c r="Z9" s="32">
        <v>106</v>
      </c>
      <c r="AA9" s="32">
        <v>129</v>
      </c>
      <c r="AB9" s="33">
        <v>128</v>
      </c>
      <c r="AC9" s="27"/>
      <c r="AD9" s="31">
        <v>106</v>
      </c>
      <c r="AE9" s="32">
        <v>131</v>
      </c>
      <c r="AF9" s="32">
        <v>152</v>
      </c>
      <c r="AG9" s="32">
        <v>141</v>
      </c>
      <c r="AH9" s="32">
        <v>125</v>
      </c>
      <c r="AI9" s="32">
        <v>115</v>
      </c>
      <c r="AJ9" s="32">
        <v>94.4</v>
      </c>
      <c r="AK9" s="32">
        <v>98.3</v>
      </c>
      <c r="AL9" s="32">
        <v>91</v>
      </c>
      <c r="AM9" s="32">
        <v>106</v>
      </c>
      <c r="AN9" s="32">
        <v>103</v>
      </c>
      <c r="AO9" s="32">
        <v>103</v>
      </c>
      <c r="AP9" s="32">
        <v>114</v>
      </c>
      <c r="AQ9" s="32">
        <v>111</v>
      </c>
      <c r="AR9" s="32">
        <v>106</v>
      </c>
      <c r="AS9" s="32">
        <v>96.3</v>
      </c>
      <c r="AT9" s="32">
        <v>98.7</v>
      </c>
      <c r="AU9" s="32">
        <v>99.9</v>
      </c>
      <c r="AV9" s="32">
        <v>113</v>
      </c>
      <c r="AW9" s="32">
        <v>108</v>
      </c>
      <c r="AX9" s="32">
        <v>104</v>
      </c>
      <c r="AY9" s="32">
        <v>116</v>
      </c>
      <c r="AZ9" s="32">
        <v>117</v>
      </c>
      <c r="BA9" s="32">
        <v>122</v>
      </c>
      <c r="BB9" s="32">
        <v>118</v>
      </c>
      <c r="BC9" s="33">
        <v>117</v>
      </c>
      <c r="BD9" s="27"/>
      <c r="BE9" s="95">
        <v>3.0551500000000003</v>
      </c>
      <c r="BF9" s="96">
        <v>2.704475</v>
      </c>
      <c r="BH9" s="31">
        <v>210.60000000000002</v>
      </c>
      <c r="BI9" s="32">
        <v>646.20000000000005</v>
      </c>
      <c r="BJ9" s="32">
        <v>972.59999999999991</v>
      </c>
      <c r="BK9" s="32">
        <v>1227</v>
      </c>
      <c r="BL9" s="32">
        <v>1333.1999999999998</v>
      </c>
      <c r="BM9" s="32">
        <v>821.40000000000009</v>
      </c>
      <c r="BN9" s="32">
        <v>504</v>
      </c>
      <c r="BO9" s="32">
        <v>261</v>
      </c>
      <c r="BP9" s="32">
        <v>199.20000000000002</v>
      </c>
      <c r="BQ9" s="32">
        <v>734.40000000000009</v>
      </c>
      <c r="BR9" s="32">
        <v>848.40000000000009</v>
      </c>
      <c r="BS9" s="32">
        <v>827.40000000000009</v>
      </c>
      <c r="BT9" s="32">
        <v>1011</v>
      </c>
      <c r="BU9" s="32">
        <v>769.80000000000007</v>
      </c>
      <c r="BV9" s="32">
        <v>348</v>
      </c>
      <c r="BW9" s="32">
        <v>349.79999999999995</v>
      </c>
      <c r="BX9" s="32">
        <v>208.79999999999998</v>
      </c>
      <c r="BY9" s="32">
        <v>505.79999999999995</v>
      </c>
      <c r="BZ9" s="32">
        <v>609</v>
      </c>
      <c r="CA9" s="32">
        <v>567.59999999999991</v>
      </c>
      <c r="CB9" s="32">
        <v>511.79999999999995</v>
      </c>
      <c r="CC9" s="32">
        <v>553.20000000000005</v>
      </c>
      <c r="CD9" s="32">
        <v>471</v>
      </c>
      <c r="CE9" s="32">
        <v>155.39999999999998</v>
      </c>
      <c r="CF9" s="32">
        <v>201.60000000000002</v>
      </c>
      <c r="CG9" s="33">
        <v>169.2</v>
      </c>
      <c r="CH9" s="27"/>
      <c r="CI9" s="31">
        <v>145.19999999999999</v>
      </c>
      <c r="CJ9" s="32">
        <v>679.2</v>
      </c>
      <c r="CK9" s="32">
        <v>1081.1999999999998</v>
      </c>
      <c r="CL9" s="32">
        <v>1263.5999999999999</v>
      </c>
      <c r="CM9" s="32">
        <v>1096.8000000000002</v>
      </c>
      <c r="CN9" s="32">
        <v>849</v>
      </c>
      <c r="CO9" s="32">
        <v>324</v>
      </c>
      <c r="CP9" s="32">
        <v>247.20000000000002</v>
      </c>
      <c r="CQ9" s="32">
        <v>219.60000000000002</v>
      </c>
      <c r="CR9" s="32">
        <v>624</v>
      </c>
      <c r="CS9" s="32">
        <v>825.59999999999991</v>
      </c>
      <c r="CT9" s="32">
        <v>216.60000000000002</v>
      </c>
      <c r="CU9" s="32">
        <v>691.2</v>
      </c>
      <c r="CV9" s="32">
        <v>522</v>
      </c>
      <c r="CW9" s="32">
        <v>439.20000000000005</v>
      </c>
      <c r="CX9" s="32">
        <v>323.39999999999998</v>
      </c>
      <c r="CY9" s="32">
        <v>288</v>
      </c>
      <c r="CZ9" s="32">
        <v>436.79999999999995</v>
      </c>
      <c r="DA9" s="32">
        <v>667.2</v>
      </c>
      <c r="DB9" s="32">
        <v>586.20000000000005</v>
      </c>
      <c r="DC9" s="32">
        <v>562.79999999999995</v>
      </c>
      <c r="DD9" s="32">
        <v>564.59999999999991</v>
      </c>
      <c r="DE9" s="32">
        <v>330</v>
      </c>
      <c r="DF9" s="32">
        <v>181.2</v>
      </c>
      <c r="DG9" s="32">
        <v>208.20000000000002</v>
      </c>
      <c r="DH9" s="33">
        <v>280.20000000000005</v>
      </c>
      <c r="DI9" s="27"/>
      <c r="DJ9" s="95">
        <v>12.05565</v>
      </c>
      <c r="DK9" s="96">
        <v>10.777200000000002</v>
      </c>
      <c r="DM9" s="31">
        <v>469.83898099999999</v>
      </c>
      <c r="DN9" s="32">
        <v>932.87158999999997</v>
      </c>
      <c r="DO9" s="32">
        <v>1281.485093</v>
      </c>
      <c r="DP9" s="32">
        <v>1559.4769859999999</v>
      </c>
      <c r="DQ9" s="32">
        <v>1571.8535340000001</v>
      </c>
      <c r="DR9" s="32">
        <v>1129.6268889999999</v>
      </c>
      <c r="DS9" s="32">
        <v>887.86287400000003</v>
      </c>
      <c r="DT9" s="32">
        <v>607.671108</v>
      </c>
      <c r="DU9" s="32">
        <v>484.71556500000003</v>
      </c>
      <c r="DV9" s="32">
        <v>1016.019065</v>
      </c>
      <c r="DW9" s="32">
        <v>1191.100901</v>
      </c>
      <c r="DX9" s="32">
        <v>1248.710873</v>
      </c>
      <c r="DY9" s="32">
        <v>1398.8608220000001</v>
      </c>
      <c r="DZ9" s="32">
        <v>1165.3316609999999</v>
      </c>
      <c r="EA9" s="32">
        <v>896.07834800000001</v>
      </c>
      <c r="EB9" s="32">
        <v>720.51147000000003</v>
      </c>
      <c r="EC9" s="32">
        <v>510.64039200000002</v>
      </c>
      <c r="ED9" s="32">
        <v>818.454206</v>
      </c>
      <c r="EE9" s="32">
        <v>1008.249226</v>
      </c>
      <c r="EF9" s="32">
        <v>922.05156399999998</v>
      </c>
      <c r="EG9" s="32">
        <v>891.16640099999995</v>
      </c>
      <c r="EH9" s="32">
        <v>938.32984099999999</v>
      </c>
      <c r="EI9" s="32">
        <v>856.01816699999995</v>
      </c>
      <c r="EJ9" s="32">
        <v>427.02615700000001</v>
      </c>
      <c r="EK9" s="32">
        <v>497.921334</v>
      </c>
      <c r="EL9" s="33">
        <v>480.10082299999999</v>
      </c>
      <c r="EM9" s="27"/>
      <c r="EN9" s="31">
        <v>158.58372299999999</v>
      </c>
      <c r="EO9" s="32">
        <v>394.020914</v>
      </c>
      <c r="EP9" s="32">
        <v>568.76190499999996</v>
      </c>
      <c r="EQ9" s="32">
        <v>654.31942400000003</v>
      </c>
      <c r="ER9" s="32">
        <v>572.50527999999997</v>
      </c>
      <c r="ES9" s="32">
        <v>513.50556600000004</v>
      </c>
      <c r="ET9" s="32">
        <v>327.66903500000001</v>
      </c>
      <c r="EU9" s="32">
        <v>276.85700400000002</v>
      </c>
      <c r="EV9" s="32">
        <v>225.511045</v>
      </c>
      <c r="EW9" s="32">
        <v>420.15499699999998</v>
      </c>
      <c r="EX9" s="32">
        <v>490.08003300000001</v>
      </c>
      <c r="EY9" s="32">
        <v>347.50587000000002</v>
      </c>
      <c r="EZ9" s="32">
        <v>480.79814699999997</v>
      </c>
      <c r="FA9" s="32">
        <v>401.48760900000002</v>
      </c>
      <c r="FB9" s="32">
        <v>352.47097300000001</v>
      </c>
      <c r="FC9" s="32">
        <v>272.39301999999998</v>
      </c>
      <c r="FD9" s="32">
        <v>246.286293</v>
      </c>
      <c r="FE9" s="32">
        <v>335.668677</v>
      </c>
      <c r="FF9" s="32">
        <v>423.19500099999999</v>
      </c>
      <c r="FG9" s="32">
        <v>374.398033</v>
      </c>
      <c r="FH9" s="32">
        <v>359.25732699999998</v>
      </c>
      <c r="FI9" s="32">
        <v>366.65651200000002</v>
      </c>
      <c r="FJ9" s="32">
        <v>296.01861500000001</v>
      </c>
      <c r="FK9" s="32">
        <v>207.55450300000001</v>
      </c>
      <c r="FL9" s="32">
        <v>201.290367</v>
      </c>
      <c r="FM9" s="33">
        <v>238.960363</v>
      </c>
      <c r="FN9" s="27"/>
      <c r="FO9" s="95">
        <v>20.323636103249999</v>
      </c>
      <c r="FP9" s="96">
        <v>8.0512831072500006</v>
      </c>
      <c r="FR9" s="95">
        <v>2.2309543257359921</v>
      </c>
      <c r="FS9" s="111">
        <v>1.5303961626085592</v>
      </c>
      <c r="FT9" s="111">
        <v>1.3255617264267103</v>
      </c>
      <c r="FU9" s="111">
        <v>1.2672955328655784</v>
      </c>
      <c r="FV9" s="111">
        <v>1.2143702368394802</v>
      </c>
      <c r="FW9" s="111">
        <v>1.2787590352712173</v>
      </c>
      <c r="FX9" s="111">
        <v>1.5473166852804796</v>
      </c>
      <c r="FY9" s="111">
        <v>1.9882960920336874</v>
      </c>
      <c r="FZ9" s="111">
        <v>2.387820609347489</v>
      </c>
      <c r="GA9" s="111">
        <v>1.4870967408097804</v>
      </c>
      <c r="GB9" s="111">
        <v>1.3793165813916375</v>
      </c>
      <c r="GC9" s="111">
        <v>1.4585400088380913</v>
      </c>
      <c r="GD9" s="111">
        <v>1.4191794113650467</v>
      </c>
      <c r="GE9" s="111">
        <v>1.4541307444484928</v>
      </c>
      <c r="GF9" s="111">
        <v>1.8837848620510238</v>
      </c>
      <c r="GG9" s="111">
        <v>2.3164242423446622</v>
      </c>
      <c r="GH9" s="111">
        <v>2.230496648523232</v>
      </c>
      <c r="GI9" s="111">
        <v>1.7726429326543276</v>
      </c>
      <c r="GJ9" s="111">
        <v>1.6191545849743625</v>
      </c>
      <c r="GK9" s="111">
        <v>1.6479635796593162</v>
      </c>
      <c r="GL9" s="111">
        <v>1.6906937464308553</v>
      </c>
      <c r="GM9" s="111">
        <v>1.7137555521938252</v>
      </c>
      <c r="GN9" s="111">
        <v>1.7603770473831803</v>
      </c>
      <c r="GO9" s="111">
        <v>2.0570989607223429</v>
      </c>
      <c r="GP9" s="111">
        <v>2.577302411507111</v>
      </c>
      <c r="GQ9" s="96">
        <v>2.6467740761976883</v>
      </c>
      <c r="GR9" s="110"/>
      <c r="GS9" s="95">
        <v>1.0921744008264462</v>
      </c>
      <c r="GT9" s="111">
        <v>0.54107183251064284</v>
      </c>
      <c r="GU9" s="111">
        <v>0.50134899541702005</v>
      </c>
      <c r="GV9" s="111">
        <v>0.50609366422733137</v>
      </c>
      <c r="GW9" s="111">
        <v>0.53385233774952767</v>
      </c>
      <c r="GX9" s="111">
        <v>0.57083548386813765</v>
      </c>
      <c r="GY9" s="111">
        <v>0.761764074050714</v>
      </c>
      <c r="GZ9" s="111">
        <v>1.0717571835359554</v>
      </c>
      <c r="HA9" s="111">
        <v>1.0820939579792592</v>
      </c>
      <c r="HB9" s="111">
        <v>0.66972396931885769</v>
      </c>
      <c r="HC9" s="111">
        <v>0.60017335317492948</v>
      </c>
      <c r="HD9" s="111">
        <v>0.92026013168168419</v>
      </c>
      <c r="HE9" s="111">
        <v>0.8081192284494717</v>
      </c>
      <c r="HF9" s="111">
        <v>0.74115179691671562</v>
      </c>
      <c r="HG9" s="111">
        <v>0.79298669762188367</v>
      </c>
      <c r="HH9" s="111">
        <v>0.8345349411296199</v>
      </c>
      <c r="HI9" s="111">
        <v>0.85412309675933973</v>
      </c>
      <c r="HJ9" s="111">
        <v>0.76195643085888076</v>
      </c>
      <c r="HK9" s="111">
        <v>0.64573704038548396</v>
      </c>
      <c r="HL9" s="111">
        <v>0.64923755943614092</v>
      </c>
      <c r="HM9" s="111">
        <v>0.64257979690483247</v>
      </c>
      <c r="HN9" s="111">
        <v>0.64372385022571854</v>
      </c>
      <c r="HO9" s="111">
        <v>0.76691159956416799</v>
      </c>
      <c r="HP9" s="111">
        <v>0.98992018207379417</v>
      </c>
      <c r="HQ9" s="111">
        <v>1.0430182746972869</v>
      </c>
      <c r="HR9" s="96">
        <v>0.88670745245494653</v>
      </c>
      <c r="HS9" s="27"/>
      <c r="HT9" s="95">
        <v>43.452965687526429</v>
      </c>
      <c r="HU9" s="96">
        <v>19.16345866610029</v>
      </c>
      <c r="HW9" s="95">
        <v>0.57799999999999996</v>
      </c>
      <c r="HX9" s="111">
        <v>0.436</v>
      </c>
      <c r="HY9" s="111">
        <v>0.32700000000000001</v>
      </c>
      <c r="HZ9" s="111">
        <v>0.17299999999999999</v>
      </c>
      <c r="IA9" s="111">
        <v>0.114</v>
      </c>
      <c r="IB9" s="111">
        <v>0.08</v>
      </c>
      <c r="IC9" s="111">
        <v>0.19700000000000001</v>
      </c>
      <c r="ID9" s="111">
        <v>0.25700000000000001</v>
      </c>
      <c r="IE9" s="111">
        <v>0.48799999999999999</v>
      </c>
      <c r="IF9" s="111">
        <v>0.56599999999999995</v>
      </c>
      <c r="IG9" s="111">
        <v>0.33100000000000002</v>
      </c>
      <c r="IH9" s="111">
        <v>0.19400000000000001</v>
      </c>
      <c r="II9" s="111">
        <v>0.14299999999999999</v>
      </c>
      <c r="IJ9" s="111">
        <v>9.5000000000000001E-2</v>
      </c>
      <c r="IK9" s="111">
        <v>0.13800000000000001</v>
      </c>
      <c r="IL9" s="111">
        <v>0.217</v>
      </c>
      <c r="IM9" s="111">
        <v>0.46600000000000003</v>
      </c>
      <c r="IN9" s="111">
        <v>0.503</v>
      </c>
      <c r="IO9" s="111">
        <v>0.39700000000000002</v>
      </c>
      <c r="IP9" s="111">
        <v>0.25</v>
      </c>
      <c r="IQ9" s="111">
        <v>0.217</v>
      </c>
      <c r="IR9" s="111">
        <v>0.17</v>
      </c>
      <c r="IS9" s="111">
        <v>0.14099999999999999</v>
      </c>
      <c r="IT9" s="111">
        <v>0.48599999999999999</v>
      </c>
      <c r="IU9" s="111">
        <v>0.627</v>
      </c>
      <c r="IV9" s="96">
        <v>0.48399999999999999</v>
      </c>
      <c r="IW9" s="110"/>
      <c r="IX9" s="95">
        <v>0.68700000000000006</v>
      </c>
      <c r="IY9" s="111">
        <v>0.47399999999999998</v>
      </c>
      <c r="IZ9" s="111">
        <v>0.24099999999999999</v>
      </c>
      <c r="JA9" s="111">
        <v>0.112</v>
      </c>
      <c r="JB9" s="111">
        <v>9.0999999999999998E-2</v>
      </c>
      <c r="JC9" s="111">
        <v>0.09</v>
      </c>
      <c r="JD9" s="111">
        <v>0.122</v>
      </c>
      <c r="JE9" s="111">
        <v>0.16</v>
      </c>
      <c r="JF9" s="111">
        <v>0.42199999999999999</v>
      </c>
      <c r="JG9" s="111">
        <v>0.42399999999999999</v>
      </c>
      <c r="JH9" s="111">
        <v>0.17499999999999999</v>
      </c>
      <c r="JI9" s="111">
        <v>0.152</v>
      </c>
      <c r="JJ9" s="111">
        <v>9.6000000000000002E-2</v>
      </c>
      <c r="JK9" s="111">
        <v>9.4E-2</v>
      </c>
      <c r="JL9" s="111">
        <v>0.121</v>
      </c>
      <c r="JM9" s="111">
        <v>0.186</v>
      </c>
      <c r="JN9" s="111">
        <v>0.39600000000000002</v>
      </c>
      <c r="JO9" s="111">
        <v>0.38</v>
      </c>
      <c r="JP9" s="111">
        <v>0.26700000000000002</v>
      </c>
      <c r="JQ9" s="111">
        <v>0.188</v>
      </c>
      <c r="JR9" s="111">
        <v>0.12</v>
      </c>
      <c r="JS9" s="111">
        <v>0.109</v>
      </c>
      <c r="JT9" s="111">
        <v>0.126</v>
      </c>
      <c r="JU9" s="111">
        <v>0.36399999999999999</v>
      </c>
      <c r="JV9" s="111">
        <v>0.245</v>
      </c>
      <c r="JW9" s="96">
        <v>0.40699999999999997</v>
      </c>
      <c r="JX9" s="27"/>
      <c r="JY9" s="95">
        <v>7.0215000000000005</v>
      </c>
      <c r="JZ9" s="96">
        <v>5.2675000000000001</v>
      </c>
    </row>
    <row r="10" spans="1:286" s="3" customFormat="1" ht="18" customHeight="1" x14ac:dyDescent="0.25">
      <c r="A10" s="29"/>
      <c r="B10" s="30" t="s">
        <v>7</v>
      </c>
      <c r="C10" s="26">
        <v>100</v>
      </c>
      <c r="D10" s="27">
        <v>127</v>
      </c>
      <c r="E10" s="27">
        <v>132</v>
      </c>
      <c r="F10" s="27">
        <v>144</v>
      </c>
      <c r="G10" s="27">
        <v>133</v>
      </c>
      <c r="H10" s="27">
        <v>113</v>
      </c>
      <c r="I10" s="27">
        <v>95.4</v>
      </c>
      <c r="J10" s="27">
        <v>79.8</v>
      </c>
      <c r="K10" s="27">
        <v>81.3</v>
      </c>
      <c r="L10" s="27">
        <v>118</v>
      </c>
      <c r="M10" s="27">
        <v>123</v>
      </c>
      <c r="N10" s="27">
        <v>130</v>
      </c>
      <c r="O10" s="27">
        <v>131</v>
      </c>
      <c r="P10" s="27">
        <v>116</v>
      </c>
      <c r="Q10" s="27">
        <v>87.7</v>
      </c>
      <c r="R10" s="27">
        <v>79</v>
      </c>
      <c r="S10" s="27">
        <v>79.900000000000006</v>
      </c>
      <c r="T10" s="27">
        <v>102</v>
      </c>
      <c r="U10" s="27">
        <v>110</v>
      </c>
      <c r="V10" s="27">
        <v>117</v>
      </c>
      <c r="W10" s="27">
        <v>129</v>
      </c>
      <c r="X10" s="27">
        <v>122</v>
      </c>
      <c r="Y10" s="27">
        <v>86.8</v>
      </c>
      <c r="Z10" s="27">
        <v>90.5</v>
      </c>
      <c r="AA10" s="27">
        <v>95.2</v>
      </c>
      <c r="AB10" s="28">
        <v>102</v>
      </c>
      <c r="AC10" s="27"/>
      <c r="AD10" s="26">
        <v>98</v>
      </c>
      <c r="AE10" s="27">
        <v>117</v>
      </c>
      <c r="AF10" s="27">
        <v>132</v>
      </c>
      <c r="AG10" s="27">
        <v>103</v>
      </c>
      <c r="AH10" s="27">
        <v>117</v>
      </c>
      <c r="AI10" s="27">
        <v>109</v>
      </c>
      <c r="AJ10" s="27">
        <v>85.3</v>
      </c>
      <c r="AK10" s="27">
        <v>83.7</v>
      </c>
      <c r="AL10" s="27">
        <v>84.1</v>
      </c>
      <c r="AM10" s="27">
        <v>115</v>
      </c>
      <c r="AN10" s="27">
        <v>138</v>
      </c>
      <c r="AO10" s="27">
        <v>139</v>
      </c>
      <c r="AP10" s="27">
        <v>134</v>
      </c>
      <c r="AQ10" s="27">
        <v>112</v>
      </c>
      <c r="AR10" s="27">
        <v>86.7</v>
      </c>
      <c r="AS10" s="27">
        <v>70.900000000000006</v>
      </c>
      <c r="AT10" s="27">
        <v>78.599999999999994</v>
      </c>
      <c r="AU10" s="27">
        <v>96.3</v>
      </c>
      <c r="AV10" s="27">
        <v>117</v>
      </c>
      <c r="AW10" s="27">
        <v>102</v>
      </c>
      <c r="AX10" s="27">
        <v>98</v>
      </c>
      <c r="AY10" s="27">
        <v>93.3</v>
      </c>
      <c r="AZ10" s="27">
        <v>80.5</v>
      </c>
      <c r="BA10" s="27">
        <v>90.3</v>
      </c>
      <c r="BB10" s="27">
        <v>80.5</v>
      </c>
      <c r="BC10" s="28">
        <v>94.1</v>
      </c>
      <c r="BD10" s="27"/>
      <c r="BE10" s="93">
        <v>2.4517999999999995</v>
      </c>
      <c r="BF10" s="94">
        <v>2.3041750000000008</v>
      </c>
      <c r="BH10" s="26">
        <v>112.19999999999999</v>
      </c>
      <c r="BI10" s="27">
        <v>681.59999999999991</v>
      </c>
      <c r="BJ10" s="27">
        <v>946.80000000000007</v>
      </c>
      <c r="BK10" s="27">
        <v>895.19999999999993</v>
      </c>
      <c r="BL10" s="27">
        <v>881.40000000000009</v>
      </c>
      <c r="BM10" s="27">
        <v>797.40000000000009</v>
      </c>
      <c r="BN10" s="27">
        <v>378</v>
      </c>
      <c r="BO10" s="27">
        <v>139.80000000000001</v>
      </c>
      <c r="BP10" s="27">
        <v>117</v>
      </c>
      <c r="BQ10" s="27">
        <v>831.59999999999991</v>
      </c>
      <c r="BR10" s="27">
        <v>751.8</v>
      </c>
      <c r="BS10" s="27">
        <v>798</v>
      </c>
      <c r="BT10" s="27">
        <v>1018.1999999999999</v>
      </c>
      <c r="BU10" s="27">
        <v>1096.8000000000002</v>
      </c>
      <c r="BV10" s="27">
        <v>255</v>
      </c>
      <c r="BW10" s="27">
        <v>141</v>
      </c>
      <c r="BX10" s="27">
        <v>129.60000000000002</v>
      </c>
      <c r="BY10" s="27">
        <v>520.20000000000005</v>
      </c>
      <c r="BZ10" s="27">
        <v>547.20000000000005</v>
      </c>
      <c r="CA10" s="27">
        <v>628.79999999999995</v>
      </c>
      <c r="CB10" s="27">
        <v>973.80000000000007</v>
      </c>
      <c r="CC10" s="27">
        <v>930</v>
      </c>
      <c r="CD10" s="27">
        <v>166.8</v>
      </c>
      <c r="CE10" s="27">
        <v>135</v>
      </c>
      <c r="CF10" s="27">
        <v>118.80000000000001</v>
      </c>
      <c r="CG10" s="28">
        <v>134.39999999999998</v>
      </c>
      <c r="CH10" s="27"/>
      <c r="CI10" s="26">
        <v>99.600000000000009</v>
      </c>
      <c r="CJ10" s="27">
        <v>430.79999999999995</v>
      </c>
      <c r="CK10" s="27">
        <v>946.80000000000007</v>
      </c>
      <c r="CL10" s="27">
        <v>942.59999999999991</v>
      </c>
      <c r="CM10" s="27">
        <v>633.59999999999991</v>
      </c>
      <c r="CN10" s="27">
        <v>468.59999999999997</v>
      </c>
      <c r="CO10" s="27">
        <v>126</v>
      </c>
      <c r="CP10" s="27">
        <v>80.400000000000006</v>
      </c>
      <c r="CQ10" s="27">
        <v>75.599999999999994</v>
      </c>
      <c r="CR10" s="27">
        <v>525</v>
      </c>
      <c r="CS10" s="27">
        <v>888</v>
      </c>
      <c r="CT10" s="27">
        <v>919.80000000000007</v>
      </c>
      <c r="CU10" s="27">
        <v>971.40000000000009</v>
      </c>
      <c r="CV10" s="27">
        <v>708.59999999999991</v>
      </c>
      <c r="CW10" s="27">
        <v>271.20000000000005</v>
      </c>
      <c r="CX10" s="27">
        <v>170.39999999999998</v>
      </c>
      <c r="CY10" s="27">
        <v>111</v>
      </c>
      <c r="CZ10" s="27">
        <v>474.59999999999997</v>
      </c>
      <c r="DA10" s="27">
        <v>924.59999999999991</v>
      </c>
      <c r="DB10" s="27">
        <v>569.40000000000009</v>
      </c>
      <c r="DC10" s="27">
        <v>385.79999999999995</v>
      </c>
      <c r="DD10" s="27">
        <v>293.39999999999998</v>
      </c>
      <c r="DE10" s="27">
        <v>127.19999999999999</v>
      </c>
      <c r="DF10" s="27">
        <v>83.4</v>
      </c>
      <c r="DG10" s="27">
        <v>114</v>
      </c>
      <c r="DH10" s="28">
        <v>99</v>
      </c>
      <c r="DI10" s="27"/>
      <c r="DJ10" s="93">
        <v>10.648949999999999</v>
      </c>
      <c r="DK10" s="94">
        <v>7.9879500000000005</v>
      </c>
      <c r="DM10" s="26">
        <v>390.53392600000001</v>
      </c>
      <c r="DN10" s="27">
        <v>1093.139913</v>
      </c>
      <c r="DO10" s="27">
        <v>1355.277877</v>
      </c>
      <c r="DP10" s="27">
        <v>1283.9435779999999</v>
      </c>
      <c r="DQ10" s="27">
        <v>1209.6243750000001</v>
      </c>
      <c r="DR10" s="27">
        <v>1238.291821</v>
      </c>
      <c r="DS10" s="27">
        <v>746.64477599999998</v>
      </c>
      <c r="DT10" s="27">
        <v>421.91310099999998</v>
      </c>
      <c r="DU10" s="27">
        <v>353.77050100000002</v>
      </c>
      <c r="DV10" s="27">
        <v>1190.8548840000001</v>
      </c>
      <c r="DW10" s="27">
        <v>1254.217944</v>
      </c>
      <c r="DX10" s="27">
        <v>1271.7611810000001</v>
      </c>
      <c r="DY10" s="27">
        <v>1409.7311850000001</v>
      </c>
      <c r="DZ10" s="27">
        <v>1557.126121</v>
      </c>
      <c r="EA10" s="27">
        <v>602.33416899999997</v>
      </c>
      <c r="EB10" s="27">
        <v>446.03366899999997</v>
      </c>
      <c r="EC10" s="27">
        <v>398.89721700000001</v>
      </c>
      <c r="ED10" s="27">
        <v>911.07948099999999</v>
      </c>
      <c r="EE10" s="27">
        <v>969.87953600000003</v>
      </c>
      <c r="EF10" s="27">
        <v>1162.88417</v>
      </c>
      <c r="EG10" s="27">
        <v>1404.3794539999999</v>
      </c>
      <c r="EH10" s="27">
        <v>1379.116192</v>
      </c>
      <c r="EI10" s="27">
        <v>449.16711500000002</v>
      </c>
      <c r="EJ10" s="27">
        <v>417.00351599999999</v>
      </c>
      <c r="EK10" s="27">
        <v>393.97932200000002</v>
      </c>
      <c r="EL10" s="28">
        <v>488.52462200000002</v>
      </c>
      <c r="EM10" s="27"/>
      <c r="EN10" s="26">
        <v>298.55334900000003</v>
      </c>
      <c r="EO10" s="27">
        <v>675.64817400000004</v>
      </c>
      <c r="EP10" s="27">
        <v>1147.9919609999999</v>
      </c>
      <c r="EQ10" s="27">
        <v>1076.8546650000001</v>
      </c>
      <c r="ER10" s="27">
        <v>865.23025900000005</v>
      </c>
      <c r="ES10" s="27">
        <v>740.47725800000001</v>
      </c>
      <c r="ET10" s="27">
        <v>348.59840100000002</v>
      </c>
      <c r="EU10" s="27">
        <v>273.29059100000001</v>
      </c>
      <c r="EV10" s="27">
        <v>256.77232400000003</v>
      </c>
      <c r="EW10" s="27">
        <v>811.03171799999996</v>
      </c>
      <c r="EX10" s="27">
        <v>1222.5358140000001</v>
      </c>
      <c r="EY10" s="27">
        <v>1198.4405919999999</v>
      </c>
      <c r="EZ10" s="27">
        <v>1213.529951</v>
      </c>
      <c r="FA10" s="27">
        <v>1109.841584</v>
      </c>
      <c r="FB10" s="27">
        <v>617.82305399999996</v>
      </c>
      <c r="FC10" s="27">
        <v>405.51176299999997</v>
      </c>
      <c r="FD10" s="27">
        <v>303.62590499999999</v>
      </c>
      <c r="FE10" s="27">
        <v>732.32197099999996</v>
      </c>
      <c r="FF10" s="27">
        <v>1289.7165769999999</v>
      </c>
      <c r="FG10" s="27">
        <v>860.47947199999999</v>
      </c>
      <c r="FH10" s="27">
        <v>659.29961300000002</v>
      </c>
      <c r="FI10" s="27">
        <v>594.94588199999998</v>
      </c>
      <c r="FJ10" s="27">
        <v>370.17277000000001</v>
      </c>
      <c r="FK10" s="27">
        <v>302.539738</v>
      </c>
      <c r="FL10" s="27">
        <v>306.75009299999999</v>
      </c>
      <c r="FM10" s="28">
        <v>297.74913600000002</v>
      </c>
      <c r="FN10" s="27"/>
      <c r="FO10" s="93">
        <v>18.987753503</v>
      </c>
      <c r="FP10" s="94">
        <v>13.95659932025</v>
      </c>
      <c r="FR10" s="93">
        <v>3.4806945276292338</v>
      </c>
      <c r="FS10" s="110">
        <v>1.7165395124960603</v>
      </c>
      <c r="FT10" s="110">
        <v>1.4689401509731264</v>
      </c>
      <c r="FU10" s="110">
        <v>1.4387591552210131</v>
      </c>
      <c r="FV10" s="110">
        <v>1.4052136486409461</v>
      </c>
      <c r="FW10" s="110">
        <v>1.4634546303851965</v>
      </c>
      <c r="FX10" s="110">
        <v>1.7266717615035423</v>
      </c>
      <c r="FY10" s="110">
        <v>2.3056872960298405</v>
      </c>
      <c r="FZ10" s="110">
        <v>3.0300149895595623</v>
      </c>
      <c r="GA10" s="110">
        <v>1.4681249796484208</v>
      </c>
      <c r="GB10" s="110">
        <v>1.5549087780928823</v>
      </c>
      <c r="GC10" s="110">
        <v>1.6235350004905569</v>
      </c>
      <c r="GD10" s="110">
        <v>1.4506475691862515</v>
      </c>
      <c r="GE10" s="110">
        <v>1.3988179821976445</v>
      </c>
      <c r="GF10" s="110">
        <v>1.6636825365090311</v>
      </c>
      <c r="GG10" s="110">
        <v>2.6780027136224187</v>
      </c>
      <c r="GH10" s="110">
        <v>3.1269143002935982</v>
      </c>
      <c r="GI10" s="110">
        <v>1.8881414732791433</v>
      </c>
      <c r="GJ10" s="110">
        <v>1.7568084866152724</v>
      </c>
      <c r="GK10" s="110">
        <v>1.7988190466626477</v>
      </c>
      <c r="GL10" s="110">
        <v>1.5561576467068328</v>
      </c>
      <c r="GM10" s="110">
        <v>1.4645197776507837</v>
      </c>
      <c r="GN10" s="110">
        <v>1.7409115574406695</v>
      </c>
      <c r="GO10" s="110">
        <v>2.8718825784460118</v>
      </c>
      <c r="GP10" s="110">
        <v>3.2021486584557031</v>
      </c>
      <c r="GQ10" s="94">
        <v>3.4788516922038659</v>
      </c>
      <c r="GR10" s="110"/>
      <c r="GS10" s="93">
        <v>2.9975235843373493</v>
      </c>
      <c r="GT10" s="110">
        <v>1.7100609943808418</v>
      </c>
      <c r="GU10" s="110">
        <v>1.2477987696530284</v>
      </c>
      <c r="GV10" s="110">
        <v>1.177992278962364</v>
      </c>
      <c r="GW10" s="110">
        <v>1.2718987068190823</v>
      </c>
      <c r="GX10" s="110">
        <v>1.4720041315200716</v>
      </c>
      <c r="GY10" s="110">
        <v>1.8900513140431907</v>
      </c>
      <c r="GZ10" s="110">
        <v>3.0354363282922501</v>
      </c>
      <c r="HA10" s="110">
        <v>3.4009600260860458</v>
      </c>
      <c r="HB10" s="110">
        <v>1.6261098131044052</v>
      </c>
      <c r="HC10" s="110">
        <v>1.3870712032906873</v>
      </c>
      <c r="HD10" s="110">
        <v>1.3356154750692233</v>
      </c>
      <c r="HE10" s="110">
        <v>1.2698304187856391</v>
      </c>
      <c r="HF10" s="110">
        <v>1.3988253104469766</v>
      </c>
      <c r="HG10" s="110">
        <v>1.808561705910583</v>
      </c>
      <c r="HH10" s="110">
        <v>2.3404860676129693</v>
      </c>
      <c r="HI10" s="110">
        <v>2.5414442972072213</v>
      </c>
      <c r="HJ10" s="110">
        <v>1.6430844296147291</v>
      </c>
      <c r="HK10" s="110">
        <v>1.3798987617804104</v>
      </c>
      <c r="HL10" s="110">
        <v>1.4874496059401832</v>
      </c>
      <c r="HM10" s="110">
        <v>1.6300492449862591</v>
      </c>
      <c r="HN10" s="110">
        <v>1.8604495576949307</v>
      </c>
      <c r="HO10" s="110">
        <v>2.3347023324507337</v>
      </c>
      <c r="HP10" s="110">
        <v>3.1977821666338135</v>
      </c>
      <c r="HQ10" s="110">
        <v>3.0708519158177667</v>
      </c>
      <c r="HR10" s="94">
        <v>2.8451672879903636</v>
      </c>
      <c r="HS10" s="27"/>
      <c r="HT10" s="93">
        <v>49.941363717496742</v>
      </c>
      <c r="HU10" s="94">
        <v>52.495504304525305</v>
      </c>
      <c r="HW10" s="93">
        <v>0.40600000000000003</v>
      </c>
      <c r="HX10" s="110">
        <v>0.33200000000000002</v>
      </c>
      <c r="HY10" s="110">
        <v>0.28299999999999997</v>
      </c>
      <c r="HZ10" s="110">
        <v>0.222</v>
      </c>
      <c r="IA10" s="110">
        <v>0.24099999999999999</v>
      </c>
      <c r="IB10" s="110">
        <v>0.217</v>
      </c>
      <c r="IC10" s="110">
        <v>0.26800000000000002</v>
      </c>
      <c r="ID10" s="110">
        <v>0.34899999999999998</v>
      </c>
      <c r="IE10" s="110">
        <v>0.46800000000000003</v>
      </c>
      <c r="IF10" s="110">
        <v>0.42599999999999999</v>
      </c>
      <c r="IG10" s="110">
        <v>0.33</v>
      </c>
      <c r="IH10" s="110">
        <v>0.23799999999999999</v>
      </c>
      <c r="II10" s="110">
        <v>0.23899999999999999</v>
      </c>
      <c r="IJ10" s="110">
        <v>0.24099999999999999</v>
      </c>
      <c r="IK10" s="110">
        <v>0.24399999999999999</v>
      </c>
      <c r="IL10" s="110">
        <v>0.28399999999999997</v>
      </c>
      <c r="IM10" s="110">
        <v>0.32900000000000001</v>
      </c>
      <c r="IN10" s="110">
        <v>0.317</v>
      </c>
      <c r="IO10" s="110">
        <v>0.33200000000000002</v>
      </c>
      <c r="IP10" s="110">
        <v>0.23799999999999999</v>
      </c>
      <c r="IQ10" s="110">
        <v>0.23799999999999999</v>
      </c>
      <c r="IR10" s="110">
        <v>0.20300000000000001</v>
      </c>
      <c r="IS10" s="110">
        <v>0.21199999999999999</v>
      </c>
      <c r="IT10" s="110">
        <v>0.249</v>
      </c>
      <c r="IU10" s="110">
        <v>0.23300000000000001</v>
      </c>
      <c r="IV10" s="94">
        <v>0.309</v>
      </c>
      <c r="IW10" s="110"/>
      <c r="IX10" s="93">
        <v>0.45500000000000002</v>
      </c>
      <c r="IY10" s="110">
        <v>0.373</v>
      </c>
      <c r="IZ10" s="110">
        <v>0.24099999999999999</v>
      </c>
      <c r="JA10" s="110">
        <v>0.17899999999999999</v>
      </c>
      <c r="JB10" s="110">
        <v>0.17399999999999999</v>
      </c>
      <c r="JC10" s="110">
        <v>0.189</v>
      </c>
      <c r="JD10" s="110">
        <v>0.22800000000000001</v>
      </c>
      <c r="JE10" s="110">
        <v>0.36299999999999999</v>
      </c>
      <c r="JF10" s="110">
        <v>0.60699999999999998</v>
      </c>
      <c r="JG10" s="110">
        <v>0.31900000000000001</v>
      </c>
      <c r="JH10" s="110">
        <v>0.33400000000000002</v>
      </c>
      <c r="JI10" s="110">
        <v>0.21299999999999999</v>
      </c>
      <c r="JJ10" s="110">
        <v>0.17399999999999999</v>
      </c>
      <c r="JK10" s="110">
        <v>0.161</v>
      </c>
      <c r="JL10" s="110">
        <v>0.159</v>
      </c>
      <c r="JM10" s="110">
        <v>0.26800000000000002</v>
      </c>
      <c r="JN10" s="110">
        <v>0.39800000000000002</v>
      </c>
      <c r="JO10" s="110">
        <v>0.32700000000000001</v>
      </c>
      <c r="JP10" s="110">
        <v>0.193</v>
      </c>
      <c r="JQ10" s="110">
        <v>0.17599999999999999</v>
      </c>
      <c r="JR10" s="110">
        <v>0.19500000000000001</v>
      </c>
      <c r="JS10" s="110">
        <v>0.17699999999999999</v>
      </c>
      <c r="JT10" s="110">
        <v>0.27100000000000002</v>
      </c>
      <c r="JU10" s="110">
        <v>0.38800000000000001</v>
      </c>
      <c r="JV10" s="110">
        <v>0.434</v>
      </c>
      <c r="JW10" s="94">
        <v>0.51</v>
      </c>
      <c r="JX10" s="27"/>
      <c r="JY10" s="93">
        <v>6.4037500000000005</v>
      </c>
      <c r="JZ10" s="94">
        <v>6.9927500000000009</v>
      </c>
    </row>
    <row r="11" spans="1:286" s="3" customFormat="1" ht="18" customHeight="1" x14ac:dyDescent="0.25">
      <c r="A11" s="29"/>
      <c r="B11" s="30" t="s">
        <v>7</v>
      </c>
      <c r="C11" s="26">
        <v>108</v>
      </c>
      <c r="D11" s="27">
        <v>127</v>
      </c>
      <c r="E11" s="27">
        <v>160</v>
      </c>
      <c r="F11" s="27">
        <v>157</v>
      </c>
      <c r="G11" s="27">
        <v>170</v>
      </c>
      <c r="H11" s="27">
        <v>137</v>
      </c>
      <c r="I11" s="27">
        <v>111</v>
      </c>
      <c r="J11" s="27">
        <v>91.9</v>
      </c>
      <c r="K11" s="27">
        <v>78.099999999999994</v>
      </c>
      <c r="L11" s="27">
        <v>70.8</v>
      </c>
      <c r="M11" s="27">
        <v>110</v>
      </c>
      <c r="N11" s="27">
        <v>132</v>
      </c>
      <c r="O11" s="27">
        <v>125</v>
      </c>
      <c r="P11" s="27">
        <v>90.6</v>
      </c>
      <c r="Q11" s="27">
        <v>100</v>
      </c>
      <c r="R11" s="27">
        <v>93</v>
      </c>
      <c r="S11" s="27">
        <v>87.5</v>
      </c>
      <c r="T11" s="27">
        <v>98.5</v>
      </c>
      <c r="U11" s="27">
        <v>126</v>
      </c>
      <c r="V11" s="27">
        <v>130</v>
      </c>
      <c r="W11" s="27">
        <v>115</v>
      </c>
      <c r="X11" s="27">
        <v>94.7</v>
      </c>
      <c r="Y11" s="27">
        <v>93.5</v>
      </c>
      <c r="Z11" s="27">
        <v>102</v>
      </c>
      <c r="AA11" s="27">
        <v>101</v>
      </c>
      <c r="AB11" s="28">
        <v>95.4</v>
      </c>
      <c r="AC11" s="27"/>
      <c r="AD11" s="26">
        <v>96.5</v>
      </c>
      <c r="AE11" s="27">
        <v>108</v>
      </c>
      <c r="AF11" s="27">
        <v>134</v>
      </c>
      <c r="AG11" s="27">
        <v>128</v>
      </c>
      <c r="AH11" s="27">
        <v>109</v>
      </c>
      <c r="AI11" s="27">
        <v>100</v>
      </c>
      <c r="AJ11" s="27">
        <v>98.2</v>
      </c>
      <c r="AK11" s="27">
        <v>90</v>
      </c>
      <c r="AL11" s="27">
        <v>88.8</v>
      </c>
      <c r="AM11" s="27">
        <v>94.5</v>
      </c>
      <c r="AN11" s="27">
        <v>116</v>
      </c>
      <c r="AO11" s="27">
        <v>127</v>
      </c>
      <c r="AP11" s="27">
        <v>124</v>
      </c>
      <c r="AQ11" s="27">
        <v>110</v>
      </c>
      <c r="AR11" s="27">
        <v>99.5</v>
      </c>
      <c r="AS11" s="27">
        <v>87.1</v>
      </c>
      <c r="AT11" s="27">
        <v>82.6</v>
      </c>
      <c r="AU11" s="27">
        <v>103</v>
      </c>
      <c r="AV11" s="27">
        <v>147</v>
      </c>
      <c r="AW11" s="27">
        <v>163</v>
      </c>
      <c r="AX11" s="27">
        <v>172</v>
      </c>
      <c r="AY11" s="27">
        <v>133</v>
      </c>
      <c r="AZ11" s="27">
        <v>99.1</v>
      </c>
      <c r="BA11" s="27">
        <v>92.5</v>
      </c>
      <c r="BB11" s="27">
        <v>93.5</v>
      </c>
      <c r="BC11" s="28">
        <v>94.9</v>
      </c>
      <c r="BD11" s="27"/>
      <c r="BE11" s="93">
        <v>2.5655000000000001</v>
      </c>
      <c r="BF11" s="94">
        <v>2.5460249999999998</v>
      </c>
      <c r="BH11" s="26">
        <v>141.60000000000002</v>
      </c>
      <c r="BI11" s="27">
        <v>378</v>
      </c>
      <c r="BJ11" s="27">
        <v>629.40000000000009</v>
      </c>
      <c r="BK11" s="27">
        <v>823.19999999999993</v>
      </c>
      <c r="BL11" s="27">
        <v>862.80000000000007</v>
      </c>
      <c r="BM11" s="27">
        <v>658.8</v>
      </c>
      <c r="BN11" s="27">
        <v>397.79999999999995</v>
      </c>
      <c r="BO11" s="27">
        <v>233.39999999999998</v>
      </c>
      <c r="BP11" s="27">
        <v>131.39999999999998</v>
      </c>
      <c r="BQ11" s="27">
        <v>188.39999999999998</v>
      </c>
      <c r="BR11" s="27">
        <v>417.59999999999997</v>
      </c>
      <c r="BS11" s="27">
        <v>592.20000000000005</v>
      </c>
      <c r="BT11" s="27">
        <v>600</v>
      </c>
      <c r="BU11" s="27">
        <v>287.39999999999998</v>
      </c>
      <c r="BV11" s="27">
        <v>456</v>
      </c>
      <c r="BW11" s="27">
        <v>279</v>
      </c>
      <c r="BX11" s="27">
        <v>177.60000000000002</v>
      </c>
      <c r="BY11" s="27">
        <v>333.6</v>
      </c>
      <c r="BZ11" s="27">
        <v>696.59999999999991</v>
      </c>
      <c r="CA11" s="27">
        <v>649.79999999999995</v>
      </c>
      <c r="CB11" s="27">
        <v>574.79999999999995</v>
      </c>
      <c r="CC11" s="27">
        <v>565.20000000000005</v>
      </c>
      <c r="CD11" s="27">
        <v>319.20000000000005</v>
      </c>
      <c r="CE11" s="27">
        <v>99.600000000000009</v>
      </c>
      <c r="CF11" s="27">
        <v>107.39999999999999</v>
      </c>
      <c r="CG11" s="28">
        <v>96</v>
      </c>
      <c r="CH11" s="27"/>
      <c r="CI11" s="26">
        <v>72.599999999999994</v>
      </c>
      <c r="CJ11" s="27">
        <v>294.60000000000002</v>
      </c>
      <c r="CK11" s="27">
        <v>569.40000000000009</v>
      </c>
      <c r="CL11" s="27">
        <v>471</v>
      </c>
      <c r="CM11" s="27">
        <v>460.79999999999995</v>
      </c>
      <c r="CN11" s="27">
        <v>175.8</v>
      </c>
      <c r="CO11" s="27">
        <v>130.80000000000001</v>
      </c>
      <c r="CP11" s="27">
        <v>62.400000000000006</v>
      </c>
      <c r="CQ11" s="27">
        <v>70.199999999999989</v>
      </c>
      <c r="CR11" s="27">
        <v>173.39999999999998</v>
      </c>
      <c r="CS11" s="27">
        <v>414.59999999999997</v>
      </c>
      <c r="CT11" s="27">
        <v>441</v>
      </c>
      <c r="CU11" s="27">
        <v>417.59999999999997</v>
      </c>
      <c r="CV11" s="27">
        <v>250.79999999999998</v>
      </c>
      <c r="CW11" s="27">
        <v>154.19999999999999</v>
      </c>
      <c r="CX11" s="27">
        <v>73.800000000000011</v>
      </c>
      <c r="CY11" s="27">
        <v>90</v>
      </c>
      <c r="CZ11" s="27">
        <v>286.20000000000005</v>
      </c>
      <c r="DA11" s="27">
        <v>517.79999999999995</v>
      </c>
      <c r="DB11" s="27">
        <v>732</v>
      </c>
      <c r="DC11" s="27">
        <v>955.19999999999993</v>
      </c>
      <c r="DD11" s="27">
        <v>775.19999999999993</v>
      </c>
      <c r="DE11" s="27">
        <v>334.20000000000005</v>
      </c>
      <c r="DF11" s="27">
        <v>83.4</v>
      </c>
      <c r="DG11" s="27">
        <v>81.599999999999994</v>
      </c>
      <c r="DH11" s="28">
        <v>73.199999999999989</v>
      </c>
      <c r="DI11" s="27"/>
      <c r="DJ11" s="93">
        <v>8.648550000000002</v>
      </c>
      <c r="DK11" s="94">
        <v>6.6662999999999997</v>
      </c>
      <c r="DM11" s="26">
        <v>367.707131</v>
      </c>
      <c r="DN11" s="27">
        <v>642.45101499999998</v>
      </c>
      <c r="DO11" s="27">
        <v>898.70869100000004</v>
      </c>
      <c r="DP11" s="27">
        <v>1109.877477</v>
      </c>
      <c r="DQ11" s="27">
        <v>1188.87508</v>
      </c>
      <c r="DR11" s="27">
        <v>982.6345</v>
      </c>
      <c r="DS11" s="27">
        <v>751.79150100000004</v>
      </c>
      <c r="DT11" s="27">
        <v>525.22463900000002</v>
      </c>
      <c r="DU11" s="27">
        <v>434.34986199999997</v>
      </c>
      <c r="DV11" s="27">
        <v>340.06196</v>
      </c>
      <c r="DW11" s="27">
        <v>849.04780300000004</v>
      </c>
      <c r="DX11" s="27">
        <v>1022.777512</v>
      </c>
      <c r="DY11" s="27">
        <v>1044.152212</v>
      </c>
      <c r="DZ11" s="27">
        <v>465.01346000000001</v>
      </c>
      <c r="EA11" s="27">
        <v>832.59218899999996</v>
      </c>
      <c r="EB11" s="27">
        <v>686.39790600000003</v>
      </c>
      <c r="EC11" s="27">
        <v>476.18665900000002</v>
      </c>
      <c r="ED11" s="27">
        <v>599.872748</v>
      </c>
      <c r="EE11" s="27">
        <v>1064.7204059999999</v>
      </c>
      <c r="EF11" s="27">
        <v>975.87193200000002</v>
      </c>
      <c r="EG11" s="27">
        <v>951.09066199999995</v>
      </c>
      <c r="EH11" s="27">
        <v>932.42201499999999</v>
      </c>
      <c r="EI11" s="27">
        <v>697.43186500000002</v>
      </c>
      <c r="EJ11" s="27">
        <v>334.65281299999998</v>
      </c>
      <c r="EK11" s="27">
        <v>346.111963</v>
      </c>
      <c r="EL11" s="28">
        <v>340.22112199999998</v>
      </c>
      <c r="EM11" s="27"/>
      <c r="EN11" s="26">
        <v>260.19431200000002</v>
      </c>
      <c r="EO11" s="27">
        <v>529.33056199999999</v>
      </c>
      <c r="EP11" s="27">
        <v>813.63049100000001</v>
      </c>
      <c r="EQ11" s="27">
        <v>820.81410100000005</v>
      </c>
      <c r="ER11" s="27">
        <v>724.14978099999996</v>
      </c>
      <c r="ES11" s="27">
        <v>457.76764200000002</v>
      </c>
      <c r="ET11" s="27">
        <v>374.64883200000003</v>
      </c>
      <c r="EU11" s="27">
        <v>257.20094899999998</v>
      </c>
      <c r="EV11" s="27">
        <v>264.26857799999999</v>
      </c>
      <c r="EW11" s="27">
        <v>387.27764999999999</v>
      </c>
      <c r="EX11" s="27">
        <v>716.43190500000003</v>
      </c>
      <c r="EY11" s="27">
        <v>738.26385200000004</v>
      </c>
      <c r="EZ11" s="27">
        <v>748.48012000000006</v>
      </c>
      <c r="FA11" s="27">
        <v>600.49826499999995</v>
      </c>
      <c r="FB11" s="27">
        <v>445.37391100000002</v>
      </c>
      <c r="FC11" s="27">
        <v>295.56097999999997</v>
      </c>
      <c r="FD11" s="27">
        <v>319.38303200000001</v>
      </c>
      <c r="FE11" s="27">
        <v>558.68263999999999</v>
      </c>
      <c r="FF11" s="27">
        <v>937.52310899999998</v>
      </c>
      <c r="FG11" s="27">
        <v>1154.2090949999999</v>
      </c>
      <c r="FH11" s="27">
        <v>1349.458355</v>
      </c>
      <c r="FI11" s="27">
        <v>1210.025367</v>
      </c>
      <c r="FJ11" s="27">
        <v>744.81347300000004</v>
      </c>
      <c r="FK11" s="27">
        <v>302.816777</v>
      </c>
      <c r="FL11" s="27">
        <v>274.894813</v>
      </c>
      <c r="FM11" s="28">
        <v>273.38125700000001</v>
      </c>
      <c r="FN11" s="27"/>
      <c r="FO11" s="93">
        <v>16.219207518000001</v>
      </c>
      <c r="FP11" s="94">
        <v>13.6668024425</v>
      </c>
      <c r="FR11" s="93">
        <v>2.5968017725988695</v>
      </c>
      <c r="FS11" s="110">
        <v>1.8264439067323841</v>
      </c>
      <c r="FT11" s="110">
        <v>1.4652992913105041</v>
      </c>
      <c r="FU11" s="110">
        <v>1.3482483204560585</v>
      </c>
      <c r="FV11" s="110">
        <v>1.3573613192277967</v>
      </c>
      <c r="FW11" s="110">
        <v>1.4444590388599015</v>
      </c>
      <c r="FX11" s="110">
        <v>1.6734582429357578</v>
      </c>
      <c r="FY11" s="110">
        <v>2.0568357844395742</v>
      </c>
      <c r="FZ11" s="110">
        <v>2.6665683875126462</v>
      </c>
      <c r="GA11" s="110">
        <v>2.3754548220344254</v>
      </c>
      <c r="GB11" s="110">
        <v>1.8644124401265352</v>
      </c>
      <c r="GC11" s="110">
        <v>1.808942534532145</v>
      </c>
      <c r="GD11" s="110">
        <v>1.7320185236592758</v>
      </c>
      <c r="GE11" s="110">
        <v>1.7462114717440467</v>
      </c>
      <c r="GF11" s="110">
        <v>1.7161742517617287</v>
      </c>
      <c r="GG11" s="110">
        <v>2.0977932128496266</v>
      </c>
      <c r="GH11" s="110">
        <v>2.5748940552062507</v>
      </c>
      <c r="GI11" s="110">
        <v>2.0260457846865645</v>
      </c>
      <c r="GJ11" s="110">
        <v>1.5246689026392266</v>
      </c>
      <c r="GK11" s="110">
        <v>1.5245809407014772</v>
      </c>
      <c r="GL11" s="110">
        <v>1.5893835810548138</v>
      </c>
      <c r="GM11" s="110">
        <v>1.6532930311570373</v>
      </c>
      <c r="GN11" s="110">
        <v>1.8788604755200691</v>
      </c>
      <c r="GO11" s="110">
        <v>2.4756863266565725</v>
      </c>
      <c r="GP11" s="110">
        <v>3.2838461640255763</v>
      </c>
      <c r="GQ11" s="94">
        <v>3.3815497639692196</v>
      </c>
      <c r="GR11" s="110"/>
      <c r="GS11" s="93">
        <v>3.5839436914600555</v>
      </c>
      <c r="GT11" s="110">
        <v>2.0000955704231802</v>
      </c>
      <c r="GU11" s="110">
        <v>1.4754268960285331</v>
      </c>
      <c r="GV11" s="110">
        <v>1.5944471020726427</v>
      </c>
      <c r="GW11" s="110">
        <v>1.660758783085311</v>
      </c>
      <c r="GX11" s="110">
        <v>1.9121569375669498</v>
      </c>
      <c r="GY11" s="110">
        <v>2.7332025365409005</v>
      </c>
      <c r="GZ11" s="110">
        <v>3.3143715581223017</v>
      </c>
      <c r="HA11" s="110">
        <v>3.9253524401061113</v>
      </c>
      <c r="HB11" s="110">
        <v>2.5695276051459577</v>
      </c>
      <c r="HC11" s="110">
        <v>1.7752640355427263</v>
      </c>
      <c r="HD11" s="110">
        <v>1.692548550554734</v>
      </c>
      <c r="HE11" s="110">
        <v>1.738353986316769</v>
      </c>
      <c r="HF11" s="110">
        <v>2.0491835360972734</v>
      </c>
      <c r="HG11" s="110">
        <v>2.6119948779013606</v>
      </c>
      <c r="HH11" s="110">
        <v>3.2934675790211081</v>
      </c>
      <c r="HI11" s="110">
        <v>3.7419656866102655</v>
      </c>
      <c r="HJ11" s="110">
        <v>2.2046204606751805</v>
      </c>
      <c r="HK11" s="110">
        <v>1.7894697856707185</v>
      </c>
      <c r="HL11" s="110">
        <v>1.6311233880166836</v>
      </c>
      <c r="HM11" s="110">
        <v>1.4510904971917231</v>
      </c>
      <c r="HN11" s="110">
        <v>1.4920350305211283</v>
      </c>
      <c r="HO11" s="110">
        <v>1.8113902941172813</v>
      </c>
      <c r="HP11" s="110">
        <v>2.5211126203067158</v>
      </c>
      <c r="HQ11" s="110">
        <v>3.5026359208978035</v>
      </c>
      <c r="HR11" s="94">
        <v>3.5485678881867497</v>
      </c>
      <c r="HS11" s="27"/>
      <c r="HT11" s="93">
        <v>48.57517820213107</v>
      </c>
      <c r="HU11" s="94">
        <v>56.497480786159024</v>
      </c>
      <c r="HW11" s="93">
        <v>0.60599999999999998</v>
      </c>
      <c r="HX11" s="110">
        <v>0.47399999999999998</v>
      </c>
      <c r="HY11" s="110">
        <v>0.39500000000000002</v>
      </c>
      <c r="HZ11" s="110">
        <v>0.30199999999999999</v>
      </c>
      <c r="IA11" s="110">
        <v>0.27500000000000002</v>
      </c>
      <c r="IB11" s="110">
        <v>0.24399999999999999</v>
      </c>
      <c r="IC11" s="110">
        <v>0.27600000000000002</v>
      </c>
      <c r="ID11" s="110">
        <v>0.33200000000000002</v>
      </c>
      <c r="IE11" s="110">
        <v>0.46300000000000002</v>
      </c>
      <c r="IF11" s="110">
        <v>0.28299999999999997</v>
      </c>
      <c r="IG11" s="110">
        <v>0.48199999999999998</v>
      </c>
      <c r="IH11" s="110">
        <v>0.372</v>
      </c>
      <c r="II11" s="110">
        <v>0.36799999999999999</v>
      </c>
      <c r="IJ11" s="110">
        <v>0.23400000000000001</v>
      </c>
      <c r="IK11" s="110">
        <v>0.28199999999999997</v>
      </c>
      <c r="IL11" s="110">
        <v>0.28399999999999997</v>
      </c>
      <c r="IM11" s="110">
        <v>0.38900000000000001</v>
      </c>
      <c r="IN11" s="110">
        <v>0.34899999999999998</v>
      </c>
      <c r="IO11" s="110">
        <v>0.47799999999999998</v>
      </c>
      <c r="IP11" s="110">
        <v>0.436</v>
      </c>
      <c r="IQ11" s="110">
        <v>0.36299999999999999</v>
      </c>
      <c r="IR11" s="110">
        <v>0.307</v>
      </c>
      <c r="IS11" s="110">
        <v>0.3</v>
      </c>
      <c r="IT11" s="110">
        <v>0.58199999999999996</v>
      </c>
      <c r="IU11" s="110">
        <v>0.48899999999999999</v>
      </c>
      <c r="IV11" s="94">
        <v>0.54100000000000004</v>
      </c>
      <c r="IW11" s="110"/>
      <c r="IX11" s="93">
        <v>0.42399999999999999</v>
      </c>
      <c r="IY11" s="110">
        <v>0.438</v>
      </c>
      <c r="IZ11" s="110">
        <v>0.25800000000000001</v>
      </c>
      <c r="JA11" s="110">
        <v>0.2</v>
      </c>
      <c r="JB11" s="110">
        <v>0.14199999999999999</v>
      </c>
      <c r="JC11" s="110">
        <v>0.16</v>
      </c>
      <c r="JD11" s="110">
        <v>0.28299999999999997</v>
      </c>
      <c r="JE11" s="110">
        <v>0.58699999999999997</v>
      </c>
      <c r="JF11" s="110">
        <v>0.72299999999999998</v>
      </c>
      <c r="JG11" s="110">
        <v>0.63</v>
      </c>
      <c r="JH11" s="110">
        <v>0.47</v>
      </c>
      <c r="JI11" s="110">
        <v>0.23899999999999999</v>
      </c>
      <c r="JJ11" s="110">
        <v>0.17299999999999999</v>
      </c>
      <c r="JK11" s="110">
        <v>0.128</v>
      </c>
      <c r="JL11" s="110">
        <v>0.187</v>
      </c>
      <c r="JM11" s="110">
        <v>0.54600000000000004</v>
      </c>
      <c r="JN11" s="110">
        <v>0.63500000000000001</v>
      </c>
      <c r="JO11" s="110">
        <v>0.52300000000000002</v>
      </c>
      <c r="JP11" s="110">
        <v>0.33500000000000002</v>
      </c>
      <c r="JQ11" s="110">
        <v>0.16800000000000001</v>
      </c>
      <c r="JR11" s="110">
        <v>0.11899999999999999</v>
      </c>
      <c r="JS11" s="110">
        <v>8.8999999999999996E-2</v>
      </c>
      <c r="JT11" s="110">
        <v>9.9000000000000005E-2</v>
      </c>
      <c r="JU11" s="110">
        <v>0.58099999999999996</v>
      </c>
      <c r="JV11" s="110">
        <v>0.55900000000000005</v>
      </c>
      <c r="JW11" s="94">
        <v>0.48</v>
      </c>
      <c r="JX11" s="27"/>
      <c r="JY11" s="93">
        <v>9.136000000000001</v>
      </c>
      <c r="JZ11" s="94">
        <v>8.2395000000000014</v>
      </c>
    </row>
    <row r="12" spans="1:286" s="3" customFormat="1" ht="18" customHeight="1" x14ac:dyDescent="0.25">
      <c r="A12" s="29"/>
      <c r="B12" s="30" t="s">
        <v>7</v>
      </c>
      <c r="C12" s="26">
        <v>90.2</v>
      </c>
      <c r="D12" s="27">
        <v>113</v>
      </c>
      <c r="E12" s="27">
        <v>119</v>
      </c>
      <c r="F12" s="27">
        <v>111</v>
      </c>
      <c r="G12" s="27">
        <v>99.1</v>
      </c>
      <c r="H12" s="27">
        <v>95.2</v>
      </c>
      <c r="I12" s="27">
        <v>91.1</v>
      </c>
      <c r="J12" s="27">
        <v>94.7</v>
      </c>
      <c r="K12" s="27">
        <v>73.599999999999994</v>
      </c>
      <c r="L12" s="27">
        <v>87.1</v>
      </c>
      <c r="M12" s="27">
        <v>127</v>
      </c>
      <c r="N12" s="27">
        <v>124</v>
      </c>
      <c r="O12" s="27">
        <v>116</v>
      </c>
      <c r="P12" s="27">
        <v>129</v>
      </c>
      <c r="Q12" s="27">
        <v>100</v>
      </c>
      <c r="R12" s="27">
        <v>95.1</v>
      </c>
      <c r="S12" s="27">
        <v>81</v>
      </c>
      <c r="T12" s="27">
        <v>87.9</v>
      </c>
      <c r="U12" s="27">
        <v>105</v>
      </c>
      <c r="V12" s="27">
        <v>97.2</v>
      </c>
      <c r="W12" s="27">
        <v>115</v>
      </c>
      <c r="X12" s="27">
        <v>114</v>
      </c>
      <c r="Y12" s="27">
        <v>111</v>
      </c>
      <c r="Z12" s="27">
        <v>101</v>
      </c>
      <c r="AA12" s="27">
        <v>95.7</v>
      </c>
      <c r="AB12" s="28">
        <v>98.6</v>
      </c>
      <c r="AC12" s="27"/>
      <c r="AD12" s="26">
        <v>97.3</v>
      </c>
      <c r="AE12" s="27">
        <v>103</v>
      </c>
      <c r="AF12" s="27">
        <v>133</v>
      </c>
      <c r="AG12" s="27">
        <v>99.3</v>
      </c>
      <c r="AH12" s="27">
        <v>104</v>
      </c>
      <c r="AI12" s="27">
        <v>96.7</v>
      </c>
      <c r="AJ12" s="27">
        <v>88.1</v>
      </c>
      <c r="AK12" s="27">
        <v>78.8</v>
      </c>
      <c r="AL12" s="27">
        <v>65.599999999999994</v>
      </c>
      <c r="AM12" s="27">
        <v>65.099999999999994</v>
      </c>
      <c r="AN12" s="27">
        <v>104</v>
      </c>
      <c r="AO12" s="27">
        <v>99.9</v>
      </c>
      <c r="AP12" s="27">
        <v>105</v>
      </c>
      <c r="AQ12" s="27">
        <v>104</v>
      </c>
      <c r="AR12" s="27">
        <v>89.4</v>
      </c>
      <c r="AS12" s="27">
        <v>95.4</v>
      </c>
      <c r="AT12" s="27">
        <v>87.8</v>
      </c>
      <c r="AU12" s="27">
        <v>87.7</v>
      </c>
      <c r="AV12" s="27">
        <v>93.8</v>
      </c>
      <c r="AW12" s="27">
        <v>93.1</v>
      </c>
      <c r="AX12" s="27">
        <v>89.8</v>
      </c>
      <c r="AY12" s="27">
        <v>87.1</v>
      </c>
      <c r="AZ12" s="27">
        <v>105</v>
      </c>
      <c r="BA12" s="27">
        <v>84.3</v>
      </c>
      <c r="BB12" s="27">
        <v>84.7</v>
      </c>
      <c r="BC12" s="28">
        <v>80</v>
      </c>
      <c r="BD12" s="27"/>
      <c r="BE12" s="93">
        <v>2.4777749999999998</v>
      </c>
      <c r="BF12" s="94">
        <v>2.2296749999999999</v>
      </c>
      <c r="BH12" s="26">
        <v>185.39999999999998</v>
      </c>
      <c r="BI12" s="27">
        <v>1220.4000000000001</v>
      </c>
      <c r="BJ12" s="27">
        <v>2130.6000000000004</v>
      </c>
      <c r="BK12" s="27">
        <v>1816.8000000000002</v>
      </c>
      <c r="BL12" s="27">
        <v>1659.6000000000001</v>
      </c>
      <c r="BM12" s="27">
        <v>1172.4000000000001</v>
      </c>
      <c r="BN12" s="27">
        <v>628.20000000000005</v>
      </c>
      <c r="BO12" s="27">
        <v>609</v>
      </c>
      <c r="BP12" s="27">
        <v>163.80000000000001</v>
      </c>
      <c r="BQ12" s="27">
        <v>529.79999999999995</v>
      </c>
      <c r="BR12" s="27">
        <v>2010.6000000000001</v>
      </c>
      <c r="BS12" s="27">
        <v>1962</v>
      </c>
      <c r="BT12" s="27">
        <v>1284.5999999999999</v>
      </c>
      <c r="BU12" s="27">
        <v>2289.6000000000004</v>
      </c>
      <c r="BV12" s="27">
        <v>847.19999999999993</v>
      </c>
      <c r="BW12" s="27">
        <v>621.59999999999991</v>
      </c>
      <c r="BX12" s="27">
        <v>307.20000000000005</v>
      </c>
      <c r="BY12" s="27">
        <v>627.59999999999991</v>
      </c>
      <c r="BZ12" s="27">
        <v>1176.5999999999999</v>
      </c>
      <c r="CA12" s="27">
        <v>648</v>
      </c>
      <c r="CB12" s="27">
        <v>1082.4000000000001</v>
      </c>
      <c r="CC12" s="27">
        <v>676.8</v>
      </c>
      <c r="CD12" s="27">
        <v>552.59999999999991</v>
      </c>
      <c r="CE12" s="27">
        <v>283.20000000000005</v>
      </c>
      <c r="CF12" s="27">
        <v>205.20000000000002</v>
      </c>
      <c r="CG12" s="28">
        <v>352.79999999999995</v>
      </c>
      <c r="CH12" s="27"/>
      <c r="CI12" s="26">
        <v>170.39999999999998</v>
      </c>
      <c r="CJ12" s="27">
        <v>837</v>
      </c>
      <c r="CK12" s="27">
        <v>2806.8</v>
      </c>
      <c r="CL12" s="27">
        <v>1557.6000000000001</v>
      </c>
      <c r="CM12" s="27">
        <v>1361.4</v>
      </c>
      <c r="CN12" s="27">
        <v>1119.5999999999999</v>
      </c>
      <c r="CO12" s="27">
        <v>837</v>
      </c>
      <c r="CP12" s="27">
        <v>378</v>
      </c>
      <c r="CQ12" s="27">
        <v>183</v>
      </c>
      <c r="CR12" s="27">
        <v>205.20000000000002</v>
      </c>
      <c r="CS12" s="27">
        <v>1096.1999999999998</v>
      </c>
      <c r="CT12" s="27">
        <v>1131.5999999999999</v>
      </c>
      <c r="CU12" s="27">
        <v>921.59999999999991</v>
      </c>
      <c r="CV12" s="27">
        <v>1197.5999999999999</v>
      </c>
      <c r="CW12" s="27">
        <v>742.2</v>
      </c>
      <c r="CX12" s="27">
        <v>805.80000000000007</v>
      </c>
      <c r="CY12" s="27">
        <v>469.79999999999995</v>
      </c>
      <c r="CZ12" s="27">
        <v>532.20000000000005</v>
      </c>
      <c r="DA12" s="27">
        <v>886.19999999999993</v>
      </c>
      <c r="DB12" s="27">
        <v>689.40000000000009</v>
      </c>
      <c r="DC12" s="27">
        <v>453.59999999999997</v>
      </c>
      <c r="DD12" s="27">
        <v>273</v>
      </c>
      <c r="DE12" s="27">
        <v>546.59999999999991</v>
      </c>
      <c r="DF12" s="27">
        <v>208.20000000000002</v>
      </c>
      <c r="DG12" s="27">
        <v>211.79999999999998</v>
      </c>
      <c r="DH12" s="28">
        <v>171</v>
      </c>
      <c r="DI12" s="27"/>
      <c r="DJ12" s="93">
        <v>19.632450000000002</v>
      </c>
      <c r="DK12" s="94">
        <v>15.748049999999997</v>
      </c>
      <c r="DM12" s="26">
        <v>578.997704</v>
      </c>
      <c r="DN12" s="27">
        <v>1844.9886120000001</v>
      </c>
      <c r="DO12" s="27">
        <v>2659.0409030000001</v>
      </c>
      <c r="DP12" s="27">
        <v>2352.7788479999999</v>
      </c>
      <c r="DQ12" s="27">
        <v>2153.3548580000001</v>
      </c>
      <c r="DR12" s="27">
        <v>1702.424485</v>
      </c>
      <c r="DS12" s="27">
        <v>1218.5750599999999</v>
      </c>
      <c r="DT12" s="27">
        <v>1289.081142</v>
      </c>
      <c r="DU12" s="27">
        <v>587.11152200000004</v>
      </c>
      <c r="DV12" s="27">
        <v>1121.5396310000001</v>
      </c>
      <c r="DW12" s="27">
        <v>2752.3044369999998</v>
      </c>
      <c r="DX12" s="27">
        <v>2573.6667189999998</v>
      </c>
      <c r="DY12" s="27">
        <v>1751.8621330000001</v>
      </c>
      <c r="DZ12" s="27">
        <v>2708.670897</v>
      </c>
      <c r="EA12" s="27">
        <v>1448.8080110000001</v>
      </c>
      <c r="EB12" s="27">
        <v>1328.189805</v>
      </c>
      <c r="EC12" s="27">
        <v>791.19043199999999</v>
      </c>
      <c r="ED12" s="27">
        <v>1258.1619880000001</v>
      </c>
      <c r="EE12" s="27">
        <v>1974.4812240000001</v>
      </c>
      <c r="EF12" s="27">
        <v>1223.5123819999999</v>
      </c>
      <c r="EG12" s="27">
        <v>1855.295155</v>
      </c>
      <c r="EH12" s="27">
        <v>1373.9502600000001</v>
      </c>
      <c r="EI12" s="27">
        <v>1318.4850550000001</v>
      </c>
      <c r="EJ12" s="27">
        <v>848.78794500000004</v>
      </c>
      <c r="EK12" s="27">
        <v>682.67965300000003</v>
      </c>
      <c r="EL12" s="28">
        <v>921.88154099999997</v>
      </c>
      <c r="EM12" s="27"/>
      <c r="EN12" s="26">
        <v>613.81585900000005</v>
      </c>
      <c r="EO12" s="27">
        <v>1424.091169</v>
      </c>
      <c r="EP12" s="27">
        <v>3248.996173</v>
      </c>
      <c r="EQ12" s="27">
        <v>2009.2868559999999</v>
      </c>
      <c r="ER12" s="27">
        <v>1872.796531</v>
      </c>
      <c r="ES12" s="27">
        <v>1703.635839</v>
      </c>
      <c r="ET12" s="27">
        <v>1431.1311310000001</v>
      </c>
      <c r="EU12" s="27">
        <v>973.493247</v>
      </c>
      <c r="EV12" s="27">
        <v>591.44570299999998</v>
      </c>
      <c r="EW12" s="27">
        <v>635.12805200000003</v>
      </c>
      <c r="EX12" s="27">
        <v>1911.89294</v>
      </c>
      <c r="EY12" s="27">
        <v>1747.3280629999999</v>
      </c>
      <c r="EZ12" s="27">
        <v>1692.4336249999999</v>
      </c>
      <c r="FA12" s="27">
        <v>1999.0079450000001</v>
      </c>
      <c r="FB12" s="27">
        <v>1321.7902899999999</v>
      </c>
      <c r="FC12" s="27">
        <v>1465.5122530000001</v>
      </c>
      <c r="FD12" s="27">
        <v>1024.2724539999999</v>
      </c>
      <c r="FE12" s="27">
        <v>1131.9466440000001</v>
      </c>
      <c r="FF12" s="27">
        <v>1544.3455300000001</v>
      </c>
      <c r="FG12" s="27">
        <v>1284.861731</v>
      </c>
      <c r="FH12" s="27">
        <v>969.96252200000004</v>
      </c>
      <c r="FI12" s="27">
        <v>892.31935799999997</v>
      </c>
      <c r="FJ12" s="27">
        <v>1174.7680780000001</v>
      </c>
      <c r="FK12" s="27">
        <v>612.329928</v>
      </c>
      <c r="FL12" s="27">
        <v>663.62524099999996</v>
      </c>
      <c r="FM12" s="28">
        <v>559.53246799999999</v>
      </c>
      <c r="FN12" s="27"/>
      <c r="FO12" s="93">
        <v>34.177872956499996</v>
      </c>
      <c r="FP12" s="94">
        <v>29.220700229000002</v>
      </c>
      <c r="FR12" s="93">
        <v>3.1229649622437976</v>
      </c>
      <c r="FS12" s="110">
        <v>1.5034349410644079</v>
      </c>
      <c r="FT12" s="110">
        <v>1.2626102392118361</v>
      </c>
      <c r="FU12" s="110">
        <v>1.293496189433869</v>
      </c>
      <c r="FV12" s="110">
        <v>1.3097708109710586</v>
      </c>
      <c r="FW12" s="110">
        <v>1.3873055559385024</v>
      </c>
      <c r="FX12" s="110">
        <v>1.6675654589931292</v>
      </c>
      <c r="FY12" s="110">
        <v>2.0292077332469423</v>
      </c>
      <c r="FZ12" s="110">
        <v>2.5141867471876886</v>
      </c>
      <c r="GA12" s="110">
        <v>2.3051704015641907</v>
      </c>
      <c r="GB12" s="110">
        <v>1.3500491687713485</v>
      </c>
      <c r="GC12" s="110">
        <v>1.3443460603166448</v>
      </c>
      <c r="GD12" s="110">
        <v>1.394911914080285</v>
      </c>
      <c r="GE12" s="110">
        <v>1.2058093211857666</v>
      </c>
      <c r="GF12" s="110">
        <v>1.3943538882556745</v>
      </c>
      <c r="GG12" s="110">
        <v>1.9136936148448547</v>
      </c>
      <c r="GH12" s="110">
        <v>2.3326160403313816</v>
      </c>
      <c r="GI12" s="110">
        <v>2.089479657677821</v>
      </c>
      <c r="GJ12" s="110">
        <v>1.7004576922111645</v>
      </c>
      <c r="GK12" s="110">
        <v>1.8396097160307705</v>
      </c>
      <c r="GL12" s="110">
        <v>1.7039443971431256</v>
      </c>
      <c r="GM12" s="110">
        <v>1.8702120752228812</v>
      </c>
      <c r="GN12" s="110">
        <v>2.2051917712307629</v>
      </c>
      <c r="GO12" s="110">
        <v>2.6011092098783193</v>
      </c>
      <c r="GP12" s="110">
        <v>3.1596355357100467</v>
      </c>
      <c r="GQ12" s="94">
        <v>2.83588570995818</v>
      </c>
      <c r="GR12" s="110"/>
      <c r="GS12" s="93">
        <v>3.6022057453051652</v>
      </c>
      <c r="GT12" s="110">
        <v>1.83184265561562</v>
      </c>
      <c r="GU12" s="110">
        <v>1.1263584421017774</v>
      </c>
      <c r="GV12" s="110">
        <v>1.2874718118835682</v>
      </c>
      <c r="GW12" s="110">
        <v>1.3493471648918129</v>
      </c>
      <c r="GX12" s="110">
        <v>1.455601499758802</v>
      </c>
      <c r="GY12" s="110">
        <v>1.6230058659824493</v>
      </c>
      <c r="GZ12" s="110">
        <v>2.0336643114372959</v>
      </c>
      <c r="HA12" s="110">
        <v>2.8397436158093092</v>
      </c>
      <c r="HB12" s="110">
        <v>3.1431287299036361</v>
      </c>
      <c r="HC12" s="110">
        <v>1.7594185753732743</v>
      </c>
      <c r="HD12" s="110">
        <v>1.6379377712343401</v>
      </c>
      <c r="HE12" s="110">
        <v>1.7048548629955729</v>
      </c>
      <c r="HF12" s="110">
        <v>1.7230975255600804</v>
      </c>
      <c r="HG12" s="110">
        <v>1.7458274924345698</v>
      </c>
      <c r="HH12" s="110">
        <v>1.7946504895990532</v>
      </c>
      <c r="HI12" s="110">
        <v>1.989888491973979</v>
      </c>
      <c r="HJ12" s="110">
        <v>2.1339306169459333</v>
      </c>
      <c r="HK12" s="110">
        <v>1.8147629805122856</v>
      </c>
      <c r="HL12" s="110">
        <v>1.831709522410371</v>
      </c>
      <c r="HM12" s="110">
        <v>2.0323021897614959</v>
      </c>
      <c r="HN12" s="110">
        <v>2.5988987010488298</v>
      </c>
      <c r="HO12" s="110">
        <v>2.4738661451294282</v>
      </c>
      <c r="HP12" s="110">
        <v>2.3784339427095844</v>
      </c>
      <c r="HQ12" s="110">
        <v>3.0367508176863427</v>
      </c>
      <c r="HR12" s="94">
        <v>3.210681989236345</v>
      </c>
      <c r="HS12" s="27"/>
      <c r="HT12" s="93">
        <v>47.934420178245809</v>
      </c>
      <c r="HU12" s="94">
        <v>51.220822238952962</v>
      </c>
      <c r="HW12" s="93">
        <v>0.38400000000000001</v>
      </c>
      <c r="HX12" s="110">
        <v>0.42399999999999999</v>
      </c>
      <c r="HY12" s="110">
        <v>0.317</v>
      </c>
      <c r="HZ12" s="110">
        <v>0.24399999999999999</v>
      </c>
      <c r="IA12" s="110">
        <v>0.20399999999999999</v>
      </c>
      <c r="IB12" s="110">
        <v>0.28499999999999998</v>
      </c>
      <c r="IC12" s="110">
        <v>0.28599999999999998</v>
      </c>
      <c r="ID12" s="110">
        <v>0.28100000000000003</v>
      </c>
      <c r="IE12" s="110">
        <v>0.438</v>
      </c>
      <c r="IF12" s="110">
        <v>0.59299999999999997</v>
      </c>
      <c r="IG12" s="110">
        <v>0.51</v>
      </c>
      <c r="IH12" s="110">
        <v>0.32700000000000001</v>
      </c>
      <c r="II12" s="110">
        <v>0.223</v>
      </c>
      <c r="IJ12" s="110">
        <v>0.33200000000000002</v>
      </c>
      <c r="IK12" s="110">
        <v>0.26200000000000001</v>
      </c>
      <c r="IL12" s="110">
        <v>0.26700000000000002</v>
      </c>
      <c r="IM12" s="110">
        <v>0.26200000000000001</v>
      </c>
      <c r="IN12" s="110">
        <v>0.34699999999999998</v>
      </c>
      <c r="IO12" s="110">
        <v>0.34899999999999998</v>
      </c>
      <c r="IP12" s="110">
        <v>0.29499999999999998</v>
      </c>
      <c r="IQ12" s="110">
        <v>0.25600000000000001</v>
      </c>
      <c r="IR12" s="110">
        <v>0.27200000000000002</v>
      </c>
      <c r="IS12" s="110">
        <v>0.23799999999999999</v>
      </c>
      <c r="IT12" s="110">
        <v>0.33700000000000002</v>
      </c>
      <c r="IU12" s="110">
        <v>0.36599999999999999</v>
      </c>
      <c r="IV12" s="94">
        <v>0.57899999999999996</v>
      </c>
      <c r="IW12" s="110"/>
      <c r="IX12" s="93">
        <v>0.27900000000000003</v>
      </c>
      <c r="IY12" s="110">
        <v>0.39100000000000001</v>
      </c>
      <c r="IZ12" s="110">
        <v>0.32</v>
      </c>
      <c r="JA12" s="110">
        <v>0.21099999999999999</v>
      </c>
      <c r="JB12" s="110">
        <v>0.156</v>
      </c>
      <c r="JC12" s="110">
        <v>0.13400000000000001</v>
      </c>
      <c r="JD12" s="110">
        <v>0.13500000000000001</v>
      </c>
      <c r="JE12" s="110">
        <v>0.155</v>
      </c>
      <c r="JF12" s="110">
        <v>0.3</v>
      </c>
      <c r="JG12" s="110">
        <v>0.34899999999999998</v>
      </c>
      <c r="JH12" s="110">
        <v>0.38800000000000001</v>
      </c>
      <c r="JI12" s="110">
        <v>0.22600000000000001</v>
      </c>
      <c r="JJ12" s="110">
        <v>0.19</v>
      </c>
      <c r="JK12" s="110">
        <v>0.13600000000000001</v>
      </c>
      <c r="JL12" s="110">
        <v>0.121</v>
      </c>
      <c r="JM12" s="110">
        <v>0.128</v>
      </c>
      <c r="JN12" s="110">
        <v>0.13900000000000001</v>
      </c>
      <c r="JO12" s="110">
        <v>0.16500000000000001</v>
      </c>
      <c r="JP12" s="110">
        <v>0.16400000000000001</v>
      </c>
      <c r="JQ12" s="110">
        <v>0.13400000000000001</v>
      </c>
      <c r="JR12" s="110">
        <v>0.14000000000000001</v>
      </c>
      <c r="JS12" s="110">
        <v>0.13800000000000001</v>
      </c>
      <c r="JT12" s="110">
        <v>0.16600000000000001</v>
      </c>
      <c r="JU12" s="110">
        <v>0.27300000000000002</v>
      </c>
      <c r="JV12" s="110">
        <v>0.33400000000000002</v>
      </c>
      <c r="JW12" s="94">
        <v>0.36599999999999999</v>
      </c>
      <c r="JX12" s="27"/>
      <c r="JY12" s="93">
        <v>7.4892499999999993</v>
      </c>
      <c r="JZ12" s="94">
        <v>4.9380000000000006</v>
      </c>
    </row>
    <row r="13" spans="1:286" s="3" customFormat="1" ht="18" customHeight="1" x14ac:dyDescent="0.25">
      <c r="A13" s="29"/>
      <c r="B13" s="30" t="s">
        <v>8</v>
      </c>
      <c r="C13" s="26">
        <v>95.8</v>
      </c>
      <c r="D13" s="27">
        <v>142</v>
      </c>
      <c r="E13" s="27">
        <v>152</v>
      </c>
      <c r="F13" s="27">
        <v>102</v>
      </c>
      <c r="G13" s="27">
        <v>108</v>
      </c>
      <c r="H13" s="27">
        <v>106</v>
      </c>
      <c r="I13" s="27">
        <v>109</v>
      </c>
      <c r="J13" s="27">
        <v>95.7</v>
      </c>
      <c r="K13" s="27">
        <v>89</v>
      </c>
      <c r="L13" s="27">
        <v>131</v>
      </c>
      <c r="M13" s="27">
        <v>155</v>
      </c>
      <c r="N13" s="27">
        <v>143</v>
      </c>
      <c r="O13" s="27">
        <v>135</v>
      </c>
      <c r="P13" s="27">
        <v>116</v>
      </c>
      <c r="Q13" s="27">
        <v>95.1</v>
      </c>
      <c r="R13" s="27">
        <v>88.6</v>
      </c>
      <c r="S13" s="27">
        <v>84.6</v>
      </c>
      <c r="T13" s="27">
        <v>126</v>
      </c>
      <c r="U13" s="27">
        <v>139</v>
      </c>
      <c r="V13" s="27">
        <v>125</v>
      </c>
      <c r="W13" s="27">
        <v>124</v>
      </c>
      <c r="X13" s="27">
        <v>110</v>
      </c>
      <c r="Y13" s="27">
        <v>110</v>
      </c>
      <c r="Z13" s="27">
        <v>95.7</v>
      </c>
      <c r="AA13" s="27">
        <v>97.6</v>
      </c>
      <c r="AB13" s="28">
        <v>97.5</v>
      </c>
      <c r="AC13" s="27"/>
      <c r="AD13" s="26">
        <v>89.4</v>
      </c>
      <c r="AE13" s="27">
        <v>113</v>
      </c>
      <c r="AF13" s="27">
        <v>139</v>
      </c>
      <c r="AG13" s="27">
        <v>127</v>
      </c>
      <c r="AH13" s="27">
        <v>103</v>
      </c>
      <c r="AI13" s="27">
        <v>97.2</v>
      </c>
      <c r="AJ13" s="27">
        <v>85.8</v>
      </c>
      <c r="AK13" s="27">
        <v>83.6</v>
      </c>
      <c r="AL13" s="27">
        <v>83.4</v>
      </c>
      <c r="AM13" s="27">
        <v>101</v>
      </c>
      <c r="AN13" s="27">
        <v>114</v>
      </c>
      <c r="AO13" s="27">
        <v>105</v>
      </c>
      <c r="AP13" s="27">
        <v>105</v>
      </c>
      <c r="AQ13" s="27">
        <v>98.3</v>
      </c>
      <c r="AR13" s="27">
        <v>89.7</v>
      </c>
      <c r="AS13" s="27">
        <v>88</v>
      </c>
      <c r="AT13" s="27">
        <v>84.9</v>
      </c>
      <c r="AU13" s="27">
        <v>96.1</v>
      </c>
      <c r="AV13" s="27">
        <v>105</v>
      </c>
      <c r="AW13" s="27">
        <v>73.900000000000006</v>
      </c>
      <c r="AX13" s="27">
        <v>97</v>
      </c>
      <c r="AY13" s="27">
        <v>102</v>
      </c>
      <c r="AZ13" s="27">
        <v>99</v>
      </c>
      <c r="BA13" s="27">
        <v>92.3</v>
      </c>
      <c r="BB13" s="27">
        <v>93.3</v>
      </c>
      <c r="BC13" s="28">
        <v>97.1</v>
      </c>
      <c r="BD13" s="27"/>
      <c r="BE13" s="93">
        <v>2.6235999999999997</v>
      </c>
      <c r="BF13" s="94">
        <v>2.320325</v>
      </c>
      <c r="BH13" s="26">
        <v>119.39999999999999</v>
      </c>
      <c r="BI13" s="27">
        <v>655.8</v>
      </c>
      <c r="BJ13" s="27">
        <v>891.59999999999991</v>
      </c>
      <c r="BK13" s="27">
        <v>278.39999999999998</v>
      </c>
      <c r="BL13" s="27">
        <v>283.79999999999995</v>
      </c>
      <c r="BM13" s="27">
        <v>457.79999999999995</v>
      </c>
      <c r="BN13" s="27">
        <v>343.79999999999995</v>
      </c>
      <c r="BO13" s="27">
        <v>168</v>
      </c>
      <c r="BP13" s="27">
        <v>121.19999999999999</v>
      </c>
      <c r="BQ13" s="27">
        <v>616.20000000000005</v>
      </c>
      <c r="BR13" s="27">
        <v>899.40000000000009</v>
      </c>
      <c r="BS13" s="27">
        <v>798.59999999999991</v>
      </c>
      <c r="BT13" s="27">
        <v>660</v>
      </c>
      <c r="BU13" s="27">
        <v>478.20000000000005</v>
      </c>
      <c r="BV13" s="27">
        <v>258</v>
      </c>
      <c r="BW13" s="27">
        <v>153.60000000000002</v>
      </c>
      <c r="BX13" s="27">
        <v>103.80000000000001</v>
      </c>
      <c r="BY13" s="27">
        <v>674.40000000000009</v>
      </c>
      <c r="BZ13" s="27">
        <v>645</v>
      </c>
      <c r="CA13" s="27">
        <v>472.20000000000005</v>
      </c>
      <c r="CB13" s="27">
        <v>452.40000000000003</v>
      </c>
      <c r="CC13" s="27">
        <v>280.20000000000005</v>
      </c>
      <c r="CD13" s="27">
        <v>277.79999999999995</v>
      </c>
      <c r="CE13" s="27">
        <v>114</v>
      </c>
      <c r="CF13" s="27">
        <v>133.19999999999999</v>
      </c>
      <c r="CG13" s="28">
        <v>102</v>
      </c>
      <c r="CH13" s="27"/>
      <c r="CI13" s="26">
        <v>95.4</v>
      </c>
      <c r="CJ13" s="27">
        <v>351.6</v>
      </c>
      <c r="CK13" s="27">
        <v>834.59999999999991</v>
      </c>
      <c r="CL13" s="27">
        <v>670.2</v>
      </c>
      <c r="CM13" s="27">
        <v>471</v>
      </c>
      <c r="CN13" s="27">
        <v>346.79999999999995</v>
      </c>
      <c r="CO13" s="27">
        <v>128.39999999999998</v>
      </c>
      <c r="CP13" s="27">
        <v>79.800000000000011</v>
      </c>
      <c r="CQ13" s="27">
        <v>78.599999999999994</v>
      </c>
      <c r="CR13" s="27">
        <v>279</v>
      </c>
      <c r="CS13" s="27">
        <v>604.20000000000005</v>
      </c>
      <c r="CT13" s="27">
        <v>538.20000000000005</v>
      </c>
      <c r="CU13" s="27">
        <v>427.20000000000005</v>
      </c>
      <c r="CV13" s="27">
        <v>246</v>
      </c>
      <c r="CW13" s="27">
        <v>136.80000000000001</v>
      </c>
      <c r="CX13" s="27">
        <v>133.19999999999999</v>
      </c>
      <c r="CY13" s="27">
        <v>88.800000000000011</v>
      </c>
      <c r="CZ13" s="27">
        <v>323.39999999999998</v>
      </c>
      <c r="DA13" s="27">
        <v>684.59999999999991</v>
      </c>
      <c r="DB13" s="27">
        <v>261</v>
      </c>
      <c r="DC13" s="27">
        <v>321.60000000000002</v>
      </c>
      <c r="DD13" s="27">
        <v>292.79999999999995</v>
      </c>
      <c r="DE13" s="27">
        <v>180</v>
      </c>
      <c r="DF13" s="27">
        <v>95.4</v>
      </c>
      <c r="DG13" s="27">
        <v>46.8</v>
      </c>
      <c r="DH13" s="28">
        <v>87</v>
      </c>
      <c r="DI13" s="27"/>
      <c r="DJ13" s="93">
        <v>7.9066500000000017</v>
      </c>
      <c r="DK13" s="94">
        <v>5.7556499999999984</v>
      </c>
      <c r="DM13" s="26">
        <v>345.17649799999998</v>
      </c>
      <c r="DN13" s="27">
        <v>923.75722499999995</v>
      </c>
      <c r="DO13" s="27">
        <v>1163.6316549999999</v>
      </c>
      <c r="DP13" s="27">
        <v>527.70211900000004</v>
      </c>
      <c r="DQ13" s="27">
        <v>489.88079099999999</v>
      </c>
      <c r="DR13" s="27">
        <v>795.66196400000001</v>
      </c>
      <c r="DS13" s="27">
        <v>582.53702399999997</v>
      </c>
      <c r="DT13" s="27">
        <v>424.261932</v>
      </c>
      <c r="DU13" s="27">
        <v>326.47479700000002</v>
      </c>
      <c r="DV13" s="27">
        <v>887.92893700000002</v>
      </c>
      <c r="DW13" s="27">
        <v>1222.6720749999999</v>
      </c>
      <c r="DX13" s="27">
        <v>1108.6708980000001</v>
      </c>
      <c r="DY13" s="27">
        <v>997.12826399999994</v>
      </c>
      <c r="DZ13" s="27">
        <v>897.31001100000003</v>
      </c>
      <c r="EA13" s="27">
        <v>587.04890499999999</v>
      </c>
      <c r="EB13" s="27">
        <v>432.10606999999999</v>
      </c>
      <c r="EC13" s="27">
        <v>324.62524300000001</v>
      </c>
      <c r="ED13" s="27">
        <v>915.62932799999999</v>
      </c>
      <c r="EE13" s="27">
        <v>1039.152767</v>
      </c>
      <c r="EF13" s="27">
        <v>890.22474799999998</v>
      </c>
      <c r="EG13" s="27">
        <v>813.77401999999995</v>
      </c>
      <c r="EH13" s="27">
        <v>667.41236800000001</v>
      </c>
      <c r="EI13" s="27">
        <v>612.76256799999999</v>
      </c>
      <c r="EJ13" s="27">
        <v>341.67997200000002</v>
      </c>
      <c r="EK13" s="27">
        <v>348.13057400000002</v>
      </c>
      <c r="EL13" s="28">
        <v>302.676378</v>
      </c>
      <c r="EM13" s="27"/>
      <c r="EN13" s="26">
        <v>266.27166299999999</v>
      </c>
      <c r="EO13" s="27">
        <v>561.67853400000001</v>
      </c>
      <c r="EP13" s="27">
        <v>1064.9282900000001</v>
      </c>
      <c r="EQ13" s="27">
        <v>890.84125900000004</v>
      </c>
      <c r="ER13" s="27">
        <v>671.29755499999999</v>
      </c>
      <c r="ES13" s="27">
        <v>597.15108399999997</v>
      </c>
      <c r="ET13" s="27">
        <v>345.35322400000001</v>
      </c>
      <c r="EU13" s="27">
        <v>242.42817400000001</v>
      </c>
      <c r="EV13" s="27">
        <v>236.407759</v>
      </c>
      <c r="EW13" s="27">
        <v>468.98660699999999</v>
      </c>
      <c r="EX13" s="27">
        <v>826.24880099999996</v>
      </c>
      <c r="EY13" s="27">
        <v>798.09264399999995</v>
      </c>
      <c r="EZ13" s="27">
        <v>707.21119799999997</v>
      </c>
      <c r="FA13" s="27">
        <v>487.27654200000001</v>
      </c>
      <c r="FB13" s="27">
        <v>372.05305700000002</v>
      </c>
      <c r="FC13" s="27">
        <v>341.15435100000002</v>
      </c>
      <c r="FD13" s="27">
        <v>286.806892</v>
      </c>
      <c r="FE13" s="27">
        <v>515.69386199999997</v>
      </c>
      <c r="FF13" s="27">
        <v>892.46702300000004</v>
      </c>
      <c r="FG13" s="27">
        <v>432.41456499999998</v>
      </c>
      <c r="FH13" s="27">
        <v>552.28037600000005</v>
      </c>
      <c r="FI13" s="27">
        <v>549.57186000000002</v>
      </c>
      <c r="FJ13" s="27">
        <v>445.461231</v>
      </c>
      <c r="FK13" s="27">
        <v>313.86101000000002</v>
      </c>
      <c r="FL13" s="27">
        <v>271.907873</v>
      </c>
      <c r="FM13" s="28">
        <v>238.56662900000001</v>
      </c>
      <c r="FN13" s="27"/>
      <c r="FO13" s="93">
        <v>14.866247263749997</v>
      </c>
      <c r="FP13" s="94">
        <v>11.116553866250005</v>
      </c>
      <c r="FR13" s="93">
        <v>2.8909254438860974</v>
      </c>
      <c r="FS13" s="110">
        <v>1.5204977424544022</v>
      </c>
      <c r="FT13" s="110">
        <v>1.323328108874847</v>
      </c>
      <c r="FU13" s="110">
        <v>1.5337593760993835</v>
      </c>
      <c r="FV13" s="110">
        <v>1.8083856539198357</v>
      </c>
      <c r="FW13" s="110">
        <v>1.7137350124192519</v>
      </c>
      <c r="FX13" s="110">
        <v>1.7312732800781105</v>
      </c>
      <c r="FY13" s="110">
        <v>1.9960672952017606</v>
      </c>
      <c r="FZ13" s="110">
        <v>2.6095212387753479</v>
      </c>
      <c r="GA13" s="110">
        <v>1.5339367942664019</v>
      </c>
      <c r="GB13" s="110">
        <v>1.3611477152518414</v>
      </c>
      <c r="GC13" s="110">
        <v>1.3829808911486143</v>
      </c>
      <c r="GD13" s="110">
        <v>1.4596991702551954</v>
      </c>
      <c r="GE13" s="110">
        <v>1.6778521176701704</v>
      </c>
      <c r="GF13" s="110">
        <v>2.0414046822587895</v>
      </c>
      <c r="GG13" s="110">
        <v>2.4974176308890419</v>
      </c>
      <c r="GH13" s="110">
        <v>2.9561790445912743</v>
      </c>
      <c r="GI13" s="110">
        <v>1.470389223804015</v>
      </c>
      <c r="GJ13" s="110">
        <v>1.485317832006734</v>
      </c>
      <c r="GK13" s="110">
        <v>1.752998001003039</v>
      </c>
      <c r="GL13" s="110">
        <v>1.8465605858493594</v>
      </c>
      <c r="GM13" s="110">
        <v>2.0415941057814697</v>
      </c>
      <c r="GN13" s="110">
        <v>2.2945821216114171</v>
      </c>
      <c r="GO13" s="110">
        <v>2.4419066217408578</v>
      </c>
      <c r="GP13" s="110">
        <v>2.7839621485705242</v>
      </c>
      <c r="GQ13" s="94">
        <v>2.7781951282704949</v>
      </c>
      <c r="GR13" s="110"/>
      <c r="GS13" s="93">
        <v>2.7911075786163519</v>
      </c>
      <c r="GT13" s="110">
        <v>1.7576491602884567</v>
      </c>
      <c r="GU13" s="110">
        <v>1.3040774741995813</v>
      </c>
      <c r="GV13" s="110">
        <v>1.3177171031577801</v>
      </c>
      <c r="GW13" s="110">
        <v>1.3976630314746379</v>
      </c>
      <c r="GX13" s="110">
        <v>1.5635816624207828</v>
      </c>
      <c r="GY13" s="110">
        <v>2.0213083488273296</v>
      </c>
      <c r="GZ13" s="110">
        <v>2.8424191109613344</v>
      </c>
      <c r="HA13" s="110">
        <v>3.0235792410840117</v>
      </c>
      <c r="HB13" s="110">
        <v>1.8800953325104259</v>
      </c>
      <c r="HC13" s="110">
        <v>1.4057599921451416</v>
      </c>
      <c r="HD13" s="110">
        <v>1.4314018834452156</v>
      </c>
      <c r="HE13" s="110">
        <v>1.5782290425998224</v>
      </c>
      <c r="HF13" s="110">
        <v>1.7965531445986593</v>
      </c>
      <c r="HG13" s="110">
        <v>2.2683916109753746</v>
      </c>
      <c r="HH13" s="110">
        <v>2.642609127270823</v>
      </c>
      <c r="HI13" s="110">
        <v>2.8451573790323144</v>
      </c>
      <c r="HJ13" s="110">
        <v>1.8529461620727961</v>
      </c>
      <c r="HK13" s="110">
        <v>1.3378487845239535</v>
      </c>
      <c r="HL13" s="110">
        <v>1.4750305119727416</v>
      </c>
      <c r="HM13" s="110">
        <v>1.6730072836277938</v>
      </c>
      <c r="HN13" s="110">
        <v>1.7972472117594041</v>
      </c>
      <c r="HO13" s="110">
        <v>2.1242403913800669</v>
      </c>
      <c r="HP13" s="110">
        <v>2.7613860267086499</v>
      </c>
      <c r="HQ13" s="110">
        <v>4.1475326575397302</v>
      </c>
      <c r="HR13" s="94">
        <v>3.7904138461270707</v>
      </c>
      <c r="HS13" s="27"/>
      <c r="HT13" s="93">
        <v>49.865282912206752</v>
      </c>
      <c r="HU13" s="94">
        <v>53.541809340903541</v>
      </c>
      <c r="HW13" s="93">
        <v>0.20399999999999999</v>
      </c>
      <c r="HX13" s="110">
        <v>0.192</v>
      </c>
      <c r="HY13" s="110">
        <v>0.108</v>
      </c>
      <c r="HZ13" s="110">
        <v>9.4E-2</v>
      </c>
      <c r="IA13" s="110">
        <v>0.11600000000000001</v>
      </c>
      <c r="IB13" s="110">
        <v>9.8000000000000004E-2</v>
      </c>
      <c r="IC13" s="110">
        <v>0.183</v>
      </c>
      <c r="ID13" s="110">
        <v>0.19900000000000001</v>
      </c>
      <c r="IE13" s="110">
        <v>0.28799999999999998</v>
      </c>
      <c r="IF13" s="110">
        <v>0.26400000000000001</v>
      </c>
      <c r="IG13" s="110">
        <v>0.182</v>
      </c>
      <c r="IH13" s="110">
        <v>0.123</v>
      </c>
      <c r="II13" s="110">
        <v>0.114</v>
      </c>
      <c r="IJ13" s="110">
        <v>0.108</v>
      </c>
      <c r="IK13" s="110">
        <v>0.112</v>
      </c>
      <c r="IL13" s="110">
        <v>0.159</v>
      </c>
      <c r="IM13" s="110">
        <v>0.27</v>
      </c>
      <c r="IN13" s="110">
        <v>0.28699999999999998</v>
      </c>
      <c r="IO13" s="110">
        <v>0.184</v>
      </c>
      <c r="IP13" s="110">
        <v>0.12</v>
      </c>
      <c r="IQ13" s="110">
        <v>0.112</v>
      </c>
      <c r="IR13" s="110">
        <v>0.11799999999999999</v>
      </c>
      <c r="IS13" s="110">
        <v>0.156</v>
      </c>
      <c r="IT13" s="110">
        <v>0.21</v>
      </c>
      <c r="IU13" s="110">
        <v>0.27200000000000002</v>
      </c>
      <c r="IV13" s="94">
        <v>0.22700000000000001</v>
      </c>
      <c r="IW13" s="110"/>
      <c r="IX13" s="93">
        <v>0.34399999999999997</v>
      </c>
      <c r="IY13" s="110">
        <v>0.27300000000000002</v>
      </c>
      <c r="IZ13" s="110">
        <v>0.14499999999999999</v>
      </c>
      <c r="JA13" s="110">
        <v>8.5999999999999993E-2</v>
      </c>
      <c r="JB13" s="110">
        <v>8.5999999999999993E-2</v>
      </c>
      <c r="JC13" s="110">
        <v>0.08</v>
      </c>
      <c r="JD13" s="110">
        <v>0.12</v>
      </c>
      <c r="JE13" s="110">
        <v>0.27400000000000002</v>
      </c>
      <c r="JF13" s="110">
        <v>0.40100000000000002</v>
      </c>
      <c r="JG13" s="110">
        <v>0.24099999999999999</v>
      </c>
      <c r="JH13" s="110">
        <v>0.20399999999999999</v>
      </c>
      <c r="JI13" s="110">
        <v>0.14299999999999999</v>
      </c>
      <c r="JJ13" s="110">
        <v>0.109</v>
      </c>
      <c r="JK13" s="110">
        <v>9.0999999999999998E-2</v>
      </c>
      <c r="JL13" s="110">
        <v>0.124</v>
      </c>
      <c r="JM13" s="110">
        <v>0.19800000000000001</v>
      </c>
      <c r="JN13" s="110">
        <v>0.28499999999999998</v>
      </c>
      <c r="JO13" s="110">
        <v>0.186</v>
      </c>
      <c r="JP13" s="110">
        <v>0.161</v>
      </c>
      <c r="JQ13" s="110">
        <v>0.156</v>
      </c>
      <c r="JR13" s="110">
        <v>0.109</v>
      </c>
      <c r="JS13" s="110">
        <v>8.3000000000000004E-2</v>
      </c>
      <c r="JT13" s="110">
        <v>7.8E-2</v>
      </c>
      <c r="JU13" s="110">
        <v>0.23300000000000001</v>
      </c>
      <c r="JV13" s="110">
        <v>0.35099999999999998</v>
      </c>
      <c r="JW13" s="94">
        <v>0.40600000000000003</v>
      </c>
      <c r="JX13" s="27"/>
      <c r="JY13" s="93">
        <v>4.1465000000000005</v>
      </c>
      <c r="JZ13" s="94">
        <v>4.2385000000000002</v>
      </c>
    </row>
    <row r="14" spans="1:286" s="3" customFormat="1" ht="18" customHeight="1" x14ac:dyDescent="0.25">
      <c r="A14" s="29"/>
      <c r="B14" s="30" t="s">
        <v>8</v>
      </c>
      <c r="C14" s="26">
        <v>103</v>
      </c>
      <c r="D14" s="27">
        <v>128</v>
      </c>
      <c r="E14" s="27">
        <v>143</v>
      </c>
      <c r="F14" s="27">
        <v>125</v>
      </c>
      <c r="G14" s="27">
        <v>128</v>
      </c>
      <c r="H14" s="27">
        <v>106</v>
      </c>
      <c r="I14" s="27">
        <v>99.6</v>
      </c>
      <c r="J14" s="27">
        <v>87.6</v>
      </c>
      <c r="K14" s="27">
        <v>81.7</v>
      </c>
      <c r="L14" s="27">
        <v>92.6</v>
      </c>
      <c r="M14" s="27">
        <v>135</v>
      </c>
      <c r="N14" s="27">
        <v>133</v>
      </c>
      <c r="O14" s="27">
        <v>118</v>
      </c>
      <c r="P14" s="27">
        <v>92.3</v>
      </c>
      <c r="Q14" s="27">
        <v>82.9</v>
      </c>
      <c r="R14" s="27">
        <v>81</v>
      </c>
      <c r="S14" s="27">
        <v>75.7</v>
      </c>
      <c r="T14" s="27">
        <v>89</v>
      </c>
      <c r="U14" s="27">
        <v>111</v>
      </c>
      <c r="V14" s="27">
        <v>118</v>
      </c>
      <c r="W14" s="27">
        <v>110</v>
      </c>
      <c r="X14" s="27">
        <v>101</v>
      </c>
      <c r="Y14" s="27">
        <v>101</v>
      </c>
      <c r="Z14" s="27">
        <v>92.9</v>
      </c>
      <c r="AA14" s="27">
        <v>104</v>
      </c>
      <c r="AB14" s="28">
        <v>103</v>
      </c>
      <c r="AC14" s="27"/>
      <c r="AD14" s="26">
        <v>97.5</v>
      </c>
      <c r="AE14" s="27">
        <v>123</v>
      </c>
      <c r="AF14" s="27">
        <v>120</v>
      </c>
      <c r="AG14" s="27">
        <v>97.3</v>
      </c>
      <c r="AH14" s="27">
        <v>107</v>
      </c>
      <c r="AI14" s="27">
        <v>103</v>
      </c>
      <c r="AJ14" s="27">
        <v>108</v>
      </c>
      <c r="AK14" s="27">
        <v>97.4</v>
      </c>
      <c r="AL14" s="27">
        <v>90.7</v>
      </c>
      <c r="AM14" s="27">
        <v>105</v>
      </c>
      <c r="AN14" s="27">
        <v>127</v>
      </c>
      <c r="AO14" s="27">
        <v>100</v>
      </c>
      <c r="AP14" s="27">
        <v>114</v>
      </c>
      <c r="AQ14" s="27">
        <v>104</v>
      </c>
      <c r="AR14" s="27">
        <v>94.1</v>
      </c>
      <c r="AS14" s="27">
        <v>89.7</v>
      </c>
      <c r="AT14" s="27">
        <v>86.1</v>
      </c>
      <c r="AU14" s="27">
        <v>91.2</v>
      </c>
      <c r="AV14" s="27">
        <v>92.5</v>
      </c>
      <c r="AW14" s="27">
        <v>99.6</v>
      </c>
      <c r="AX14" s="27">
        <v>111</v>
      </c>
      <c r="AY14" s="27">
        <v>118</v>
      </c>
      <c r="AZ14" s="27">
        <v>108</v>
      </c>
      <c r="BA14" s="27">
        <v>101</v>
      </c>
      <c r="BB14" s="27">
        <v>102</v>
      </c>
      <c r="BC14" s="28">
        <v>102</v>
      </c>
      <c r="BD14" s="27"/>
      <c r="BE14" s="93">
        <v>2.4326499999999998</v>
      </c>
      <c r="BF14" s="94">
        <v>2.4824750000000004</v>
      </c>
      <c r="BH14" s="26">
        <v>177</v>
      </c>
      <c r="BI14" s="27">
        <v>610.20000000000005</v>
      </c>
      <c r="BJ14" s="27">
        <v>1314</v>
      </c>
      <c r="BK14" s="27">
        <v>921.59999999999991</v>
      </c>
      <c r="BL14" s="27">
        <v>834.59999999999991</v>
      </c>
      <c r="BM14" s="27">
        <v>399</v>
      </c>
      <c r="BN14" s="27">
        <v>325.79999999999995</v>
      </c>
      <c r="BO14" s="27">
        <v>207.60000000000002</v>
      </c>
      <c r="BP14" s="27">
        <v>195</v>
      </c>
      <c r="BQ14" s="27">
        <v>438.59999999999997</v>
      </c>
      <c r="BR14" s="27">
        <v>1708.8000000000002</v>
      </c>
      <c r="BS14" s="27">
        <v>1421.4</v>
      </c>
      <c r="BT14" s="27">
        <v>1035</v>
      </c>
      <c r="BU14" s="27">
        <v>415.20000000000005</v>
      </c>
      <c r="BV14" s="27">
        <v>271.20000000000005</v>
      </c>
      <c r="BW14" s="27">
        <v>222.60000000000002</v>
      </c>
      <c r="BX14" s="27">
        <v>121.80000000000001</v>
      </c>
      <c r="BY14" s="27">
        <v>404.40000000000003</v>
      </c>
      <c r="BZ14" s="27">
        <v>1030.1999999999998</v>
      </c>
      <c r="CA14" s="27">
        <v>848.40000000000009</v>
      </c>
      <c r="CB14" s="27">
        <v>557.40000000000009</v>
      </c>
      <c r="CC14" s="27">
        <v>304.79999999999995</v>
      </c>
      <c r="CD14" s="27">
        <v>327.60000000000002</v>
      </c>
      <c r="CE14" s="27">
        <v>186</v>
      </c>
      <c r="CF14" s="27">
        <v>190.2</v>
      </c>
      <c r="CG14" s="28">
        <v>159.60000000000002</v>
      </c>
      <c r="CH14" s="27"/>
      <c r="CI14" s="26">
        <v>86.4</v>
      </c>
      <c r="CJ14" s="27">
        <v>64.800000000000011</v>
      </c>
      <c r="CK14" s="27">
        <v>628.20000000000005</v>
      </c>
      <c r="CL14" s="27">
        <v>700.8</v>
      </c>
      <c r="CM14" s="27">
        <v>354.6</v>
      </c>
      <c r="CN14" s="27">
        <v>483</v>
      </c>
      <c r="CO14" s="27">
        <v>269.39999999999998</v>
      </c>
      <c r="CP14" s="27">
        <v>269.39999999999998</v>
      </c>
      <c r="CQ14" s="27">
        <v>90</v>
      </c>
      <c r="CR14" s="27">
        <v>87</v>
      </c>
      <c r="CS14" s="27">
        <v>340.20000000000005</v>
      </c>
      <c r="CT14" s="27">
        <v>990.59999999999991</v>
      </c>
      <c r="CU14" s="27">
        <v>467.40000000000003</v>
      </c>
      <c r="CV14" s="27">
        <v>558</v>
      </c>
      <c r="CW14" s="27">
        <v>445.20000000000005</v>
      </c>
      <c r="CX14" s="27">
        <v>228</v>
      </c>
      <c r="CY14" s="27">
        <v>164.39999999999998</v>
      </c>
      <c r="CZ14" s="27">
        <v>90</v>
      </c>
      <c r="DA14" s="27">
        <v>181.2</v>
      </c>
      <c r="DB14" s="27">
        <v>535.79999999999995</v>
      </c>
      <c r="DC14" s="27">
        <v>406.79999999999995</v>
      </c>
      <c r="DD14" s="27">
        <v>351</v>
      </c>
      <c r="DE14" s="27">
        <v>241.79999999999998</v>
      </c>
      <c r="DF14" s="27">
        <v>217.20000000000002</v>
      </c>
      <c r="DG14" s="27">
        <v>111</v>
      </c>
      <c r="DH14" s="28">
        <v>95.4</v>
      </c>
      <c r="DI14" s="27"/>
      <c r="DJ14" s="93">
        <v>10.6647</v>
      </c>
      <c r="DK14" s="94">
        <v>7.3124999999999991</v>
      </c>
      <c r="DM14" s="26">
        <v>400.33859999999999</v>
      </c>
      <c r="DN14" s="27">
        <v>868.20098099999996</v>
      </c>
      <c r="DO14" s="27">
        <v>1577.014189</v>
      </c>
      <c r="DP14" s="27">
        <v>1186.328209</v>
      </c>
      <c r="DQ14" s="27">
        <v>1144.2579900000001</v>
      </c>
      <c r="DR14" s="27">
        <v>770.373515</v>
      </c>
      <c r="DS14" s="27">
        <v>712.54535499999997</v>
      </c>
      <c r="DT14" s="27">
        <v>480.61951599999998</v>
      </c>
      <c r="DU14" s="27">
        <v>447.34277900000001</v>
      </c>
      <c r="DV14" s="27">
        <v>712.85655199999997</v>
      </c>
      <c r="DW14" s="27">
        <v>2005.6590799999999</v>
      </c>
      <c r="DX14" s="27">
        <v>1709.778861</v>
      </c>
      <c r="DY14" s="27">
        <v>1342.3288219999999</v>
      </c>
      <c r="DZ14" s="27">
        <v>580.51800000000003</v>
      </c>
      <c r="EA14" s="27">
        <v>638.46252600000003</v>
      </c>
      <c r="EB14" s="27">
        <v>541.55148899999995</v>
      </c>
      <c r="EC14" s="27">
        <v>400.72689400000002</v>
      </c>
      <c r="ED14" s="27">
        <v>718.07336999999995</v>
      </c>
      <c r="EE14" s="27">
        <v>1385.8125990000001</v>
      </c>
      <c r="EF14" s="27">
        <v>1286.356802</v>
      </c>
      <c r="EG14" s="27">
        <v>934.64463000000001</v>
      </c>
      <c r="EH14" s="27">
        <v>692.92886399999998</v>
      </c>
      <c r="EI14" s="27">
        <v>630.50885200000005</v>
      </c>
      <c r="EJ14" s="27">
        <v>408.50477899999998</v>
      </c>
      <c r="EK14" s="27">
        <v>431.35524099999998</v>
      </c>
      <c r="EL14" s="28">
        <v>402.41170199999999</v>
      </c>
      <c r="EM14" s="27"/>
      <c r="EN14" s="26">
        <v>298.87726199999997</v>
      </c>
      <c r="EO14" s="27">
        <v>247.91996399999999</v>
      </c>
      <c r="EP14" s="27">
        <v>908.52837899999997</v>
      </c>
      <c r="EQ14" s="27">
        <v>1073.844593</v>
      </c>
      <c r="ER14" s="27">
        <v>579.01311099999998</v>
      </c>
      <c r="ES14" s="27">
        <v>780.99679200000003</v>
      </c>
      <c r="ET14" s="27">
        <v>594.09837700000003</v>
      </c>
      <c r="EU14" s="27">
        <v>594.11193500000002</v>
      </c>
      <c r="EV14" s="27">
        <v>306.42778499999997</v>
      </c>
      <c r="EW14" s="27">
        <v>270.93854199999998</v>
      </c>
      <c r="EX14" s="27">
        <v>681.19831499999998</v>
      </c>
      <c r="EY14" s="27">
        <v>1466.987566</v>
      </c>
      <c r="EZ14" s="27">
        <v>826.97314800000004</v>
      </c>
      <c r="FA14" s="27">
        <v>989.42202999999995</v>
      </c>
      <c r="FB14" s="27">
        <v>909.05596000000003</v>
      </c>
      <c r="FC14" s="27">
        <v>568.72402899999997</v>
      </c>
      <c r="FD14" s="27">
        <v>435.24103000000002</v>
      </c>
      <c r="FE14" s="27">
        <v>278.86881499999998</v>
      </c>
      <c r="FF14" s="27">
        <v>426.225955</v>
      </c>
      <c r="FG14" s="27">
        <v>888.33665099999996</v>
      </c>
      <c r="FH14" s="27">
        <v>662.72960899999998</v>
      </c>
      <c r="FI14" s="27">
        <v>752.276747</v>
      </c>
      <c r="FJ14" s="27">
        <v>773.33052999999995</v>
      </c>
      <c r="FK14" s="27">
        <v>621.12033799999995</v>
      </c>
      <c r="FL14" s="27">
        <v>293.11530599999998</v>
      </c>
      <c r="FM14" s="28">
        <v>281.09517299999999</v>
      </c>
      <c r="FN14" s="27"/>
      <c r="FO14" s="93">
        <v>17.71320887325</v>
      </c>
      <c r="FP14" s="94">
        <v>15.80685901825</v>
      </c>
      <c r="FR14" s="93">
        <v>2.2618</v>
      </c>
      <c r="FS14" s="110">
        <v>1.5082657080660133</v>
      </c>
      <c r="FT14" s="110">
        <v>1.2021827109132524</v>
      </c>
      <c r="FU14" s="110">
        <v>1.2689767746976921</v>
      </c>
      <c r="FV14" s="110">
        <v>1.3363513657994845</v>
      </c>
      <c r="FW14" s="110">
        <v>1.5851758547787838</v>
      </c>
      <c r="FX14" s="110">
        <v>2.0554387835563701</v>
      </c>
      <c r="FY14" s="110">
        <v>2.2576812659488228</v>
      </c>
      <c r="FZ14" s="110">
        <v>2.3078580692049795</v>
      </c>
      <c r="GA14" s="110">
        <v>1.7590276768817064</v>
      </c>
      <c r="GB14" s="110">
        <v>1.1550387517886798</v>
      </c>
      <c r="GC14" s="110">
        <v>1.2041820414506264</v>
      </c>
      <c r="GD14" s="110">
        <v>1.27200971106689</v>
      </c>
      <c r="GE14" s="110">
        <v>1.3659899759234559</v>
      </c>
      <c r="GF14" s="110">
        <v>1.7955737543610488</v>
      </c>
      <c r="GG14" s="110">
        <v>2.3988876132245451</v>
      </c>
      <c r="GH14" s="110">
        <v>2.763441615259572</v>
      </c>
      <c r="GI14" s="110">
        <v>2.0254801699939389</v>
      </c>
      <c r="GJ14" s="110">
        <v>1.3847324540514125</v>
      </c>
      <c r="GK14" s="110">
        <v>1.440572863280313</v>
      </c>
      <c r="GL14" s="110">
        <v>1.6187005136565811</v>
      </c>
      <c r="GM14" s="110">
        <v>1.9151670408849044</v>
      </c>
      <c r="GN14" s="110">
        <v>2.0893422048166368</v>
      </c>
      <c r="GO14" s="110">
        <v>2.0273098596000563</v>
      </c>
      <c r="GP14" s="110">
        <v>2.2314360236913657</v>
      </c>
      <c r="GQ14" s="94">
        <v>2.3917552002175602</v>
      </c>
      <c r="GR14" s="110"/>
      <c r="GS14" s="93">
        <v>3.4592275694444439</v>
      </c>
      <c r="GT14" s="110">
        <v>3.6426848957551252</v>
      </c>
      <c r="GU14" s="110">
        <v>1.5190793111413134</v>
      </c>
      <c r="GV14" s="110">
        <v>1.4815701578710143</v>
      </c>
      <c r="GW14" s="110">
        <v>1.6264883954326712</v>
      </c>
      <c r="GX14" s="110">
        <v>1.609587126330364</v>
      </c>
      <c r="GY14" s="110">
        <v>1.8537452029946833</v>
      </c>
      <c r="GZ14" s="110">
        <v>2.2052901113585754</v>
      </c>
      <c r="HA14" s="110">
        <v>2.5516254784677539</v>
      </c>
      <c r="HB14" s="110">
        <v>3.2650771222835648</v>
      </c>
      <c r="HC14" s="110">
        <v>2.1196646569060849</v>
      </c>
      <c r="HD14" s="110">
        <v>1.5242276186800352</v>
      </c>
      <c r="HE14" s="110">
        <v>1.6394279544217489</v>
      </c>
      <c r="HF14" s="110">
        <v>1.7632680816975967</v>
      </c>
      <c r="HG14" s="110">
        <v>1.9027728015458441</v>
      </c>
      <c r="HH14" s="110">
        <v>2.2248575533566761</v>
      </c>
      <c r="HI14" s="110">
        <v>2.5734446728553126</v>
      </c>
      <c r="HJ14" s="110">
        <v>2.8608784252198776</v>
      </c>
      <c r="HK14" s="110">
        <v>2.5379945841319822</v>
      </c>
      <c r="HL14" s="110">
        <v>1.7423681328544265</v>
      </c>
      <c r="HM14" s="110">
        <v>1.670715230957154</v>
      </c>
      <c r="HN14" s="110">
        <v>1.8740340009118188</v>
      </c>
      <c r="HO14" s="110">
        <v>2.5905188382663229</v>
      </c>
      <c r="HP14" s="110">
        <v>3.038841588577045</v>
      </c>
      <c r="HQ14" s="110">
        <v>2.8153923598482034</v>
      </c>
      <c r="HR14" s="94">
        <v>2.7889850798202356</v>
      </c>
      <c r="HS14" s="27"/>
      <c r="HT14" s="93">
        <v>45.222960669738953</v>
      </c>
      <c r="HU14" s="94">
        <v>56.104056915789464</v>
      </c>
      <c r="HW14" s="93">
        <v>0.42699999999999999</v>
      </c>
      <c r="HX14" s="110">
        <v>0.36699999999999999</v>
      </c>
      <c r="HY14" s="110">
        <v>0.22500000000000001</v>
      </c>
      <c r="HZ14" s="110">
        <v>0.126</v>
      </c>
      <c r="IA14" s="110">
        <v>0.13500000000000001</v>
      </c>
      <c r="IB14" s="110">
        <v>0.156</v>
      </c>
      <c r="IC14" s="110">
        <v>0.22600000000000001</v>
      </c>
      <c r="ID14" s="110">
        <v>0.40400000000000003</v>
      </c>
      <c r="IE14" s="110">
        <v>0.64</v>
      </c>
      <c r="IF14" s="110">
        <v>0.55900000000000005</v>
      </c>
      <c r="IG14" s="110">
        <v>0.42799999999999999</v>
      </c>
      <c r="IH14" s="110">
        <v>0.253</v>
      </c>
      <c r="II14" s="110">
        <v>0.154</v>
      </c>
      <c r="IJ14" s="110">
        <v>0.17</v>
      </c>
      <c r="IK14" s="110">
        <v>0.27700000000000002</v>
      </c>
      <c r="IL14" s="110">
        <v>0.53400000000000003</v>
      </c>
      <c r="IM14" s="110" t="s">
        <v>0</v>
      </c>
      <c r="IN14" s="110">
        <v>0.56699999999999995</v>
      </c>
      <c r="IO14" s="110">
        <v>0.501</v>
      </c>
      <c r="IP14" s="110">
        <v>0.19700000000000001</v>
      </c>
      <c r="IQ14" s="110">
        <v>0.16</v>
      </c>
      <c r="IR14" s="110">
        <v>0.21099999999999999</v>
      </c>
      <c r="IS14" s="110">
        <v>0.32900000000000001</v>
      </c>
      <c r="IT14" s="110">
        <v>0.39800000000000002</v>
      </c>
      <c r="IU14" s="110">
        <v>0.51200000000000001</v>
      </c>
      <c r="IV14" s="94">
        <v>0.376</v>
      </c>
      <c r="IW14" s="110"/>
      <c r="IX14" s="93">
        <v>0.40300000000000002</v>
      </c>
      <c r="IY14" s="110">
        <v>0.29799999999999999</v>
      </c>
      <c r="IZ14" s="110">
        <v>0.45400000000000001</v>
      </c>
      <c r="JA14" s="110">
        <v>0.13400000000000001</v>
      </c>
      <c r="JB14" s="110">
        <v>9.4E-2</v>
      </c>
      <c r="JC14" s="110">
        <v>0.1</v>
      </c>
      <c r="JD14" s="110">
        <v>0.13700000000000001</v>
      </c>
      <c r="JE14" s="110">
        <v>0.217</v>
      </c>
      <c r="JF14" s="110">
        <v>0.44</v>
      </c>
      <c r="JG14" s="110">
        <v>0.79200000000000004</v>
      </c>
      <c r="JH14" s="110">
        <v>0.438</v>
      </c>
      <c r="JI14" s="110">
        <v>0.186</v>
      </c>
      <c r="JJ14" s="110">
        <v>0.114</v>
      </c>
      <c r="JK14" s="110">
        <v>8.7999999999999995E-2</v>
      </c>
      <c r="JL14" s="110">
        <v>8.7999999999999995E-2</v>
      </c>
      <c r="JM14" s="110">
        <v>0.13200000000000001</v>
      </c>
      <c r="JN14" s="110">
        <v>0.29299999999999998</v>
      </c>
      <c r="JO14" s="110">
        <v>0.47799999999999998</v>
      </c>
      <c r="JP14" s="110">
        <v>0.52</v>
      </c>
      <c r="JQ14" s="110">
        <v>0.496</v>
      </c>
      <c r="JR14" s="110">
        <v>0.249</v>
      </c>
      <c r="JS14" s="110">
        <v>0.17799999999999999</v>
      </c>
      <c r="JT14" s="110">
        <v>0.10199999999999999</v>
      </c>
      <c r="JU14" s="110">
        <v>0.128</v>
      </c>
      <c r="JV14" s="110">
        <v>0.33</v>
      </c>
      <c r="JW14" s="94">
        <v>0.46600000000000003</v>
      </c>
      <c r="JX14" s="27"/>
      <c r="JY14" s="93">
        <v>8.1662500000000016</v>
      </c>
      <c r="JZ14" s="94">
        <v>5.1992500000000001</v>
      </c>
    </row>
    <row r="15" spans="1:286" s="3" customFormat="1" ht="18" customHeight="1" x14ac:dyDescent="0.25">
      <c r="A15" s="34"/>
      <c r="B15" s="30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8"/>
      <c r="AC15" s="27"/>
      <c r="AD15" s="26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8"/>
      <c r="BD15" s="27"/>
      <c r="BE15" s="97"/>
      <c r="BF15" s="98"/>
      <c r="BH15" s="26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8"/>
      <c r="CH15" s="27"/>
      <c r="CI15" s="2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8"/>
      <c r="DI15" s="27"/>
      <c r="DJ15" s="97"/>
      <c r="DK15" s="98"/>
      <c r="DM15" s="26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8"/>
      <c r="EM15" s="27"/>
      <c r="EN15" s="26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8"/>
      <c r="FN15" s="27"/>
      <c r="FO15" s="97"/>
      <c r="FP15" s="98"/>
      <c r="FR15" s="93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94"/>
      <c r="GR15" s="110"/>
      <c r="GS15" s="93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  <c r="HJ15" s="110"/>
      <c r="HK15" s="110"/>
      <c r="HL15" s="110"/>
      <c r="HM15" s="110"/>
      <c r="HN15" s="110"/>
      <c r="HO15" s="110"/>
      <c r="HP15" s="110"/>
      <c r="HQ15" s="110"/>
      <c r="HR15" s="94"/>
      <c r="HS15" s="27"/>
      <c r="HT15" s="97"/>
      <c r="HU15" s="98"/>
      <c r="HW15" s="93"/>
      <c r="HX15" s="110"/>
      <c r="HY15" s="110"/>
      <c r="HZ15" s="110"/>
      <c r="IA15" s="110"/>
      <c r="IB15" s="110"/>
      <c r="IC15" s="110"/>
      <c r="ID15" s="110"/>
      <c r="IE15" s="110"/>
      <c r="IF15" s="110"/>
      <c r="IG15" s="110"/>
      <c r="IH15" s="110"/>
      <c r="II15" s="110"/>
      <c r="IJ15" s="110"/>
      <c r="IK15" s="110"/>
      <c r="IL15" s="110"/>
      <c r="IM15" s="110"/>
      <c r="IN15" s="110"/>
      <c r="IO15" s="110"/>
      <c r="IP15" s="110"/>
      <c r="IQ15" s="110"/>
      <c r="IR15" s="110"/>
      <c r="IS15" s="110"/>
      <c r="IT15" s="110"/>
      <c r="IU15" s="110"/>
      <c r="IV15" s="94"/>
      <c r="IW15" s="110"/>
      <c r="IX15" s="93"/>
      <c r="IY15" s="110"/>
      <c r="IZ15" s="110"/>
      <c r="JA15" s="110"/>
      <c r="JB15" s="110"/>
      <c r="JC15" s="110"/>
      <c r="JD15" s="110"/>
      <c r="JE15" s="110"/>
      <c r="JF15" s="110"/>
      <c r="JG15" s="110"/>
      <c r="JH15" s="110"/>
      <c r="JI15" s="110"/>
      <c r="JJ15" s="110"/>
      <c r="JK15" s="110"/>
      <c r="JL15" s="110"/>
      <c r="JM15" s="110"/>
      <c r="JN15" s="110"/>
      <c r="JO15" s="110"/>
      <c r="JP15" s="110"/>
      <c r="JQ15" s="110"/>
      <c r="JR15" s="110"/>
      <c r="JS15" s="110"/>
      <c r="JT15" s="110"/>
      <c r="JU15" s="110"/>
      <c r="JV15" s="110"/>
      <c r="JW15" s="94"/>
      <c r="JX15" s="27"/>
      <c r="JY15" s="97"/>
      <c r="JZ15" s="98"/>
    </row>
    <row r="16" spans="1:286" s="7" customFormat="1" ht="18.75" customHeight="1" x14ac:dyDescent="0.25">
      <c r="A16" s="35" t="s">
        <v>1</v>
      </c>
      <c r="B16" s="36" t="str">
        <f>CONCATENATE("Female n=",COUNTIF(B7:B15,"Female"))</f>
        <v>Female n=4</v>
      </c>
      <c r="C16" s="37">
        <f t="shared" ref="C16:D16" si="0">AVERAGE(C7:C15)</f>
        <v>103.875</v>
      </c>
      <c r="D16" s="38">
        <f t="shared" si="0"/>
        <v>132.5</v>
      </c>
      <c r="E16" s="38">
        <f t="shared" ref="E16" si="1">AVERAGE(E7:E15)</f>
        <v>146.75</v>
      </c>
      <c r="F16" s="38">
        <f t="shared" ref="F16" si="2">AVERAGE(F7:F15)</f>
        <v>140.5</v>
      </c>
      <c r="G16" s="38">
        <f t="shared" ref="G16" si="3">AVERAGE(G7:G15)</f>
        <v>137.26249999999999</v>
      </c>
      <c r="H16" s="38">
        <f t="shared" ref="H16" si="4">AVERAGE(H7:H15)</f>
        <v>115.02500000000001</v>
      </c>
      <c r="I16" s="38">
        <f t="shared" ref="I16" si="5">AVERAGE(I7:I15)</f>
        <v>103.75</v>
      </c>
      <c r="J16" s="38">
        <f t="shared" ref="J16" si="6">AVERAGE(J7:J15)</f>
        <v>91.887500000000017</v>
      </c>
      <c r="K16" s="38">
        <f t="shared" ref="K16" si="7">AVERAGE(K7:K15)</f>
        <v>89.712500000000006</v>
      </c>
      <c r="L16" s="38">
        <f t="shared" ref="L16" si="8">AVERAGE(L7:L15)</f>
        <v>106.1875</v>
      </c>
      <c r="M16" s="38">
        <f t="shared" ref="M16" si="9">AVERAGE(M7:M15)</f>
        <v>134.875</v>
      </c>
      <c r="N16" s="38">
        <f t="shared" ref="N16" si="10">AVERAGE(N7:N15)</f>
        <v>134.625</v>
      </c>
      <c r="O16" s="38">
        <f t="shared" ref="O16" si="11">AVERAGE(O7:O15)</f>
        <v>130.625</v>
      </c>
      <c r="P16" s="38">
        <f t="shared" ref="P16" si="12">AVERAGE(P7:P15)</f>
        <v>120.7375</v>
      </c>
      <c r="Q16" s="38">
        <f t="shared" ref="Q16" si="13">AVERAGE(Q7:Q15)</f>
        <v>103.71250000000001</v>
      </c>
      <c r="R16" s="38">
        <f t="shared" ref="R16" si="14">AVERAGE(R7:R15)</f>
        <v>94.15</v>
      </c>
      <c r="S16" s="38">
        <f t="shared" ref="S16" si="15">AVERAGE(S7:S15)</f>
        <v>86.725000000000009</v>
      </c>
      <c r="T16" s="38">
        <f t="shared" ref="T16" si="16">AVERAGE(T7:T15)</f>
        <v>102.3</v>
      </c>
      <c r="U16" s="38">
        <f t="shared" ref="U16" si="17">AVERAGE(U7:U15)</f>
        <v>124.5</v>
      </c>
      <c r="V16" s="38">
        <f t="shared" ref="V16" si="18">AVERAGE(V7:V15)</f>
        <v>122.77500000000001</v>
      </c>
      <c r="W16" s="38">
        <f t="shared" ref="W16" si="19">AVERAGE(W7:W15)</f>
        <v>125.625</v>
      </c>
      <c r="X16" s="38">
        <f t="shared" ref="X16" si="20">AVERAGE(X7:X15)</f>
        <v>118.58750000000001</v>
      </c>
      <c r="Y16" s="38">
        <f t="shared" ref="Y16:Z16" si="21">AVERAGE(Y7:Y15)</f>
        <v>107.91249999999999</v>
      </c>
      <c r="Z16" s="38">
        <f t="shared" si="21"/>
        <v>101.1375</v>
      </c>
      <c r="AA16" s="38">
        <f t="shared" ref="AA16" si="22">AVERAGE(AA7:AA15)</f>
        <v>106.31250000000001</v>
      </c>
      <c r="AB16" s="39">
        <f t="shared" ref="AB16" si="23">AVERAGE(AB7:AB15)</f>
        <v>106.4375</v>
      </c>
      <c r="AC16" s="40"/>
      <c r="AD16" s="37">
        <f t="shared" ref="AD16:BC16" si="24">AVERAGE(AD7:AD15)</f>
        <v>97.9375</v>
      </c>
      <c r="AE16" s="38">
        <f t="shared" si="24"/>
        <v>116.375</v>
      </c>
      <c r="AF16" s="38">
        <f t="shared" si="24"/>
        <v>136.125</v>
      </c>
      <c r="AG16" s="38">
        <f t="shared" si="24"/>
        <v>115.49999999999999</v>
      </c>
      <c r="AH16" s="38">
        <f t="shared" si="24"/>
        <v>108.52500000000001</v>
      </c>
      <c r="AI16" s="38">
        <f t="shared" si="24"/>
        <v>103.20000000000002</v>
      </c>
      <c r="AJ16" s="38">
        <f t="shared" si="24"/>
        <v>94</v>
      </c>
      <c r="AK16" s="38">
        <f t="shared" si="24"/>
        <v>88.55</v>
      </c>
      <c r="AL16" s="38">
        <f t="shared" si="24"/>
        <v>84.112499999999997</v>
      </c>
      <c r="AM16" s="38">
        <f t="shared" si="24"/>
        <v>97.724999999999994</v>
      </c>
      <c r="AN16" s="38">
        <f t="shared" si="24"/>
        <v>120.625</v>
      </c>
      <c r="AO16" s="38">
        <f t="shared" si="24"/>
        <v>115.1375</v>
      </c>
      <c r="AP16" s="38">
        <f t="shared" si="24"/>
        <v>116.375</v>
      </c>
      <c r="AQ16" s="38">
        <f t="shared" si="24"/>
        <v>108.91249999999999</v>
      </c>
      <c r="AR16" s="38">
        <f t="shared" si="24"/>
        <v>95.637500000000003</v>
      </c>
      <c r="AS16" s="38">
        <f t="shared" si="24"/>
        <v>89.25</v>
      </c>
      <c r="AT16" s="38">
        <f t="shared" si="24"/>
        <v>86.825000000000003</v>
      </c>
      <c r="AU16" s="38">
        <f t="shared" si="24"/>
        <v>94.525000000000006</v>
      </c>
      <c r="AV16" s="38">
        <f t="shared" si="24"/>
        <v>111.16249999999999</v>
      </c>
      <c r="AW16" s="38">
        <f t="shared" si="24"/>
        <v>106.78750000000001</v>
      </c>
      <c r="AX16" s="38">
        <f t="shared" si="24"/>
        <v>113.7375</v>
      </c>
      <c r="AY16" s="38">
        <f t="shared" si="24"/>
        <v>109.425</v>
      </c>
      <c r="AZ16" s="38">
        <f t="shared" si="24"/>
        <v>101.575</v>
      </c>
      <c r="BA16" s="38">
        <f t="shared" si="24"/>
        <v>98.05</v>
      </c>
      <c r="BB16" s="38">
        <f t="shared" si="24"/>
        <v>96.75</v>
      </c>
      <c r="BC16" s="39">
        <f t="shared" si="24"/>
        <v>98.387500000000003</v>
      </c>
      <c r="BD16" s="40"/>
      <c r="BE16" s="99">
        <f t="shared" ref="BE16:BF16" si="25">AVERAGE(BE7:BE15)</f>
        <v>2.6649937499999998</v>
      </c>
      <c r="BF16" s="100">
        <f t="shared" si="25"/>
        <v>2.4472531250000005</v>
      </c>
      <c r="BH16" s="37">
        <f t="shared" ref="BH16:CG16" si="26">AVERAGE(BH7:BH15)</f>
        <v>156.97500000000002</v>
      </c>
      <c r="BI16" s="38">
        <f t="shared" si="26"/>
        <v>679.65000000000009</v>
      </c>
      <c r="BJ16" s="38">
        <f t="shared" si="26"/>
        <v>1158.6750000000002</v>
      </c>
      <c r="BK16" s="38">
        <f t="shared" si="26"/>
        <v>961.42499999999995</v>
      </c>
      <c r="BL16" s="38">
        <f t="shared" si="26"/>
        <v>904.27500000000009</v>
      </c>
      <c r="BM16" s="38">
        <f t="shared" si="26"/>
        <v>688.35</v>
      </c>
      <c r="BN16" s="38">
        <f t="shared" si="26"/>
        <v>429.45000000000005</v>
      </c>
      <c r="BO16" s="38">
        <f t="shared" si="26"/>
        <v>259.8</v>
      </c>
      <c r="BP16" s="38">
        <f t="shared" si="26"/>
        <v>173.10000000000002</v>
      </c>
      <c r="BQ16" s="38">
        <f t="shared" si="26"/>
        <v>535.27499999999998</v>
      </c>
      <c r="BR16" s="38">
        <f t="shared" si="26"/>
        <v>1029.5250000000001</v>
      </c>
      <c r="BS16" s="38">
        <f t="shared" si="26"/>
        <v>1023.75</v>
      </c>
      <c r="BT16" s="38">
        <f t="shared" si="26"/>
        <v>899.55</v>
      </c>
      <c r="BU16" s="38">
        <f t="shared" si="26"/>
        <v>863.25</v>
      </c>
      <c r="BV16" s="38">
        <f t="shared" si="26"/>
        <v>437.1</v>
      </c>
      <c r="BW16" s="38">
        <f t="shared" si="26"/>
        <v>289.72499999999997</v>
      </c>
      <c r="BX16" s="38">
        <f t="shared" si="26"/>
        <v>202.79999999999998</v>
      </c>
      <c r="BY16" s="38">
        <f t="shared" si="26"/>
        <v>492.07499999999999</v>
      </c>
      <c r="BZ16" s="38">
        <f t="shared" si="26"/>
        <v>784.5</v>
      </c>
      <c r="CA16" s="38">
        <f t="shared" si="26"/>
        <v>648.15000000000009</v>
      </c>
      <c r="CB16" s="38">
        <f t="shared" si="26"/>
        <v>672.22499999999991</v>
      </c>
      <c r="CC16" s="38">
        <f t="shared" si="26"/>
        <v>522.75</v>
      </c>
      <c r="CD16" s="38">
        <f t="shared" si="26"/>
        <v>343.2</v>
      </c>
      <c r="CE16" s="38">
        <f t="shared" si="26"/>
        <v>160.94999999999999</v>
      </c>
      <c r="CF16" s="38">
        <f t="shared" si="26"/>
        <v>167.4</v>
      </c>
      <c r="CG16" s="39">
        <f t="shared" si="26"/>
        <v>177.89999999999998</v>
      </c>
      <c r="CH16" s="69"/>
      <c r="CI16" s="37">
        <f t="shared" ref="CI16:DH16" si="27">AVERAGE(CI7:CI15)</f>
        <v>111.97499999999999</v>
      </c>
      <c r="CJ16" s="38">
        <f t="shared" si="27"/>
        <v>448.05</v>
      </c>
      <c r="CK16" s="38">
        <f t="shared" si="27"/>
        <v>1003.35</v>
      </c>
      <c r="CL16" s="38">
        <f t="shared" si="27"/>
        <v>887.55</v>
      </c>
      <c r="CM16" s="38">
        <f t="shared" si="27"/>
        <v>647.70000000000005</v>
      </c>
      <c r="CN16" s="38">
        <f t="shared" si="27"/>
        <v>486.52499999999998</v>
      </c>
      <c r="CO16" s="38">
        <f t="shared" si="27"/>
        <v>265.05</v>
      </c>
      <c r="CP16" s="38">
        <f t="shared" si="27"/>
        <v>170.55</v>
      </c>
      <c r="CQ16" s="38">
        <f t="shared" si="27"/>
        <v>123.97500000000001</v>
      </c>
      <c r="CR16" s="38">
        <f t="shared" si="27"/>
        <v>334.72499999999997</v>
      </c>
      <c r="CS16" s="38">
        <f t="shared" si="27"/>
        <v>797.55</v>
      </c>
      <c r="CT16" s="38">
        <f t="shared" si="27"/>
        <v>802.125</v>
      </c>
      <c r="CU16" s="38">
        <f t="shared" si="27"/>
        <v>733.04999999999984</v>
      </c>
      <c r="CV16" s="38">
        <f t="shared" si="27"/>
        <v>623.54999999999995</v>
      </c>
      <c r="CW16" s="38">
        <f t="shared" si="27"/>
        <v>362.625</v>
      </c>
      <c r="CX16" s="38">
        <f t="shared" si="27"/>
        <v>268.125</v>
      </c>
      <c r="CY16" s="38">
        <f t="shared" si="27"/>
        <v>208.79999999999995</v>
      </c>
      <c r="CZ16" s="38">
        <f t="shared" si="27"/>
        <v>332.92500000000001</v>
      </c>
      <c r="DA16" s="38">
        <f t="shared" si="27"/>
        <v>645.44999999999993</v>
      </c>
      <c r="DB16" s="38">
        <f t="shared" si="27"/>
        <v>582.45000000000005</v>
      </c>
      <c r="DC16" s="38">
        <f t="shared" si="27"/>
        <v>596.92499999999995</v>
      </c>
      <c r="DD16" s="38">
        <f t="shared" si="27"/>
        <v>439.42499999999995</v>
      </c>
      <c r="DE16" s="38">
        <f t="shared" si="27"/>
        <v>279.97500000000002</v>
      </c>
      <c r="DF16" s="38">
        <f t="shared" si="27"/>
        <v>148.57499999999999</v>
      </c>
      <c r="DG16" s="38">
        <f t="shared" si="27"/>
        <v>128.02499999999998</v>
      </c>
      <c r="DH16" s="39">
        <f t="shared" si="27"/>
        <v>141.30000000000001</v>
      </c>
      <c r="DI16" s="69"/>
      <c r="DJ16" s="99">
        <f t="shared" ref="DJ16:DK16" si="28">AVERAGE(DJ7:DJ15)</f>
        <v>11.346018750000001</v>
      </c>
      <c r="DK16" s="100">
        <f t="shared" si="28"/>
        <v>8.9923687499999989</v>
      </c>
      <c r="DM16" s="37">
        <f t="shared" ref="DM16:FK16" si="29">AVERAGE(DM7:DM15)</f>
        <v>416.66542599999997</v>
      </c>
      <c r="DN16" s="38">
        <f t="shared" si="29"/>
        <v>1019.351421</v>
      </c>
      <c r="DO16" s="38">
        <f t="shared" si="29"/>
        <v>1486.6543369999999</v>
      </c>
      <c r="DP16" s="38">
        <f t="shared" si="29"/>
        <v>1278.1554294999999</v>
      </c>
      <c r="DQ16" s="38">
        <f t="shared" si="29"/>
        <v>1270.658424875</v>
      </c>
      <c r="DR16" s="38">
        <f t="shared" si="29"/>
        <v>1075.971099375</v>
      </c>
      <c r="DS16" s="38">
        <f t="shared" si="29"/>
        <v>805.80408875000001</v>
      </c>
      <c r="DT16" s="38">
        <f t="shared" si="29"/>
        <v>592.17581274999998</v>
      </c>
      <c r="DU16" s="38">
        <f t="shared" si="29"/>
        <v>448.66805325000001</v>
      </c>
      <c r="DV16" s="38">
        <f t="shared" si="29"/>
        <v>850.05642362499998</v>
      </c>
      <c r="DW16" s="38">
        <f t="shared" si="29"/>
        <v>1457.1499528750001</v>
      </c>
      <c r="DX16" s="38">
        <f t="shared" si="29"/>
        <v>1442.728226875</v>
      </c>
      <c r="DY16" s="38">
        <f t="shared" si="29"/>
        <v>1263.6238333749998</v>
      </c>
      <c r="DZ16" s="38">
        <f t="shared" si="29"/>
        <v>1182.635128875</v>
      </c>
      <c r="EA16" s="38">
        <f t="shared" si="29"/>
        <v>837.66492199999993</v>
      </c>
      <c r="EB16" s="38">
        <f t="shared" si="29"/>
        <v>667.09138937500006</v>
      </c>
      <c r="EC16" s="38">
        <f t="shared" si="29"/>
        <v>501.64990987499993</v>
      </c>
      <c r="ED16" s="38">
        <f t="shared" si="29"/>
        <v>831.7457905</v>
      </c>
      <c r="EE16" s="38">
        <f t="shared" si="29"/>
        <v>1212.2035708750002</v>
      </c>
      <c r="EF16" s="38">
        <f t="shared" si="29"/>
        <v>1060.5687928749999</v>
      </c>
      <c r="EG16" s="38">
        <f t="shared" si="29"/>
        <v>1079.0418117499999</v>
      </c>
      <c r="EH16" s="38">
        <f t="shared" si="29"/>
        <v>936.25469050000015</v>
      </c>
      <c r="EI16" s="38">
        <f t="shared" si="29"/>
        <v>711.49266475000002</v>
      </c>
      <c r="EJ16" s="38">
        <f t="shared" si="29"/>
        <v>451.25970912499997</v>
      </c>
      <c r="EK16" s="38">
        <f t="shared" si="29"/>
        <v>451.30961312500006</v>
      </c>
      <c r="EL16" s="39">
        <f t="shared" si="29"/>
        <v>478.36279225000004</v>
      </c>
      <c r="EM16" s="69"/>
      <c r="EN16" s="37">
        <f t="shared" ref="EN16:FU16" si="30">AVERAGE(EN7:EN15)</f>
        <v>320.58968325000001</v>
      </c>
      <c r="EO16" s="38">
        <f t="shared" si="30"/>
        <v>647.69287199999997</v>
      </c>
      <c r="EP16" s="38">
        <f t="shared" si="30"/>
        <v>1221.4815189999999</v>
      </c>
      <c r="EQ16" s="38">
        <f t="shared" si="30"/>
        <v>1057.8684779999999</v>
      </c>
      <c r="ER16" s="38">
        <f t="shared" si="30"/>
        <v>845.66202012500003</v>
      </c>
      <c r="ES16" s="38">
        <f t="shared" si="30"/>
        <v>740.22582387499995</v>
      </c>
      <c r="ET16" s="38">
        <f t="shared" si="30"/>
        <v>535.07298950000006</v>
      </c>
      <c r="EU16" s="38">
        <f t="shared" si="30"/>
        <v>412.084585</v>
      </c>
      <c r="EV16" s="38">
        <f t="shared" si="30"/>
        <v>321.25351587500001</v>
      </c>
      <c r="EW16" s="38">
        <f t="shared" si="30"/>
        <v>532.81164587499995</v>
      </c>
      <c r="EX16" s="38">
        <f t="shared" si="30"/>
        <v>1075.1837666250001</v>
      </c>
      <c r="EY16" s="38">
        <f t="shared" si="30"/>
        <v>1100.3976787500001</v>
      </c>
      <c r="EZ16" s="38">
        <f t="shared" si="30"/>
        <v>988.40493974999993</v>
      </c>
      <c r="FA16" s="38">
        <f t="shared" si="30"/>
        <v>969.50485499999991</v>
      </c>
      <c r="FB16" s="38">
        <f t="shared" si="30"/>
        <v>678.7770892499999</v>
      </c>
      <c r="FC16" s="38">
        <f t="shared" si="30"/>
        <v>551.09383150000008</v>
      </c>
      <c r="FD16" s="38">
        <f t="shared" si="30"/>
        <v>448.69486912500003</v>
      </c>
      <c r="FE16" s="38">
        <f t="shared" si="30"/>
        <v>583.25670300000002</v>
      </c>
      <c r="FF16" s="38">
        <f t="shared" si="30"/>
        <v>950.31376274999991</v>
      </c>
      <c r="FG16" s="38">
        <f t="shared" si="30"/>
        <v>829.47363849999999</v>
      </c>
      <c r="FH16" s="38">
        <f t="shared" si="30"/>
        <v>822.00664149999989</v>
      </c>
      <c r="FI16" s="38">
        <f t="shared" si="30"/>
        <v>728.92045737499996</v>
      </c>
      <c r="FJ16" s="38">
        <f t="shared" si="30"/>
        <v>598.48299887500002</v>
      </c>
      <c r="FK16" s="38">
        <f t="shared" si="30"/>
        <v>397.35673674999998</v>
      </c>
      <c r="FL16" s="38">
        <f t="shared" si="30"/>
        <v>337.00271912500006</v>
      </c>
      <c r="FM16" s="39">
        <f t="shared" si="30"/>
        <v>333.49302112500004</v>
      </c>
      <c r="FN16" s="69"/>
      <c r="FO16" s="99">
        <f t="shared" ref="FO16:FQ16" si="31">AVERAGE(FO7:FO15)</f>
        <v>19.703926303343753</v>
      </c>
      <c r="FP16" s="100">
        <f t="shared" si="31"/>
        <v>15.25377187871875</v>
      </c>
      <c r="FR16" s="99">
        <f t="shared" ref="FR16:HP16" si="32">AVERAGE(FR7:FR15)</f>
        <v>2.7893970187656416</v>
      </c>
      <c r="FS16" s="112">
        <f t="shared" si="32"/>
        <v>1.6089867054432148</v>
      </c>
      <c r="FT16" s="112">
        <f t="shared" si="32"/>
        <v>1.3285014623525069</v>
      </c>
      <c r="FU16" s="112">
        <f t="shared" si="32"/>
        <v>1.3401722861620544</v>
      </c>
      <c r="FV16" s="112">
        <f t="shared" si="32"/>
        <v>1.4344764803853574</v>
      </c>
      <c r="FW16" s="112">
        <f t="shared" si="32"/>
        <v>1.5403815991087801</v>
      </c>
      <c r="FX16" s="112">
        <f t="shared" si="32"/>
        <v>1.7445559981270846</v>
      </c>
      <c r="FY16" s="112">
        <f t="shared" si="32"/>
        <v>2.116061855619197</v>
      </c>
      <c r="FZ16" s="112">
        <f t="shared" si="32"/>
        <v>2.5972377714522259</v>
      </c>
      <c r="GA16" s="112">
        <f t="shared" si="32"/>
        <v>1.7899025298718321</v>
      </c>
      <c r="GB16" s="112">
        <f t="shared" si="32"/>
        <v>1.4502730463513251</v>
      </c>
      <c r="GC16" s="112">
        <f t="shared" si="32"/>
        <v>1.4663192119266544</v>
      </c>
      <c r="GD16" s="112">
        <f t="shared" si="32"/>
        <v>1.4633212097199901</v>
      </c>
      <c r="GE16" s="112">
        <f t="shared" si="32"/>
        <v>1.4928656132353848</v>
      </c>
      <c r="GF16" s="112">
        <f t="shared" si="32"/>
        <v>1.7277459419099641</v>
      </c>
      <c r="GG16" s="112">
        <f t="shared" si="32"/>
        <v>2.2179620243881017</v>
      </c>
      <c r="GH16" s="112">
        <f t="shared" si="32"/>
        <v>2.5397052641329219</v>
      </c>
      <c r="GI16" s="112">
        <f t="shared" si="32"/>
        <v>1.8814127412979109</v>
      </c>
      <c r="GJ16" s="112">
        <f t="shared" si="32"/>
        <v>1.5591733373227725</v>
      </c>
      <c r="GK16" s="112">
        <f t="shared" si="32"/>
        <v>1.6368921616502188</v>
      </c>
      <c r="GL16" s="112">
        <f t="shared" si="32"/>
        <v>1.6594707664475439</v>
      </c>
      <c r="GM16" s="112">
        <f t="shared" si="32"/>
        <v>1.7840063945366842</v>
      </c>
      <c r="GN16" s="112">
        <f t="shared" si="32"/>
        <v>2.0464362113377801</v>
      </c>
      <c r="GO16" s="112">
        <f t="shared" si="32"/>
        <v>2.4686299353609047</v>
      </c>
      <c r="GP16" s="112">
        <f t="shared" si="32"/>
        <v>2.8093379492131612</v>
      </c>
      <c r="GQ16" s="100">
        <f t="shared" si="32"/>
        <v>2.7794534262368318</v>
      </c>
      <c r="GR16" s="113"/>
      <c r="GS16" s="99">
        <f t="shared" ref="GS16:HU16" si="33">AVERAGE(GS7:GS15)</f>
        <v>3.1309753344773057</v>
      </c>
      <c r="GT16" s="112">
        <f t="shared" si="33"/>
        <v>2.1854456391534063</v>
      </c>
      <c r="GU16" s="112">
        <f t="shared" si="33"/>
        <v>1.405877342678808</v>
      </c>
      <c r="GV16" s="112">
        <f t="shared" si="33"/>
        <v>1.3461486714700845</v>
      </c>
      <c r="GW16" s="112">
        <f t="shared" si="33"/>
        <v>1.4334585318518887</v>
      </c>
      <c r="GX16" s="112">
        <f t="shared" si="33"/>
        <v>1.6239004497187144</v>
      </c>
      <c r="GY16" s="112">
        <f t="shared" si="33"/>
        <v>2.0278537768727656</v>
      </c>
      <c r="GZ16" s="112">
        <f t="shared" si="33"/>
        <v>2.5711030999641351</v>
      </c>
      <c r="HA16" s="112">
        <f t="shared" si="33"/>
        <v>2.9082018203461288</v>
      </c>
      <c r="HB16" s="112">
        <f t="shared" si="33"/>
        <v>2.205734211465554</v>
      </c>
      <c r="HC16" s="112">
        <f t="shared" si="33"/>
        <v>1.5088527145100608</v>
      </c>
      <c r="HD16" s="112">
        <f t="shared" si="33"/>
        <v>1.4582985624912228</v>
      </c>
      <c r="HE16" s="112">
        <f t="shared" si="33"/>
        <v>1.5228709684189208</v>
      </c>
      <c r="HF16" s="112">
        <f t="shared" si="33"/>
        <v>1.672559575250872</v>
      </c>
      <c r="HG16" s="112">
        <f t="shared" si="33"/>
        <v>1.9442458508082952</v>
      </c>
      <c r="HH16" s="112">
        <f t="shared" si="33"/>
        <v>2.2935471336771389</v>
      </c>
      <c r="HI16" s="112">
        <f t="shared" si="33"/>
        <v>2.5072491752438602</v>
      </c>
      <c r="HJ16" s="112">
        <f t="shared" si="33"/>
        <v>2.0354442208267431</v>
      </c>
      <c r="HK16" s="112">
        <f t="shared" si="33"/>
        <v>1.7455377826577583</v>
      </c>
      <c r="HL16" s="112">
        <f t="shared" si="33"/>
        <v>1.7643114370319231</v>
      </c>
      <c r="HM16" s="112">
        <f t="shared" si="33"/>
        <v>1.8613366362339914</v>
      </c>
      <c r="HN16" s="112">
        <f t="shared" si="33"/>
        <v>1.9089567529803775</v>
      </c>
      <c r="HO16" s="112">
        <f t="shared" si="33"/>
        <v>2.2160496557707652</v>
      </c>
      <c r="HP16" s="112">
        <f t="shared" si="33"/>
        <v>2.5479181735599825</v>
      </c>
      <c r="HQ16" s="112">
        <f t="shared" si="33"/>
        <v>2.9362765244372917</v>
      </c>
      <c r="HR16" s="100">
        <f t="shared" si="33"/>
        <v>2.9165313158667052</v>
      </c>
      <c r="HS16" s="69"/>
      <c r="HT16" s="99">
        <f t="shared" ref="HT16:HU16" si="34">AVERAGE(HT7:HT15)</f>
        <v>47.624200217686351</v>
      </c>
      <c r="HU16" s="100">
        <f t="shared" si="34"/>
        <v>51.396003198133755</v>
      </c>
      <c r="HW16" s="99">
        <f t="shared" ref="HW16:JU16" si="35">AVERAGE(HW7:HW15)</f>
        <v>0.48399999999999999</v>
      </c>
      <c r="HX16" s="112">
        <f t="shared" si="35"/>
        <v>0.40175</v>
      </c>
      <c r="HY16" s="112">
        <f t="shared" si="35"/>
        <v>0.31425000000000003</v>
      </c>
      <c r="HZ16" s="112">
        <f t="shared" si="35"/>
        <v>0.22337499999999999</v>
      </c>
      <c r="IA16" s="112">
        <f t="shared" si="35"/>
        <v>0.21012500000000001</v>
      </c>
      <c r="IB16" s="112">
        <f t="shared" si="35"/>
        <v>0.19424999999999998</v>
      </c>
      <c r="IC16" s="112">
        <f t="shared" si="35"/>
        <v>0.24750000000000003</v>
      </c>
      <c r="ID16" s="112">
        <f t="shared" si="35"/>
        <v>0.29812500000000003</v>
      </c>
      <c r="IE16" s="112">
        <f t="shared" si="35"/>
        <v>0.46087500000000003</v>
      </c>
      <c r="IF16" s="112">
        <f t="shared" si="35"/>
        <v>0.45300000000000007</v>
      </c>
      <c r="IG16" s="112">
        <f t="shared" si="35"/>
        <v>0.39324999999999993</v>
      </c>
      <c r="IH16" s="112">
        <f t="shared" si="35"/>
        <v>0.27775</v>
      </c>
      <c r="II16" s="112">
        <f t="shared" si="35"/>
        <v>0.23012500000000002</v>
      </c>
      <c r="IJ16" s="112">
        <f t="shared" si="35"/>
        <v>0.20775000000000002</v>
      </c>
      <c r="IK16" s="112">
        <f t="shared" si="35"/>
        <v>0.237875</v>
      </c>
      <c r="IL16" s="112">
        <f t="shared" si="35"/>
        <v>0.295875</v>
      </c>
      <c r="IM16" s="112">
        <f t="shared" si="35"/>
        <v>0.36114285714285715</v>
      </c>
      <c r="IN16" s="112">
        <f t="shared" si="35"/>
        <v>0.38362499999999999</v>
      </c>
      <c r="IO16" s="112">
        <f t="shared" si="35"/>
        <v>0.36662500000000003</v>
      </c>
      <c r="IP16" s="112">
        <f t="shared" si="35"/>
        <v>0.25612499999999999</v>
      </c>
      <c r="IQ16" s="112">
        <f t="shared" si="35"/>
        <v>0.22387499999999999</v>
      </c>
      <c r="IR16" s="112">
        <f t="shared" si="35"/>
        <v>0.20962500000000003</v>
      </c>
      <c r="IS16" s="112">
        <f t="shared" si="35"/>
        <v>0.26324999999999998</v>
      </c>
      <c r="IT16" s="112">
        <f t="shared" si="35"/>
        <v>0.40712500000000001</v>
      </c>
      <c r="IU16" s="112">
        <f t="shared" si="35"/>
        <v>0.45087500000000008</v>
      </c>
      <c r="IV16" s="100">
        <f t="shared" si="35"/>
        <v>0.4425</v>
      </c>
      <c r="IW16" s="113"/>
      <c r="IX16" s="99">
        <f t="shared" ref="IX16:JZ16" si="36">AVERAGE(IX7:IX15)</f>
        <v>0.44012499999999999</v>
      </c>
      <c r="IY16" s="112">
        <f t="shared" si="36"/>
        <v>0.40650000000000003</v>
      </c>
      <c r="IZ16" s="112">
        <f t="shared" si="36"/>
        <v>0.31062499999999998</v>
      </c>
      <c r="JA16" s="112">
        <f t="shared" si="36"/>
        <v>0.18462500000000004</v>
      </c>
      <c r="JB16" s="112">
        <f t="shared" si="36"/>
        <v>0.15125000000000002</v>
      </c>
      <c r="JC16" s="112">
        <f t="shared" si="36"/>
        <v>0.136125</v>
      </c>
      <c r="JD16" s="112">
        <f t="shared" si="36"/>
        <v>0.18862499999999999</v>
      </c>
      <c r="JE16" s="112">
        <f t="shared" si="36"/>
        <v>0.32374999999999998</v>
      </c>
      <c r="JF16" s="112">
        <f t="shared" si="36"/>
        <v>0.49149999999999988</v>
      </c>
      <c r="JG16" s="112">
        <f t="shared" si="36"/>
        <v>0.46650000000000003</v>
      </c>
      <c r="JH16" s="112">
        <f t="shared" si="36"/>
        <v>0.33475000000000005</v>
      </c>
      <c r="JI16" s="112">
        <f t="shared" si="36"/>
        <v>0.192</v>
      </c>
      <c r="JJ16" s="112">
        <f t="shared" si="36"/>
        <v>0.14225000000000002</v>
      </c>
      <c r="JK16" s="112">
        <f t="shared" si="36"/>
        <v>0.10975</v>
      </c>
      <c r="JL16" s="112">
        <f t="shared" si="36"/>
        <v>0.12612499999999999</v>
      </c>
      <c r="JM16" s="112">
        <f t="shared" si="36"/>
        <v>0.21887500000000004</v>
      </c>
      <c r="JN16" s="112">
        <f t="shared" si="36"/>
        <v>0.32387500000000002</v>
      </c>
      <c r="JO16" s="112">
        <f t="shared" si="36"/>
        <v>0.32087500000000002</v>
      </c>
      <c r="JP16" s="112">
        <f t="shared" si="36"/>
        <v>0.26024999999999998</v>
      </c>
      <c r="JQ16" s="112">
        <f t="shared" si="36"/>
        <v>0.21287499999999998</v>
      </c>
      <c r="JR16" s="112">
        <f t="shared" si="36"/>
        <v>0.15875</v>
      </c>
      <c r="JS16" s="112">
        <f t="shared" si="36"/>
        <v>0.13287499999999999</v>
      </c>
      <c r="JT16" s="112">
        <f t="shared" si="36"/>
        <v>0.15337500000000001</v>
      </c>
      <c r="JU16" s="112">
        <f t="shared" si="36"/>
        <v>0.33100000000000002</v>
      </c>
      <c r="JV16" s="112">
        <f t="shared" si="36"/>
        <v>0.36375000000000002</v>
      </c>
      <c r="JW16" s="100">
        <f t="shared" si="36"/>
        <v>0.44537500000000008</v>
      </c>
      <c r="JX16" s="69"/>
      <c r="JY16" s="99">
        <f t="shared" ref="JY16:JZ16" si="37">AVERAGE(JY7:JY15)</f>
        <v>7.4971562499999997</v>
      </c>
      <c r="JZ16" s="100">
        <f t="shared" si="37"/>
        <v>5.9231250000000006</v>
      </c>
    </row>
    <row r="17" spans="1:286" s="7" customFormat="1" ht="18.75" customHeight="1" x14ac:dyDescent="0.25">
      <c r="A17" s="41" t="s">
        <v>2</v>
      </c>
      <c r="B17" s="42" t="str">
        <f>CONCATENATE("Male n=",COUNTIF(B7:B15,"Male"))</f>
        <v>Male n=4</v>
      </c>
      <c r="C17" s="43">
        <f t="shared" ref="C17:AB17" si="38">STDEV(C7:C15)</f>
        <v>9.8601289472878015</v>
      </c>
      <c r="D17" s="44">
        <f t="shared" ref="D17" si="39">STDEV(D7:D15)</f>
        <v>10.8496214548843</v>
      </c>
      <c r="E17" s="44">
        <f t="shared" ref="E17" si="40">STDEV(E7:E15)</f>
        <v>20.885743599744917</v>
      </c>
      <c r="F17" s="44">
        <f t="shared" ref="F17" si="41">STDEV(F7:F15)</f>
        <v>38.153823998575632</v>
      </c>
      <c r="G17" s="44">
        <f t="shared" ref="G17" si="42">STDEV(G7:G15)</f>
        <v>31.829588099305191</v>
      </c>
      <c r="H17" s="44">
        <f t="shared" ref="H17" si="43">STDEV(H7:H15)</f>
        <v>19.617903630539715</v>
      </c>
      <c r="I17" s="44">
        <f t="shared" ref="I17" si="44">STDEV(I7:I15)</f>
        <v>13.45871995611558</v>
      </c>
      <c r="J17" s="44">
        <f t="shared" ref="J17" si="45">STDEV(J7:J15)</f>
        <v>9.2440618004981232</v>
      </c>
      <c r="K17" s="44">
        <f t="shared" ref="K17" si="46">STDEV(K7:K15)</f>
        <v>13.997391338592875</v>
      </c>
      <c r="L17" s="44">
        <f t="shared" ref="L17" si="47">STDEV(L7:L15)</f>
        <v>21.641655435756288</v>
      </c>
      <c r="M17" s="44">
        <f t="shared" ref="M17" si="48">STDEV(M7:M15)</f>
        <v>14.574316940622442</v>
      </c>
      <c r="N17" s="44">
        <f t="shared" ref="N17" si="49">STDEV(N7:N15)</f>
        <v>7.5202108633050599</v>
      </c>
      <c r="O17" s="44">
        <f t="shared" ref="O17" si="50">STDEV(O7:O15)</f>
        <v>14.191924262964282</v>
      </c>
      <c r="P17" s="44">
        <f t="shared" ref="P17" si="51">STDEV(P7:P15)</f>
        <v>25.020844881247093</v>
      </c>
      <c r="Q17" s="44">
        <f t="shared" ref="Q17" si="52">STDEV(Q7:Q15)</f>
        <v>18.037456068652553</v>
      </c>
      <c r="R17" s="44">
        <f t="shared" ref="R17" si="53">STDEV(R7:R15)</f>
        <v>13.561710806531684</v>
      </c>
      <c r="S17" s="44">
        <f t="shared" ref="S17" si="54">STDEV(S7:S15)</f>
        <v>10.946330109088635</v>
      </c>
      <c r="T17" s="44">
        <f t="shared" ref="T17" si="55">STDEV(T7:T15)</f>
        <v>12.073228944356963</v>
      </c>
      <c r="U17" s="44">
        <f t="shared" ref="U17" si="56">STDEV(U7:U15)</f>
        <v>15.501152030920615</v>
      </c>
      <c r="V17" s="44">
        <f t="shared" ref="V17" si="57">STDEV(V7:V15)</f>
        <v>15.349429956841981</v>
      </c>
      <c r="W17" s="44">
        <f t="shared" ref="W17" si="58">STDEV(W7:W15)</f>
        <v>15.117988339345001</v>
      </c>
      <c r="X17" s="44">
        <f t="shared" ref="X17" si="59">STDEV(X7:X15)</f>
        <v>19.250709634415294</v>
      </c>
      <c r="Y17" s="44">
        <f t="shared" ref="Y17" si="60">STDEV(Y7:Y15)</f>
        <v>15.623374201131199</v>
      </c>
      <c r="Z17" s="44">
        <f t="shared" si="38"/>
        <v>8.6420793628782242</v>
      </c>
      <c r="AA17" s="44">
        <f t="shared" si="38"/>
        <v>12.975299335935867</v>
      </c>
      <c r="AB17" s="45">
        <f t="shared" si="38"/>
        <v>12.670769229101372</v>
      </c>
      <c r="AC17" s="46"/>
      <c r="AD17" s="43">
        <f t="shared" ref="AD17:BC17" si="61">STDEV(AD7:AD15)</f>
        <v>4.5537857092439324</v>
      </c>
      <c r="AE17" s="44">
        <f t="shared" si="61"/>
        <v>11.795126112085448</v>
      </c>
      <c r="AF17" s="44">
        <f t="shared" si="61"/>
        <v>14.217067208112931</v>
      </c>
      <c r="AG17" s="44">
        <f t="shared" si="61"/>
        <v>18.51231250507939</v>
      </c>
      <c r="AH17" s="44">
        <f t="shared" si="61"/>
        <v>11.753631657613555</v>
      </c>
      <c r="AI17" s="44">
        <f t="shared" si="61"/>
        <v>7.084187623553901</v>
      </c>
      <c r="AJ17" s="44">
        <f t="shared" si="61"/>
        <v>8.9345237302116054</v>
      </c>
      <c r="AK17" s="44">
        <f t="shared" si="61"/>
        <v>8.5094905001080186</v>
      </c>
      <c r="AL17" s="44">
        <f t="shared" si="61"/>
        <v>9.1261692010238047</v>
      </c>
      <c r="AM17" s="44">
        <f t="shared" si="61"/>
        <v>14.678726102765278</v>
      </c>
      <c r="AN17" s="44">
        <f t="shared" si="61"/>
        <v>15.638208702679838</v>
      </c>
      <c r="AO17" s="44">
        <f t="shared" si="61"/>
        <v>22.477603933058077</v>
      </c>
      <c r="AP17" s="44">
        <f t="shared" si="61"/>
        <v>16.221128197508335</v>
      </c>
      <c r="AQ17" s="44">
        <f t="shared" si="61"/>
        <v>7.6010220177477263</v>
      </c>
      <c r="AR17" s="44">
        <f t="shared" si="61"/>
        <v>7.7130571111589719</v>
      </c>
      <c r="AS17" s="44">
        <f t="shared" si="61"/>
        <v>9.1184271826732424</v>
      </c>
      <c r="AT17" s="44">
        <f t="shared" si="61"/>
        <v>5.7846471679042706</v>
      </c>
      <c r="AU17" s="44">
        <f t="shared" si="61"/>
        <v>5.313796060391156</v>
      </c>
      <c r="AV17" s="44">
        <f t="shared" si="61"/>
        <v>18.635138659455837</v>
      </c>
      <c r="AW17" s="44">
        <f t="shared" si="61"/>
        <v>28.837744983168939</v>
      </c>
      <c r="AX17" s="44">
        <f t="shared" si="61"/>
        <v>28.11176355193674</v>
      </c>
      <c r="AY17" s="44">
        <f t="shared" si="61"/>
        <v>15.30478449934629</v>
      </c>
      <c r="AZ17" s="44">
        <f t="shared" si="61"/>
        <v>10.352466924775536</v>
      </c>
      <c r="BA17" s="44">
        <f t="shared" si="61"/>
        <v>11.727257626085095</v>
      </c>
      <c r="BB17" s="44">
        <f t="shared" si="61"/>
        <v>11.68014187780755</v>
      </c>
      <c r="BC17" s="45">
        <f t="shared" si="61"/>
        <v>10.319390555094396</v>
      </c>
      <c r="BD17" s="46"/>
      <c r="BE17" s="101">
        <f>STDEV(BE7:BE15)</f>
        <v>0.26129250124210834</v>
      </c>
      <c r="BF17" s="102">
        <f>STDEV(BF7:BF15)</f>
        <v>0.15752748821209173</v>
      </c>
      <c r="BH17" s="43">
        <f t="shared" ref="BH17:CG17" si="62">STDEV(BH7:BH15)</f>
        <v>47.108802635115659</v>
      </c>
      <c r="BI17" s="44">
        <f t="shared" si="62"/>
        <v>304.94030797612066</v>
      </c>
      <c r="BJ17" s="44">
        <f t="shared" si="62"/>
        <v>527.04746262281026</v>
      </c>
      <c r="BK17" s="44">
        <f t="shared" si="62"/>
        <v>433.09479579285772</v>
      </c>
      <c r="BL17" s="44">
        <f t="shared" si="62"/>
        <v>445.28968340043212</v>
      </c>
      <c r="BM17" s="44">
        <f t="shared" si="62"/>
        <v>244.16972434295414</v>
      </c>
      <c r="BN17" s="44">
        <f t="shared" si="62"/>
        <v>114.62075354340097</v>
      </c>
      <c r="BO17" s="44">
        <f t="shared" si="62"/>
        <v>153.39696402285333</v>
      </c>
      <c r="BP17" s="44">
        <f t="shared" si="62"/>
        <v>91.187029152803746</v>
      </c>
      <c r="BQ17" s="44">
        <f t="shared" si="62"/>
        <v>201.7556637548073</v>
      </c>
      <c r="BR17" s="44">
        <f t="shared" si="62"/>
        <v>540.79421951158361</v>
      </c>
      <c r="BS17" s="44">
        <f t="shared" si="62"/>
        <v>447.05835668927426</v>
      </c>
      <c r="BT17" s="44">
        <f t="shared" si="62"/>
        <v>273.33760914193397</v>
      </c>
      <c r="BU17" s="44">
        <f t="shared" si="62"/>
        <v>663.68925387886634</v>
      </c>
      <c r="BV17" s="44">
        <f t="shared" si="62"/>
        <v>216.5986940997434</v>
      </c>
      <c r="BW17" s="44">
        <f t="shared" si="62"/>
        <v>152.60889086625511</v>
      </c>
      <c r="BX17" s="44">
        <f t="shared" si="62"/>
        <v>95.810169457258482</v>
      </c>
      <c r="BY17" s="44">
        <f t="shared" si="62"/>
        <v>141.77257189900024</v>
      </c>
      <c r="BZ17" s="44">
        <f t="shared" si="62"/>
        <v>225.31577840888059</v>
      </c>
      <c r="CA17" s="44">
        <f t="shared" si="62"/>
        <v>154.8567171844434</v>
      </c>
      <c r="CB17" s="44">
        <f t="shared" si="62"/>
        <v>260.59681913418927</v>
      </c>
      <c r="CC17" s="44">
        <f t="shared" si="62"/>
        <v>235.90188638499691</v>
      </c>
      <c r="CD17" s="44">
        <f t="shared" si="62"/>
        <v>158.40649337340042</v>
      </c>
      <c r="CE17" s="44">
        <f t="shared" si="62"/>
        <v>60.951385780566405</v>
      </c>
      <c r="CF17" s="44">
        <f t="shared" si="62"/>
        <v>42.547452500540082</v>
      </c>
      <c r="CG17" s="45">
        <f t="shared" si="62"/>
        <v>84.450628010859589</v>
      </c>
      <c r="CH17" s="46"/>
      <c r="CI17" s="43">
        <f t="shared" ref="CI17:DH17" si="63">STDEV(CI7:CI15)</f>
        <v>46.082340900361636</v>
      </c>
      <c r="CJ17" s="44">
        <f t="shared" si="63"/>
        <v>317.04012814964426</v>
      </c>
      <c r="CK17" s="44">
        <f t="shared" si="63"/>
        <v>779.33020142757391</v>
      </c>
      <c r="CL17" s="44">
        <f t="shared" si="63"/>
        <v>427.97214528851885</v>
      </c>
      <c r="CM17" s="44">
        <f t="shared" si="63"/>
        <v>385.86071506253586</v>
      </c>
      <c r="CN17" s="44">
        <f t="shared" si="63"/>
        <v>335.07568334844666</v>
      </c>
      <c r="CO17" s="44">
        <f t="shared" si="63"/>
        <v>243.18685937243518</v>
      </c>
      <c r="CP17" s="44">
        <f t="shared" si="63"/>
        <v>117.62700127339562</v>
      </c>
      <c r="CQ17" s="44">
        <f t="shared" si="63"/>
        <v>69.671591874204466</v>
      </c>
      <c r="CR17" s="44">
        <f t="shared" si="63"/>
        <v>222.44305691890818</v>
      </c>
      <c r="CS17" s="44">
        <f t="shared" si="63"/>
        <v>438.5585186559648</v>
      </c>
      <c r="CT17" s="44">
        <f t="shared" si="63"/>
        <v>530.68716571737696</v>
      </c>
      <c r="CU17" s="44">
        <f t="shared" si="63"/>
        <v>497.49658721011781</v>
      </c>
      <c r="CV17" s="44">
        <f t="shared" si="63"/>
        <v>410.9478486203746</v>
      </c>
      <c r="CW17" s="44">
        <f t="shared" si="63"/>
        <v>207.82257370857766</v>
      </c>
      <c r="CX17" s="44">
        <f t="shared" si="63"/>
        <v>232.57156041589806</v>
      </c>
      <c r="CY17" s="44">
        <f t="shared" si="63"/>
        <v>142.19801083599691</v>
      </c>
      <c r="CZ17" s="44">
        <f t="shared" si="63"/>
        <v>149.70534631163207</v>
      </c>
      <c r="DA17" s="44">
        <f t="shared" si="63"/>
        <v>322.85922186435545</v>
      </c>
      <c r="DB17" s="44">
        <f t="shared" si="63"/>
        <v>354.67240015057752</v>
      </c>
      <c r="DC17" s="44">
        <f t="shared" si="63"/>
        <v>471.51388935761258</v>
      </c>
      <c r="DD17" s="44">
        <f t="shared" si="63"/>
        <v>265.65338184505441</v>
      </c>
      <c r="DE17" s="44">
        <f t="shared" si="63"/>
        <v>157.39549594209205</v>
      </c>
      <c r="DF17" s="44">
        <f t="shared" si="63"/>
        <v>58.212756333985816</v>
      </c>
      <c r="DG17" s="44">
        <f t="shared" si="63"/>
        <v>67.32763707635759</v>
      </c>
      <c r="DH17" s="45">
        <f t="shared" si="63"/>
        <v>83.721579399476582</v>
      </c>
      <c r="DI17" s="46"/>
      <c r="DJ17" s="101">
        <f>STDEV(DJ7:DJ15)</f>
        <v>3.7413121846235327</v>
      </c>
      <c r="DK17" s="102">
        <f>STDEV(DK7:DK15)</f>
        <v>4.2616677681846529</v>
      </c>
      <c r="DM17" s="43">
        <f t="shared" ref="DM17:FK17" si="64">STDEV(DM7:DM15)</f>
        <v>78.738380349911026</v>
      </c>
      <c r="DN17" s="44">
        <f t="shared" si="64"/>
        <v>426.85633033304896</v>
      </c>
      <c r="DO17" s="44">
        <f t="shared" si="64"/>
        <v>610.96287590837926</v>
      </c>
      <c r="DP17" s="44">
        <f t="shared" si="64"/>
        <v>520.88073374947271</v>
      </c>
      <c r="DQ17" s="44">
        <f t="shared" si="64"/>
        <v>480.89240750619712</v>
      </c>
      <c r="DR17" s="44">
        <f t="shared" si="64"/>
        <v>310.02887302531991</v>
      </c>
      <c r="DS17" s="44">
        <f t="shared" si="64"/>
        <v>186.89222596175199</v>
      </c>
      <c r="DT17" s="44">
        <f t="shared" si="64"/>
        <v>287.88008939605163</v>
      </c>
      <c r="DU17" s="44">
        <f t="shared" si="64"/>
        <v>110.34069146272263</v>
      </c>
      <c r="DV17" s="44">
        <f t="shared" si="64"/>
        <v>283.22596984317801</v>
      </c>
      <c r="DW17" s="44">
        <f t="shared" si="64"/>
        <v>627.21896187513994</v>
      </c>
      <c r="DX17" s="44">
        <f t="shared" si="64"/>
        <v>507.02436636166971</v>
      </c>
      <c r="DY17" s="44">
        <f t="shared" si="64"/>
        <v>271.00495445072676</v>
      </c>
      <c r="DZ17" s="44">
        <f t="shared" si="64"/>
        <v>708.27258874028996</v>
      </c>
      <c r="EA17" s="44">
        <f t="shared" si="64"/>
        <v>276.80515791545861</v>
      </c>
      <c r="EB17" s="44">
        <f t="shared" si="64"/>
        <v>286.1607957091864</v>
      </c>
      <c r="EC17" s="44">
        <f t="shared" si="64"/>
        <v>143.23405633631029</v>
      </c>
      <c r="ED17" s="44">
        <f t="shared" si="64"/>
        <v>209.11914402074859</v>
      </c>
      <c r="EE17" s="44">
        <f t="shared" si="64"/>
        <v>333.39827385695344</v>
      </c>
      <c r="EF17" s="44">
        <f t="shared" si="64"/>
        <v>148.59033513296009</v>
      </c>
      <c r="EG17" s="44">
        <f t="shared" si="64"/>
        <v>366.34897237527684</v>
      </c>
      <c r="EH17" s="44">
        <f t="shared" si="64"/>
        <v>296.83431120220177</v>
      </c>
      <c r="EI17" s="44">
        <f t="shared" si="64"/>
        <v>279.82300350507251</v>
      </c>
      <c r="EJ17" s="44">
        <f t="shared" si="64"/>
        <v>164.68125013797285</v>
      </c>
      <c r="EK17" s="44">
        <f t="shared" si="64"/>
        <v>110.50008738223327</v>
      </c>
      <c r="EL17" s="45">
        <f t="shared" si="64"/>
        <v>190.95337716012762</v>
      </c>
      <c r="EM17" s="46"/>
      <c r="EN17" s="43">
        <f t="shared" ref="EN17:FU17" si="65">STDEV(EN7:EN15)</f>
        <v>135.90072887889002</v>
      </c>
      <c r="EO17" s="44">
        <f t="shared" si="65"/>
        <v>407.860900308525</v>
      </c>
      <c r="EP17" s="44">
        <f t="shared" si="65"/>
        <v>884.31559604302845</v>
      </c>
      <c r="EQ17" s="44">
        <f t="shared" si="65"/>
        <v>450.65589835984599</v>
      </c>
      <c r="ER17" s="44">
        <f t="shared" si="65"/>
        <v>431.34899319739645</v>
      </c>
      <c r="ES17" s="44">
        <f t="shared" si="65"/>
        <v>404.56239954544213</v>
      </c>
      <c r="ET17" s="44">
        <f t="shared" si="65"/>
        <v>371.93268001973894</v>
      </c>
      <c r="EU17" s="44">
        <f t="shared" si="65"/>
        <v>254.25361277974258</v>
      </c>
      <c r="EV17" s="44">
        <f t="shared" si="65"/>
        <v>125.59356395635447</v>
      </c>
      <c r="EW17" s="44">
        <f t="shared" si="65"/>
        <v>211.87285600138799</v>
      </c>
      <c r="EX17" s="44">
        <f t="shared" si="65"/>
        <v>507.69697595300278</v>
      </c>
      <c r="EY17" s="44">
        <f t="shared" si="65"/>
        <v>509.79385487463702</v>
      </c>
      <c r="EZ17" s="44">
        <f t="shared" si="65"/>
        <v>498.92556299759514</v>
      </c>
      <c r="FA17" s="44">
        <f t="shared" si="65"/>
        <v>537.47928270537591</v>
      </c>
      <c r="FB17" s="44">
        <f t="shared" si="65"/>
        <v>322.35462842062645</v>
      </c>
      <c r="FC17" s="44">
        <f t="shared" si="65"/>
        <v>386.56568712674232</v>
      </c>
      <c r="FD17" s="44">
        <f t="shared" si="65"/>
        <v>255.86987744410169</v>
      </c>
      <c r="FE17" s="44">
        <f t="shared" si="65"/>
        <v>263.13762995345985</v>
      </c>
      <c r="FF17" s="44">
        <f t="shared" si="65"/>
        <v>412.63412194528678</v>
      </c>
      <c r="FG17" s="44">
        <f t="shared" si="65"/>
        <v>425.7912688997676</v>
      </c>
      <c r="FH17" s="44">
        <f t="shared" si="65"/>
        <v>472.14690048970903</v>
      </c>
      <c r="FI17" s="44">
        <f t="shared" si="65"/>
        <v>301.92901789714563</v>
      </c>
      <c r="FJ17" s="44">
        <f t="shared" si="65"/>
        <v>300.89172563201157</v>
      </c>
      <c r="FK17" s="44">
        <f t="shared" si="65"/>
        <v>150.49733135256213</v>
      </c>
      <c r="FL17" s="44">
        <f t="shared" si="65"/>
        <v>143.65792502851338</v>
      </c>
      <c r="FM17" s="45">
        <f t="shared" si="65"/>
        <v>125.72806643346551</v>
      </c>
      <c r="FN17" s="46"/>
      <c r="FO17" s="101">
        <f>STDEV(FO7:FO15)</f>
        <v>6.073423750777561</v>
      </c>
      <c r="FP17" s="102">
        <f>STDEV(FP7:FP15)</f>
        <v>6.6000884292746047</v>
      </c>
      <c r="FR17" s="101">
        <f t="shared" ref="FR17:HP17" si="66">STDEV(FR7:FR15)</f>
        <v>0.62025542579277826</v>
      </c>
      <c r="FS17" s="114">
        <f t="shared" si="66"/>
        <v>0.17917964316024135</v>
      </c>
      <c r="FT17" s="114">
        <f t="shared" si="66"/>
        <v>0.10355014699181032</v>
      </c>
      <c r="FU17" s="114">
        <f t="shared" si="66"/>
        <v>0.10228929199008333</v>
      </c>
      <c r="FV17" s="114">
        <f t="shared" si="66"/>
        <v>0.19371556694972397</v>
      </c>
      <c r="FW17" s="114">
        <f t="shared" si="66"/>
        <v>0.17345408779531785</v>
      </c>
      <c r="FX17" s="114">
        <f t="shared" si="66"/>
        <v>0.24824909464353501</v>
      </c>
      <c r="FY17" s="114">
        <f t="shared" si="66"/>
        <v>0.35830133750461518</v>
      </c>
      <c r="FZ17" s="114">
        <f t="shared" si="66"/>
        <v>0.57659415833921857</v>
      </c>
      <c r="GA17" s="114">
        <f t="shared" si="66"/>
        <v>0.36011365894451913</v>
      </c>
      <c r="GB17" s="114">
        <f t="shared" si="66"/>
        <v>0.21003745657433884</v>
      </c>
      <c r="GC17" s="114">
        <f t="shared" si="66"/>
        <v>0.20722009451494969</v>
      </c>
      <c r="GD17" s="114">
        <f t="shared" si="66"/>
        <v>0.21303294365632186</v>
      </c>
      <c r="GE17" s="114">
        <f t="shared" si="66"/>
        <v>0.30587165941074912</v>
      </c>
      <c r="GF17" s="114">
        <f t="shared" si="66"/>
        <v>0.33464306989928538</v>
      </c>
      <c r="GG17" s="114">
        <f t="shared" si="66"/>
        <v>0.37796003651235116</v>
      </c>
      <c r="GH17" s="114">
        <f t="shared" si="66"/>
        <v>0.47104850581593694</v>
      </c>
      <c r="GI17" s="114">
        <f t="shared" si="66"/>
        <v>0.33036237157575415</v>
      </c>
      <c r="GJ17" s="114">
        <f t="shared" si="66"/>
        <v>0.18357339374854831</v>
      </c>
      <c r="GK17" s="114">
        <f t="shared" si="66"/>
        <v>0.22922704339395766</v>
      </c>
      <c r="GL17" s="114">
        <f t="shared" si="66"/>
        <v>0.25820314018240759</v>
      </c>
      <c r="GM17" s="114">
        <f t="shared" si="66"/>
        <v>0.33598424212277678</v>
      </c>
      <c r="GN17" s="114">
        <f t="shared" si="66"/>
        <v>0.49279880615234783</v>
      </c>
      <c r="GO17" s="114">
        <f t="shared" si="66"/>
        <v>0.65534689639526833</v>
      </c>
      <c r="GP17" s="114">
        <f t="shared" si="66"/>
        <v>0.51399945282372195</v>
      </c>
      <c r="GQ17" s="102">
        <f t="shared" si="66"/>
        <v>0.53139128503569866</v>
      </c>
      <c r="GR17" s="115"/>
      <c r="GS17" s="101">
        <f t="shared" ref="GS17:HU17" si="67">STDEV(GS7:GS15)</f>
        <v>1.1907984091971662</v>
      </c>
      <c r="GT17" s="114">
        <f t="shared" si="67"/>
        <v>1.336863610847157</v>
      </c>
      <c r="GU17" s="114">
        <f t="shared" si="67"/>
        <v>0.59541196212737968</v>
      </c>
      <c r="GV17" s="114">
        <f t="shared" si="67"/>
        <v>0.44246835916193444</v>
      </c>
      <c r="GW17" s="114">
        <f t="shared" si="67"/>
        <v>0.49748916837708285</v>
      </c>
      <c r="GX17" s="114">
        <f t="shared" si="67"/>
        <v>0.56133111631651889</v>
      </c>
      <c r="GY17" s="114">
        <f t="shared" si="67"/>
        <v>0.68015159312204132</v>
      </c>
      <c r="GZ17" s="114">
        <f t="shared" si="67"/>
        <v>0.8532861282547427</v>
      </c>
      <c r="HA17" s="114">
        <f t="shared" si="67"/>
        <v>1.0539010058912355</v>
      </c>
      <c r="HB17" s="114">
        <f t="shared" si="67"/>
        <v>0.94772066449424253</v>
      </c>
      <c r="HC17" s="114">
        <f t="shared" si="67"/>
        <v>0.51168456150495178</v>
      </c>
      <c r="HD17" s="114">
        <f t="shared" si="67"/>
        <v>0.40270646537845345</v>
      </c>
      <c r="HE17" s="114">
        <f t="shared" si="67"/>
        <v>0.52407169742632109</v>
      </c>
      <c r="HF17" s="114">
        <f t="shared" si="67"/>
        <v>0.64315674147155111</v>
      </c>
      <c r="HG17" s="114">
        <f t="shared" si="67"/>
        <v>0.74730055477826152</v>
      </c>
      <c r="HH17" s="114">
        <f t="shared" si="67"/>
        <v>0.89113697854541185</v>
      </c>
      <c r="HI17" s="114">
        <f t="shared" si="67"/>
        <v>0.97127035406238993</v>
      </c>
      <c r="HJ17" s="114">
        <f t="shared" si="67"/>
        <v>0.74373423870853494</v>
      </c>
      <c r="HK17" s="114">
        <f t="shared" si="67"/>
        <v>0.80752124389355828</v>
      </c>
      <c r="HL17" s="114">
        <f t="shared" si="67"/>
        <v>1.0381196740338583</v>
      </c>
      <c r="HM17" s="114">
        <f t="shared" si="67"/>
        <v>1.2432601942142849</v>
      </c>
      <c r="HN17" s="114">
        <f t="shared" si="67"/>
        <v>0.98059432593837192</v>
      </c>
      <c r="HO17" s="114">
        <f t="shared" si="67"/>
        <v>1.0226274916491023</v>
      </c>
      <c r="HP17" s="114">
        <f t="shared" si="67"/>
        <v>0.84674583384341351</v>
      </c>
      <c r="HQ17" s="114">
        <f t="shared" si="67"/>
        <v>0.97431435145414902</v>
      </c>
      <c r="HR17" s="102">
        <f t="shared" si="67"/>
        <v>1.0604588483215545</v>
      </c>
      <c r="HS17" s="46"/>
      <c r="HT17" s="101">
        <f>STDEV(HT7:HT15)</f>
        <v>7.3154179263564183</v>
      </c>
      <c r="HU17" s="102">
        <f>STDEV(HU7:HU15)</f>
        <v>18.433217633813801</v>
      </c>
      <c r="HW17" s="101">
        <f t="shared" ref="HW17:JU17" si="68">STDEV(HW7:HW15)</f>
        <v>0.16803656064763331</v>
      </c>
      <c r="HX17" s="114">
        <f t="shared" si="68"/>
        <v>0.10588774379367182</v>
      </c>
      <c r="HY17" s="114">
        <f t="shared" si="68"/>
        <v>0.15737012786058588</v>
      </c>
      <c r="HZ17" s="114">
        <f t="shared" si="68"/>
        <v>0.1203327974529685</v>
      </c>
      <c r="IA17" s="114">
        <f t="shared" si="68"/>
        <v>0.12042121016308907</v>
      </c>
      <c r="IB17" s="114">
        <f t="shared" si="68"/>
        <v>8.7107076963601926E-2</v>
      </c>
      <c r="IC17" s="114">
        <f t="shared" si="68"/>
        <v>8.4758480401668265E-2</v>
      </c>
      <c r="ID17" s="114">
        <f t="shared" si="68"/>
        <v>7.0582145658192291E-2</v>
      </c>
      <c r="IE17" s="114">
        <f t="shared" si="68"/>
        <v>0.10155426065479872</v>
      </c>
      <c r="IF17" s="114">
        <f t="shared" si="68"/>
        <v>0.12517644689454474</v>
      </c>
      <c r="IG17" s="114">
        <f t="shared" si="68"/>
        <v>0.10706306552681956</v>
      </c>
      <c r="IH17" s="114">
        <f t="shared" si="68"/>
        <v>9.8340153112986869E-2</v>
      </c>
      <c r="II17" s="114">
        <f t="shared" si="68"/>
        <v>9.8519668087138745E-2</v>
      </c>
      <c r="IJ17" s="114">
        <f t="shared" si="68"/>
        <v>8.774923687091854E-2</v>
      </c>
      <c r="IK17" s="114">
        <f t="shared" si="68"/>
        <v>7.2972475241402823E-2</v>
      </c>
      <c r="IL17" s="114">
        <f t="shared" si="68"/>
        <v>0.11351203523352561</v>
      </c>
      <c r="IM17" s="114">
        <f t="shared" si="68"/>
        <v>0.10193368525897711</v>
      </c>
      <c r="IN17" s="114">
        <f t="shared" si="68"/>
        <v>0.12305740530337851</v>
      </c>
      <c r="IO17" s="114">
        <f t="shared" si="68"/>
        <v>0.12420827842205769</v>
      </c>
      <c r="IP17" s="114">
        <f t="shared" si="68"/>
        <v>0.11228972411960561</v>
      </c>
      <c r="IQ17" s="114">
        <f t="shared" si="68"/>
        <v>8.7222928669669714E-2</v>
      </c>
      <c r="IR17" s="114">
        <f t="shared" si="68"/>
        <v>6.2314725386540697E-2</v>
      </c>
      <c r="IS17" s="114">
        <f t="shared" si="68"/>
        <v>9.003134374840159E-2</v>
      </c>
      <c r="IT17" s="114">
        <f t="shared" si="68"/>
        <v>0.14857075034185843</v>
      </c>
      <c r="IU17" s="114">
        <f t="shared" si="68"/>
        <v>0.15408665233747973</v>
      </c>
      <c r="IV17" s="102">
        <f t="shared" si="68"/>
        <v>0.12964236520961359</v>
      </c>
      <c r="IW17" s="115"/>
      <c r="IX17" s="101">
        <f t="shared" ref="IX17:JZ17" si="69">STDEV(IX7:IX15)</f>
        <v>0.11964762250637752</v>
      </c>
      <c r="IY17" s="114">
        <f t="shared" si="69"/>
        <v>9.8254770876532796E-2</v>
      </c>
      <c r="IZ17" s="114">
        <f t="shared" si="69"/>
        <v>0.14600091731610065</v>
      </c>
      <c r="JA17" s="114">
        <f t="shared" si="69"/>
        <v>9.8772375403536505E-2</v>
      </c>
      <c r="JB17" s="114">
        <f t="shared" si="69"/>
        <v>8.171859379253027E-2</v>
      </c>
      <c r="JC17" s="114">
        <f t="shared" si="69"/>
        <v>4.3822490963952666E-2</v>
      </c>
      <c r="JD17" s="114">
        <f t="shared" si="69"/>
        <v>8.7620834932598729E-2</v>
      </c>
      <c r="JE17" s="114">
        <f t="shared" si="69"/>
        <v>0.17262407546043915</v>
      </c>
      <c r="JF17" s="114">
        <f t="shared" si="69"/>
        <v>0.14076627031055053</v>
      </c>
      <c r="JG17" s="114">
        <f t="shared" si="69"/>
        <v>0.17806660070241775</v>
      </c>
      <c r="JH17" s="114">
        <f t="shared" si="69"/>
        <v>0.10483013470780769</v>
      </c>
      <c r="JI17" s="114">
        <f t="shared" si="69"/>
        <v>3.3704599092705463E-2</v>
      </c>
      <c r="JJ17" s="114">
        <f t="shared" si="69"/>
        <v>3.442901600187169E-2</v>
      </c>
      <c r="JK17" s="114">
        <f t="shared" si="69"/>
        <v>3.0400892844031507E-2</v>
      </c>
      <c r="JL17" s="114">
        <f t="shared" si="69"/>
        <v>3.9987274761568152E-2</v>
      </c>
      <c r="JM17" s="114">
        <f t="shared" si="69"/>
        <v>0.1460111908626967</v>
      </c>
      <c r="JN17" s="114">
        <f t="shared" si="69"/>
        <v>0.15583731214681176</v>
      </c>
      <c r="JO17" s="114">
        <f t="shared" si="69"/>
        <v>0.14489349536814955</v>
      </c>
      <c r="JP17" s="114">
        <f t="shared" si="69"/>
        <v>0.12498199870381344</v>
      </c>
      <c r="JQ17" s="114">
        <f t="shared" si="69"/>
        <v>0.11936910045257586</v>
      </c>
      <c r="JR17" s="114">
        <f t="shared" si="69"/>
        <v>4.9029874275063882E-2</v>
      </c>
      <c r="JS17" s="114">
        <f t="shared" si="69"/>
        <v>4.1277588177051842E-2</v>
      </c>
      <c r="JT17" s="114">
        <f t="shared" si="69"/>
        <v>7.6048739070978144E-2</v>
      </c>
      <c r="JU17" s="114">
        <f t="shared" si="69"/>
        <v>0.13524580796249686</v>
      </c>
      <c r="JV17" s="114">
        <f t="shared" si="69"/>
        <v>9.4093798186399194E-2</v>
      </c>
      <c r="JW17" s="102">
        <f t="shared" si="69"/>
        <v>5.5066031790412959E-2</v>
      </c>
      <c r="JX17" s="46"/>
      <c r="JY17" s="101">
        <f>STDEV(JY7:JY15)</f>
        <v>1.9718599990939483</v>
      </c>
      <c r="JZ17" s="102">
        <f>STDEV(JZ7:JZ15)</f>
        <v>1.2882387131827939</v>
      </c>
    </row>
    <row r="18" spans="1:286" s="7" customFormat="1" ht="18" customHeight="1" x14ac:dyDescent="0.25">
      <c r="A18" s="47" t="s">
        <v>3</v>
      </c>
      <c r="B18" s="48" t="s">
        <v>0</v>
      </c>
      <c r="C18" s="49">
        <f t="shared" ref="C18:AB18" si="70">C17/SQRT(COUNT(C7:C15))</f>
        <v>3.486082021000489</v>
      </c>
      <c r="D18" s="50">
        <f t="shared" ref="D18" si="71">D17/SQRT(COUNT(D7:D15))</f>
        <v>3.8359204520278718</v>
      </c>
      <c r="E18" s="50">
        <f t="shared" ref="E18" si="72">E17/SQRT(COUNT(E7:E15))</f>
        <v>7.3842254647515819</v>
      </c>
      <c r="F18" s="50">
        <f t="shared" ref="F18" si="73">F17/SQRT(COUNT(F7:F15))</f>
        <v>13.489413838795432</v>
      </c>
      <c r="G18" s="50">
        <f t="shared" ref="G18" si="74">G17/SQRT(COUNT(G7:G15))</f>
        <v>11.253458793696666</v>
      </c>
      <c r="H18" s="50">
        <f t="shared" ref="H18" si="75">H17/SQRT(COUNT(H7:H15))</f>
        <v>6.9359763449094105</v>
      </c>
      <c r="I18" s="50">
        <f t="shared" ref="I18" si="76">I17/SQRT(COUNT(I7:I15))</f>
        <v>4.7583760735300196</v>
      </c>
      <c r="J18" s="50">
        <f t="shared" ref="J18" si="77">J17/SQRT(COUNT(J7:J15))</f>
        <v>3.2682693924198745</v>
      </c>
      <c r="K18" s="50">
        <f t="shared" ref="K18" si="78">K17/SQRT(COUNT(K7:K15))</f>
        <v>4.9488251672204333</v>
      </c>
      <c r="L18" s="50">
        <f t="shared" ref="L18" si="79">L17/SQRT(COUNT(L7:L15))</f>
        <v>7.6514806573629883</v>
      </c>
      <c r="M18" s="50">
        <f t="shared" ref="M18" si="80">M17/SQRT(COUNT(M7:M15))</f>
        <v>5.1527991699380529</v>
      </c>
      <c r="N18" s="50">
        <f t="shared" ref="N18" si="81">N17/SQRT(COUNT(N7:N15))</f>
        <v>2.6587960486978743</v>
      </c>
      <c r="O18" s="50">
        <f t="shared" ref="O18" si="82">O17/SQRT(COUNT(O7:O15))</f>
        <v>5.0176029422139692</v>
      </c>
      <c r="P18" s="50">
        <f t="shared" ref="P18" si="83">P17/SQRT(COUNT(P7:P15))</f>
        <v>8.8462045432732683</v>
      </c>
      <c r="Q18" s="50">
        <f t="shared" ref="Q18" si="84">Q17/SQRT(COUNT(Q7:Q15))</f>
        <v>6.3772037507493318</v>
      </c>
      <c r="R18" s="50">
        <f t="shared" ref="R18" si="85">R17/SQRT(COUNT(R7:R15))</f>
        <v>4.7947888378947177</v>
      </c>
      <c r="S18" s="50">
        <f t="shared" ref="S18" si="86">S17/SQRT(COUNT(S7:S15))</f>
        <v>3.8701121246215267</v>
      </c>
      <c r="T18" s="50">
        <f t="shared" ref="T18" si="87">T17/SQRT(COUNT(T7:T15))</f>
        <v>4.2685310286862554</v>
      </c>
      <c r="U18" s="50">
        <f t="shared" ref="U18" si="88">U17/SQRT(COUNT(U7:U15))</f>
        <v>5.4804848586337949</v>
      </c>
      <c r="V18" s="50">
        <f t="shared" ref="V18" si="89">V17/SQRT(COUNT(V7:V15))</f>
        <v>5.4268430049154492</v>
      </c>
      <c r="W18" s="50">
        <f t="shared" ref="W18" si="90">W17/SQRT(COUNT(W7:W15))</f>
        <v>5.345016036325001</v>
      </c>
      <c r="X18" s="50">
        <f t="shared" ref="X18" si="91">X17/SQRT(COUNT(X7:X15))</f>
        <v>6.8061536625741281</v>
      </c>
      <c r="Y18" s="50">
        <f t="shared" ref="Y18" si="92">Y17/SQRT(COUNT(Y7:Y15))</f>
        <v>5.5236969213174145</v>
      </c>
      <c r="Z18" s="50">
        <f t="shared" si="70"/>
        <v>3.0554364605217552</v>
      </c>
      <c r="AA18" s="50">
        <f t="shared" si="70"/>
        <v>4.5874610741827793</v>
      </c>
      <c r="AB18" s="51">
        <f t="shared" si="70"/>
        <v>4.4797934223737119</v>
      </c>
      <c r="AC18" s="52"/>
      <c r="AD18" s="49">
        <f t="shared" ref="AD18:BC18" si="93">AD17/SQRT(COUNT(AD7:AD15))</f>
        <v>1.6100063775383882</v>
      </c>
      <c r="AE18" s="50">
        <f t="shared" si="93"/>
        <v>4.1702068294030692</v>
      </c>
      <c r="AF18" s="50">
        <f t="shared" si="93"/>
        <v>5.026492315720775</v>
      </c>
      <c r="AG18" s="50">
        <f t="shared" si="93"/>
        <v>6.545090853893079</v>
      </c>
      <c r="AH18" s="50">
        <f t="shared" si="93"/>
        <v>4.1555363243337125</v>
      </c>
      <c r="AI18" s="50">
        <f t="shared" si="93"/>
        <v>2.5046385539063878</v>
      </c>
      <c r="AJ18" s="50">
        <f t="shared" si="93"/>
        <v>3.1588311581523767</v>
      </c>
      <c r="AK18" s="50">
        <f t="shared" si="93"/>
        <v>3.0085592185344425</v>
      </c>
      <c r="AL18" s="50">
        <f t="shared" si="93"/>
        <v>3.2265880641498743</v>
      </c>
      <c r="AM18" s="50">
        <f t="shared" si="93"/>
        <v>5.1897133832226556</v>
      </c>
      <c r="AN18" s="50">
        <f t="shared" si="93"/>
        <v>5.5289417096376976</v>
      </c>
      <c r="AO18" s="50">
        <f t="shared" si="93"/>
        <v>7.9470330829453886</v>
      </c>
      <c r="AP18" s="50">
        <f t="shared" si="93"/>
        <v>5.7350348734772307</v>
      </c>
      <c r="AQ18" s="50">
        <f t="shared" si="93"/>
        <v>2.6873671063488356</v>
      </c>
      <c r="AR18" s="50">
        <f t="shared" si="93"/>
        <v>2.7269774934898154</v>
      </c>
      <c r="AS18" s="50">
        <f t="shared" si="93"/>
        <v>3.2238508473119976</v>
      </c>
      <c r="AT18" s="50">
        <f t="shared" si="93"/>
        <v>2.0451816195983334</v>
      </c>
      <c r="AU18" s="50">
        <f t="shared" si="93"/>
        <v>1.8787106140724736</v>
      </c>
      <c r="AV18" s="50">
        <f t="shared" si="93"/>
        <v>6.5885164572264054</v>
      </c>
      <c r="AW18" s="50">
        <f t="shared" si="93"/>
        <v>10.195682515863549</v>
      </c>
      <c r="AX18" s="50">
        <f t="shared" si="93"/>
        <v>9.9390093193436471</v>
      </c>
      <c r="AY18" s="50">
        <f t="shared" si="93"/>
        <v>5.4110584520432603</v>
      </c>
      <c r="AZ18" s="50">
        <f t="shared" si="93"/>
        <v>3.6601497822591122</v>
      </c>
      <c r="BA18" s="50">
        <f t="shared" si="93"/>
        <v>4.1462116960632116</v>
      </c>
      <c r="BB18" s="50">
        <f t="shared" si="93"/>
        <v>4.1295537635093469</v>
      </c>
      <c r="BC18" s="51">
        <f t="shared" si="93"/>
        <v>3.6484555196098287</v>
      </c>
      <c r="BD18" s="52"/>
      <c r="BE18" s="103">
        <f>BE17/SQRT(COUNT(BE7:BE15))</f>
        <v>9.2380849750744592E-2</v>
      </c>
      <c r="BF18" s="104">
        <f>BF17/SQRT(COUNT(BF7:BF15))</f>
        <v>5.5694377569026988E-2</v>
      </c>
      <c r="BH18" s="49">
        <f t="shared" ref="BH18:CG18" si="94">BH17/SQRT(COUNT(BH7:BH15))</f>
        <v>16.65547689843449</v>
      </c>
      <c r="BI18" s="50">
        <f t="shared" si="94"/>
        <v>107.81267981351458</v>
      </c>
      <c r="BJ18" s="50">
        <f t="shared" si="94"/>
        <v>186.33941741387628</v>
      </c>
      <c r="BK18" s="50">
        <f t="shared" si="94"/>
        <v>153.12213350086637</v>
      </c>
      <c r="BL18" s="50">
        <f t="shared" si="94"/>
        <v>157.43367736242817</v>
      </c>
      <c r="BM18" s="50">
        <f t="shared" si="94"/>
        <v>86.327033921676446</v>
      </c>
      <c r="BN18" s="50">
        <f t="shared" si="94"/>
        <v>40.52455604762541</v>
      </c>
      <c r="BO18" s="50">
        <f t="shared" si="94"/>
        <v>54.234016736994221</v>
      </c>
      <c r="BP18" s="50">
        <f t="shared" si="94"/>
        <v>32.239483335101461</v>
      </c>
      <c r="BQ18" s="50">
        <f t="shared" si="94"/>
        <v>71.331398991908586</v>
      </c>
      <c r="BR18" s="50">
        <f t="shared" si="94"/>
        <v>191.19962992156354</v>
      </c>
      <c r="BS18" s="50">
        <f t="shared" si="94"/>
        <v>158.05899780055009</v>
      </c>
      <c r="BT18" s="50">
        <f t="shared" si="94"/>
        <v>96.639438488789764</v>
      </c>
      <c r="BU18" s="50">
        <f t="shared" si="94"/>
        <v>234.64958600919326</v>
      </c>
      <c r="BV18" s="50">
        <f t="shared" si="94"/>
        <v>76.579202697039591</v>
      </c>
      <c r="BW18" s="50">
        <f t="shared" si="94"/>
        <v>53.955390800443375</v>
      </c>
      <c r="BX18" s="50">
        <f t="shared" si="94"/>
        <v>33.874010264929851</v>
      </c>
      <c r="BY18" s="50">
        <f t="shared" si="94"/>
        <v>50.124173488020219</v>
      </c>
      <c r="BZ18" s="50">
        <f t="shared" si="94"/>
        <v>79.661157410622479</v>
      </c>
      <c r="CA18" s="50">
        <f t="shared" si="94"/>
        <v>54.750117416703645</v>
      </c>
      <c r="CB18" s="50">
        <f t="shared" si="94"/>
        <v>92.134888982714727</v>
      </c>
      <c r="CC18" s="50">
        <f t="shared" si="94"/>
        <v>83.403911778764893</v>
      </c>
      <c r="CD18" s="50">
        <f t="shared" si="94"/>
        <v>56.005152824156667</v>
      </c>
      <c r="CE18" s="50">
        <f t="shared" si="94"/>
        <v>21.549569104077904</v>
      </c>
      <c r="CF18" s="50">
        <f t="shared" si="94"/>
        <v>15.042796092672209</v>
      </c>
      <c r="CG18" s="51">
        <f t="shared" si="94"/>
        <v>29.857805870970704</v>
      </c>
      <c r="CH18" s="52"/>
      <c r="CI18" s="49">
        <f t="shared" ref="CI18:DH18" si="95">CI17/SQRT(COUNT(CI7:CI15))</f>
        <v>16.292567871797953</v>
      </c>
      <c r="CJ18" s="50">
        <f t="shared" si="95"/>
        <v>112.09061226143274</v>
      </c>
      <c r="CK18" s="50">
        <f t="shared" si="95"/>
        <v>275.53483510645776</v>
      </c>
      <c r="CL18" s="50">
        <f t="shared" si="95"/>
        <v>151.311003046233</v>
      </c>
      <c r="CM18" s="50">
        <f t="shared" si="95"/>
        <v>136.42236410710464</v>
      </c>
      <c r="CN18" s="50">
        <f t="shared" si="95"/>
        <v>118.46714395320147</v>
      </c>
      <c r="CO18" s="50">
        <f t="shared" si="95"/>
        <v>85.979538678854112</v>
      </c>
      <c r="CP18" s="50">
        <f t="shared" si="95"/>
        <v>41.587425125528348</v>
      </c>
      <c r="CQ18" s="50">
        <f t="shared" si="95"/>
        <v>24.63262753515577</v>
      </c>
      <c r="CR18" s="50">
        <f t="shared" si="95"/>
        <v>78.64549698761256</v>
      </c>
      <c r="CS18" s="50">
        <f t="shared" si="95"/>
        <v>155.05385124437984</v>
      </c>
      <c r="CT18" s="50">
        <f t="shared" si="95"/>
        <v>187.62624678371316</v>
      </c>
      <c r="CU18" s="50">
        <f t="shared" si="95"/>
        <v>175.89160521671946</v>
      </c>
      <c r="CV18" s="50">
        <f t="shared" si="95"/>
        <v>145.29200523674484</v>
      </c>
      <c r="CW18" s="50">
        <f t="shared" si="95"/>
        <v>73.476375576488181</v>
      </c>
      <c r="CX18" s="50">
        <f t="shared" si="95"/>
        <v>82.226463740609162</v>
      </c>
      <c r="CY18" s="50">
        <f t="shared" si="95"/>
        <v>50.274588866685789</v>
      </c>
      <c r="CZ18" s="50">
        <f t="shared" si="95"/>
        <v>52.928832778417764</v>
      </c>
      <c r="DA18" s="50">
        <f t="shared" si="95"/>
        <v>114.14797257444889</v>
      </c>
      <c r="DB18" s="50">
        <f t="shared" si="95"/>
        <v>125.39562962309101</v>
      </c>
      <c r="DC18" s="50">
        <f t="shared" si="95"/>
        <v>166.70533429420567</v>
      </c>
      <c r="DD18" s="50">
        <f t="shared" si="95"/>
        <v>93.922653873888621</v>
      </c>
      <c r="DE18" s="50">
        <f t="shared" si="95"/>
        <v>55.647711254436501</v>
      </c>
      <c r="DF18" s="50">
        <f t="shared" si="95"/>
        <v>20.581317377660756</v>
      </c>
      <c r="DG18" s="50">
        <f t="shared" si="95"/>
        <v>23.803914368979633</v>
      </c>
      <c r="DH18" s="51">
        <f t="shared" si="95"/>
        <v>29.600048262508924</v>
      </c>
      <c r="DI18" s="52"/>
      <c r="DJ18" s="103">
        <f>DJ17/SQRT(COUNT(DJ7:DJ15))</f>
        <v>1.3227536081415781</v>
      </c>
      <c r="DK18" s="104">
        <f>DK17/SQRT(COUNT(DK7:DK15))</f>
        <v>1.5067270890237536</v>
      </c>
      <c r="DM18" s="49">
        <f t="shared" ref="DM18:FK18" si="96">DM17/SQRT(COUNT(DM7:DM15))</f>
        <v>27.838221342533842</v>
      </c>
      <c r="DN18" s="50">
        <f t="shared" si="96"/>
        <v>150.91650288545193</v>
      </c>
      <c r="DO18" s="50">
        <f t="shared" si="96"/>
        <v>216.00799630402506</v>
      </c>
      <c r="DP18" s="50">
        <f t="shared" si="96"/>
        <v>184.15914951183834</v>
      </c>
      <c r="DQ18" s="50">
        <f t="shared" si="96"/>
        <v>170.02114118437828</v>
      </c>
      <c r="DR18" s="50">
        <f t="shared" si="96"/>
        <v>109.6117592399134</v>
      </c>
      <c r="DS18" s="50">
        <f t="shared" si="96"/>
        <v>66.076380164301682</v>
      </c>
      <c r="DT18" s="50">
        <f t="shared" si="96"/>
        <v>101.7809816902688</v>
      </c>
      <c r="DU18" s="50">
        <f t="shared" si="96"/>
        <v>39.011325587051878</v>
      </c>
      <c r="DV18" s="50">
        <f t="shared" si="96"/>
        <v>100.13550194212388</v>
      </c>
      <c r="DW18" s="50">
        <f t="shared" si="96"/>
        <v>221.75539061534903</v>
      </c>
      <c r="DX18" s="50">
        <f t="shared" si="96"/>
        <v>179.26018384057454</v>
      </c>
      <c r="DY18" s="50">
        <f t="shared" si="96"/>
        <v>95.814720513630149</v>
      </c>
      <c r="DZ18" s="50">
        <f t="shared" si="96"/>
        <v>250.41217521340488</v>
      </c>
      <c r="EA18" s="50">
        <f t="shared" si="96"/>
        <v>97.865402114716957</v>
      </c>
      <c r="EB18" s="50">
        <f t="shared" si="96"/>
        <v>101.17311957785199</v>
      </c>
      <c r="EC18" s="50">
        <f t="shared" si="96"/>
        <v>50.640886266130487</v>
      </c>
      <c r="ED18" s="50">
        <f t="shared" si="96"/>
        <v>73.934782406498798</v>
      </c>
      <c r="EE18" s="50">
        <f t="shared" si="96"/>
        <v>117.87409014007071</v>
      </c>
      <c r="EF18" s="50">
        <f t="shared" si="96"/>
        <v>52.534616795648887</v>
      </c>
      <c r="EG18" s="50">
        <f t="shared" si="96"/>
        <v>129.52392132364071</v>
      </c>
      <c r="EH18" s="50">
        <f t="shared" si="96"/>
        <v>104.94677716995741</v>
      </c>
      <c r="EI18" s="50">
        <f t="shared" si="96"/>
        <v>98.932371655211909</v>
      </c>
      <c r="EJ18" s="50">
        <f t="shared" si="96"/>
        <v>58.223614353419329</v>
      </c>
      <c r="EK18" s="50">
        <f t="shared" si="96"/>
        <v>39.067680554841601</v>
      </c>
      <c r="EL18" s="51">
        <f t="shared" si="96"/>
        <v>67.512213940199317</v>
      </c>
      <c r="EM18" s="52"/>
      <c r="EN18" s="49">
        <f t="shared" ref="EN18:FU18" si="97">EN17/SQRT(COUNT(EN7:EN15))</f>
        <v>48.048163479228798</v>
      </c>
      <c r="EO18" s="50">
        <f t="shared" si="97"/>
        <v>144.20060419450422</v>
      </c>
      <c r="EP18" s="50">
        <f t="shared" si="97"/>
        <v>312.65277733552449</v>
      </c>
      <c r="EQ18" s="50">
        <f t="shared" si="97"/>
        <v>159.3309208559813</v>
      </c>
      <c r="ER18" s="50">
        <f t="shared" si="97"/>
        <v>152.5048990739345</v>
      </c>
      <c r="ES18" s="50">
        <f t="shared" si="97"/>
        <v>143.03440806584177</v>
      </c>
      <c r="ET18" s="50">
        <f t="shared" si="97"/>
        <v>131.49806009342186</v>
      </c>
      <c r="EU18" s="50">
        <f t="shared" si="97"/>
        <v>89.892226868867311</v>
      </c>
      <c r="EV18" s="50">
        <f t="shared" si="97"/>
        <v>44.404030373462298</v>
      </c>
      <c r="EW18" s="50">
        <f t="shared" si="97"/>
        <v>74.908366613971168</v>
      </c>
      <c r="EX18" s="50">
        <f t="shared" si="97"/>
        <v>179.49798724213591</v>
      </c>
      <c r="EY18" s="50">
        <f t="shared" si="97"/>
        <v>180.23934589454325</v>
      </c>
      <c r="EZ18" s="50">
        <f t="shared" si="97"/>
        <v>176.39682445145775</v>
      </c>
      <c r="FA18" s="50">
        <f t="shared" si="97"/>
        <v>190.02762277412637</v>
      </c>
      <c r="FB18" s="50">
        <f t="shared" si="97"/>
        <v>113.96957185154736</v>
      </c>
      <c r="FC18" s="50">
        <f t="shared" si="97"/>
        <v>136.67160937067837</v>
      </c>
      <c r="FD18" s="50">
        <f t="shared" si="97"/>
        <v>90.463662721047569</v>
      </c>
      <c r="FE18" s="50">
        <f t="shared" si="97"/>
        <v>93.033201262723921</v>
      </c>
      <c r="FF18" s="50">
        <f t="shared" si="97"/>
        <v>145.88819288823453</v>
      </c>
      <c r="FG18" s="50">
        <f t="shared" si="97"/>
        <v>150.53994680452519</v>
      </c>
      <c r="FH18" s="50">
        <f t="shared" si="97"/>
        <v>166.92913752624165</v>
      </c>
      <c r="FI18" s="50">
        <f t="shared" si="97"/>
        <v>106.74802799603306</v>
      </c>
      <c r="FJ18" s="50">
        <f t="shared" si="97"/>
        <v>106.38128979865874</v>
      </c>
      <c r="FK18" s="50">
        <f t="shared" si="97"/>
        <v>53.208841774937738</v>
      </c>
      <c r="FL18" s="50">
        <f t="shared" si="97"/>
        <v>50.790746479425223</v>
      </c>
      <c r="FM18" s="51">
        <f t="shared" si="97"/>
        <v>44.451584180288101</v>
      </c>
      <c r="FN18" s="52"/>
      <c r="FO18" s="103">
        <f>FO17/SQRT(COUNT(FO7:FO15))</f>
        <v>2.1472795595971248</v>
      </c>
      <c r="FP18" s="104">
        <f>FP17/SQRT(COUNT(FP7:FP15))</f>
        <v>2.3334836423854708</v>
      </c>
      <c r="FR18" s="103">
        <f t="shared" ref="FR18:HP18" si="98">FR17/SQRT(COUNT(FR7:FR15))</f>
        <v>0.21929340882291146</v>
      </c>
      <c r="FS18" s="116">
        <f t="shared" si="98"/>
        <v>6.3349570364596222E-2</v>
      </c>
      <c r="FT18" s="116">
        <f t="shared" si="98"/>
        <v>3.6610505565386427E-2</v>
      </c>
      <c r="FU18" s="116">
        <f t="shared" si="98"/>
        <v>3.6164726004479356E-2</v>
      </c>
      <c r="FV18" s="116">
        <f t="shared" si="98"/>
        <v>6.8488795505773234E-2</v>
      </c>
      <c r="FW18" s="116">
        <f t="shared" si="98"/>
        <v>6.1325280852298006E-2</v>
      </c>
      <c r="FX18" s="116">
        <f t="shared" si="98"/>
        <v>8.7769309122932307E-2</v>
      </c>
      <c r="FY18" s="116">
        <f t="shared" si="98"/>
        <v>0.12667865272886161</v>
      </c>
      <c r="FZ18" s="116">
        <f t="shared" si="98"/>
        <v>0.20385681967710567</v>
      </c>
      <c r="GA18" s="116">
        <f t="shared" si="98"/>
        <v>0.12731940511878453</v>
      </c>
      <c r="GB18" s="116">
        <f t="shared" si="98"/>
        <v>7.425945492344499E-2</v>
      </c>
      <c r="GC18" s="116">
        <f t="shared" si="98"/>
        <v>7.3263367014819114E-2</v>
      </c>
      <c r="GD18" s="116">
        <f t="shared" si="98"/>
        <v>7.5318519537758435E-2</v>
      </c>
      <c r="GE18" s="116">
        <f t="shared" si="98"/>
        <v>0.10814196227106138</v>
      </c>
      <c r="GF18" s="116">
        <f t="shared" si="98"/>
        <v>0.11831419200143425</v>
      </c>
      <c r="GG18" s="116">
        <f t="shared" si="98"/>
        <v>0.13362905241769929</v>
      </c>
      <c r="GH18" s="116">
        <f t="shared" si="98"/>
        <v>0.16654079636511993</v>
      </c>
      <c r="GI18" s="116">
        <f t="shared" si="98"/>
        <v>0.11680073659504284</v>
      </c>
      <c r="GJ18" s="116">
        <f t="shared" si="98"/>
        <v>6.4902995782513337E-2</v>
      </c>
      <c r="GK18" s="116">
        <f t="shared" si="98"/>
        <v>8.1043998407605219E-2</v>
      </c>
      <c r="GL18" s="116">
        <f t="shared" si="98"/>
        <v>9.1288595673320566E-2</v>
      </c>
      <c r="GM18" s="116">
        <f t="shared" si="98"/>
        <v>0.11878836798841916</v>
      </c>
      <c r="GN18" s="116">
        <f t="shared" si="98"/>
        <v>0.17423068879548001</v>
      </c>
      <c r="GO18" s="116">
        <f t="shared" si="98"/>
        <v>0.23170011723532599</v>
      </c>
      <c r="GP18" s="116">
        <f t="shared" si="98"/>
        <v>0.18172624930891434</v>
      </c>
      <c r="GQ18" s="104">
        <f t="shared" si="98"/>
        <v>0.18787519055608803</v>
      </c>
      <c r="GR18" s="117"/>
      <c r="GS18" s="103">
        <f t="shared" ref="GS18:HU18" si="99">GS17/SQRT(COUNT(GS7:GS15))</f>
        <v>0.4210108150847347</v>
      </c>
      <c r="GT18" s="116">
        <f t="shared" si="99"/>
        <v>0.47265266237577919</v>
      </c>
      <c r="GU18" s="116">
        <f t="shared" si="99"/>
        <v>0.21050991800992896</v>
      </c>
      <c r="GV18" s="116">
        <f t="shared" si="99"/>
        <v>0.15643618861194433</v>
      </c>
      <c r="GW18" s="116">
        <f t="shared" si="99"/>
        <v>0.1758889822631457</v>
      </c>
      <c r="GX18" s="116">
        <f t="shared" si="99"/>
        <v>0.19846051941921258</v>
      </c>
      <c r="GY18" s="116">
        <f t="shared" si="99"/>
        <v>0.24046990186571446</v>
      </c>
      <c r="GZ18" s="116">
        <f t="shared" si="99"/>
        <v>0.30168220379067134</v>
      </c>
      <c r="HA18" s="116">
        <f t="shared" si="99"/>
        <v>0.37261027398250807</v>
      </c>
      <c r="HB18" s="116">
        <f t="shared" si="99"/>
        <v>0.33506985426724989</v>
      </c>
      <c r="HC18" s="116">
        <f t="shared" si="99"/>
        <v>0.18090781163430822</v>
      </c>
      <c r="HD18" s="116">
        <f t="shared" si="99"/>
        <v>0.14237823624838503</v>
      </c>
      <c r="HE18" s="116">
        <f t="shared" si="99"/>
        <v>0.18528732553904806</v>
      </c>
      <c r="HF18" s="116">
        <f t="shared" si="99"/>
        <v>0.22739024663018848</v>
      </c>
      <c r="HG18" s="116">
        <f t="shared" si="99"/>
        <v>0.26421064493408886</v>
      </c>
      <c r="HH18" s="116">
        <f t="shared" si="99"/>
        <v>0.31506450024777577</v>
      </c>
      <c r="HI18" s="116">
        <f t="shared" si="99"/>
        <v>0.3433959268614874</v>
      </c>
      <c r="HJ18" s="116">
        <f t="shared" si="99"/>
        <v>0.26294976179570972</v>
      </c>
      <c r="HK18" s="116">
        <f t="shared" si="99"/>
        <v>0.28550187375466546</v>
      </c>
      <c r="HL18" s="116">
        <f t="shared" si="99"/>
        <v>0.36703073059625474</v>
      </c>
      <c r="HM18" s="116">
        <f t="shared" si="99"/>
        <v>0.43955885705411246</v>
      </c>
      <c r="HN18" s="116">
        <f t="shared" si="99"/>
        <v>0.3466924487320372</v>
      </c>
      <c r="HO18" s="116">
        <f t="shared" si="99"/>
        <v>0.36155341698643484</v>
      </c>
      <c r="HP18" s="116">
        <f t="shared" si="99"/>
        <v>0.29936986052606762</v>
      </c>
      <c r="HQ18" s="116">
        <f t="shared" si="99"/>
        <v>0.34447214246030095</v>
      </c>
      <c r="HR18" s="104">
        <f t="shared" si="99"/>
        <v>0.3749288214087238</v>
      </c>
      <c r="HS18" s="52"/>
      <c r="HT18" s="103">
        <f>HT17/SQRT(COUNT(HT7:HT15))</f>
        <v>2.5863908114701273</v>
      </c>
      <c r="HU18" s="104">
        <f>HU17/SQRT(COUNT(HU7:HU15))</f>
        <v>6.5171265939785918</v>
      </c>
      <c r="HW18" s="103">
        <f t="shared" ref="HW18:JU18" si="100">HW17/SQRT(COUNT(HW7:HW15))</f>
        <v>5.9409895760603029E-2</v>
      </c>
      <c r="HX18" s="116">
        <f t="shared" si="100"/>
        <v>3.7436970840524546E-2</v>
      </c>
      <c r="HY18" s="116">
        <f t="shared" si="100"/>
        <v>5.563874228320715E-2</v>
      </c>
      <c r="HZ18" s="116">
        <f t="shared" si="100"/>
        <v>4.2544068539070667E-2</v>
      </c>
      <c r="IA18" s="116">
        <f t="shared" si="100"/>
        <v>4.2575327152505338E-2</v>
      </c>
      <c r="IB18" s="116">
        <f t="shared" si="100"/>
        <v>3.0797002405150709E-2</v>
      </c>
      <c r="IC18" s="116">
        <f t="shared" si="100"/>
        <v>2.9966648127543356E-2</v>
      </c>
      <c r="ID18" s="116">
        <f t="shared" si="100"/>
        <v>2.4954556912802198E-2</v>
      </c>
      <c r="IE18" s="116">
        <f t="shared" si="100"/>
        <v>3.5904853183697183E-2</v>
      </c>
      <c r="IF18" s="116">
        <f t="shared" si="100"/>
        <v>4.4256557221985161E-2</v>
      </c>
      <c r="IG18" s="116">
        <f t="shared" si="100"/>
        <v>3.7852509824316899E-2</v>
      </c>
      <c r="IH18" s="116">
        <f t="shared" si="100"/>
        <v>3.4768494564558189E-2</v>
      </c>
      <c r="II18" s="116">
        <f t="shared" si="100"/>
        <v>3.4831962692331853E-2</v>
      </c>
      <c r="IJ18" s="116">
        <f t="shared" si="100"/>
        <v>3.102404021768556E-2</v>
      </c>
      <c r="IK18" s="116">
        <f t="shared" si="100"/>
        <v>2.5799666041581688E-2</v>
      </c>
      <c r="IL18" s="116">
        <f t="shared" si="100"/>
        <v>4.0132564929956129E-2</v>
      </c>
      <c r="IM18" s="116">
        <f t="shared" si="100"/>
        <v>3.8527311630797714E-2</v>
      </c>
      <c r="IN18" s="116">
        <f t="shared" si="100"/>
        <v>4.3507362882620179E-2</v>
      </c>
      <c r="IO18" s="116">
        <f t="shared" si="100"/>
        <v>4.3914257975871854E-2</v>
      </c>
      <c r="IP18" s="116">
        <f t="shared" si="100"/>
        <v>3.9700412691269872E-2</v>
      </c>
      <c r="IQ18" s="116">
        <f t="shared" si="100"/>
        <v>3.083796216863699E-2</v>
      </c>
      <c r="IR18" s="116">
        <f t="shared" si="100"/>
        <v>2.2031582444300212E-2</v>
      </c>
      <c r="IS18" s="116">
        <f t="shared" si="100"/>
        <v>3.1830886841915922E-2</v>
      </c>
      <c r="IT18" s="116">
        <f t="shared" si="100"/>
        <v>5.2527692526350832E-2</v>
      </c>
      <c r="IU18" s="116">
        <f t="shared" si="100"/>
        <v>5.447785837908295E-2</v>
      </c>
      <c r="IV18" s="104">
        <f t="shared" si="100"/>
        <v>4.5835497784390354E-2</v>
      </c>
      <c r="IW18" s="117"/>
      <c r="IX18" s="103">
        <f t="shared" ref="IX18:JZ18" si="101">IX17/SQRT(COUNT(IX7:IX15))</f>
        <v>4.2301822613553863E-2</v>
      </c>
      <c r="IY18" s="116">
        <f t="shared" si="101"/>
        <v>3.4738307385363418E-2</v>
      </c>
      <c r="IZ18" s="116">
        <f t="shared" si="101"/>
        <v>5.16191193468356E-2</v>
      </c>
      <c r="JA18" s="116">
        <f t="shared" si="101"/>
        <v>3.4921308220872006E-2</v>
      </c>
      <c r="JB18" s="116">
        <f t="shared" si="101"/>
        <v>2.8891885909863531E-2</v>
      </c>
      <c r="JC18" s="116">
        <f t="shared" si="101"/>
        <v>1.5493590264548567E-2</v>
      </c>
      <c r="JD18" s="116">
        <f t="shared" si="101"/>
        <v>3.0978643277033844E-2</v>
      </c>
      <c r="JE18" s="116">
        <f t="shared" si="101"/>
        <v>6.1031827177067399E-2</v>
      </c>
      <c r="JF18" s="116">
        <f t="shared" si="101"/>
        <v>4.9768392149464422E-2</v>
      </c>
      <c r="JG18" s="116">
        <f t="shared" si="101"/>
        <v>6.2956050429758423E-2</v>
      </c>
      <c r="JH18" s="116">
        <f t="shared" si="101"/>
        <v>3.7063049562295038E-2</v>
      </c>
      <c r="JI18" s="116">
        <f t="shared" si="101"/>
        <v>1.1916375287812994E-2</v>
      </c>
      <c r="JJ18" s="116">
        <f t="shared" si="101"/>
        <v>1.2172495342251814E-2</v>
      </c>
      <c r="JK18" s="116">
        <f t="shared" si="101"/>
        <v>1.0748338742070132E-2</v>
      </c>
      <c r="JL18" s="116">
        <f t="shared" si="101"/>
        <v>1.4137636572537263E-2</v>
      </c>
      <c r="JM18" s="116">
        <f t="shared" si="101"/>
        <v>5.1622751594068046E-2</v>
      </c>
      <c r="JN18" s="116">
        <f t="shared" si="101"/>
        <v>5.5096810090447659E-2</v>
      </c>
      <c r="JO18" s="116">
        <f t="shared" si="101"/>
        <v>5.1227586562320078E-2</v>
      </c>
      <c r="JP18" s="116">
        <f t="shared" si="101"/>
        <v>4.4187809404857385E-2</v>
      </c>
      <c r="JQ18" s="116">
        <f t="shared" si="101"/>
        <v>4.2203350197077279E-2</v>
      </c>
      <c r="JR18" s="116">
        <f t="shared" si="101"/>
        <v>1.7334678290310764E-2</v>
      </c>
      <c r="JS18" s="116">
        <f t="shared" si="101"/>
        <v>1.4593831255509507E-2</v>
      </c>
      <c r="JT18" s="116">
        <f t="shared" si="101"/>
        <v>2.6887289548887493E-2</v>
      </c>
      <c r="JU18" s="116">
        <f t="shared" si="101"/>
        <v>4.7816613968667543E-2</v>
      </c>
      <c r="JV18" s="116">
        <f t="shared" si="101"/>
        <v>3.3267181382600666E-2</v>
      </c>
      <c r="JW18" s="104">
        <f t="shared" si="101"/>
        <v>1.9468782246017502E-2</v>
      </c>
      <c r="JX18" s="52"/>
      <c r="JY18" s="103">
        <f>JY17/SQRT(COUNT(JY7:JY15))</f>
        <v>0.69715778845491505</v>
      </c>
      <c r="JZ18" s="104">
        <f>JZ17/SQRT(COUNT(JZ7:JZ15))</f>
        <v>0.45546116493929267</v>
      </c>
    </row>
    <row r="19" spans="1:286" s="4" customFormat="1" ht="15" x14ac:dyDescent="0.25">
      <c r="A19" s="53"/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5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5"/>
      <c r="BE19" s="54"/>
      <c r="BF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5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5"/>
      <c r="DJ19" s="54"/>
      <c r="DK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5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5"/>
      <c r="FO19" s="54"/>
      <c r="FP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5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5"/>
      <c r="HT19" s="54"/>
      <c r="HU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  <c r="IW19" s="55"/>
      <c r="IX19" s="54"/>
      <c r="IY19" s="54"/>
      <c r="IZ19" s="54"/>
      <c r="JA19" s="54"/>
      <c r="JB19" s="54"/>
      <c r="JC19" s="54"/>
      <c r="JD19" s="54"/>
      <c r="JE19" s="54"/>
      <c r="JF19" s="54"/>
      <c r="JG19" s="54"/>
      <c r="JH19" s="54"/>
      <c r="JI19" s="54"/>
      <c r="JJ19" s="54"/>
      <c r="JK19" s="54"/>
      <c r="JL19" s="54"/>
      <c r="JM19" s="54"/>
      <c r="JN19" s="54"/>
      <c r="JO19" s="54"/>
      <c r="JP19" s="54"/>
      <c r="JQ19" s="54"/>
      <c r="JR19" s="54"/>
      <c r="JS19" s="54"/>
      <c r="JT19" s="54"/>
      <c r="JU19" s="54"/>
      <c r="JV19" s="54"/>
      <c r="JW19" s="54"/>
      <c r="JX19" s="55"/>
      <c r="JY19" s="54"/>
      <c r="JZ19" s="54"/>
    </row>
    <row r="20" spans="1:286" s="4" customFormat="1" ht="15" x14ac:dyDescent="0.25">
      <c r="A20" s="53"/>
      <c r="B20" s="53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5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5"/>
      <c r="BE20" s="54"/>
      <c r="BF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5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5"/>
      <c r="DJ20" s="54"/>
      <c r="DK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5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5"/>
      <c r="FO20" s="54"/>
      <c r="FP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5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5"/>
      <c r="HT20" s="54"/>
      <c r="HU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  <c r="IW20" s="55"/>
      <c r="IX20" s="54"/>
      <c r="IY20" s="54"/>
      <c r="IZ20" s="54"/>
      <c r="JA20" s="54"/>
      <c r="JB20" s="54"/>
      <c r="JC20" s="54"/>
      <c r="JD20" s="54"/>
      <c r="JE20" s="54"/>
      <c r="JF20" s="54"/>
      <c r="JG20" s="54"/>
      <c r="JH20" s="54"/>
      <c r="JI20" s="54"/>
      <c r="JJ20" s="54"/>
      <c r="JK20" s="54"/>
      <c r="JL20" s="54"/>
      <c r="JM20" s="54"/>
      <c r="JN20" s="54"/>
      <c r="JO20" s="54"/>
      <c r="JP20" s="54"/>
      <c r="JQ20" s="54"/>
      <c r="JR20" s="54"/>
      <c r="JS20" s="54"/>
      <c r="JT20" s="54"/>
      <c r="JU20" s="54"/>
      <c r="JV20" s="54"/>
      <c r="JW20" s="54"/>
      <c r="JX20" s="55"/>
      <c r="JY20" s="54"/>
      <c r="JZ20" s="54"/>
    </row>
    <row r="21" spans="1:286" ht="15" x14ac:dyDescent="0.25">
      <c r="A21" s="56"/>
      <c r="B21" s="5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8"/>
      <c r="AC21" s="59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8"/>
      <c r="BD21" s="59"/>
      <c r="BE21" s="57"/>
      <c r="BF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8"/>
      <c r="CH21" s="59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8"/>
      <c r="DI21" s="59"/>
      <c r="DJ21" s="57"/>
      <c r="DK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8"/>
      <c r="EM21" s="59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8"/>
      <c r="FN21" s="59"/>
      <c r="FO21" s="57"/>
      <c r="FP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8"/>
      <c r="GR21" s="59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8"/>
      <c r="HS21" s="59"/>
      <c r="HT21" s="57"/>
      <c r="HU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8"/>
      <c r="IW21" s="59"/>
      <c r="IX21" s="57"/>
      <c r="IY21" s="57"/>
      <c r="IZ21" s="57"/>
      <c r="JA21" s="57"/>
      <c r="JB21" s="57"/>
      <c r="JC21" s="57"/>
      <c r="JD21" s="57"/>
      <c r="JE21" s="57"/>
      <c r="JF21" s="57"/>
      <c r="JG21" s="57"/>
      <c r="JH21" s="57"/>
      <c r="JI21" s="57"/>
      <c r="JJ21" s="57"/>
      <c r="JK21" s="57"/>
      <c r="JL21" s="57"/>
      <c r="JM21" s="57"/>
      <c r="JN21" s="57"/>
      <c r="JO21" s="57"/>
      <c r="JP21" s="57"/>
      <c r="JQ21" s="57"/>
      <c r="JR21" s="57"/>
      <c r="JS21" s="57"/>
      <c r="JT21" s="57"/>
      <c r="JU21" s="57"/>
      <c r="JV21" s="57"/>
      <c r="JW21" s="58"/>
      <c r="JX21" s="59"/>
      <c r="JY21" s="57"/>
      <c r="JZ21" s="57"/>
    </row>
    <row r="22" spans="1:286" ht="21.75" customHeight="1" x14ac:dyDescent="0.25">
      <c r="A22" s="60"/>
      <c r="B22" s="60"/>
      <c r="C22" s="76" t="s">
        <v>43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8"/>
      <c r="BH22" s="82" t="s">
        <v>49</v>
      </c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4"/>
      <c r="DM22" s="82" t="s">
        <v>52</v>
      </c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/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  <c r="FF22" s="83"/>
      <c r="FG22" s="83"/>
      <c r="FH22" s="83"/>
      <c r="FI22" s="83"/>
      <c r="FJ22" s="83"/>
      <c r="FK22" s="83"/>
      <c r="FL22" s="83"/>
      <c r="FM22" s="83"/>
      <c r="FN22" s="83"/>
      <c r="FO22" s="83"/>
      <c r="FP22" s="84"/>
      <c r="FR22" s="82" t="s">
        <v>57</v>
      </c>
      <c r="FS22" s="83"/>
      <c r="FT22" s="83"/>
      <c r="FU22" s="83"/>
      <c r="FV22" s="83"/>
      <c r="FW22" s="83"/>
      <c r="FX22" s="83"/>
      <c r="FY22" s="83"/>
      <c r="FZ22" s="83"/>
      <c r="GA22" s="83"/>
      <c r="GB22" s="83"/>
      <c r="GC22" s="83"/>
      <c r="GD22" s="83"/>
      <c r="GE22" s="83"/>
      <c r="GF22" s="83"/>
      <c r="GG22" s="83"/>
      <c r="GH22" s="83"/>
      <c r="GI22" s="83"/>
      <c r="GJ22" s="83"/>
      <c r="GK22" s="83"/>
      <c r="GL22" s="83"/>
      <c r="GM22" s="83"/>
      <c r="GN22" s="83"/>
      <c r="GO22" s="83"/>
      <c r="GP22" s="83"/>
      <c r="GQ22" s="83"/>
      <c r="GR22" s="83"/>
      <c r="GS22" s="83"/>
      <c r="GT22" s="83"/>
      <c r="GU22" s="83"/>
      <c r="GV22" s="83"/>
      <c r="GW22" s="83"/>
      <c r="GX22" s="83"/>
      <c r="GY22" s="83"/>
      <c r="GZ22" s="83"/>
      <c r="HA22" s="83"/>
      <c r="HB22" s="83"/>
      <c r="HC22" s="83"/>
      <c r="HD22" s="83"/>
      <c r="HE22" s="83"/>
      <c r="HF22" s="83"/>
      <c r="HG22" s="83"/>
      <c r="HH22" s="83"/>
      <c r="HI22" s="83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3"/>
      <c r="HU22" s="84"/>
      <c r="HW22" s="82" t="s">
        <v>64</v>
      </c>
      <c r="HX22" s="83"/>
      <c r="HY22" s="83"/>
      <c r="HZ22" s="83"/>
      <c r="IA22" s="83"/>
      <c r="IB22" s="83"/>
      <c r="IC22" s="83"/>
      <c r="ID22" s="83"/>
      <c r="IE22" s="83"/>
      <c r="IF22" s="83"/>
      <c r="IG22" s="83"/>
      <c r="IH22" s="83"/>
      <c r="II22" s="83"/>
      <c r="IJ22" s="83"/>
      <c r="IK22" s="83"/>
      <c r="IL22" s="83"/>
      <c r="IM22" s="83"/>
      <c r="IN22" s="83"/>
      <c r="IO22" s="83"/>
      <c r="IP22" s="83"/>
      <c r="IQ22" s="83"/>
      <c r="IR22" s="83"/>
      <c r="IS22" s="83"/>
      <c r="IT22" s="83"/>
      <c r="IU22" s="83"/>
      <c r="IV22" s="83"/>
      <c r="IW22" s="83"/>
      <c r="IX22" s="83"/>
      <c r="IY22" s="83"/>
      <c r="IZ22" s="83"/>
      <c r="JA22" s="83"/>
      <c r="JB22" s="83"/>
      <c r="JC22" s="83"/>
      <c r="JD22" s="83"/>
      <c r="JE22" s="83"/>
      <c r="JF22" s="83"/>
      <c r="JG22" s="83"/>
      <c r="JH22" s="83"/>
      <c r="JI22" s="83"/>
      <c r="JJ22" s="83"/>
      <c r="JK22" s="83"/>
      <c r="JL22" s="83"/>
      <c r="JM22" s="83"/>
      <c r="JN22" s="83"/>
      <c r="JO22" s="83"/>
      <c r="JP22" s="83"/>
      <c r="JQ22" s="83"/>
      <c r="JR22" s="83"/>
      <c r="JS22" s="83"/>
      <c r="JT22" s="83"/>
      <c r="JU22" s="83"/>
      <c r="JV22" s="83"/>
      <c r="JW22" s="83"/>
      <c r="JX22" s="83"/>
      <c r="JY22" s="83"/>
      <c r="JZ22" s="84"/>
    </row>
    <row r="23" spans="1:286" ht="42" customHeight="1" x14ac:dyDescent="0.25">
      <c r="A23" s="14"/>
      <c r="B23" s="15" t="s">
        <v>6</v>
      </c>
      <c r="C23" s="79" t="s">
        <v>41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1"/>
      <c r="AC23" s="13"/>
      <c r="AD23" s="79" t="s">
        <v>42</v>
      </c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1"/>
      <c r="BD23" s="16"/>
      <c r="BE23" s="85" t="s">
        <v>11</v>
      </c>
      <c r="BF23" s="86"/>
      <c r="BH23" s="79" t="s">
        <v>45</v>
      </c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1"/>
      <c r="CH23" s="13"/>
      <c r="CI23" s="79" t="s">
        <v>46</v>
      </c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1"/>
      <c r="DI23" s="16"/>
      <c r="DJ23" s="107" t="s">
        <v>48</v>
      </c>
      <c r="DK23" s="108"/>
      <c r="DM23" s="79" t="s">
        <v>50</v>
      </c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1"/>
      <c r="EM23" s="13"/>
      <c r="EN23" s="79" t="s">
        <v>51</v>
      </c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1"/>
      <c r="FN23" s="16"/>
      <c r="FO23" s="107" t="s">
        <v>53</v>
      </c>
      <c r="FP23" s="108"/>
      <c r="FR23" s="79" t="s">
        <v>55</v>
      </c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1"/>
      <c r="GR23" s="13"/>
      <c r="GS23" s="79" t="s">
        <v>56</v>
      </c>
      <c r="GT23" s="80"/>
      <c r="GU23" s="80"/>
      <c r="GV23" s="80"/>
      <c r="GW23" s="80"/>
      <c r="GX23" s="80"/>
      <c r="GY23" s="80"/>
      <c r="GZ23" s="80"/>
      <c r="HA23" s="80"/>
      <c r="HB23" s="80"/>
      <c r="HC23" s="80"/>
      <c r="HD23" s="80"/>
      <c r="HE23" s="80"/>
      <c r="HF23" s="80"/>
      <c r="HG23" s="80"/>
      <c r="HH23" s="80"/>
      <c r="HI23" s="80"/>
      <c r="HJ23" s="80"/>
      <c r="HK23" s="80"/>
      <c r="HL23" s="80"/>
      <c r="HM23" s="80"/>
      <c r="HN23" s="80"/>
      <c r="HO23" s="80"/>
      <c r="HP23" s="80"/>
      <c r="HQ23" s="80"/>
      <c r="HR23" s="81"/>
      <c r="HS23" s="16"/>
      <c r="HT23" s="107" t="s">
        <v>59</v>
      </c>
      <c r="HU23" s="108"/>
      <c r="HW23" s="79" t="s">
        <v>60</v>
      </c>
      <c r="HX23" s="80"/>
      <c r="HY23" s="80"/>
      <c r="HZ23" s="80"/>
      <c r="IA23" s="80"/>
      <c r="IB23" s="80"/>
      <c r="IC23" s="80"/>
      <c r="ID23" s="80"/>
      <c r="IE23" s="80"/>
      <c r="IF23" s="80"/>
      <c r="IG23" s="80"/>
      <c r="IH23" s="80"/>
      <c r="II23" s="80"/>
      <c r="IJ23" s="80"/>
      <c r="IK23" s="80"/>
      <c r="IL23" s="80"/>
      <c r="IM23" s="80"/>
      <c r="IN23" s="80"/>
      <c r="IO23" s="80"/>
      <c r="IP23" s="80"/>
      <c r="IQ23" s="80"/>
      <c r="IR23" s="80"/>
      <c r="IS23" s="80"/>
      <c r="IT23" s="80"/>
      <c r="IU23" s="80"/>
      <c r="IV23" s="81"/>
      <c r="IW23" s="13"/>
      <c r="IX23" s="79" t="s">
        <v>61</v>
      </c>
      <c r="IY23" s="80"/>
      <c r="IZ23" s="80"/>
      <c r="JA23" s="80"/>
      <c r="JB23" s="80"/>
      <c r="JC23" s="80"/>
      <c r="JD23" s="80"/>
      <c r="JE23" s="80"/>
      <c r="JF23" s="80"/>
      <c r="JG23" s="80"/>
      <c r="JH23" s="80"/>
      <c r="JI23" s="80"/>
      <c r="JJ23" s="80"/>
      <c r="JK23" s="80"/>
      <c r="JL23" s="80"/>
      <c r="JM23" s="80"/>
      <c r="JN23" s="80"/>
      <c r="JO23" s="80"/>
      <c r="JP23" s="80"/>
      <c r="JQ23" s="80"/>
      <c r="JR23" s="80"/>
      <c r="JS23" s="80"/>
      <c r="JT23" s="80"/>
      <c r="JU23" s="80"/>
      <c r="JV23" s="80"/>
      <c r="JW23" s="81"/>
      <c r="JX23" s="16"/>
      <c r="JY23" s="107" t="s">
        <v>62</v>
      </c>
      <c r="JZ23" s="108"/>
    </row>
    <row r="24" spans="1:286" ht="42.75" customHeight="1" x14ac:dyDescent="0.25">
      <c r="A24" s="14"/>
      <c r="B24" s="15" t="s">
        <v>5</v>
      </c>
      <c r="C24" s="87" t="s">
        <v>5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9"/>
      <c r="AC24" s="40"/>
      <c r="AD24" s="87" t="s">
        <v>5</v>
      </c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9"/>
      <c r="BD24" s="40"/>
      <c r="BE24" s="61" t="s">
        <v>12</v>
      </c>
      <c r="BF24" s="62" t="s">
        <v>13</v>
      </c>
      <c r="BH24" s="87" t="s">
        <v>5</v>
      </c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9"/>
      <c r="CH24" s="69"/>
      <c r="CI24" s="87" t="s">
        <v>5</v>
      </c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9"/>
      <c r="DI24" s="69"/>
      <c r="DJ24" s="67" t="s">
        <v>12</v>
      </c>
      <c r="DK24" s="68" t="s">
        <v>13</v>
      </c>
      <c r="DM24" s="87" t="s">
        <v>5</v>
      </c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9"/>
      <c r="EM24" s="69"/>
      <c r="EN24" s="87" t="s">
        <v>5</v>
      </c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9"/>
      <c r="FN24" s="69"/>
      <c r="FO24" s="67" t="s">
        <v>12</v>
      </c>
      <c r="FP24" s="68" t="s">
        <v>13</v>
      </c>
      <c r="FR24" s="87" t="s">
        <v>5</v>
      </c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9"/>
      <c r="GR24" s="69"/>
      <c r="GS24" s="87" t="s">
        <v>5</v>
      </c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9"/>
      <c r="HS24" s="69"/>
      <c r="HT24" s="67" t="s">
        <v>12</v>
      </c>
      <c r="HU24" s="68" t="s">
        <v>13</v>
      </c>
      <c r="HW24" s="87" t="s">
        <v>5</v>
      </c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  <c r="IR24" s="88"/>
      <c r="IS24" s="88"/>
      <c r="IT24" s="88"/>
      <c r="IU24" s="88"/>
      <c r="IV24" s="89"/>
      <c r="IW24" s="69"/>
      <c r="IX24" s="87" t="s">
        <v>5</v>
      </c>
      <c r="IY24" s="88"/>
      <c r="IZ24" s="88"/>
      <c r="JA24" s="88"/>
      <c r="JB24" s="88"/>
      <c r="JC24" s="88"/>
      <c r="JD24" s="88"/>
      <c r="JE24" s="88"/>
      <c r="JF24" s="88"/>
      <c r="JG24" s="88"/>
      <c r="JH24" s="88"/>
      <c r="JI24" s="88"/>
      <c r="JJ24" s="88"/>
      <c r="JK24" s="88"/>
      <c r="JL24" s="88"/>
      <c r="JM24" s="88"/>
      <c r="JN24" s="88"/>
      <c r="JO24" s="88"/>
      <c r="JP24" s="88"/>
      <c r="JQ24" s="88"/>
      <c r="JR24" s="88"/>
      <c r="JS24" s="88"/>
      <c r="JT24" s="88"/>
      <c r="JU24" s="88"/>
      <c r="JV24" s="88"/>
      <c r="JW24" s="89"/>
      <c r="JX24" s="69"/>
      <c r="JY24" s="67" t="s">
        <v>12</v>
      </c>
      <c r="JZ24" s="68" t="s">
        <v>13</v>
      </c>
    </row>
    <row r="25" spans="1:286" ht="18" x14ac:dyDescent="0.25">
      <c r="A25" s="19"/>
      <c r="B25" s="20"/>
      <c r="C25" s="21" t="s">
        <v>14</v>
      </c>
      <c r="D25" s="22" t="s">
        <v>15</v>
      </c>
      <c r="E25" s="22" t="s">
        <v>16</v>
      </c>
      <c r="F25" s="22" t="s">
        <v>17</v>
      </c>
      <c r="G25" s="22" t="s">
        <v>18</v>
      </c>
      <c r="H25" s="22" t="s">
        <v>19</v>
      </c>
      <c r="I25" s="22" t="s">
        <v>20</v>
      </c>
      <c r="J25" s="22" t="s">
        <v>21</v>
      </c>
      <c r="K25" s="22" t="s">
        <v>22</v>
      </c>
      <c r="L25" s="22" t="s">
        <v>23</v>
      </c>
      <c r="M25" s="22" t="s">
        <v>24</v>
      </c>
      <c r="N25" s="22" t="s">
        <v>25</v>
      </c>
      <c r="O25" s="22" t="s">
        <v>26</v>
      </c>
      <c r="P25" s="22" t="s">
        <v>27</v>
      </c>
      <c r="Q25" s="22" t="s">
        <v>28</v>
      </c>
      <c r="R25" s="22" t="s">
        <v>29</v>
      </c>
      <c r="S25" s="22" t="s">
        <v>30</v>
      </c>
      <c r="T25" s="22" t="s">
        <v>31</v>
      </c>
      <c r="U25" s="22" t="s">
        <v>32</v>
      </c>
      <c r="V25" s="22" t="s">
        <v>33</v>
      </c>
      <c r="W25" s="22" t="s">
        <v>34</v>
      </c>
      <c r="X25" s="22" t="s">
        <v>35</v>
      </c>
      <c r="Y25" s="22" t="s">
        <v>36</v>
      </c>
      <c r="Z25" s="22" t="s">
        <v>37</v>
      </c>
      <c r="AA25" s="22" t="s">
        <v>38</v>
      </c>
      <c r="AB25" s="22" t="s">
        <v>39</v>
      </c>
      <c r="AC25" s="63"/>
      <c r="AD25" s="21" t="s">
        <v>14</v>
      </c>
      <c r="AE25" s="22" t="s">
        <v>15</v>
      </c>
      <c r="AF25" s="22" t="s">
        <v>16</v>
      </c>
      <c r="AG25" s="22" t="s">
        <v>17</v>
      </c>
      <c r="AH25" s="22" t="s">
        <v>18</v>
      </c>
      <c r="AI25" s="22" t="s">
        <v>19</v>
      </c>
      <c r="AJ25" s="22" t="s">
        <v>20</v>
      </c>
      <c r="AK25" s="22" t="s">
        <v>21</v>
      </c>
      <c r="AL25" s="22" t="s">
        <v>22</v>
      </c>
      <c r="AM25" s="22" t="s">
        <v>23</v>
      </c>
      <c r="AN25" s="22" t="s">
        <v>24</v>
      </c>
      <c r="AO25" s="22" t="s">
        <v>25</v>
      </c>
      <c r="AP25" s="22" t="s">
        <v>26</v>
      </c>
      <c r="AQ25" s="22" t="s">
        <v>27</v>
      </c>
      <c r="AR25" s="22" t="s">
        <v>28</v>
      </c>
      <c r="AS25" s="22" t="s">
        <v>29</v>
      </c>
      <c r="AT25" s="22" t="s">
        <v>30</v>
      </c>
      <c r="AU25" s="22" t="s">
        <v>31</v>
      </c>
      <c r="AV25" s="22" t="s">
        <v>32</v>
      </c>
      <c r="AW25" s="22" t="s">
        <v>33</v>
      </c>
      <c r="AX25" s="22" t="s">
        <v>34</v>
      </c>
      <c r="AY25" s="22" t="s">
        <v>35</v>
      </c>
      <c r="AZ25" s="22" t="s">
        <v>36</v>
      </c>
      <c r="BA25" s="22" t="s">
        <v>37</v>
      </c>
      <c r="BB25" s="22" t="s">
        <v>38</v>
      </c>
      <c r="BC25" s="109" t="s">
        <v>39</v>
      </c>
      <c r="BD25" s="63"/>
      <c r="BE25" s="20" t="s">
        <v>44</v>
      </c>
      <c r="BF25" s="23" t="s">
        <v>44</v>
      </c>
      <c r="BH25" s="21" t="s">
        <v>14</v>
      </c>
      <c r="BI25" s="22" t="s">
        <v>15</v>
      </c>
      <c r="BJ25" s="22" t="s">
        <v>16</v>
      </c>
      <c r="BK25" s="22" t="s">
        <v>17</v>
      </c>
      <c r="BL25" s="22" t="s">
        <v>18</v>
      </c>
      <c r="BM25" s="22" t="s">
        <v>19</v>
      </c>
      <c r="BN25" s="22" t="s">
        <v>20</v>
      </c>
      <c r="BO25" s="22" t="s">
        <v>21</v>
      </c>
      <c r="BP25" s="22" t="s">
        <v>22</v>
      </c>
      <c r="BQ25" s="22" t="s">
        <v>23</v>
      </c>
      <c r="BR25" s="22" t="s">
        <v>24</v>
      </c>
      <c r="BS25" s="22" t="s">
        <v>25</v>
      </c>
      <c r="BT25" s="22" t="s">
        <v>26</v>
      </c>
      <c r="BU25" s="22" t="s">
        <v>27</v>
      </c>
      <c r="BV25" s="22" t="s">
        <v>28</v>
      </c>
      <c r="BW25" s="22" t="s">
        <v>29</v>
      </c>
      <c r="BX25" s="22" t="s">
        <v>30</v>
      </c>
      <c r="BY25" s="22" t="s">
        <v>31</v>
      </c>
      <c r="BZ25" s="22" t="s">
        <v>32</v>
      </c>
      <c r="CA25" s="22" t="s">
        <v>33</v>
      </c>
      <c r="CB25" s="22" t="s">
        <v>34</v>
      </c>
      <c r="CC25" s="22" t="s">
        <v>35</v>
      </c>
      <c r="CD25" s="22" t="s">
        <v>36</v>
      </c>
      <c r="CE25" s="22" t="s">
        <v>37</v>
      </c>
      <c r="CF25" s="22" t="s">
        <v>38</v>
      </c>
      <c r="CG25" s="109" t="s">
        <v>39</v>
      </c>
      <c r="CH25" s="63"/>
      <c r="CI25" s="21" t="s">
        <v>14</v>
      </c>
      <c r="CJ25" s="22" t="s">
        <v>15</v>
      </c>
      <c r="CK25" s="22" t="s">
        <v>16</v>
      </c>
      <c r="CL25" s="22" t="s">
        <v>17</v>
      </c>
      <c r="CM25" s="22" t="s">
        <v>18</v>
      </c>
      <c r="CN25" s="22" t="s">
        <v>19</v>
      </c>
      <c r="CO25" s="22" t="s">
        <v>20</v>
      </c>
      <c r="CP25" s="22" t="s">
        <v>21</v>
      </c>
      <c r="CQ25" s="22" t="s">
        <v>22</v>
      </c>
      <c r="CR25" s="22" t="s">
        <v>23</v>
      </c>
      <c r="CS25" s="22" t="s">
        <v>24</v>
      </c>
      <c r="CT25" s="22" t="s">
        <v>25</v>
      </c>
      <c r="CU25" s="22" t="s">
        <v>26</v>
      </c>
      <c r="CV25" s="22" t="s">
        <v>27</v>
      </c>
      <c r="CW25" s="22" t="s">
        <v>28</v>
      </c>
      <c r="CX25" s="22" t="s">
        <v>29</v>
      </c>
      <c r="CY25" s="22" t="s">
        <v>30</v>
      </c>
      <c r="CZ25" s="22" t="s">
        <v>31</v>
      </c>
      <c r="DA25" s="22" t="s">
        <v>32</v>
      </c>
      <c r="DB25" s="22" t="s">
        <v>33</v>
      </c>
      <c r="DC25" s="22" t="s">
        <v>34</v>
      </c>
      <c r="DD25" s="22" t="s">
        <v>35</v>
      </c>
      <c r="DE25" s="22" t="s">
        <v>36</v>
      </c>
      <c r="DF25" s="22" t="s">
        <v>37</v>
      </c>
      <c r="DG25" s="22" t="s">
        <v>38</v>
      </c>
      <c r="DH25" s="109" t="s">
        <v>39</v>
      </c>
      <c r="DI25" s="63"/>
      <c r="DJ25" s="20" t="s">
        <v>47</v>
      </c>
      <c r="DK25" s="23" t="s">
        <v>47</v>
      </c>
      <c r="DM25" s="21" t="s">
        <v>14</v>
      </c>
      <c r="DN25" s="22" t="s">
        <v>15</v>
      </c>
      <c r="DO25" s="22" t="s">
        <v>16</v>
      </c>
      <c r="DP25" s="22" t="s">
        <v>17</v>
      </c>
      <c r="DQ25" s="22" t="s">
        <v>18</v>
      </c>
      <c r="DR25" s="22" t="s">
        <v>19</v>
      </c>
      <c r="DS25" s="22" t="s">
        <v>20</v>
      </c>
      <c r="DT25" s="22" t="s">
        <v>21</v>
      </c>
      <c r="DU25" s="22" t="s">
        <v>22</v>
      </c>
      <c r="DV25" s="22" t="s">
        <v>23</v>
      </c>
      <c r="DW25" s="22" t="s">
        <v>24</v>
      </c>
      <c r="DX25" s="22" t="s">
        <v>25</v>
      </c>
      <c r="DY25" s="22" t="s">
        <v>26</v>
      </c>
      <c r="DZ25" s="22" t="s">
        <v>27</v>
      </c>
      <c r="EA25" s="22" t="s">
        <v>28</v>
      </c>
      <c r="EB25" s="22" t="s">
        <v>29</v>
      </c>
      <c r="EC25" s="22" t="s">
        <v>30</v>
      </c>
      <c r="ED25" s="22" t="s">
        <v>31</v>
      </c>
      <c r="EE25" s="22" t="s">
        <v>32</v>
      </c>
      <c r="EF25" s="22" t="s">
        <v>33</v>
      </c>
      <c r="EG25" s="22" t="s">
        <v>34</v>
      </c>
      <c r="EH25" s="22" t="s">
        <v>35</v>
      </c>
      <c r="EI25" s="22" t="s">
        <v>36</v>
      </c>
      <c r="EJ25" s="22" t="s">
        <v>37</v>
      </c>
      <c r="EK25" s="22" t="s">
        <v>38</v>
      </c>
      <c r="EL25" s="109" t="s">
        <v>39</v>
      </c>
      <c r="EM25" s="63"/>
      <c r="EN25" s="21" t="s">
        <v>14</v>
      </c>
      <c r="EO25" s="22" t="s">
        <v>15</v>
      </c>
      <c r="EP25" s="22" t="s">
        <v>16</v>
      </c>
      <c r="EQ25" s="22" t="s">
        <v>17</v>
      </c>
      <c r="ER25" s="22" t="s">
        <v>18</v>
      </c>
      <c r="ES25" s="22" t="s">
        <v>19</v>
      </c>
      <c r="ET25" s="22" t="s">
        <v>20</v>
      </c>
      <c r="EU25" s="22" t="s">
        <v>21</v>
      </c>
      <c r="EV25" s="22" t="s">
        <v>22</v>
      </c>
      <c r="EW25" s="22" t="s">
        <v>23</v>
      </c>
      <c r="EX25" s="22" t="s">
        <v>24</v>
      </c>
      <c r="EY25" s="22" t="s">
        <v>25</v>
      </c>
      <c r="EZ25" s="22" t="s">
        <v>26</v>
      </c>
      <c r="FA25" s="22" t="s">
        <v>27</v>
      </c>
      <c r="FB25" s="22" t="s">
        <v>28</v>
      </c>
      <c r="FC25" s="22" t="s">
        <v>29</v>
      </c>
      <c r="FD25" s="22" t="s">
        <v>30</v>
      </c>
      <c r="FE25" s="22" t="s">
        <v>31</v>
      </c>
      <c r="FF25" s="22" t="s">
        <v>32</v>
      </c>
      <c r="FG25" s="22" t="s">
        <v>33</v>
      </c>
      <c r="FH25" s="22" t="s">
        <v>34</v>
      </c>
      <c r="FI25" s="22" t="s">
        <v>35</v>
      </c>
      <c r="FJ25" s="22" t="s">
        <v>36</v>
      </c>
      <c r="FK25" s="22" t="s">
        <v>37</v>
      </c>
      <c r="FL25" s="22" t="s">
        <v>38</v>
      </c>
      <c r="FM25" s="109" t="s">
        <v>39</v>
      </c>
      <c r="FN25" s="63"/>
      <c r="FO25" s="20" t="s">
        <v>54</v>
      </c>
      <c r="FP25" s="23" t="s">
        <v>54</v>
      </c>
      <c r="FR25" s="21" t="s">
        <v>14</v>
      </c>
      <c r="FS25" s="22" t="s">
        <v>15</v>
      </c>
      <c r="FT25" s="22" t="s">
        <v>16</v>
      </c>
      <c r="FU25" s="22" t="s">
        <v>17</v>
      </c>
      <c r="FV25" s="22" t="s">
        <v>18</v>
      </c>
      <c r="FW25" s="22" t="s">
        <v>19</v>
      </c>
      <c r="FX25" s="22" t="s">
        <v>20</v>
      </c>
      <c r="FY25" s="22" t="s">
        <v>21</v>
      </c>
      <c r="FZ25" s="22" t="s">
        <v>22</v>
      </c>
      <c r="GA25" s="22" t="s">
        <v>23</v>
      </c>
      <c r="GB25" s="22" t="s">
        <v>24</v>
      </c>
      <c r="GC25" s="22" t="s">
        <v>25</v>
      </c>
      <c r="GD25" s="22" t="s">
        <v>26</v>
      </c>
      <c r="GE25" s="22" t="s">
        <v>27</v>
      </c>
      <c r="GF25" s="22" t="s">
        <v>28</v>
      </c>
      <c r="GG25" s="22" t="s">
        <v>29</v>
      </c>
      <c r="GH25" s="22" t="s">
        <v>30</v>
      </c>
      <c r="GI25" s="22" t="s">
        <v>31</v>
      </c>
      <c r="GJ25" s="22" t="s">
        <v>32</v>
      </c>
      <c r="GK25" s="22" t="s">
        <v>33</v>
      </c>
      <c r="GL25" s="22" t="s">
        <v>34</v>
      </c>
      <c r="GM25" s="22" t="s">
        <v>35</v>
      </c>
      <c r="GN25" s="22" t="s">
        <v>36</v>
      </c>
      <c r="GO25" s="22" t="s">
        <v>37</v>
      </c>
      <c r="GP25" s="22" t="s">
        <v>38</v>
      </c>
      <c r="GQ25" s="109" t="s">
        <v>39</v>
      </c>
      <c r="GR25" s="63"/>
      <c r="GS25" s="21" t="s">
        <v>14</v>
      </c>
      <c r="GT25" s="22" t="s">
        <v>15</v>
      </c>
      <c r="GU25" s="22" t="s">
        <v>16</v>
      </c>
      <c r="GV25" s="22" t="s">
        <v>17</v>
      </c>
      <c r="GW25" s="22" t="s">
        <v>18</v>
      </c>
      <c r="GX25" s="22" t="s">
        <v>19</v>
      </c>
      <c r="GY25" s="22" t="s">
        <v>20</v>
      </c>
      <c r="GZ25" s="22" t="s">
        <v>21</v>
      </c>
      <c r="HA25" s="22" t="s">
        <v>22</v>
      </c>
      <c r="HB25" s="22" t="s">
        <v>23</v>
      </c>
      <c r="HC25" s="22" t="s">
        <v>24</v>
      </c>
      <c r="HD25" s="22" t="s">
        <v>25</v>
      </c>
      <c r="HE25" s="22" t="s">
        <v>26</v>
      </c>
      <c r="HF25" s="22" t="s">
        <v>27</v>
      </c>
      <c r="HG25" s="22" t="s">
        <v>28</v>
      </c>
      <c r="HH25" s="22" t="s">
        <v>29</v>
      </c>
      <c r="HI25" s="22" t="s">
        <v>30</v>
      </c>
      <c r="HJ25" s="22" t="s">
        <v>31</v>
      </c>
      <c r="HK25" s="22" t="s">
        <v>32</v>
      </c>
      <c r="HL25" s="22" t="s">
        <v>33</v>
      </c>
      <c r="HM25" s="22" t="s">
        <v>34</v>
      </c>
      <c r="HN25" s="22" t="s">
        <v>35</v>
      </c>
      <c r="HO25" s="22" t="s">
        <v>36</v>
      </c>
      <c r="HP25" s="22" t="s">
        <v>37</v>
      </c>
      <c r="HQ25" s="22" t="s">
        <v>38</v>
      </c>
      <c r="HR25" s="109" t="s">
        <v>39</v>
      </c>
      <c r="HS25" s="63"/>
      <c r="HT25" s="20" t="s">
        <v>58</v>
      </c>
      <c r="HU25" s="23" t="s">
        <v>58</v>
      </c>
      <c r="HW25" s="21" t="s">
        <v>14</v>
      </c>
      <c r="HX25" s="22" t="s">
        <v>15</v>
      </c>
      <c r="HY25" s="22" t="s">
        <v>16</v>
      </c>
      <c r="HZ25" s="22" t="s">
        <v>17</v>
      </c>
      <c r="IA25" s="22" t="s">
        <v>18</v>
      </c>
      <c r="IB25" s="22" t="s">
        <v>19</v>
      </c>
      <c r="IC25" s="22" t="s">
        <v>20</v>
      </c>
      <c r="ID25" s="22" t="s">
        <v>21</v>
      </c>
      <c r="IE25" s="22" t="s">
        <v>22</v>
      </c>
      <c r="IF25" s="22" t="s">
        <v>23</v>
      </c>
      <c r="IG25" s="22" t="s">
        <v>24</v>
      </c>
      <c r="IH25" s="22" t="s">
        <v>25</v>
      </c>
      <c r="II25" s="22" t="s">
        <v>26</v>
      </c>
      <c r="IJ25" s="22" t="s">
        <v>27</v>
      </c>
      <c r="IK25" s="22" t="s">
        <v>28</v>
      </c>
      <c r="IL25" s="22" t="s">
        <v>29</v>
      </c>
      <c r="IM25" s="22" t="s">
        <v>30</v>
      </c>
      <c r="IN25" s="22" t="s">
        <v>31</v>
      </c>
      <c r="IO25" s="22" t="s">
        <v>32</v>
      </c>
      <c r="IP25" s="22" t="s">
        <v>33</v>
      </c>
      <c r="IQ25" s="22" t="s">
        <v>34</v>
      </c>
      <c r="IR25" s="22" t="s">
        <v>35</v>
      </c>
      <c r="IS25" s="22" t="s">
        <v>36</v>
      </c>
      <c r="IT25" s="22" t="s">
        <v>37</v>
      </c>
      <c r="IU25" s="22" t="s">
        <v>38</v>
      </c>
      <c r="IV25" s="109" t="s">
        <v>39</v>
      </c>
      <c r="IW25" s="63"/>
      <c r="IX25" s="21" t="s">
        <v>14</v>
      </c>
      <c r="IY25" s="22" t="s">
        <v>15</v>
      </c>
      <c r="IZ25" s="22" t="s">
        <v>16</v>
      </c>
      <c r="JA25" s="22" t="s">
        <v>17</v>
      </c>
      <c r="JB25" s="22" t="s">
        <v>18</v>
      </c>
      <c r="JC25" s="22" t="s">
        <v>19</v>
      </c>
      <c r="JD25" s="22" t="s">
        <v>20</v>
      </c>
      <c r="JE25" s="22" t="s">
        <v>21</v>
      </c>
      <c r="JF25" s="22" t="s">
        <v>22</v>
      </c>
      <c r="JG25" s="22" t="s">
        <v>23</v>
      </c>
      <c r="JH25" s="22" t="s">
        <v>24</v>
      </c>
      <c r="JI25" s="22" t="s">
        <v>25</v>
      </c>
      <c r="JJ25" s="22" t="s">
        <v>26</v>
      </c>
      <c r="JK25" s="22" t="s">
        <v>27</v>
      </c>
      <c r="JL25" s="22" t="s">
        <v>28</v>
      </c>
      <c r="JM25" s="22" t="s">
        <v>29</v>
      </c>
      <c r="JN25" s="22" t="s">
        <v>30</v>
      </c>
      <c r="JO25" s="22" t="s">
        <v>31</v>
      </c>
      <c r="JP25" s="22" t="s">
        <v>32</v>
      </c>
      <c r="JQ25" s="22" t="s">
        <v>33</v>
      </c>
      <c r="JR25" s="22" t="s">
        <v>34</v>
      </c>
      <c r="JS25" s="22" t="s">
        <v>35</v>
      </c>
      <c r="JT25" s="22" t="s">
        <v>36</v>
      </c>
      <c r="JU25" s="22" t="s">
        <v>37</v>
      </c>
      <c r="JV25" s="22" t="s">
        <v>38</v>
      </c>
      <c r="JW25" s="109" t="s">
        <v>39</v>
      </c>
      <c r="JX25" s="63"/>
      <c r="JY25" s="20" t="s">
        <v>63</v>
      </c>
      <c r="JZ25" s="23" t="s">
        <v>63</v>
      </c>
    </row>
    <row r="26" spans="1:286" ht="18" customHeight="1" x14ac:dyDescent="0.25">
      <c r="A26" s="24"/>
      <c r="B26" s="25" t="s">
        <v>8</v>
      </c>
      <c r="C26" s="26">
        <v>101</v>
      </c>
      <c r="D26" s="27">
        <v>101</v>
      </c>
      <c r="E26" s="27">
        <v>147</v>
      </c>
      <c r="F26" s="27">
        <v>162</v>
      </c>
      <c r="G26" s="27">
        <v>157</v>
      </c>
      <c r="H26" s="27">
        <v>114</v>
      </c>
      <c r="I26" s="27">
        <v>83.4</v>
      </c>
      <c r="J26" s="27">
        <v>76</v>
      </c>
      <c r="K26" s="27">
        <v>79.2</v>
      </c>
      <c r="L26" s="27">
        <v>111</v>
      </c>
      <c r="M26" s="27">
        <v>137</v>
      </c>
      <c r="N26" s="27">
        <v>121</v>
      </c>
      <c r="O26" s="27">
        <v>114</v>
      </c>
      <c r="P26" s="27">
        <v>92.2</v>
      </c>
      <c r="Q26" s="27">
        <v>85.9</v>
      </c>
      <c r="R26" s="27">
        <v>84</v>
      </c>
      <c r="S26" s="27">
        <v>86</v>
      </c>
      <c r="T26" s="27">
        <v>118</v>
      </c>
      <c r="U26" s="27">
        <v>160</v>
      </c>
      <c r="V26" s="27">
        <v>155</v>
      </c>
      <c r="W26" s="27">
        <v>150</v>
      </c>
      <c r="X26" s="27">
        <v>103</v>
      </c>
      <c r="Y26" s="27">
        <v>100</v>
      </c>
      <c r="Z26" s="27">
        <v>98.8</v>
      </c>
      <c r="AA26" s="27">
        <v>103</v>
      </c>
      <c r="AB26" s="28">
        <v>96.3</v>
      </c>
      <c r="AC26" s="27"/>
      <c r="AD26" s="26">
        <v>87.6</v>
      </c>
      <c r="AE26" s="27">
        <v>113</v>
      </c>
      <c r="AF26" s="27">
        <v>121</v>
      </c>
      <c r="AG26" s="27">
        <v>116</v>
      </c>
      <c r="AH26" s="27">
        <v>114</v>
      </c>
      <c r="AI26" s="27">
        <v>99.9</v>
      </c>
      <c r="AJ26" s="27">
        <v>89.1</v>
      </c>
      <c r="AK26" s="27">
        <v>84.2</v>
      </c>
      <c r="AL26" s="27">
        <v>80.7</v>
      </c>
      <c r="AM26" s="27">
        <v>78.8</v>
      </c>
      <c r="AN26" s="27">
        <v>111</v>
      </c>
      <c r="AO26" s="27">
        <v>102</v>
      </c>
      <c r="AP26" s="27">
        <v>100</v>
      </c>
      <c r="AQ26" s="27">
        <v>81.8</v>
      </c>
      <c r="AR26" s="27">
        <v>84.05</v>
      </c>
      <c r="AS26" s="27">
        <v>86.3</v>
      </c>
      <c r="AT26" s="27">
        <v>86.5</v>
      </c>
      <c r="AU26" s="27">
        <v>94.1</v>
      </c>
      <c r="AV26" s="27">
        <v>127</v>
      </c>
      <c r="AW26" s="27">
        <v>133</v>
      </c>
      <c r="AX26" s="27">
        <v>121</v>
      </c>
      <c r="AY26" s="27">
        <v>109</v>
      </c>
      <c r="AZ26" s="27">
        <v>102</v>
      </c>
      <c r="BA26" s="27">
        <v>91.1</v>
      </c>
      <c r="BB26" s="27">
        <v>92.1</v>
      </c>
      <c r="BC26" s="28">
        <v>90.7</v>
      </c>
      <c r="BD26" s="27"/>
      <c r="BE26" s="105">
        <v>2.5563500000000006</v>
      </c>
      <c r="BF26" s="106">
        <v>2.3441500000000004</v>
      </c>
      <c r="BH26" s="26">
        <v>229.20000000000002</v>
      </c>
      <c r="BI26" s="27">
        <v>199.20000000000002</v>
      </c>
      <c r="BJ26" s="27">
        <v>814.80000000000007</v>
      </c>
      <c r="BK26" s="27">
        <v>1187.4000000000001</v>
      </c>
      <c r="BL26" s="27">
        <v>926.40000000000009</v>
      </c>
      <c r="BM26" s="27">
        <v>501.59999999999997</v>
      </c>
      <c r="BN26" s="27">
        <v>166.2</v>
      </c>
      <c r="BO26" s="27">
        <v>208.20000000000002</v>
      </c>
      <c r="BP26" s="27">
        <v>114.60000000000001</v>
      </c>
      <c r="BQ26" s="27">
        <v>621.59999999999991</v>
      </c>
      <c r="BR26" s="27">
        <v>1256.4000000000001</v>
      </c>
      <c r="BS26" s="27">
        <v>771.59999999999991</v>
      </c>
      <c r="BT26" s="27">
        <v>619.79999999999995</v>
      </c>
      <c r="BU26" s="27">
        <v>307.20000000000005</v>
      </c>
      <c r="BV26" s="27">
        <v>173.39999999999998</v>
      </c>
      <c r="BW26" s="27">
        <v>122.39999999999999</v>
      </c>
      <c r="BX26" s="27">
        <v>142.19999999999999</v>
      </c>
      <c r="BY26" s="27">
        <v>705</v>
      </c>
      <c r="BZ26" s="27">
        <v>1485.6</v>
      </c>
      <c r="CA26" s="27">
        <v>1327.8000000000002</v>
      </c>
      <c r="CB26" s="27">
        <v>1599.6000000000001</v>
      </c>
      <c r="CC26" s="27">
        <v>637.20000000000005</v>
      </c>
      <c r="CD26" s="27">
        <v>403.20000000000005</v>
      </c>
      <c r="CE26" s="27">
        <v>167.39999999999998</v>
      </c>
      <c r="CF26" s="27">
        <v>151.19999999999999</v>
      </c>
      <c r="CG26" s="33" t="s">
        <v>0</v>
      </c>
      <c r="CH26" s="27"/>
      <c r="CI26" s="26">
        <v>93</v>
      </c>
      <c r="CJ26" s="27">
        <v>577.79999999999995</v>
      </c>
      <c r="CK26" s="27">
        <v>1032.5999999999999</v>
      </c>
      <c r="CL26" s="27">
        <v>889.19999999999993</v>
      </c>
      <c r="CM26" s="27">
        <v>739.8</v>
      </c>
      <c r="CN26" s="27">
        <v>429.59999999999997</v>
      </c>
      <c r="CO26" s="27">
        <v>166.2</v>
      </c>
      <c r="CP26" s="27">
        <v>133.80000000000001</v>
      </c>
      <c r="CQ26" s="27">
        <v>91.199999999999989</v>
      </c>
      <c r="CR26" s="27">
        <v>137.39999999999998</v>
      </c>
      <c r="CS26" s="27">
        <v>966.59999999999991</v>
      </c>
      <c r="CT26" s="27">
        <v>773.40000000000009</v>
      </c>
      <c r="CU26" s="27">
        <v>633</v>
      </c>
      <c r="CV26" s="27">
        <v>162.60000000000002</v>
      </c>
      <c r="CW26" s="27">
        <v>167.70000000000002</v>
      </c>
      <c r="CX26" s="27">
        <v>172.8</v>
      </c>
      <c r="CY26" s="27">
        <v>97.199999999999989</v>
      </c>
      <c r="CZ26" s="27">
        <v>257.39999999999998</v>
      </c>
      <c r="DA26" s="27">
        <v>932.40000000000009</v>
      </c>
      <c r="DB26" s="27">
        <v>900</v>
      </c>
      <c r="DC26" s="27">
        <v>707.40000000000009</v>
      </c>
      <c r="DD26" s="27">
        <v>542.40000000000009</v>
      </c>
      <c r="DE26" s="27">
        <v>298.79999999999995</v>
      </c>
      <c r="DF26" s="27">
        <v>111.60000000000001</v>
      </c>
      <c r="DG26" s="27">
        <v>117.60000000000001</v>
      </c>
      <c r="DH26" s="28">
        <v>94.800000000000011</v>
      </c>
      <c r="DI26" s="27"/>
      <c r="DJ26" s="105">
        <v>11.134050000000004</v>
      </c>
      <c r="DK26" s="106">
        <v>8.3346</v>
      </c>
      <c r="DM26" s="26">
        <v>424.68774200000001</v>
      </c>
      <c r="DN26" s="27">
        <v>394.150913</v>
      </c>
      <c r="DO26" s="27">
        <v>1123.733185</v>
      </c>
      <c r="DP26" s="27">
        <v>1372.6723469999999</v>
      </c>
      <c r="DQ26" s="27">
        <v>1117.238523</v>
      </c>
      <c r="DR26" s="27">
        <v>869.05720599999995</v>
      </c>
      <c r="DS26" s="27">
        <v>376.43553700000001</v>
      </c>
      <c r="DT26" s="27">
        <v>429.11087199999997</v>
      </c>
      <c r="DU26" s="27">
        <v>298.94524899999999</v>
      </c>
      <c r="DV26" s="27">
        <v>836.79658600000005</v>
      </c>
      <c r="DW26" s="27">
        <v>1444.189584</v>
      </c>
      <c r="DX26" s="27">
        <v>992.36519199999998</v>
      </c>
      <c r="DY26" s="27">
        <v>847.64824399999998</v>
      </c>
      <c r="DZ26" s="27">
        <v>559.10594900000001</v>
      </c>
      <c r="EA26" s="27">
        <v>401.388687</v>
      </c>
      <c r="EB26" s="27">
        <v>330.422348</v>
      </c>
      <c r="EC26" s="27">
        <v>355.32616400000001</v>
      </c>
      <c r="ED26" s="27">
        <v>1004.981625</v>
      </c>
      <c r="EE26" s="27">
        <v>1604.341175</v>
      </c>
      <c r="EF26" s="27">
        <v>1401.4996389999999</v>
      </c>
      <c r="EG26" s="27">
        <v>1566.475711</v>
      </c>
      <c r="EH26" s="27">
        <v>846.58920799999999</v>
      </c>
      <c r="EI26" s="27">
        <v>662.12519599999996</v>
      </c>
      <c r="EJ26" s="27">
        <v>384.45016299999997</v>
      </c>
      <c r="EK26" s="27">
        <v>369.25567699999999</v>
      </c>
      <c r="EL26" s="28">
        <v>341.26631800000001</v>
      </c>
      <c r="EM26" s="27"/>
      <c r="EN26" s="26">
        <v>298.87723999999997</v>
      </c>
      <c r="EO26" s="27">
        <v>798.06624899999997</v>
      </c>
      <c r="EP26" s="27">
        <v>1227.715786</v>
      </c>
      <c r="EQ26" s="27">
        <v>1096.9558469999999</v>
      </c>
      <c r="ER26" s="27">
        <v>977.27108799999996</v>
      </c>
      <c r="ES26" s="27">
        <v>728.34981500000004</v>
      </c>
      <c r="ET26" s="27">
        <v>422.84117199999997</v>
      </c>
      <c r="EU26" s="27">
        <v>360.253444</v>
      </c>
      <c r="EV26" s="27">
        <v>321.206547</v>
      </c>
      <c r="EW26" s="27">
        <v>371.601967</v>
      </c>
      <c r="EX26" s="27">
        <v>1250.1434240000001</v>
      </c>
      <c r="EY26" s="27">
        <v>953.51287500000001</v>
      </c>
      <c r="EZ26" s="27">
        <v>818.71944599999995</v>
      </c>
      <c r="FA26" s="27">
        <v>448.06154600000002</v>
      </c>
      <c r="FB26" s="27">
        <v>439.72322400000002</v>
      </c>
      <c r="FC26" s="27">
        <v>383.13465300000001</v>
      </c>
      <c r="FD26" s="27">
        <v>317.652916</v>
      </c>
      <c r="FE26" s="27">
        <v>518.58530399999995</v>
      </c>
      <c r="FF26" s="27">
        <v>1243.694221</v>
      </c>
      <c r="FG26" s="27">
        <v>1210.5421940000001</v>
      </c>
      <c r="FH26" s="27">
        <v>1000.0017759999999</v>
      </c>
      <c r="FI26" s="27">
        <v>889.74707899999999</v>
      </c>
      <c r="FJ26" s="27">
        <v>555.73061800000005</v>
      </c>
      <c r="FK26" s="27">
        <v>341.87512900000002</v>
      </c>
      <c r="FL26" s="27">
        <v>371.98125199999998</v>
      </c>
      <c r="FM26" s="28">
        <v>301.90257100000002</v>
      </c>
      <c r="FN26" s="27"/>
      <c r="FO26" s="105">
        <v>16.34777487625</v>
      </c>
      <c r="FP26" s="106">
        <v>14.322930658250002</v>
      </c>
      <c r="FR26" s="93">
        <v>1.8529133595113438</v>
      </c>
      <c r="FS26" s="110">
        <v>1.9266849864136553</v>
      </c>
      <c r="FT26" s="110">
        <v>1.3643122031108508</v>
      </c>
      <c r="FU26" s="110">
        <v>1.2061806376532032</v>
      </c>
      <c r="FV26" s="110">
        <v>1.2049028529958399</v>
      </c>
      <c r="FW26" s="110">
        <v>1.4234540173050692</v>
      </c>
      <c r="FX26" s="110">
        <v>1.9199237689038933</v>
      </c>
      <c r="FY26" s="110">
        <v>2.1393140325167548</v>
      </c>
      <c r="FZ26" s="110">
        <v>2.2871099825284746</v>
      </c>
      <c r="GA26" s="110">
        <v>1.3922750207342993</v>
      </c>
      <c r="GB26" s="110">
        <v>1.1407457946322961</v>
      </c>
      <c r="GC26" s="110">
        <v>1.2536757286895945</v>
      </c>
      <c r="GD26" s="110">
        <v>1.3462502468656223</v>
      </c>
      <c r="GE26" s="110">
        <v>1.5543649724549817</v>
      </c>
      <c r="GF26" s="110">
        <v>2.0289393607792974</v>
      </c>
      <c r="GG26" s="110">
        <v>2.492837218399826</v>
      </c>
      <c r="GH26" s="110">
        <v>2.5834692299725197</v>
      </c>
      <c r="GI26" s="110">
        <v>1.4605404685440468</v>
      </c>
      <c r="GJ26" s="110">
        <v>1.1133062692716824</v>
      </c>
      <c r="GK26" s="110">
        <v>1.0806535189183013</v>
      </c>
      <c r="GL26" s="110">
        <v>0.99357908717385146</v>
      </c>
      <c r="GM26" s="110">
        <v>1.1257949470676611</v>
      </c>
      <c r="GN26" s="110">
        <v>1.4746942112653583</v>
      </c>
      <c r="GO26" s="110">
        <v>1.841688924873194</v>
      </c>
      <c r="GP26" s="110">
        <v>2.3712341561785775</v>
      </c>
      <c r="GQ26" s="94">
        <v>2.4322698757371883</v>
      </c>
      <c r="GR26" s="110"/>
      <c r="GS26" s="93">
        <v>3.2137337634408598</v>
      </c>
      <c r="GT26" s="110">
        <v>1.4822826547189527</v>
      </c>
      <c r="GU26" s="110">
        <v>1.1981523292022254</v>
      </c>
      <c r="GV26" s="110">
        <v>1.2254283830645003</v>
      </c>
      <c r="GW26" s="110">
        <v>1.2927278825081117</v>
      </c>
      <c r="GX26" s="110">
        <v>1.4866207739323196</v>
      </c>
      <c r="GY26" s="110">
        <v>1.9789708360360152</v>
      </c>
      <c r="GZ26" s="110">
        <v>2.6217467549578886</v>
      </c>
      <c r="HA26" s="110">
        <v>3.0487512476216487</v>
      </c>
      <c r="HB26" s="110">
        <v>2.9878755177202256</v>
      </c>
      <c r="HC26" s="110">
        <v>1.3099731704059099</v>
      </c>
      <c r="HD26" s="110">
        <v>1.2899742496792688</v>
      </c>
      <c r="HE26" s="110">
        <v>1.2812527577909394</v>
      </c>
      <c r="HF26" s="110">
        <v>1.6548151730372469</v>
      </c>
      <c r="HG26" s="110">
        <v>2.6861790959317218</v>
      </c>
      <c r="HH26" s="110">
        <v>2.4150310202239291</v>
      </c>
      <c r="HI26" s="110">
        <v>2.6251463955698351</v>
      </c>
      <c r="HJ26" s="110">
        <v>2.2626203066442234</v>
      </c>
      <c r="HK26" s="110">
        <v>1.3610585151787902</v>
      </c>
      <c r="HL26" s="110">
        <v>1.3430993429244344</v>
      </c>
      <c r="HM26" s="110">
        <v>1.4005946561146523</v>
      </c>
      <c r="HN26" s="110">
        <v>1.5260149187429366</v>
      </c>
      <c r="HO26" s="110">
        <v>1.7490035464299425</v>
      </c>
      <c r="HP26" s="110">
        <v>2.1951952784701043</v>
      </c>
      <c r="HQ26" s="110">
        <v>3.11178579835873</v>
      </c>
      <c r="HR26" s="94">
        <v>3.1840730313629004</v>
      </c>
      <c r="HS26" s="27"/>
      <c r="HT26" s="105">
        <v>40.623237591473618</v>
      </c>
      <c r="HU26" s="106">
        <v>48.147917154385766</v>
      </c>
      <c r="HW26" s="93">
        <v>0.52800000000000002</v>
      </c>
      <c r="HX26" s="110">
        <v>0.498</v>
      </c>
      <c r="HY26" s="110">
        <v>0.49299999999999999</v>
      </c>
      <c r="HZ26" s="110">
        <v>0.27400000000000002</v>
      </c>
      <c r="IA26" s="110">
        <v>0.18</v>
      </c>
      <c r="IB26" s="110">
        <v>0.13600000000000001</v>
      </c>
      <c r="IC26" s="110">
        <v>0.35599999999999998</v>
      </c>
      <c r="ID26" s="110">
        <v>0.622</v>
      </c>
      <c r="IE26" s="110">
        <v>0.67600000000000005</v>
      </c>
      <c r="IF26" s="110">
        <v>0.59899999999999998</v>
      </c>
      <c r="IG26" s="110">
        <v>0.41</v>
      </c>
      <c r="IH26" s="110">
        <v>0.22700000000000001</v>
      </c>
      <c r="II26" s="110">
        <v>0.20200000000000001</v>
      </c>
      <c r="IJ26" s="110">
        <v>0.20399999999999999</v>
      </c>
      <c r="IK26" s="110">
        <v>0.377</v>
      </c>
      <c r="IL26" s="110">
        <v>0.54900000000000004</v>
      </c>
      <c r="IM26" s="110">
        <v>0.65300000000000002</v>
      </c>
      <c r="IN26" s="110">
        <v>0.53200000000000003</v>
      </c>
      <c r="IO26" s="110">
        <v>0.31900000000000001</v>
      </c>
      <c r="IP26" s="110">
        <v>0.14699999999999999</v>
      </c>
      <c r="IQ26" s="110">
        <v>0.115</v>
      </c>
      <c r="IR26" s="110">
        <v>0.10299999999999999</v>
      </c>
      <c r="IS26" s="110">
        <v>0.183</v>
      </c>
      <c r="IT26" s="110">
        <v>0.42</v>
      </c>
      <c r="IU26" s="110">
        <v>0.52600000000000002</v>
      </c>
      <c r="IV26" s="94">
        <v>0.45900000000000002</v>
      </c>
      <c r="IW26" s="110"/>
      <c r="IX26" s="93">
        <v>0.51100000000000001</v>
      </c>
      <c r="IY26" s="110">
        <v>0.45400000000000001</v>
      </c>
      <c r="IZ26" s="110">
        <v>0.29199999999999998</v>
      </c>
      <c r="JA26" s="110">
        <v>0.17499999999999999</v>
      </c>
      <c r="JB26" s="110">
        <v>0.14499999999999999</v>
      </c>
      <c r="JC26" s="110">
        <v>0.11899999999999999</v>
      </c>
      <c r="JD26" s="110">
        <v>0.161</v>
      </c>
      <c r="JE26" s="110">
        <v>0.36299999999999999</v>
      </c>
      <c r="JF26" s="110">
        <v>0.41899999999999998</v>
      </c>
      <c r="JG26" s="110">
        <v>0.33900000000000002</v>
      </c>
      <c r="JH26" s="110">
        <v>0.378</v>
      </c>
      <c r="JI26" s="110">
        <v>0.28000000000000003</v>
      </c>
      <c r="JJ26" s="110">
        <v>0.156</v>
      </c>
      <c r="JK26" s="110">
        <v>0.114</v>
      </c>
      <c r="JL26" s="110">
        <v>0.42749999999999999</v>
      </c>
      <c r="JM26" s="110">
        <v>0.74099999999999999</v>
      </c>
      <c r="JN26" s="110">
        <v>0.57099999999999995</v>
      </c>
      <c r="JO26" s="110">
        <v>0.49</v>
      </c>
      <c r="JP26" s="110">
        <v>0.373</v>
      </c>
      <c r="JQ26" s="110">
        <v>0.17699999999999999</v>
      </c>
      <c r="JR26" s="110">
        <v>0.13400000000000001</v>
      </c>
      <c r="JS26" s="110">
        <v>8.2000000000000003E-2</v>
      </c>
      <c r="JT26" s="110">
        <v>0.14499999999999999</v>
      </c>
      <c r="JU26" s="110">
        <v>0.29199999999999998</v>
      </c>
      <c r="JV26" s="110">
        <v>0.32200000000000001</v>
      </c>
      <c r="JW26" s="94">
        <v>0.34599999999999997</v>
      </c>
      <c r="JX26" s="27"/>
      <c r="JY26" s="105">
        <v>8.4640000000000004</v>
      </c>
      <c r="JZ26" s="106">
        <v>6.7074999999999996</v>
      </c>
    </row>
    <row r="27" spans="1:286" ht="18" customHeight="1" x14ac:dyDescent="0.25">
      <c r="A27" s="29"/>
      <c r="B27" s="30" t="s">
        <v>8</v>
      </c>
      <c r="C27" s="26">
        <v>107</v>
      </c>
      <c r="D27" s="27">
        <v>120</v>
      </c>
      <c r="E27" s="27">
        <v>140</v>
      </c>
      <c r="F27" s="27">
        <v>124</v>
      </c>
      <c r="G27" s="27">
        <v>106</v>
      </c>
      <c r="H27" s="27">
        <v>113</v>
      </c>
      <c r="I27" s="27">
        <v>101</v>
      </c>
      <c r="J27" s="27">
        <v>85.5</v>
      </c>
      <c r="K27" s="27">
        <v>81</v>
      </c>
      <c r="L27" s="27">
        <v>85.5</v>
      </c>
      <c r="M27" s="27">
        <v>119</v>
      </c>
      <c r="N27" s="27">
        <v>144</v>
      </c>
      <c r="O27" s="27">
        <v>129</v>
      </c>
      <c r="P27" s="27">
        <v>98.8</v>
      </c>
      <c r="Q27" s="27">
        <v>92.4</v>
      </c>
      <c r="R27" s="27">
        <v>94.2</v>
      </c>
      <c r="S27" s="27">
        <v>88.1</v>
      </c>
      <c r="T27" s="27">
        <v>86.1</v>
      </c>
      <c r="U27" s="27">
        <v>110</v>
      </c>
      <c r="V27" s="27">
        <v>132</v>
      </c>
      <c r="W27" s="27">
        <v>118</v>
      </c>
      <c r="X27" s="27">
        <v>109</v>
      </c>
      <c r="Y27" s="27">
        <v>102</v>
      </c>
      <c r="Z27" s="27">
        <v>98.4</v>
      </c>
      <c r="AA27" s="27">
        <v>100</v>
      </c>
      <c r="AB27" s="28">
        <v>108</v>
      </c>
      <c r="AC27" s="27"/>
      <c r="AD27" s="26">
        <v>91.3</v>
      </c>
      <c r="AE27" s="27">
        <v>130</v>
      </c>
      <c r="AF27" s="27">
        <v>152</v>
      </c>
      <c r="AG27" s="27">
        <v>146</v>
      </c>
      <c r="AH27" s="27">
        <v>123</v>
      </c>
      <c r="AI27" s="27">
        <v>99.7</v>
      </c>
      <c r="AJ27" s="27">
        <v>92.5</v>
      </c>
      <c r="AK27" s="27">
        <v>81.8</v>
      </c>
      <c r="AL27" s="27">
        <v>77.8</v>
      </c>
      <c r="AM27" s="27">
        <v>76.8</v>
      </c>
      <c r="AN27" s="27">
        <v>105</v>
      </c>
      <c r="AO27" s="27">
        <v>116</v>
      </c>
      <c r="AP27" s="27">
        <v>117</v>
      </c>
      <c r="AQ27" s="27">
        <v>109</v>
      </c>
      <c r="AR27" s="27">
        <v>99.75</v>
      </c>
      <c r="AS27" s="27">
        <v>90.5</v>
      </c>
      <c r="AT27" s="27">
        <v>85.1</v>
      </c>
      <c r="AU27" s="27">
        <v>101</v>
      </c>
      <c r="AV27" s="27">
        <v>123</v>
      </c>
      <c r="AW27" s="27">
        <v>103</v>
      </c>
      <c r="AX27" s="27">
        <v>108</v>
      </c>
      <c r="AY27" s="27">
        <v>98.4</v>
      </c>
      <c r="AZ27" s="27">
        <v>94.3</v>
      </c>
      <c r="BA27" s="27">
        <v>77.599999999999994</v>
      </c>
      <c r="BB27" s="27">
        <v>89.5</v>
      </c>
      <c r="BC27" s="28">
        <v>91.1</v>
      </c>
      <c r="BD27" s="27"/>
      <c r="BE27" s="93">
        <v>2.4979250000000004</v>
      </c>
      <c r="BF27" s="94">
        <v>2.3407499999999999</v>
      </c>
      <c r="BH27" s="26">
        <v>148.80000000000001</v>
      </c>
      <c r="BI27" s="27">
        <v>309</v>
      </c>
      <c r="BJ27" s="27">
        <v>921</v>
      </c>
      <c r="BK27" s="27">
        <v>856.80000000000007</v>
      </c>
      <c r="BL27" s="27">
        <v>656.40000000000009</v>
      </c>
      <c r="BM27" s="27">
        <v>657</v>
      </c>
      <c r="BN27" s="27">
        <v>303.60000000000002</v>
      </c>
      <c r="BO27" s="27">
        <v>154.19999999999999</v>
      </c>
      <c r="BP27" s="27">
        <v>143.39999999999998</v>
      </c>
      <c r="BQ27" s="27">
        <v>195.60000000000002</v>
      </c>
      <c r="BR27" s="27">
        <v>782.40000000000009</v>
      </c>
      <c r="BS27" s="27">
        <v>1128.5999999999999</v>
      </c>
      <c r="BT27" s="27">
        <v>1004.4000000000001</v>
      </c>
      <c r="BU27" s="27">
        <v>421.20000000000005</v>
      </c>
      <c r="BV27" s="27">
        <v>284.39999999999998</v>
      </c>
      <c r="BW27" s="27">
        <v>299.39999999999998</v>
      </c>
      <c r="BX27" s="27">
        <v>202.20000000000002</v>
      </c>
      <c r="BY27" s="27">
        <v>227.39999999999998</v>
      </c>
      <c r="BZ27" s="27">
        <v>658.2</v>
      </c>
      <c r="CA27" s="27">
        <v>1081.1999999999998</v>
      </c>
      <c r="CB27" s="27">
        <v>750</v>
      </c>
      <c r="CC27" s="27">
        <v>390.59999999999997</v>
      </c>
      <c r="CD27" s="27">
        <v>275.39999999999998</v>
      </c>
      <c r="CE27" s="27">
        <v>160.80000000000001</v>
      </c>
      <c r="CF27" s="27">
        <v>184.2</v>
      </c>
      <c r="CG27" s="28">
        <v>181.2</v>
      </c>
      <c r="CH27" s="27"/>
      <c r="CI27" s="26">
        <v>81.599999999999994</v>
      </c>
      <c r="CJ27" s="27">
        <v>490.20000000000005</v>
      </c>
      <c r="CK27" s="27">
        <v>860.40000000000009</v>
      </c>
      <c r="CL27" s="27">
        <v>902.40000000000009</v>
      </c>
      <c r="CM27" s="27">
        <v>570</v>
      </c>
      <c r="CN27" s="27">
        <v>274.20000000000005</v>
      </c>
      <c r="CO27" s="27">
        <v>165</v>
      </c>
      <c r="CP27" s="27">
        <v>73.199999999999989</v>
      </c>
      <c r="CQ27" s="27">
        <v>53.400000000000006</v>
      </c>
      <c r="CR27" s="27">
        <v>74.400000000000006</v>
      </c>
      <c r="CS27" s="27">
        <v>369</v>
      </c>
      <c r="CT27" s="27">
        <v>374.4</v>
      </c>
      <c r="CU27" s="27">
        <v>270</v>
      </c>
      <c r="CV27" s="27">
        <v>189</v>
      </c>
      <c r="CW27" s="27">
        <v>150.6</v>
      </c>
      <c r="CX27" s="27">
        <v>112.19999999999999</v>
      </c>
      <c r="CY27" s="27">
        <v>62.400000000000006</v>
      </c>
      <c r="CZ27" s="27">
        <v>190.2</v>
      </c>
      <c r="DA27" s="27">
        <v>326.39999999999998</v>
      </c>
      <c r="DB27" s="27">
        <v>165</v>
      </c>
      <c r="DC27" s="27">
        <v>161.39999999999998</v>
      </c>
      <c r="DD27" s="27">
        <v>121.80000000000001</v>
      </c>
      <c r="DE27" s="27">
        <v>84</v>
      </c>
      <c r="DF27" s="27">
        <v>67.800000000000011</v>
      </c>
      <c r="DG27" s="27">
        <v>76.199999999999989</v>
      </c>
      <c r="DH27" s="28">
        <v>78</v>
      </c>
      <c r="DI27" s="27"/>
      <c r="DJ27" s="93">
        <v>9.4965000000000011</v>
      </c>
      <c r="DK27" s="94">
        <v>4.4669999999999996</v>
      </c>
      <c r="DM27" s="26">
        <v>288.47508399999998</v>
      </c>
      <c r="DN27" s="27">
        <v>439.60027300000002</v>
      </c>
      <c r="DO27" s="27">
        <v>886.55500600000005</v>
      </c>
      <c r="DP27" s="27">
        <v>797.14958000000001</v>
      </c>
      <c r="DQ27" s="27">
        <v>614.16635799999995</v>
      </c>
      <c r="DR27" s="27">
        <v>710.99991799999998</v>
      </c>
      <c r="DS27" s="27">
        <v>458.94615700000003</v>
      </c>
      <c r="DT27" s="27">
        <v>283.37726199999997</v>
      </c>
      <c r="DU27" s="27">
        <v>282.06789600000002</v>
      </c>
      <c r="DV27" s="27">
        <v>349.61727100000002</v>
      </c>
      <c r="DW27" s="27">
        <v>873.00956599999995</v>
      </c>
      <c r="DX27" s="27">
        <v>1134.9795770000001</v>
      </c>
      <c r="DY27" s="27">
        <v>1025.7063680000001</v>
      </c>
      <c r="DZ27" s="27">
        <v>621.11379699999998</v>
      </c>
      <c r="EA27" s="27">
        <v>496.83650699999998</v>
      </c>
      <c r="EB27" s="27">
        <v>502.72974399999998</v>
      </c>
      <c r="EC27" s="27">
        <v>393.40250700000001</v>
      </c>
      <c r="ED27" s="27">
        <v>385.09300000000002</v>
      </c>
      <c r="EE27" s="27">
        <v>754.703981</v>
      </c>
      <c r="EF27" s="27">
        <v>1005.796247</v>
      </c>
      <c r="EG27" s="27">
        <v>773.44001900000001</v>
      </c>
      <c r="EH27" s="27">
        <v>533.59956799999998</v>
      </c>
      <c r="EI27" s="27">
        <v>467.99382100000003</v>
      </c>
      <c r="EJ27" s="27">
        <v>314.716835</v>
      </c>
      <c r="EK27" s="27">
        <v>319.05361900000003</v>
      </c>
      <c r="EL27" s="28">
        <v>337.16724099999999</v>
      </c>
      <c r="EM27" s="27"/>
      <c r="EN27" s="26">
        <v>226.752083</v>
      </c>
      <c r="EO27" s="27">
        <v>691.80786599999999</v>
      </c>
      <c r="EP27" s="27">
        <v>990.66077199999995</v>
      </c>
      <c r="EQ27" s="27">
        <v>1059.470965</v>
      </c>
      <c r="ER27" s="27">
        <v>888.12922000000003</v>
      </c>
      <c r="ES27" s="27">
        <v>481.28559100000001</v>
      </c>
      <c r="ET27" s="27">
        <v>375.73103099999997</v>
      </c>
      <c r="EU27" s="27">
        <v>213.578427</v>
      </c>
      <c r="EV27" s="27">
        <v>201.01370499999999</v>
      </c>
      <c r="EW27" s="27">
        <v>242.05132499999999</v>
      </c>
      <c r="EX27" s="27">
        <v>639.49011499999995</v>
      </c>
      <c r="EY27" s="27">
        <v>688.45787600000006</v>
      </c>
      <c r="EZ27" s="27">
        <v>574.540345</v>
      </c>
      <c r="FA27" s="27">
        <v>506.69086099999998</v>
      </c>
      <c r="FB27" s="27">
        <v>356.20452499999999</v>
      </c>
      <c r="FC27" s="27">
        <v>228.32734500000001</v>
      </c>
      <c r="FD27" s="27">
        <v>200.53054900000001</v>
      </c>
      <c r="FE27" s="27">
        <v>370.71670799999998</v>
      </c>
      <c r="FF27" s="27">
        <v>624.39678400000003</v>
      </c>
      <c r="FG27" s="27">
        <v>411.37718100000001</v>
      </c>
      <c r="FH27" s="27">
        <v>398.53735799999998</v>
      </c>
      <c r="FI27" s="27">
        <v>331.64176099999997</v>
      </c>
      <c r="FJ27" s="27">
        <v>289.576616</v>
      </c>
      <c r="FK27" s="27">
        <v>224.282104</v>
      </c>
      <c r="FL27" s="27">
        <v>240.78256200000001</v>
      </c>
      <c r="FM27" s="28">
        <v>223.27650600000001</v>
      </c>
      <c r="FN27" s="27"/>
      <c r="FO27" s="93">
        <v>12.536685871000001</v>
      </c>
      <c r="FP27" s="94">
        <v>9.2573520755000001</v>
      </c>
      <c r="FR27" s="93">
        <v>1.938676639784946</v>
      </c>
      <c r="FS27" s="110">
        <v>1.5304908433006439</v>
      </c>
      <c r="FT27" s="110">
        <v>0.99302237318381137</v>
      </c>
      <c r="FU27" s="110">
        <v>0.95325221194198961</v>
      </c>
      <c r="FV27" s="110">
        <v>0.95533466837880654</v>
      </c>
      <c r="FW27" s="110">
        <v>1.0089195477088413</v>
      </c>
      <c r="FX27" s="110">
        <v>1.2494134250399691</v>
      </c>
      <c r="FY27" s="110">
        <v>1.6494267950256494</v>
      </c>
      <c r="FZ27" s="110">
        <v>1.903122697263913</v>
      </c>
      <c r="GA27" s="110">
        <v>1.8370255226485042</v>
      </c>
      <c r="GB27" s="110">
        <v>1.1474456117684488</v>
      </c>
      <c r="GC27" s="110">
        <v>1.0197490474904234</v>
      </c>
      <c r="GD27" s="110">
        <v>1.0229449363488181</v>
      </c>
      <c r="GE27" s="110">
        <v>1.1901828192410082</v>
      </c>
      <c r="GF27" s="110">
        <v>1.6009868040524071</v>
      </c>
      <c r="GG27" s="110">
        <v>1.7099737924285798</v>
      </c>
      <c r="GH27" s="110">
        <v>1.8031293089147999</v>
      </c>
      <c r="GI27" s="110">
        <v>1.8021014332089034</v>
      </c>
      <c r="GJ27" s="110">
        <v>1.2037825346630524</v>
      </c>
      <c r="GK27" s="110">
        <v>0.97051164350753261</v>
      </c>
      <c r="GL27" s="110">
        <v>1.0025763855861791</v>
      </c>
      <c r="GM27" s="110">
        <v>1.1728857342499319</v>
      </c>
      <c r="GN27" s="110">
        <v>1.5186952860779244</v>
      </c>
      <c r="GO27" s="110">
        <v>1.7981316924532669</v>
      </c>
      <c r="GP27" s="110">
        <v>1.8312119260025965</v>
      </c>
      <c r="GQ27" s="94">
        <v>1.7965998089656243</v>
      </c>
      <c r="GR27" s="110"/>
      <c r="GS27" s="93">
        <v>2.7788245465686274</v>
      </c>
      <c r="GT27" s="110">
        <v>1.4869540393950555</v>
      </c>
      <c r="GU27" s="110">
        <v>1.1998886786337188</v>
      </c>
      <c r="GV27" s="110">
        <v>1.1590135927522744</v>
      </c>
      <c r="GW27" s="110">
        <v>1.3604855036067904</v>
      </c>
      <c r="GX27" s="110">
        <v>1.6514384147144465</v>
      </c>
      <c r="GY27" s="110">
        <v>1.9720992040190732</v>
      </c>
      <c r="GZ27" s="110">
        <v>2.5062306045799558</v>
      </c>
      <c r="HA27" s="110">
        <v>3.2878945767308494</v>
      </c>
      <c r="HB27" s="110">
        <v>3.4393876537703831</v>
      </c>
      <c r="HC27" s="110">
        <v>1.8770480099594562</v>
      </c>
      <c r="HD27" s="110">
        <v>1.7851023519107843</v>
      </c>
      <c r="HE27" s="110">
        <v>1.9870489412333612</v>
      </c>
      <c r="HF27" s="110">
        <v>2.3703768527699833</v>
      </c>
      <c r="HG27" s="110">
        <v>2.5503701599478914</v>
      </c>
      <c r="HH27" s="110">
        <v>2.2364619114090716</v>
      </c>
      <c r="HI27" s="110">
        <v>2.4800760490423857</v>
      </c>
      <c r="HJ27" s="110">
        <v>2.1768747521032821</v>
      </c>
      <c r="HK27" s="110">
        <v>1.8821917968293285</v>
      </c>
      <c r="HL27" s="110">
        <v>2.1627202282778653</v>
      </c>
      <c r="HM27" s="110">
        <v>2.4831999818004964</v>
      </c>
      <c r="HN27" s="110">
        <v>2.5900062211449537</v>
      </c>
      <c r="HO27" s="110">
        <v>3.0339093103174464</v>
      </c>
      <c r="HP27" s="110">
        <v>3.3865905510367629</v>
      </c>
      <c r="HQ27" s="110">
        <v>3.2247389474331318</v>
      </c>
      <c r="HR27" s="94">
        <v>3.0084862790861187</v>
      </c>
      <c r="HS27" s="27"/>
      <c r="HT27" s="93">
        <v>35.148885941263252</v>
      </c>
      <c r="HU27" s="94">
        <v>61.056040448069943</v>
      </c>
      <c r="HW27" s="93">
        <v>0.47399999999999998</v>
      </c>
      <c r="HX27" s="110">
        <v>0.36199999999999999</v>
      </c>
      <c r="HY27" s="110">
        <v>0.14000000000000001</v>
      </c>
      <c r="HZ27" s="110">
        <v>0.222</v>
      </c>
      <c r="IA27" s="110">
        <v>0.14699999999999999</v>
      </c>
      <c r="IB27" s="110">
        <v>0.16600000000000001</v>
      </c>
      <c r="IC27" s="110">
        <v>0.22800000000000001</v>
      </c>
      <c r="ID27" s="110">
        <v>0.377</v>
      </c>
      <c r="IE27" s="110">
        <v>0.64200000000000002</v>
      </c>
      <c r="IF27" s="110">
        <v>0.45200000000000001</v>
      </c>
      <c r="IG27" s="110">
        <v>0.57599999999999996</v>
      </c>
      <c r="IH27" s="110">
        <v>0.42</v>
      </c>
      <c r="II27" s="110">
        <v>0.245</v>
      </c>
      <c r="IJ27" s="110">
        <v>0.16400000000000001</v>
      </c>
      <c r="IK27" s="110">
        <v>0.20899999999999999</v>
      </c>
      <c r="IL27" s="110">
        <v>0.245</v>
      </c>
      <c r="IM27" s="110">
        <v>0.30499999999999999</v>
      </c>
      <c r="IN27" s="110">
        <v>0.34599999999999997</v>
      </c>
      <c r="IO27" s="110">
        <v>0.38600000000000001</v>
      </c>
      <c r="IP27" s="110">
        <v>0.29299999999999998</v>
      </c>
      <c r="IQ27" s="110">
        <v>0.161</v>
      </c>
      <c r="IR27" s="110">
        <v>0.14699999999999999</v>
      </c>
      <c r="IS27" s="110">
        <v>0.218</v>
      </c>
      <c r="IT27" s="110">
        <v>0.39800000000000002</v>
      </c>
      <c r="IU27" s="110">
        <v>0.58799999999999997</v>
      </c>
      <c r="IV27" s="94">
        <v>0.47399999999999998</v>
      </c>
      <c r="IW27" s="110"/>
      <c r="IX27" s="93">
        <v>0.55300000000000005</v>
      </c>
      <c r="IY27" s="110">
        <v>0.46100000000000002</v>
      </c>
      <c r="IZ27" s="110">
        <v>0.27800000000000002</v>
      </c>
      <c r="JA27" s="110">
        <v>0.13800000000000001</v>
      </c>
      <c r="JB27" s="110">
        <v>9.2999999999999999E-2</v>
      </c>
      <c r="JC27" s="110">
        <v>8.8999999999999996E-2</v>
      </c>
      <c r="JD27" s="110">
        <v>0.13700000000000001</v>
      </c>
      <c r="JE27" s="110">
        <v>0.39800000000000002</v>
      </c>
      <c r="JF27" s="110">
        <v>0.60699999999999998</v>
      </c>
      <c r="JG27" s="110">
        <v>0.498</v>
      </c>
      <c r="JH27" s="110">
        <v>0.57199999999999995</v>
      </c>
      <c r="JI27" s="110">
        <v>0.36399999999999999</v>
      </c>
      <c r="JJ27" s="110">
        <v>0.17499999999999999</v>
      </c>
      <c r="JK27" s="110">
        <v>8.1000000000000003E-2</v>
      </c>
      <c r="JL27" s="110">
        <v>0.34149999999999997</v>
      </c>
      <c r="JM27" s="110">
        <v>0.60199999999999998</v>
      </c>
      <c r="JN27" s="110">
        <v>0.56799999999999995</v>
      </c>
      <c r="JO27" s="110">
        <v>0.52700000000000002</v>
      </c>
      <c r="JP27" s="110">
        <v>0.57699999999999996</v>
      </c>
      <c r="JQ27" s="110">
        <v>0.55200000000000005</v>
      </c>
      <c r="JR27" s="110">
        <v>0.42699999999999999</v>
      </c>
      <c r="JS27" s="110">
        <v>0.22700000000000001</v>
      </c>
      <c r="JT27" s="110">
        <v>0.32200000000000001</v>
      </c>
      <c r="JU27" s="110">
        <v>0.49299999999999999</v>
      </c>
      <c r="JV27" s="110">
        <v>0.39</v>
      </c>
      <c r="JW27" s="94">
        <v>0.55100000000000005</v>
      </c>
      <c r="JX27" s="27"/>
      <c r="JY27" s="93">
        <v>7.3589999999999991</v>
      </c>
      <c r="JZ27" s="94">
        <v>8.9177499999999981</v>
      </c>
    </row>
    <row r="28" spans="1:286" ht="18" customHeight="1" x14ac:dyDescent="0.25">
      <c r="A28" s="29"/>
      <c r="B28" s="30" t="s">
        <v>8</v>
      </c>
      <c r="C28" s="31">
        <v>104</v>
      </c>
      <c r="D28" s="32">
        <v>136</v>
      </c>
      <c r="E28" s="32">
        <v>125</v>
      </c>
      <c r="F28" s="32">
        <v>122</v>
      </c>
      <c r="G28" s="32">
        <v>112</v>
      </c>
      <c r="H28" s="32">
        <v>100</v>
      </c>
      <c r="I28" s="32">
        <v>91</v>
      </c>
      <c r="J28" s="32">
        <v>83.6</v>
      </c>
      <c r="K28" s="32">
        <v>84.7</v>
      </c>
      <c r="L28" s="32">
        <v>138</v>
      </c>
      <c r="M28" s="32">
        <v>133</v>
      </c>
      <c r="N28" s="32">
        <v>135</v>
      </c>
      <c r="O28" s="32">
        <v>132</v>
      </c>
      <c r="P28" s="32">
        <v>94.7</v>
      </c>
      <c r="Q28" s="32">
        <v>84.7</v>
      </c>
      <c r="R28" s="32">
        <v>82.6</v>
      </c>
      <c r="S28" s="32">
        <v>85.1</v>
      </c>
      <c r="T28" s="32">
        <v>141</v>
      </c>
      <c r="U28" s="32">
        <v>150</v>
      </c>
      <c r="V28" s="32">
        <v>125</v>
      </c>
      <c r="W28" s="32">
        <v>126</v>
      </c>
      <c r="X28" s="32">
        <v>93.9</v>
      </c>
      <c r="Y28" s="32">
        <v>100</v>
      </c>
      <c r="Z28" s="32">
        <v>102</v>
      </c>
      <c r="AA28" s="32">
        <v>102</v>
      </c>
      <c r="AB28" s="33">
        <v>99.1</v>
      </c>
      <c r="AC28" s="27"/>
      <c r="AD28" s="31">
        <v>95.1</v>
      </c>
      <c r="AE28" s="32">
        <v>148</v>
      </c>
      <c r="AF28" s="32">
        <v>147</v>
      </c>
      <c r="AG28" s="32">
        <v>131</v>
      </c>
      <c r="AH28" s="32">
        <v>123</v>
      </c>
      <c r="AI28" s="32">
        <v>99.4</v>
      </c>
      <c r="AJ28" s="32">
        <v>89.4</v>
      </c>
      <c r="AK28" s="32">
        <v>80.900000000000006</v>
      </c>
      <c r="AL28" s="32">
        <v>82.8</v>
      </c>
      <c r="AM28" s="32">
        <v>136</v>
      </c>
      <c r="AN28" s="32">
        <v>117</v>
      </c>
      <c r="AO28" s="32">
        <v>103</v>
      </c>
      <c r="AP28" s="32">
        <v>107</v>
      </c>
      <c r="AQ28" s="32">
        <v>108</v>
      </c>
      <c r="AR28" s="32">
        <v>99.25</v>
      </c>
      <c r="AS28" s="32">
        <v>90.5</v>
      </c>
      <c r="AT28" s="32">
        <v>85.5</v>
      </c>
      <c r="AU28" s="32">
        <v>90.2</v>
      </c>
      <c r="AV28" s="32">
        <v>84.9</v>
      </c>
      <c r="AW28" s="32">
        <v>97.3</v>
      </c>
      <c r="AX28" s="32">
        <v>107</v>
      </c>
      <c r="AY28" s="32">
        <v>103</v>
      </c>
      <c r="AZ28" s="32">
        <v>101</v>
      </c>
      <c r="BA28" s="32">
        <v>88.5</v>
      </c>
      <c r="BB28" s="32">
        <v>96.7</v>
      </c>
      <c r="BC28" s="33">
        <v>95.7</v>
      </c>
      <c r="BD28" s="27"/>
      <c r="BE28" s="93">
        <v>2.5224000000000006</v>
      </c>
      <c r="BF28" s="94">
        <v>2.4081999999999999</v>
      </c>
      <c r="BH28" s="31">
        <v>133.19999999999999</v>
      </c>
      <c r="BI28" s="32">
        <v>1044.5999999999999</v>
      </c>
      <c r="BJ28" s="32">
        <v>1213.8000000000002</v>
      </c>
      <c r="BK28" s="32">
        <v>1129.8000000000002</v>
      </c>
      <c r="BL28" s="32">
        <v>1078.1999999999998</v>
      </c>
      <c r="BM28" s="32">
        <v>709.8</v>
      </c>
      <c r="BN28" s="32">
        <v>369.6</v>
      </c>
      <c r="BO28" s="32">
        <v>138.60000000000002</v>
      </c>
      <c r="BP28" s="32">
        <v>147.60000000000002</v>
      </c>
      <c r="BQ28" s="32">
        <v>2011.8000000000002</v>
      </c>
      <c r="BR28" s="32">
        <v>1815</v>
      </c>
      <c r="BS28" s="32">
        <v>1543.8000000000002</v>
      </c>
      <c r="BT28" s="32">
        <v>1861.8000000000002</v>
      </c>
      <c r="BU28" s="32">
        <v>555.59999999999991</v>
      </c>
      <c r="BV28" s="32">
        <v>288.60000000000002</v>
      </c>
      <c r="BW28" s="32">
        <v>173.39999999999998</v>
      </c>
      <c r="BX28" s="32">
        <v>162.60000000000002</v>
      </c>
      <c r="BY28" s="32">
        <v>1676.3999999999999</v>
      </c>
      <c r="BZ28" s="32">
        <v>1771.8000000000002</v>
      </c>
      <c r="CA28" s="32">
        <v>1123.8000000000002</v>
      </c>
      <c r="CB28" s="32">
        <v>1158</v>
      </c>
      <c r="CC28" s="32">
        <v>411</v>
      </c>
      <c r="CD28" s="32">
        <v>383.4</v>
      </c>
      <c r="CE28" s="32">
        <v>151.80000000000001</v>
      </c>
      <c r="CF28" s="32">
        <v>165</v>
      </c>
      <c r="CG28" s="33">
        <v>132</v>
      </c>
      <c r="CH28" s="27"/>
      <c r="CI28" s="31">
        <v>79.199999999999989</v>
      </c>
      <c r="CJ28" s="32">
        <v>1132.8000000000002</v>
      </c>
      <c r="CK28" s="32">
        <v>990.59999999999991</v>
      </c>
      <c r="CL28" s="32">
        <v>847.19999999999993</v>
      </c>
      <c r="CM28" s="32">
        <v>751.2</v>
      </c>
      <c r="CN28" s="32">
        <v>231.60000000000002</v>
      </c>
      <c r="CO28" s="32">
        <v>105</v>
      </c>
      <c r="CP28" s="32">
        <v>19.799999999999997</v>
      </c>
      <c r="CQ28" s="32">
        <v>74.400000000000006</v>
      </c>
      <c r="CR28" s="32">
        <v>1257</v>
      </c>
      <c r="CS28" s="32">
        <v>729.59999999999991</v>
      </c>
      <c r="CT28" s="32">
        <v>567</v>
      </c>
      <c r="CU28" s="32">
        <v>199.79999999999998</v>
      </c>
      <c r="CV28" s="32">
        <v>366.6</v>
      </c>
      <c r="CW28" s="32">
        <v>261.89999999999998</v>
      </c>
      <c r="CX28" s="32">
        <v>157.19999999999999</v>
      </c>
      <c r="CY28" s="32">
        <v>101.39999999999999</v>
      </c>
      <c r="CZ28" s="32">
        <v>385.20000000000005</v>
      </c>
      <c r="DA28" s="32">
        <v>343.79999999999995</v>
      </c>
      <c r="DB28" s="32">
        <v>339</v>
      </c>
      <c r="DC28" s="32">
        <v>414</v>
      </c>
      <c r="DD28" s="32">
        <v>221.39999999999998</v>
      </c>
      <c r="DE28" s="32">
        <v>181.8</v>
      </c>
      <c r="DF28" s="32">
        <v>78.599999999999994</v>
      </c>
      <c r="DG28" s="32">
        <v>115.80000000000001</v>
      </c>
      <c r="DH28" s="33">
        <v>109.80000000000001</v>
      </c>
      <c r="DI28" s="27"/>
      <c r="DJ28" s="93">
        <v>14.755650000000001</v>
      </c>
      <c r="DK28" s="94">
        <v>6.9170999999999996</v>
      </c>
      <c r="DM28" s="31">
        <v>339.47417300000001</v>
      </c>
      <c r="DN28" s="32">
        <v>1124.16824</v>
      </c>
      <c r="DO28" s="32">
        <v>1286.4482700000001</v>
      </c>
      <c r="DP28" s="32">
        <v>1170.79106</v>
      </c>
      <c r="DQ28" s="32">
        <v>1032.70245</v>
      </c>
      <c r="DR28" s="32">
        <v>908.60293999999999</v>
      </c>
      <c r="DS28" s="32">
        <v>604.285169</v>
      </c>
      <c r="DT28" s="32">
        <v>350.44358499999998</v>
      </c>
      <c r="DU28" s="32">
        <v>369.38607999999999</v>
      </c>
      <c r="DV28" s="32">
        <v>1874.34086</v>
      </c>
      <c r="DW28" s="32">
        <v>1604.77764</v>
      </c>
      <c r="DX28" s="32">
        <v>1440.14076</v>
      </c>
      <c r="DY28" s="32">
        <v>1645.9813999999999</v>
      </c>
      <c r="DZ28" s="32">
        <v>818.91576299999997</v>
      </c>
      <c r="EA28" s="32">
        <v>554.75455799999997</v>
      </c>
      <c r="EB28" s="32">
        <v>403.39080000000001</v>
      </c>
      <c r="EC28" s="32">
        <v>388.90947199999999</v>
      </c>
      <c r="ED28" s="32">
        <v>1739.4057700000001</v>
      </c>
      <c r="EE28" s="32">
        <v>1648.9458500000001</v>
      </c>
      <c r="EF28" s="32">
        <v>1142.9014400000001</v>
      </c>
      <c r="EG28" s="32">
        <v>1259.5713900000001</v>
      </c>
      <c r="EH28" s="32">
        <v>673.97066199999995</v>
      </c>
      <c r="EI28" s="32">
        <v>685.88242000000002</v>
      </c>
      <c r="EJ28" s="32">
        <v>405.554528</v>
      </c>
      <c r="EK28" s="32">
        <v>388.71382799999998</v>
      </c>
      <c r="EL28" s="33">
        <v>341.92062700000002</v>
      </c>
      <c r="EM28" s="27"/>
      <c r="EN28" s="31">
        <v>265.85511000000002</v>
      </c>
      <c r="EO28" s="32">
        <v>1453.0915460000001</v>
      </c>
      <c r="EP28" s="32">
        <v>1072.096691</v>
      </c>
      <c r="EQ28" s="32">
        <v>987.81330800000001</v>
      </c>
      <c r="ER28" s="32">
        <v>1055.984054</v>
      </c>
      <c r="ES28" s="32">
        <v>578.67579799999999</v>
      </c>
      <c r="ET28" s="32">
        <v>348.07521300000002</v>
      </c>
      <c r="EU28" s="32">
        <v>227.770141</v>
      </c>
      <c r="EV28" s="32">
        <v>290.44833799999998</v>
      </c>
      <c r="EW28" s="32">
        <v>1677.814239</v>
      </c>
      <c r="EX28" s="32">
        <v>1066.800326</v>
      </c>
      <c r="EY28" s="32">
        <v>789.15534700000001</v>
      </c>
      <c r="EZ28" s="32">
        <v>650.77641100000005</v>
      </c>
      <c r="FA28" s="32">
        <v>801.76963699999999</v>
      </c>
      <c r="FB28" s="32">
        <v>555.93584999999996</v>
      </c>
      <c r="FC28" s="32">
        <v>357.57753400000001</v>
      </c>
      <c r="FD28" s="32">
        <v>320.15768600000001</v>
      </c>
      <c r="FE28" s="32">
        <v>620.26230299999997</v>
      </c>
      <c r="FF28" s="32">
        <v>643.43017299999997</v>
      </c>
      <c r="FG28" s="32">
        <v>648.10713299999998</v>
      </c>
      <c r="FH28" s="32">
        <v>798.92379800000003</v>
      </c>
      <c r="FI28" s="32">
        <v>608.59422199999995</v>
      </c>
      <c r="FJ28" s="32">
        <v>533.80778699999996</v>
      </c>
      <c r="FK28" s="32">
        <v>312.23226399999999</v>
      </c>
      <c r="FL28" s="32">
        <v>340.14008999999999</v>
      </c>
      <c r="FM28" s="33">
        <v>321.67822699999999</v>
      </c>
      <c r="FN28" s="27"/>
      <c r="FO28" s="93">
        <v>18.81730851875</v>
      </c>
      <c r="FP28" s="94">
        <v>13.823484802749999</v>
      </c>
      <c r="FR28" s="95">
        <v>2.5486049024024027</v>
      </c>
      <c r="FS28" s="111">
        <v>1.0736490524991056</v>
      </c>
      <c r="FT28" s="111">
        <v>1.051033550543462</v>
      </c>
      <c r="FU28" s="111">
        <v>1.0563190935315772</v>
      </c>
      <c r="FV28" s="111">
        <v>1.0030641815270833</v>
      </c>
      <c r="FW28" s="111">
        <v>1.108246382883451</v>
      </c>
      <c r="FX28" s="111">
        <v>1.4360265486763228</v>
      </c>
      <c r="FY28" s="111">
        <v>1.9282962184195798</v>
      </c>
      <c r="FZ28" s="111">
        <v>2.5116933055803994</v>
      </c>
      <c r="GA28" s="111">
        <v>0.85046116763559765</v>
      </c>
      <c r="GB28" s="111">
        <v>0.92037999300608897</v>
      </c>
      <c r="GC28" s="111">
        <v>0.92418810313945665</v>
      </c>
      <c r="GD28" s="111">
        <v>0.88579220500620781</v>
      </c>
      <c r="GE28" s="111">
        <v>1.0786668204867607</v>
      </c>
      <c r="GF28" s="111">
        <v>1.6617316618957458</v>
      </c>
      <c r="GG28" s="111">
        <v>2.1011434676817871</v>
      </c>
      <c r="GH28" s="111">
        <v>2.3615473843198433</v>
      </c>
      <c r="GI28" s="111">
        <v>0.97749878673842971</v>
      </c>
      <c r="GJ28" s="111">
        <v>0.97659971927693956</v>
      </c>
      <c r="GK28" s="111">
        <v>1.013056080182376</v>
      </c>
      <c r="GL28" s="111">
        <v>1.049610710331335</v>
      </c>
      <c r="GM28" s="111">
        <v>1.2843431805352636</v>
      </c>
      <c r="GN28" s="111">
        <v>1.7155938329450249</v>
      </c>
      <c r="GO28" s="111">
        <v>2.0471844196137545</v>
      </c>
      <c r="GP28" s="111">
        <v>2.5026090991701242</v>
      </c>
      <c r="GQ28" s="96">
        <v>2.4721849779705773</v>
      </c>
      <c r="GR28" s="110"/>
      <c r="GS28" s="95">
        <v>3.3567564393939402</v>
      </c>
      <c r="GT28" s="111">
        <v>1.2325916115036604</v>
      </c>
      <c r="GU28" s="111">
        <v>1.2035234560609382</v>
      </c>
      <c r="GV28" s="111">
        <v>1.1375230083790135</v>
      </c>
      <c r="GW28" s="111">
        <v>1.2914806418495695</v>
      </c>
      <c r="GX28" s="111">
        <v>1.7197316942581677</v>
      </c>
      <c r="GY28" s="111">
        <v>2.7934393657320102</v>
      </c>
      <c r="GZ28" s="111">
        <v>4.6870559220351051</v>
      </c>
      <c r="HA28" s="111">
        <v>5.4393554720725836</v>
      </c>
      <c r="HB28" s="111">
        <v>1.2886157148365169</v>
      </c>
      <c r="HC28" s="111">
        <v>1.4382691707079225</v>
      </c>
      <c r="HD28" s="111">
        <v>1.4581879669793467</v>
      </c>
      <c r="HE28" s="111">
        <v>1.9801310836479484</v>
      </c>
      <c r="HF28" s="111">
        <v>2.533072161297262</v>
      </c>
      <c r="HG28" s="111">
        <v>2.1780227226541142</v>
      </c>
      <c r="HH28" s="111">
        <v>2.2063831500551441</v>
      </c>
      <c r="HI28" s="111">
        <v>2.6438305167453207</v>
      </c>
      <c r="HJ28" s="111">
        <v>1.8080583803945425</v>
      </c>
      <c r="HK28" s="111">
        <v>1.7455903770518886</v>
      </c>
      <c r="HL28" s="111">
        <v>1.8930324704109807</v>
      </c>
      <c r="HM28" s="111">
        <v>1.9004132384500001</v>
      </c>
      <c r="HN28" s="111">
        <v>2.2475407538277312</v>
      </c>
      <c r="HO28" s="111">
        <v>2.843827446145951</v>
      </c>
      <c r="HP28" s="111">
        <v>3.2560560052250644</v>
      </c>
      <c r="HQ28" s="111">
        <v>3.3353881322690682</v>
      </c>
      <c r="HR28" s="96">
        <v>2.9364322140863739</v>
      </c>
      <c r="HS28" s="27"/>
      <c r="HT28" s="93">
        <v>38.424404591640823</v>
      </c>
      <c r="HU28" s="94">
        <v>61.9017354915553</v>
      </c>
      <c r="HW28" s="95">
        <v>0.27</v>
      </c>
      <c r="HX28" s="111">
        <v>0.24099999999999999</v>
      </c>
      <c r="HY28" s="111">
        <v>0.11600000000000001</v>
      </c>
      <c r="HZ28" s="111">
        <v>0.10100000000000001</v>
      </c>
      <c r="IA28" s="111">
        <v>0.13100000000000001</v>
      </c>
      <c r="IB28" s="111">
        <v>0.17100000000000001</v>
      </c>
      <c r="IC28" s="111">
        <v>0.215</v>
      </c>
      <c r="ID28" s="111">
        <v>0.29099999999999998</v>
      </c>
      <c r="IE28" s="111">
        <v>0.30499999999999999</v>
      </c>
      <c r="IF28" s="111">
        <v>0.249</v>
      </c>
      <c r="IG28" s="111">
        <v>0.20499999999999999</v>
      </c>
      <c r="IH28" s="111">
        <v>0.14599999999999999</v>
      </c>
      <c r="II28" s="111">
        <v>0.14699999999999999</v>
      </c>
      <c r="IJ28" s="111">
        <v>0.156</v>
      </c>
      <c r="IK28" s="111">
        <v>0.14399999999999999</v>
      </c>
      <c r="IL28" s="111">
        <v>0.20200000000000001</v>
      </c>
      <c r="IM28" s="111">
        <v>0.24099999999999999</v>
      </c>
      <c r="IN28" s="111">
        <v>0.23899999999999999</v>
      </c>
      <c r="IO28" s="111">
        <v>0.13500000000000001</v>
      </c>
      <c r="IP28" s="111">
        <v>0.109</v>
      </c>
      <c r="IQ28" s="111">
        <v>0.10299999999999999</v>
      </c>
      <c r="IR28" s="111">
        <v>0.108</v>
      </c>
      <c r="IS28" s="111">
        <v>0.15</v>
      </c>
      <c r="IT28" s="111">
        <v>0.20399999999999999</v>
      </c>
      <c r="IU28" s="111">
        <v>0.219</v>
      </c>
      <c r="IV28" s="96">
        <v>0.218</v>
      </c>
      <c r="IW28" s="110"/>
      <c r="IX28" s="95">
        <v>0.58099999999999996</v>
      </c>
      <c r="IY28" s="111">
        <v>0.33500000000000002</v>
      </c>
      <c r="IZ28" s="111">
        <v>0.14499999999999999</v>
      </c>
      <c r="JA28" s="111">
        <v>9.2999999999999999E-2</v>
      </c>
      <c r="JB28" s="111">
        <v>8.5000000000000006E-2</v>
      </c>
      <c r="JC28" s="111">
        <v>9.2999999999999999E-2</v>
      </c>
      <c r="JD28" s="111">
        <v>0.22500000000000001</v>
      </c>
      <c r="JE28" s="111">
        <v>0.44</v>
      </c>
      <c r="JF28" s="111">
        <v>0.69499999999999995</v>
      </c>
      <c r="JG28" s="111">
        <v>0.39500000000000002</v>
      </c>
      <c r="JH28" s="111">
        <v>0.17100000000000001</v>
      </c>
      <c r="JI28" s="111">
        <v>0.09</v>
      </c>
      <c r="JJ28" s="111">
        <v>0.124</v>
      </c>
      <c r="JK28" s="111">
        <v>8.8999999999999996E-2</v>
      </c>
      <c r="JL28" s="111">
        <v>0.29249999999999998</v>
      </c>
      <c r="JM28" s="111">
        <v>0.496</v>
      </c>
      <c r="JN28" s="111">
        <v>0.45600000000000002</v>
      </c>
      <c r="JO28" s="111">
        <v>0.42299999999999999</v>
      </c>
      <c r="JP28" s="111">
        <v>0.252</v>
      </c>
      <c r="JQ28" s="111">
        <v>0.159</v>
      </c>
      <c r="JR28" s="111">
        <v>0.124</v>
      </c>
      <c r="JS28" s="111">
        <v>8.6999999999999994E-2</v>
      </c>
      <c r="JT28" s="111">
        <v>0.10299999999999999</v>
      </c>
      <c r="JU28" s="111">
        <v>0.49399999999999999</v>
      </c>
      <c r="JV28" s="111">
        <v>0.61399999999999999</v>
      </c>
      <c r="JW28" s="96">
        <v>0.495</v>
      </c>
      <c r="JX28" s="27"/>
      <c r="JY28" s="93">
        <v>4.387249999999999</v>
      </c>
      <c r="JZ28" s="94">
        <v>6.9632499999999995</v>
      </c>
    </row>
    <row r="29" spans="1:286" ht="18" customHeight="1" x14ac:dyDescent="0.25">
      <c r="A29" s="29"/>
      <c r="B29" s="30" t="s">
        <v>7</v>
      </c>
      <c r="C29" s="26">
        <v>106</v>
      </c>
      <c r="D29" s="27">
        <v>126</v>
      </c>
      <c r="E29" s="27">
        <v>150</v>
      </c>
      <c r="F29" s="27">
        <v>136</v>
      </c>
      <c r="G29" s="27">
        <v>126</v>
      </c>
      <c r="H29" s="27">
        <v>139</v>
      </c>
      <c r="I29" s="27">
        <v>95.4</v>
      </c>
      <c r="J29" s="27">
        <v>106</v>
      </c>
      <c r="K29" s="27">
        <v>94.3</v>
      </c>
      <c r="L29" s="27">
        <v>109</v>
      </c>
      <c r="M29" s="27">
        <v>126</v>
      </c>
      <c r="N29" s="27">
        <v>118</v>
      </c>
      <c r="O29" s="27">
        <v>109</v>
      </c>
      <c r="P29" s="27">
        <v>104</v>
      </c>
      <c r="Q29" s="27">
        <v>101</v>
      </c>
      <c r="R29" s="27">
        <v>100</v>
      </c>
      <c r="S29" s="27">
        <v>91.7</v>
      </c>
      <c r="T29" s="27">
        <v>82.5</v>
      </c>
      <c r="U29" s="27">
        <v>128</v>
      </c>
      <c r="V29" s="27">
        <v>138</v>
      </c>
      <c r="W29" s="27">
        <v>144</v>
      </c>
      <c r="X29" s="27">
        <v>128</v>
      </c>
      <c r="Y29" s="27">
        <v>118</v>
      </c>
      <c r="Z29" s="27">
        <v>107</v>
      </c>
      <c r="AA29" s="27">
        <v>106</v>
      </c>
      <c r="AB29" s="28">
        <v>106</v>
      </c>
      <c r="AC29" s="27"/>
      <c r="AD29" s="26">
        <v>81.7</v>
      </c>
      <c r="AE29" s="27">
        <v>104</v>
      </c>
      <c r="AF29" s="27">
        <v>81.2</v>
      </c>
      <c r="AG29" s="27">
        <v>87.9</v>
      </c>
      <c r="AH29" s="27">
        <v>83.8</v>
      </c>
      <c r="AI29" s="27">
        <v>88.9</v>
      </c>
      <c r="AJ29" s="27">
        <v>95</v>
      </c>
      <c r="AK29" s="27">
        <v>85.3</v>
      </c>
      <c r="AL29" s="27">
        <v>81.7</v>
      </c>
      <c r="AM29" s="27">
        <v>89.6</v>
      </c>
      <c r="AN29" s="27">
        <v>100</v>
      </c>
      <c r="AO29" s="27">
        <v>92</v>
      </c>
      <c r="AP29" s="27">
        <v>98</v>
      </c>
      <c r="AQ29" s="27">
        <v>95.7</v>
      </c>
      <c r="AR29" s="27">
        <v>91.9</v>
      </c>
      <c r="AS29" s="27">
        <v>88.1</v>
      </c>
      <c r="AT29" s="27">
        <v>80.3</v>
      </c>
      <c r="AU29" s="27">
        <v>92.8</v>
      </c>
      <c r="AV29" s="27">
        <v>117</v>
      </c>
      <c r="AW29" s="27">
        <v>108</v>
      </c>
      <c r="AX29" s="27">
        <v>120</v>
      </c>
      <c r="AY29" s="27">
        <v>102</v>
      </c>
      <c r="AZ29" s="27">
        <v>100</v>
      </c>
      <c r="BA29" s="27">
        <v>88.1</v>
      </c>
      <c r="BB29" s="27">
        <v>86.5</v>
      </c>
      <c r="BC29" s="28">
        <v>90.6</v>
      </c>
      <c r="BD29" s="27"/>
      <c r="BE29" s="93">
        <v>2.7268999999999997</v>
      </c>
      <c r="BF29" s="94">
        <v>2.2415750000000005</v>
      </c>
      <c r="BH29" s="26">
        <v>177</v>
      </c>
      <c r="BI29" s="27">
        <v>718.2</v>
      </c>
      <c r="BJ29" s="27">
        <v>1480.8000000000002</v>
      </c>
      <c r="BK29" s="27">
        <v>1167</v>
      </c>
      <c r="BL29" s="27">
        <v>970.19999999999993</v>
      </c>
      <c r="BM29" s="27">
        <v>1644.6000000000001</v>
      </c>
      <c r="BN29" s="27">
        <v>553.79999999999995</v>
      </c>
      <c r="BO29" s="27">
        <v>520.20000000000005</v>
      </c>
      <c r="BP29" s="27">
        <v>282</v>
      </c>
      <c r="BQ29" s="27">
        <v>703.8</v>
      </c>
      <c r="BR29" s="27">
        <v>1397.4</v>
      </c>
      <c r="BS29" s="27">
        <v>1062.5999999999999</v>
      </c>
      <c r="BT29" s="27">
        <v>926.40000000000009</v>
      </c>
      <c r="BU29" s="27">
        <v>696</v>
      </c>
      <c r="BV29" s="27">
        <v>495</v>
      </c>
      <c r="BW29" s="27">
        <v>530.40000000000009</v>
      </c>
      <c r="BX29" s="27">
        <v>273</v>
      </c>
      <c r="BY29" s="27">
        <v>271.20000000000005</v>
      </c>
      <c r="BZ29" s="27">
        <v>829.80000000000007</v>
      </c>
      <c r="CA29" s="27">
        <v>1006.1999999999999</v>
      </c>
      <c r="CB29" s="27">
        <v>1081.8000000000002</v>
      </c>
      <c r="CC29" s="27">
        <v>595.20000000000005</v>
      </c>
      <c r="CD29" s="27">
        <v>347.4</v>
      </c>
      <c r="CE29" s="27">
        <v>168.60000000000002</v>
      </c>
      <c r="CF29" s="27">
        <v>136.19999999999999</v>
      </c>
      <c r="CG29" s="28">
        <v>187.8</v>
      </c>
      <c r="CH29" s="27"/>
      <c r="CI29" s="26">
        <v>65.400000000000006</v>
      </c>
      <c r="CJ29" s="27">
        <v>659.40000000000009</v>
      </c>
      <c r="CK29" s="27">
        <v>472.79999999999995</v>
      </c>
      <c r="CL29" s="27">
        <v>394.20000000000005</v>
      </c>
      <c r="CM29" s="27">
        <v>268.20000000000005</v>
      </c>
      <c r="CN29" s="27">
        <v>175.8</v>
      </c>
      <c r="CO29" s="27">
        <v>166.8</v>
      </c>
      <c r="CP29" s="27">
        <v>86.4</v>
      </c>
      <c r="CQ29" s="27">
        <v>60</v>
      </c>
      <c r="CR29" s="27">
        <v>228.60000000000002</v>
      </c>
      <c r="CS29" s="27">
        <v>439.79999999999995</v>
      </c>
      <c r="CT29" s="27">
        <v>313.20000000000005</v>
      </c>
      <c r="CU29" s="27">
        <v>275.39999999999998</v>
      </c>
      <c r="CV29" s="27">
        <v>207</v>
      </c>
      <c r="CW29" s="27">
        <v>180.3</v>
      </c>
      <c r="CX29" s="27">
        <v>153.60000000000002</v>
      </c>
      <c r="CY29" s="27">
        <v>79.199999999999989</v>
      </c>
      <c r="CZ29" s="27">
        <v>252</v>
      </c>
      <c r="DA29" s="27">
        <v>650.40000000000009</v>
      </c>
      <c r="DB29" s="27">
        <v>489.59999999999997</v>
      </c>
      <c r="DC29" s="27">
        <v>551.40000000000009</v>
      </c>
      <c r="DD29" s="27">
        <v>328.20000000000005</v>
      </c>
      <c r="DE29" s="27">
        <v>246.60000000000002</v>
      </c>
      <c r="DF29" s="27">
        <v>93</v>
      </c>
      <c r="DG29" s="27">
        <v>113.39999999999999</v>
      </c>
      <c r="DH29" s="28">
        <v>84</v>
      </c>
      <c r="DI29" s="27"/>
      <c r="DJ29" s="93">
        <v>14.084100000000001</v>
      </c>
      <c r="DK29" s="94">
        <v>5.5341000000000005</v>
      </c>
      <c r="DM29" s="26">
        <v>549.82530599999996</v>
      </c>
      <c r="DN29" s="27">
        <v>1199.565325</v>
      </c>
      <c r="DO29" s="27">
        <v>1987.074959</v>
      </c>
      <c r="DP29" s="27">
        <v>1655.505457</v>
      </c>
      <c r="DQ29" s="27">
        <v>1445.5887070000001</v>
      </c>
      <c r="DR29" s="27">
        <v>2074.786998</v>
      </c>
      <c r="DS29" s="27">
        <v>959.14647300000001</v>
      </c>
      <c r="DT29" s="27">
        <v>983.65548999999999</v>
      </c>
      <c r="DU29" s="27">
        <v>739.25966600000004</v>
      </c>
      <c r="DV29" s="27">
        <v>1331.8166739999999</v>
      </c>
      <c r="DW29" s="27">
        <v>1993.455042</v>
      </c>
      <c r="DX29" s="27">
        <v>1649.6876090000001</v>
      </c>
      <c r="DY29" s="27">
        <v>1604.166346</v>
      </c>
      <c r="DZ29" s="27">
        <v>1295.688676</v>
      </c>
      <c r="EA29" s="27">
        <v>1027.3714050000001</v>
      </c>
      <c r="EB29" s="27">
        <v>1081.890038</v>
      </c>
      <c r="EC29" s="27">
        <v>706.21157300000004</v>
      </c>
      <c r="ED29" s="27">
        <v>698.04274999999996</v>
      </c>
      <c r="EE29" s="27">
        <v>1534.2614550000001</v>
      </c>
      <c r="EF29" s="27">
        <v>1621.043764</v>
      </c>
      <c r="EG29" s="27">
        <v>1637.4469999999999</v>
      </c>
      <c r="EH29" s="27">
        <v>1315.288505</v>
      </c>
      <c r="EI29" s="27">
        <v>1029.5955200000001</v>
      </c>
      <c r="EJ29" s="27">
        <v>626.90142400000002</v>
      </c>
      <c r="EK29" s="27">
        <v>479.591002</v>
      </c>
      <c r="EL29" s="28">
        <v>554.95646899999997</v>
      </c>
      <c r="EM29" s="27"/>
      <c r="EN29" s="26">
        <v>323.380608</v>
      </c>
      <c r="EO29" s="27">
        <v>1258.2758080000001</v>
      </c>
      <c r="EP29" s="27">
        <v>902.97009300000002</v>
      </c>
      <c r="EQ29" s="27">
        <v>893.795028</v>
      </c>
      <c r="ER29" s="27">
        <v>681.688851</v>
      </c>
      <c r="ES29" s="27">
        <v>699.58541600000001</v>
      </c>
      <c r="ET29" s="27">
        <v>681.97468100000003</v>
      </c>
      <c r="EU29" s="27">
        <v>388.73013600000002</v>
      </c>
      <c r="EV29" s="27">
        <v>318.499414</v>
      </c>
      <c r="EW29" s="27">
        <v>635.89585299999999</v>
      </c>
      <c r="EX29" s="27">
        <v>1120.7684650000001</v>
      </c>
      <c r="EY29" s="27">
        <v>772.637698</v>
      </c>
      <c r="EZ29" s="27">
        <v>717.84550000000002</v>
      </c>
      <c r="FA29" s="27">
        <v>754.21637499999997</v>
      </c>
      <c r="FB29" s="27">
        <v>595.25280799999996</v>
      </c>
      <c r="FC29" s="27">
        <v>466.99960399999998</v>
      </c>
      <c r="FD29" s="27">
        <v>366.89820400000002</v>
      </c>
      <c r="FE29" s="27">
        <v>644.01347199999998</v>
      </c>
      <c r="FF29" s="27">
        <v>1332.224461</v>
      </c>
      <c r="FG29" s="27">
        <v>1053.6308280000001</v>
      </c>
      <c r="FH29" s="27">
        <v>1173.4010189999999</v>
      </c>
      <c r="FI29" s="27">
        <v>970.79396199999996</v>
      </c>
      <c r="FJ29" s="27">
        <v>726.69494499999996</v>
      </c>
      <c r="FK29" s="27">
        <v>413.27424200000002</v>
      </c>
      <c r="FL29" s="27">
        <v>433.52925699999997</v>
      </c>
      <c r="FM29" s="28">
        <v>349.596611</v>
      </c>
      <c r="FN29" s="27"/>
      <c r="FO29" s="93">
        <v>26.864823938499995</v>
      </c>
      <c r="FP29" s="94">
        <v>15.987473444999997</v>
      </c>
      <c r="FR29" s="93">
        <v>3.1063576610169488</v>
      </c>
      <c r="FS29" s="110">
        <v>1.7743290867361261</v>
      </c>
      <c r="FT29" s="110">
        <v>1.3459576261695725</v>
      </c>
      <c r="FU29" s="110">
        <v>1.4109594267431187</v>
      </c>
      <c r="FV29" s="110">
        <v>1.4784033797073182</v>
      </c>
      <c r="FW29" s="110">
        <v>1.3079608642594387</v>
      </c>
      <c r="FX29" s="110">
        <v>1.4538729241269517</v>
      </c>
      <c r="FY29" s="110">
        <v>1.8135941288524022</v>
      </c>
      <c r="FZ29" s="110">
        <v>2.1919076756960671</v>
      </c>
      <c r="GA29" s="110">
        <v>1.9736128436151046</v>
      </c>
      <c r="GB29" s="110">
        <v>1.4843519377375025</v>
      </c>
      <c r="GC29" s="110">
        <v>1.5214423859206423</v>
      </c>
      <c r="GD29" s="110">
        <v>1.6562968930000352</v>
      </c>
      <c r="GE29" s="110">
        <v>1.8085108006303743</v>
      </c>
      <c r="GF29" s="110">
        <v>1.9756168068670656</v>
      </c>
      <c r="GG29" s="110">
        <v>2.0518778570059539</v>
      </c>
      <c r="GH29" s="110">
        <v>2.2733269448866626</v>
      </c>
      <c r="GI29" s="110">
        <v>2.5813852206490808</v>
      </c>
      <c r="GJ29" s="110">
        <v>1.8765815952464031</v>
      </c>
      <c r="GK29" s="110">
        <v>1.6899917426097275</v>
      </c>
      <c r="GL29" s="110">
        <v>1.5498080329292814</v>
      </c>
      <c r="GM29" s="110">
        <v>1.8038873928278201</v>
      </c>
      <c r="GN29" s="110">
        <v>2.5267825631048857</v>
      </c>
      <c r="GO29" s="110">
        <v>3.2188562219538404</v>
      </c>
      <c r="GP29" s="110">
        <v>3.6460369182909118</v>
      </c>
      <c r="GQ29" s="94">
        <v>3.1693573124270675</v>
      </c>
      <c r="GR29" s="110"/>
      <c r="GS29" s="93">
        <v>4.9446576146788983</v>
      </c>
      <c r="GT29" s="110">
        <v>1.9466864883242603</v>
      </c>
      <c r="GU29" s="110">
        <v>1.9562526299121414</v>
      </c>
      <c r="GV29" s="110">
        <v>2.0984457192960715</v>
      </c>
      <c r="GW29" s="110">
        <v>2.4331107429292023</v>
      </c>
      <c r="GX29" s="110">
        <v>3.1408801395104606</v>
      </c>
      <c r="GY29" s="110">
        <v>4.0363492820778397</v>
      </c>
      <c r="GZ29" s="110">
        <v>4.2743171770253587</v>
      </c>
      <c r="HA29" s="110">
        <v>4.8567133878662077</v>
      </c>
      <c r="HB29" s="110">
        <v>3.1391012078064642</v>
      </c>
      <c r="HC29" s="110">
        <v>2.5373603804042419</v>
      </c>
      <c r="HD29" s="110">
        <v>2.5627984892274722</v>
      </c>
      <c r="HE29" s="110">
        <v>2.5507064239464676</v>
      </c>
      <c r="HF29" s="110">
        <v>3.0719111619050512</v>
      </c>
      <c r="HG29" s="110">
        <v>3.4942049536576509</v>
      </c>
      <c r="HH29" s="110">
        <v>3.1928385970398563</v>
      </c>
      <c r="HI29" s="110">
        <v>3.6279552786207421</v>
      </c>
      <c r="HJ29" s="110">
        <v>2.9023371427206186</v>
      </c>
      <c r="HK29" s="110">
        <v>2.063108980943801</v>
      </c>
      <c r="HL29" s="110">
        <v>2.133389875343231</v>
      </c>
      <c r="HM29" s="110">
        <v>2.1222597050776302</v>
      </c>
      <c r="HN29" s="110">
        <v>2.4741536193596243</v>
      </c>
      <c r="HO29" s="110">
        <v>2.9735797172839296</v>
      </c>
      <c r="HP29" s="110">
        <v>3.3676311213259456</v>
      </c>
      <c r="HQ29" s="110">
        <v>4.0885286839936983</v>
      </c>
      <c r="HR29" s="94">
        <v>3.9886029060971073</v>
      </c>
      <c r="HS29" s="27"/>
      <c r="HT29" s="93">
        <v>53.023974639412394</v>
      </c>
      <c r="HU29" s="94">
        <v>75.560687017241719</v>
      </c>
      <c r="HW29" s="93">
        <v>0.45600000000000002</v>
      </c>
      <c r="HX29" s="110">
        <v>0.36199999999999999</v>
      </c>
      <c r="HY29" s="110">
        <v>0.14000000000000001</v>
      </c>
      <c r="HZ29" s="110">
        <v>0.156</v>
      </c>
      <c r="IA29" s="110">
        <v>0.14699999999999999</v>
      </c>
      <c r="IB29" s="110">
        <v>0.16600000000000001</v>
      </c>
      <c r="IC29" s="110">
        <v>0.23699999999999999</v>
      </c>
      <c r="ID29" s="110">
        <v>0.28599999999999998</v>
      </c>
      <c r="IE29" s="110">
        <v>0.36099999999999999</v>
      </c>
      <c r="IF29" s="110">
        <v>0.36</v>
      </c>
      <c r="IG29" s="110">
        <v>0.27400000000000002</v>
      </c>
      <c r="IH29" s="110">
        <v>0.184</v>
      </c>
      <c r="II29" s="110">
        <v>0.17599999999999999</v>
      </c>
      <c r="IJ29" s="110">
        <v>0.218</v>
      </c>
      <c r="IK29" s="110">
        <v>0.33100000000000002</v>
      </c>
      <c r="IL29" s="110">
        <v>0.44500000000000001</v>
      </c>
      <c r="IM29" s="110">
        <v>0.39200000000000002</v>
      </c>
      <c r="IN29" s="110">
        <v>0.40799999999999997</v>
      </c>
      <c r="IO29" s="110">
        <v>0.47199999999999998</v>
      </c>
      <c r="IP29" s="110">
        <v>0.28899999999999998</v>
      </c>
      <c r="IQ29" s="110">
        <v>0.17899999999999999</v>
      </c>
      <c r="IR29" s="110">
        <v>0.108</v>
      </c>
      <c r="IS29" s="110">
        <v>0.13700000000000001</v>
      </c>
      <c r="IT29" s="110">
        <v>0.32300000000000001</v>
      </c>
      <c r="IU29" s="110">
        <v>0.46100000000000002</v>
      </c>
      <c r="IV29" s="94">
        <v>0.45600000000000002</v>
      </c>
      <c r="IW29" s="110"/>
      <c r="IX29" s="93">
        <v>0.47</v>
      </c>
      <c r="IY29" s="110">
        <v>0.40699999999999997</v>
      </c>
      <c r="IZ29" s="110">
        <v>0.28499999999999998</v>
      </c>
      <c r="JA29" s="110">
        <v>0.22900000000000001</v>
      </c>
      <c r="JB29" s="110">
        <v>0.17499999999999999</v>
      </c>
      <c r="JC29" s="110">
        <v>0.13700000000000001</v>
      </c>
      <c r="JD29" s="110">
        <v>0.157</v>
      </c>
      <c r="JE29" s="110">
        <v>0.21299999999999999</v>
      </c>
      <c r="JF29" s="110">
        <v>0.434</v>
      </c>
      <c r="JG29" s="110">
        <v>0.56200000000000006</v>
      </c>
      <c r="JH29" s="110">
        <v>0.40300000000000002</v>
      </c>
      <c r="JI29" s="110">
        <v>0.316</v>
      </c>
      <c r="JJ29" s="110">
        <v>0.21</v>
      </c>
      <c r="JK29" s="110">
        <v>0.161</v>
      </c>
      <c r="JL29" s="110">
        <v>0.57099999999999995</v>
      </c>
      <c r="JM29" s="110">
        <v>0.98099999999999998</v>
      </c>
      <c r="JN29" s="110">
        <v>0.66700000000000004</v>
      </c>
      <c r="JO29" s="110">
        <v>0.65800000000000003</v>
      </c>
      <c r="JP29" s="110">
        <v>0.53800000000000003</v>
      </c>
      <c r="JQ29" s="110">
        <v>0.40600000000000003</v>
      </c>
      <c r="JR29" s="110">
        <v>0.245</v>
      </c>
      <c r="JS29" s="110">
        <v>0.13200000000000001</v>
      </c>
      <c r="JT29" s="110">
        <v>0.152</v>
      </c>
      <c r="JU29" s="110">
        <v>0.57199999999999995</v>
      </c>
      <c r="JV29" s="110">
        <v>0.48699999999999999</v>
      </c>
      <c r="JW29" s="94">
        <v>0.53</v>
      </c>
      <c r="JX29" s="27"/>
      <c r="JY29" s="93">
        <v>6.4677500000000006</v>
      </c>
      <c r="JZ29" s="94">
        <v>8.9557500000000001</v>
      </c>
    </row>
    <row r="30" spans="1:286" ht="18" customHeight="1" x14ac:dyDescent="0.25">
      <c r="A30" s="29"/>
      <c r="B30" s="30" t="s">
        <v>8</v>
      </c>
      <c r="C30" s="26">
        <v>103</v>
      </c>
      <c r="D30" s="27">
        <v>125</v>
      </c>
      <c r="E30" s="27">
        <v>116</v>
      </c>
      <c r="F30" s="27">
        <v>114</v>
      </c>
      <c r="G30" s="27">
        <v>107</v>
      </c>
      <c r="H30" s="27">
        <v>104</v>
      </c>
      <c r="I30" s="27">
        <v>98.6</v>
      </c>
      <c r="J30" s="27">
        <v>97.5</v>
      </c>
      <c r="K30" s="27">
        <v>94.7</v>
      </c>
      <c r="L30" s="27">
        <v>137</v>
      </c>
      <c r="M30" s="27">
        <v>188</v>
      </c>
      <c r="N30" s="27">
        <v>161</v>
      </c>
      <c r="O30" s="27">
        <v>123</v>
      </c>
      <c r="P30" s="27">
        <v>93.6</v>
      </c>
      <c r="Q30" s="27">
        <v>88.2</v>
      </c>
      <c r="R30" s="27">
        <v>91.8</v>
      </c>
      <c r="S30" s="27">
        <v>91.7</v>
      </c>
      <c r="T30" s="27">
        <v>135</v>
      </c>
      <c r="U30" s="27">
        <v>155</v>
      </c>
      <c r="V30" s="27">
        <v>148</v>
      </c>
      <c r="W30" s="27">
        <v>144</v>
      </c>
      <c r="X30" s="27">
        <v>117</v>
      </c>
      <c r="Y30" s="27">
        <v>107</v>
      </c>
      <c r="Z30" s="27">
        <v>102</v>
      </c>
      <c r="AA30" s="27">
        <v>92.6</v>
      </c>
      <c r="AB30" s="28">
        <v>105</v>
      </c>
      <c r="AC30" s="27"/>
      <c r="AD30" s="26">
        <v>102</v>
      </c>
      <c r="AE30" s="27">
        <v>123</v>
      </c>
      <c r="AF30" s="27">
        <v>107</v>
      </c>
      <c r="AG30" s="27">
        <v>97.1</v>
      </c>
      <c r="AH30" s="27">
        <v>102</v>
      </c>
      <c r="AI30" s="27">
        <v>99.9</v>
      </c>
      <c r="AJ30" s="27">
        <v>97.1</v>
      </c>
      <c r="AK30" s="27">
        <v>94.4</v>
      </c>
      <c r="AL30" s="27">
        <v>90.8</v>
      </c>
      <c r="AM30" s="27">
        <v>126</v>
      </c>
      <c r="AN30" s="27">
        <v>126</v>
      </c>
      <c r="AO30" s="27">
        <v>112</v>
      </c>
      <c r="AP30" s="27">
        <v>109</v>
      </c>
      <c r="AQ30" s="27">
        <v>101</v>
      </c>
      <c r="AR30" s="27">
        <v>99.85</v>
      </c>
      <c r="AS30" s="27">
        <v>98.7</v>
      </c>
      <c r="AT30" s="27">
        <v>99.5</v>
      </c>
      <c r="AU30" s="27">
        <v>114</v>
      </c>
      <c r="AV30" s="27">
        <v>128</v>
      </c>
      <c r="AW30" s="27">
        <v>130</v>
      </c>
      <c r="AX30" s="27">
        <v>129</v>
      </c>
      <c r="AY30" s="27">
        <v>102</v>
      </c>
      <c r="AZ30" s="27">
        <v>103</v>
      </c>
      <c r="BA30" s="27">
        <v>100</v>
      </c>
      <c r="BB30" s="27">
        <v>96.6</v>
      </c>
      <c r="BC30" s="28">
        <v>101</v>
      </c>
      <c r="BD30" s="27"/>
      <c r="BE30" s="93">
        <v>2.6528500000000004</v>
      </c>
      <c r="BF30" s="94">
        <v>2.5053250000000009</v>
      </c>
      <c r="BH30" s="26">
        <v>150</v>
      </c>
      <c r="BI30" s="27">
        <v>784.19999999999993</v>
      </c>
      <c r="BJ30" s="27">
        <v>859.19999999999993</v>
      </c>
      <c r="BK30" s="27">
        <v>700.2</v>
      </c>
      <c r="BL30" s="27">
        <v>586.20000000000005</v>
      </c>
      <c r="BM30" s="27">
        <v>454.79999999999995</v>
      </c>
      <c r="BN30" s="27">
        <v>160.19999999999999</v>
      </c>
      <c r="BO30" s="27">
        <v>112.80000000000001</v>
      </c>
      <c r="BP30" s="27">
        <v>120</v>
      </c>
      <c r="BQ30" s="27">
        <v>545.40000000000009</v>
      </c>
      <c r="BR30" s="27">
        <v>1029</v>
      </c>
      <c r="BS30" s="27">
        <v>1052.4000000000001</v>
      </c>
      <c r="BT30" s="27">
        <v>675.59999999999991</v>
      </c>
      <c r="BU30" s="27">
        <v>433.20000000000005</v>
      </c>
      <c r="BV30" s="27">
        <v>157.19999999999999</v>
      </c>
      <c r="BW30" s="27">
        <v>120</v>
      </c>
      <c r="BX30" s="27">
        <v>112.19999999999999</v>
      </c>
      <c r="BY30" s="27">
        <v>591.59999999999991</v>
      </c>
      <c r="BZ30" s="27">
        <v>829.19999999999993</v>
      </c>
      <c r="CA30" s="27">
        <v>751.8</v>
      </c>
      <c r="CB30" s="27">
        <v>785.40000000000009</v>
      </c>
      <c r="CC30" s="27">
        <v>484.79999999999995</v>
      </c>
      <c r="CD30" s="27">
        <v>324</v>
      </c>
      <c r="CE30" s="27">
        <v>88.199999999999989</v>
      </c>
      <c r="CF30" s="27">
        <v>111</v>
      </c>
      <c r="CG30" s="28">
        <v>139.80000000000001</v>
      </c>
      <c r="CH30" s="27"/>
      <c r="CI30" s="26">
        <v>69</v>
      </c>
      <c r="CJ30" s="27">
        <v>486</v>
      </c>
      <c r="CK30" s="27">
        <v>741.59999999999991</v>
      </c>
      <c r="CL30" s="27">
        <v>458.40000000000003</v>
      </c>
      <c r="CM30" s="27">
        <v>301.79999999999995</v>
      </c>
      <c r="CN30" s="27">
        <v>197.39999999999998</v>
      </c>
      <c r="CO30" s="27">
        <v>104.39999999999999</v>
      </c>
      <c r="CP30" s="27">
        <v>92.4</v>
      </c>
      <c r="CQ30" s="27">
        <v>59.400000000000006</v>
      </c>
      <c r="CR30" s="27">
        <v>739.2</v>
      </c>
      <c r="CS30" s="27">
        <v>823.19999999999993</v>
      </c>
      <c r="CT30" s="27">
        <v>576.59999999999991</v>
      </c>
      <c r="CU30" s="27">
        <v>459</v>
      </c>
      <c r="CV30" s="27">
        <v>217.20000000000002</v>
      </c>
      <c r="CW30" s="27">
        <v>205.8</v>
      </c>
      <c r="CX30" s="27">
        <v>194.39999999999998</v>
      </c>
      <c r="CY30" s="27">
        <v>93.6</v>
      </c>
      <c r="CZ30" s="27">
        <v>327</v>
      </c>
      <c r="DA30" s="27">
        <v>574.20000000000005</v>
      </c>
      <c r="DB30" s="27">
        <v>485.40000000000003</v>
      </c>
      <c r="DC30" s="27">
        <v>577.20000000000005</v>
      </c>
      <c r="DD30" s="27">
        <v>207.60000000000002</v>
      </c>
      <c r="DE30" s="27">
        <v>162.60000000000002</v>
      </c>
      <c r="DF30" s="27">
        <v>100.19999999999999</v>
      </c>
      <c r="DG30" s="27">
        <v>59.400000000000006</v>
      </c>
      <c r="DH30" s="28">
        <v>92.4</v>
      </c>
      <c r="DI30" s="27"/>
      <c r="DJ30" s="93">
        <v>8.8651499999999999</v>
      </c>
      <c r="DK30" s="94">
        <v>5.9858999999999991</v>
      </c>
      <c r="DM30" s="26">
        <v>349.57583499999998</v>
      </c>
      <c r="DN30" s="27">
        <v>962.86523099999999</v>
      </c>
      <c r="DO30" s="27">
        <v>1063.25431</v>
      </c>
      <c r="DP30" s="27">
        <v>875.84814400000005</v>
      </c>
      <c r="DQ30" s="27">
        <v>800.81751599999996</v>
      </c>
      <c r="DR30" s="27">
        <v>771.85610299999996</v>
      </c>
      <c r="DS30" s="27">
        <v>371.216228</v>
      </c>
      <c r="DT30" s="27">
        <v>308.44493199999999</v>
      </c>
      <c r="DU30" s="27">
        <v>297.95926200000002</v>
      </c>
      <c r="DV30" s="27">
        <v>794.46625900000004</v>
      </c>
      <c r="DW30" s="27">
        <v>1293.177338</v>
      </c>
      <c r="DX30" s="27">
        <v>1313.3495519999999</v>
      </c>
      <c r="DY30" s="27">
        <v>1018.119193</v>
      </c>
      <c r="DZ30" s="27">
        <v>697.09454900000003</v>
      </c>
      <c r="EA30" s="27">
        <v>392.33502900000002</v>
      </c>
      <c r="EB30" s="27">
        <v>329.22660400000001</v>
      </c>
      <c r="EC30" s="27">
        <v>298.38010400000002</v>
      </c>
      <c r="ED30" s="27">
        <v>811.91361700000004</v>
      </c>
      <c r="EE30" s="27">
        <v>1122.586415</v>
      </c>
      <c r="EF30" s="27">
        <v>1010.386948</v>
      </c>
      <c r="EG30" s="27">
        <v>1104.347203</v>
      </c>
      <c r="EH30" s="27">
        <v>854.53523399999995</v>
      </c>
      <c r="EI30" s="27">
        <v>708.71150699999998</v>
      </c>
      <c r="EJ30" s="27">
        <v>296.06598400000001</v>
      </c>
      <c r="EK30" s="27">
        <v>337.11932400000001</v>
      </c>
      <c r="EL30" s="28">
        <v>322.71807100000001</v>
      </c>
      <c r="EM30" s="27"/>
      <c r="EN30" s="26">
        <v>226.690055</v>
      </c>
      <c r="EO30" s="27">
        <v>689.68316400000003</v>
      </c>
      <c r="EP30" s="27">
        <v>1088.541011</v>
      </c>
      <c r="EQ30" s="27">
        <v>789.95261500000004</v>
      </c>
      <c r="ER30" s="27">
        <v>612.29802099999995</v>
      </c>
      <c r="ES30" s="27">
        <v>509.105772</v>
      </c>
      <c r="ET30" s="27">
        <v>390.18600500000002</v>
      </c>
      <c r="EU30" s="27">
        <v>317.708347</v>
      </c>
      <c r="EV30" s="27">
        <v>231.786497</v>
      </c>
      <c r="EW30" s="27">
        <v>979.54850799999997</v>
      </c>
      <c r="EX30" s="27">
        <v>1169.8351700000001</v>
      </c>
      <c r="EY30" s="27">
        <v>975.51927599999999</v>
      </c>
      <c r="EZ30" s="27">
        <v>819.29399100000001</v>
      </c>
      <c r="FA30" s="27">
        <v>563.71659499999998</v>
      </c>
      <c r="FB30" s="27">
        <v>494.79592300000002</v>
      </c>
      <c r="FC30" s="27">
        <v>399.79532699999999</v>
      </c>
      <c r="FD30" s="27">
        <v>310.27944400000001</v>
      </c>
      <c r="FE30" s="27">
        <v>622.13557100000003</v>
      </c>
      <c r="FF30" s="27">
        <v>999.63374799999997</v>
      </c>
      <c r="FG30" s="27">
        <v>945.49310100000002</v>
      </c>
      <c r="FH30" s="27">
        <v>973.57054900000003</v>
      </c>
      <c r="FI30" s="27">
        <v>537.32320900000002</v>
      </c>
      <c r="FJ30" s="27">
        <v>496.97459199999997</v>
      </c>
      <c r="FK30" s="27">
        <v>342.71256599999998</v>
      </c>
      <c r="FL30" s="27">
        <v>255.38801900000001</v>
      </c>
      <c r="FM30" s="28">
        <v>277.81141700000001</v>
      </c>
      <c r="FN30" s="27"/>
      <c r="FO30" s="93">
        <v>15.090943581249997</v>
      </c>
      <c r="FP30" s="94">
        <v>12.943094930749998</v>
      </c>
      <c r="FR30" s="93">
        <v>2.3305055666666665</v>
      </c>
      <c r="FS30" s="110">
        <v>1.2874853703047378</v>
      </c>
      <c r="FT30" s="110">
        <v>1.2249907434585314</v>
      </c>
      <c r="FU30" s="110">
        <v>1.2611250037094588</v>
      </c>
      <c r="FV30" s="110">
        <v>1.3187031132341263</v>
      </c>
      <c r="FW30" s="110">
        <v>1.5216475723375782</v>
      </c>
      <c r="FX30" s="110">
        <v>1.9000730508703918</v>
      </c>
      <c r="FY30" s="110">
        <v>2.504613926781242</v>
      </c>
      <c r="FZ30" s="110">
        <v>2.6021548361099134</v>
      </c>
      <c r="GA30" s="110">
        <v>1.5312009029879499</v>
      </c>
      <c r="GB30" s="110">
        <v>1.272875145048773</v>
      </c>
      <c r="GC30" s="110">
        <v>1.2503508825797647</v>
      </c>
      <c r="GD30" s="110">
        <v>1.3869379543275788</v>
      </c>
      <c r="GE30" s="110">
        <v>1.565812466785357</v>
      </c>
      <c r="GF30" s="110">
        <v>1.8856604401904806</v>
      </c>
      <c r="GG30" s="110">
        <v>2.614639725085361</v>
      </c>
      <c r="GH30" s="110">
        <v>2.7057757759104781</v>
      </c>
      <c r="GI30" s="110">
        <v>1.4597770084455837</v>
      </c>
      <c r="GJ30" s="110">
        <v>1.3326378475940375</v>
      </c>
      <c r="GK30" s="110">
        <v>1.3575952867189489</v>
      </c>
      <c r="GL30" s="110">
        <v>1.3719253848336508</v>
      </c>
      <c r="GM30" s="110">
        <v>1.5626466874612668</v>
      </c>
      <c r="GN30" s="110">
        <v>1.9499880272387093</v>
      </c>
      <c r="GO30" s="110">
        <v>2.4458407722912798</v>
      </c>
      <c r="GP30" s="110">
        <v>3.1687445055901713</v>
      </c>
      <c r="GQ30" s="94">
        <v>2.6210016044081019</v>
      </c>
      <c r="GR30" s="110"/>
      <c r="GS30" s="93">
        <v>3.2853631159420291</v>
      </c>
      <c r="GT30" s="110">
        <v>1.5241229911200289</v>
      </c>
      <c r="GU30" s="110">
        <v>1.4133434708204211</v>
      </c>
      <c r="GV30" s="110">
        <v>1.6053021231225386</v>
      </c>
      <c r="GW30" s="110">
        <v>1.8794008511586469</v>
      </c>
      <c r="GX30" s="110">
        <v>2.264076702758282</v>
      </c>
      <c r="GY30" s="110">
        <v>3.0058038785605308</v>
      </c>
      <c r="GZ30" s="110">
        <v>3.6021774597099192</v>
      </c>
      <c r="HA30" s="110">
        <v>3.6382333148551256</v>
      </c>
      <c r="HB30" s="110">
        <v>1.3729392804478715</v>
      </c>
      <c r="HC30" s="110">
        <v>1.3666060349508655</v>
      </c>
      <c r="HD30" s="110">
        <v>1.5623924261426516</v>
      </c>
      <c r="HE30" s="110">
        <v>1.7523088447179176</v>
      </c>
      <c r="HF30" s="110">
        <v>2.0754897267507788</v>
      </c>
      <c r="HG30" s="110">
        <v>2.504671350986682</v>
      </c>
      <c r="HH30" s="110">
        <v>2.2377678997185573</v>
      </c>
      <c r="HI30" s="110">
        <v>2.4951174180404894</v>
      </c>
      <c r="HJ30" s="110">
        <v>2.1230711398990092</v>
      </c>
      <c r="HK30" s="110">
        <v>1.7532017639574187</v>
      </c>
      <c r="HL30" s="110">
        <v>1.8498835368530553</v>
      </c>
      <c r="HM30" s="110">
        <v>1.7914048723085323</v>
      </c>
      <c r="HN30" s="110">
        <v>1.9649977800510827</v>
      </c>
      <c r="HO30" s="110">
        <v>2.8041624696540239</v>
      </c>
      <c r="HP30" s="110">
        <v>3.1985011686762697</v>
      </c>
      <c r="HQ30" s="110">
        <v>3.7691025691798297</v>
      </c>
      <c r="HR30" s="94">
        <v>3.4941400711791304</v>
      </c>
      <c r="HS30" s="27"/>
      <c r="HT30" s="93">
        <v>47.03050826106324</v>
      </c>
      <c r="HU30" s="94">
        <v>60.954601275914243</v>
      </c>
      <c r="HW30" s="93">
        <v>0.22</v>
      </c>
      <c r="HX30" s="110">
        <v>0.21299999999999999</v>
      </c>
      <c r="HY30" s="110">
        <v>0.14000000000000001</v>
      </c>
      <c r="HZ30" s="110">
        <v>0.13</v>
      </c>
      <c r="IA30" s="110">
        <v>0.16900000000000001</v>
      </c>
      <c r="IB30" s="110">
        <v>0.23799999999999999</v>
      </c>
      <c r="IC30" s="110">
        <v>0.28999999999999998</v>
      </c>
      <c r="ID30" s="110">
        <v>0.34699999999999998</v>
      </c>
      <c r="IE30" s="110">
        <v>0.34799999999999998</v>
      </c>
      <c r="IF30" s="110">
        <v>0.307</v>
      </c>
      <c r="IG30" s="110">
        <v>0.17499999999999999</v>
      </c>
      <c r="IH30" s="110">
        <v>0.108</v>
      </c>
      <c r="II30" s="110">
        <v>0.107</v>
      </c>
      <c r="IJ30" s="110">
        <v>0.14699999999999999</v>
      </c>
      <c r="IK30" s="110">
        <v>0.20699999999999999</v>
      </c>
      <c r="IL30" s="110">
        <v>0.28799999999999998</v>
      </c>
      <c r="IM30" s="110">
        <v>0.32100000000000001</v>
      </c>
      <c r="IN30" s="110">
        <v>0.28799999999999998</v>
      </c>
      <c r="IO30" s="110">
        <v>0.15</v>
      </c>
      <c r="IP30" s="110">
        <v>0.108</v>
      </c>
      <c r="IQ30" s="110">
        <v>0.104</v>
      </c>
      <c r="IR30" s="110">
        <v>0.125</v>
      </c>
      <c r="IS30" s="110">
        <v>0.14399999999999999</v>
      </c>
      <c r="IT30" s="110">
        <v>0.222</v>
      </c>
      <c r="IU30" s="110">
        <v>0.307</v>
      </c>
      <c r="IV30" s="94">
        <v>0.32700000000000001</v>
      </c>
      <c r="IW30" s="110"/>
      <c r="IX30" s="93">
        <v>0.63200000000000001</v>
      </c>
      <c r="IY30" s="110">
        <v>0.57499999999999996</v>
      </c>
      <c r="IZ30" s="110">
        <v>0.38900000000000001</v>
      </c>
      <c r="JA30" s="110">
        <v>0.13600000000000001</v>
      </c>
      <c r="JB30" s="110">
        <v>0.152</v>
      </c>
      <c r="JC30" s="110">
        <v>0.29399999999999998</v>
      </c>
      <c r="JD30" s="110">
        <v>0.38200000000000001</v>
      </c>
      <c r="JE30" s="110">
        <v>0.61199999999999999</v>
      </c>
      <c r="JF30" s="110">
        <v>0.627</v>
      </c>
      <c r="JG30" s="110">
        <v>0.45100000000000001</v>
      </c>
      <c r="JH30" s="110">
        <v>0.189</v>
      </c>
      <c r="JI30" s="110">
        <v>0.10299999999999999</v>
      </c>
      <c r="JJ30" s="110">
        <v>0.106</v>
      </c>
      <c r="JK30" s="110">
        <v>0.13500000000000001</v>
      </c>
      <c r="JL30" s="110">
        <v>0.56999999999999995</v>
      </c>
      <c r="JM30" s="110">
        <v>1.0049999999999999</v>
      </c>
      <c r="JN30" s="110">
        <v>0.64200000000000002</v>
      </c>
      <c r="JO30" s="110">
        <v>0.27600000000000002</v>
      </c>
      <c r="JP30" s="110">
        <v>0.69899999999999995</v>
      </c>
      <c r="JQ30" s="110">
        <v>0.13300000000000001</v>
      </c>
      <c r="JR30" s="110">
        <v>0.152</v>
      </c>
      <c r="JS30" s="110">
        <v>0.13200000000000001</v>
      </c>
      <c r="JT30" s="110">
        <v>0.22900000000000001</v>
      </c>
      <c r="JU30" s="110">
        <v>0.32900000000000001</v>
      </c>
      <c r="JV30" s="110">
        <v>0.48399999999999999</v>
      </c>
      <c r="JW30" s="94">
        <v>0.63400000000000001</v>
      </c>
      <c r="JX30" s="27"/>
      <c r="JY30" s="93">
        <v>5.0447500000000005</v>
      </c>
      <c r="JZ30" s="94">
        <v>8.7767499999999998</v>
      </c>
    </row>
    <row r="31" spans="1:286" ht="18" customHeight="1" x14ac:dyDescent="0.25">
      <c r="A31" s="29"/>
      <c r="B31" s="30" t="s">
        <v>7</v>
      </c>
      <c r="C31" s="31" t="s">
        <v>0</v>
      </c>
      <c r="D31" s="32" t="s">
        <v>0</v>
      </c>
      <c r="E31" s="32" t="s">
        <v>0</v>
      </c>
      <c r="F31" s="32" t="s">
        <v>0</v>
      </c>
      <c r="G31" s="32" t="s">
        <v>0</v>
      </c>
      <c r="H31" s="32" t="s">
        <v>0</v>
      </c>
      <c r="I31" s="32" t="s">
        <v>0</v>
      </c>
      <c r="J31" s="32" t="s">
        <v>0</v>
      </c>
      <c r="K31" s="32" t="s">
        <v>0</v>
      </c>
      <c r="L31" s="32" t="s">
        <v>0</v>
      </c>
      <c r="M31" s="32" t="s">
        <v>0</v>
      </c>
      <c r="N31" s="32" t="s">
        <v>0</v>
      </c>
      <c r="O31" s="32" t="s">
        <v>0</v>
      </c>
      <c r="P31" s="32" t="s">
        <v>0</v>
      </c>
      <c r="Q31" s="32" t="s">
        <v>0</v>
      </c>
      <c r="R31" s="32" t="s">
        <v>0</v>
      </c>
      <c r="S31" s="32" t="s">
        <v>0</v>
      </c>
      <c r="T31" s="32" t="s">
        <v>0</v>
      </c>
      <c r="U31" s="32" t="s">
        <v>0</v>
      </c>
      <c r="V31" s="32" t="s">
        <v>0</v>
      </c>
      <c r="W31" s="32" t="s">
        <v>0</v>
      </c>
      <c r="X31" s="32" t="s">
        <v>0</v>
      </c>
      <c r="Y31" s="32" t="s">
        <v>0</v>
      </c>
      <c r="Z31" s="32" t="s">
        <v>0</v>
      </c>
      <c r="AA31" s="32" t="s">
        <v>0</v>
      </c>
      <c r="AB31" s="33" t="s">
        <v>0</v>
      </c>
      <c r="AC31" s="27"/>
      <c r="AD31" s="31" t="s">
        <v>0</v>
      </c>
      <c r="AE31" s="32" t="s">
        <v>0</v>
      </c>
      <c r="AF31" s="32" t="s">
        <v>0</v>
      </c>
      <c r="AG31" s="32" t="s">
        <v>0</v>
      </c>
      <c r="AH31" s="32" t="s">
        <v>0</v>
      </c>
      <c r="AI31" s="32" t="s">
        <v>0</v>
      </c>
      <c r="AJ31" s="32" t="s">
        <v>0</v>
      </c>
      <c r="AK31" s="32" t="s">
        <v>0</v>
      </c>
      <c r="AL31" s="32" t="s">
        <v>0</v>
      </c>
      <c r="AM31" s="32" t="s">
        <v>0</v>
      </c>
      <c r="AN31" s="32" t="s">
        <v>0</v>
      </c>
      <c r="AO31" s="32" t="s">
        <v>0</v>
      </c>
      <c r="AP31" s="32" t="s">
        <v>0</v>
      </c>
      <c r="AQ31" s="32" t="s">
        <v>0</v>
      </c>
      <c r="AR31" s="32" t="s">
        <v>0</v>
      </c>
      <c r="AS31" s="32" t="s">
        <v>0</v>
      </c>
      <c r="AT31" s="32" t="s">
        <v>0</v>
      </c>
      <c r="AU31" s="32" t="s">
        <v>0</v>
      </c>
      <c r="AV31" s="32" t="s">
        <v>0</v>
      </c>
      <c r="AW31" s="32" t="s">
        <v>0</v>
      </c>
      <c r="AX31" s="32" t="s">
        <v>0</v>
      </c>
      <c r="AY31" s="32" t="s">
        <v>0</v>
      </c>
      <c r="AZ31" s="32" t="s">
        <v>0</v>
      </c>
      <c r="BA31" s="32" t="s">
        <v>0</v>
      </c>
      <c r="BB31" s="32" t="s">
        <v>0</v>
      </c>
      <c r="BC31" s="33" t="s">
        <v>0</v>
      </c>
      <c r="BD31" s="27"/>
      <c r="BE31" s="95" t="s">
        <v>0</v>
      </c>
      <c r="BF31" s="96" t="s">
        <v>0</v>
      </c>
      <c r="BH31" s="31" t="s">
        <v>0</v>
      </c>
      <c r="BI31" s="32" t="s">
        <v>0</v>
      </c>
      <c r="BJ31" s="32" t="s">
        <v>0</v>
      </c>
      <c r="BK31" s="32" t="s">
        <v>0</v>
      </c>
      <c r="BL31" s="32" t="s">
        <v>0</v>
      </c>
      <c r="BM31" s="32" t="s">
        <v>0</v>
      </c>
      <c r="BN31" s="32" t="s">
        <v>0</v>
      </c>
      <c r="BO31" s="32" t="s">
        <v>0</v>
      </c>
      <c r="BP31" s="32" t="s">
        <v>0</v>
      </c>
      <c r="BQ31" s="32" t="s">
        <v>0</v>
      </c>
      <c r="BR31" s="32" t="s">
        <v>0</v>
      </c>
      <c r="BS31" s="32" t="s">
        <v>0</v>
      </c>
      <c r="BT31" s="32" t="s">
        <v>0</v>
      </c>
      <c r="BU31" s="32" t="s">
        <v>0</v>
      </c>
      <c r="BV31" s="32" t="s">
        <v>0</v>
      </c>
      <c r="BW31" s="32" t="s">
        <v>0</v>
      </c>
      <c r="BX31" s="32" t="s">
        <v>0</v>
      </c>
      <c r="BY31" s="32" t="s">
        <v>0</v>
      </c>
      <c r="BZ31" s="32" t="s">
        <v>0</v>
      </c>
      <c r="CA31" s="32" t="s">
        <v>0</v>
      </c>
      <c r="CB31" s="32" t="s">
        <v>0</v>
      </c>
      <c r="CC31" s="32" t="s">
        <v>0</v>
      </c>
      <c r="CD31" s="32" t="s">
        <v>0</v>
      </c>
      <c r="CE31" s="32" t="s">
        <v>0</v>
      </c>
      <c r="CF31" s="32" t="s">
        <v>0</v>
      </c>
      <c r="CG31" s="33" t="s">
        <v>0</v>
      </c>
      <c r="CH31" s="27"/>
      <c r="CI31" s="31" t="s">
        <v>0</v>
      </c>
      <c r="CJ31" s="32" t="s">
        <v>0</v>
      </c>
      <c r="CK31" s="32" t="s">
        <v>0</v>
      </c>
      <c r="CL31" s="32" t="s">
        <v>0</v>
      </c>
      <c r="CM31" s="32" t="s">
        <v>0</v>
      </c>
      <c r="CN31" s="32" t="s">
        <v>0</v>
      </c>
      <c r="CO31" s="32" t="s">
        <v>0</v>
      </c>
      <c r="CP31" s="32" t="s">
        <v>0</v>
      </c>
      <c r="CQ31" s="32" t="s">
        <v>0</v>
      </c>
      <c r="CR31" s="32" t="s">
        <v>0</v>
      </c>
      <c r="CS31" s="32" t="s">
        <v>0</v>
      </c>
      <c r="CT31" s="32" t="s">
        <v>0</v>
      </c>
      <c r="CU31" s="32" t="s">
        <v>0</v>
      </c>
      <c r="CV31" s="32" t="s">
        <v>0</v>
      </c>
      <c r="CW31" s="32" t="s">
        <v>0</v>
      </c>
      <c r="CX31" s="32" t="s">
        <v>0</v>
      </c>
      <c r="CY31" s="32" t="s">
        <v>0</v>
      </c>
      <c r="CZ31" s="32" t="s">
        <v>0</v>
      </c>
      <c r="DA31" s="32" t="s">
        <v>0</v>
      </c>
      <c r="DB31" s="32" t="s">
        <v>0</v>
      </c>
      <c r="DC31" s="32" t="s">
        <v>0</v>
      </c>
      <c r="DD31" s="32" t="s">
        <v>0</v>
      </c>
      <c r="DE31" s="32" t="s">
        <v>0</v>
      </c>
      <c r="DF31" s="32" t="s">
        <v>0</v>
      </c>
      <c r="DG31" s="32" t="s">
        <v>0</v>
      </c>
      <c r="DH31" s="33" t="s">
        <v>0</v>
      </c>
      <c r="DI31" s="27"/>
      <c r="DJ31" s="95" t="s">
        <v>0</v>
      </c>
      <c r="DK31" s="96" t="s">
        <v>0</v>
      </c>
      <c r="DM31" s="31" t="s">
        <v>0</v>
      </c>
      <c r="DN31" s="32" t="s">
        <v>0</v>
      </c>
      <c r="DO31" s="32" t="s">
        <v>0</v>
      </c>
      <c r="DP31" s="32" t="s">
        <v>0</v>
      </c>
      <c r="DQ31" s="32" t="s">
        <v>0</v>
      </c>
      <c r="DR31" s="32" t="s">
        <v>0</v>
      </c>
      <c r="DS31" s="32" t="s">
        <v>0</v>
      </c>
      <c r="DT31" s="32" t="s">
        <v>0</v>
      </c>
      <c r="DU31" s="32" t="s">
        <v>0</v>
      </c>
      <c r="DV31" s="32" t="s">
        <v>0</v>
      </c>
      <c r="DW31" s="32" t="s">
        <v>0</v>
      </c>
      <c r="DX31" s="32" t="s">
        <v>0</v>
      </c>
      <c r="DY31" s="32" t="s">
        <v>0</v>
      </c>
      <c r="DZ31" s="32" t="s">
        <v>0</v>
      </c>
      <c r="EA31" s="32" t="s">
        <v>0</v>
      </c>
      <c r="EB31" s="32" t="s">
        <v>0</v>
      </c>
      <c r="EC31" s="32" t="s">
        <v>0</v>
      </c>
      <c r="ED31" s="32" t="s">
        <v>0</v>
      </c>
      <c r="EE31" s="32" t="s">
        <v>0</v>
      </c>
      <c r="EF31" s="32" t="s">
        <v>0</v>
      </c>
      <c r="EG31" s="32" t="s">
        <v>0</v>
      </c>
      <c r="EH31" s="32" t="s">
        <v>0</v>
      </c>
      <c r="EI31" s="32" t="s">
        <v>0</v>
      </c>
      <c r="EJ31" s="32" t="s">
        <v>0</v>
      </c>
      <c r="EK31" s="32" t="s">
        <v>0</v>
      </c>
      <c r="EL31" s="33" t="s">
        <v>0</v>
      </c>
      <c r="EM31" s="27"/>
      <c r="EN31" s="31" t="s">
        <v>0</v>
      </c>
      <c r="EO31" s="32" t="s">
        <v>0</v>
      </c>
      <c r="EP31" s="32" t="s">
        <v>0</v>
      </c>
      <c r="EQ31" s="32" t="s">
        <v>0</v>
      </c>
      <c r="ER31" s="32" t="s">
        <v>0</v>
      </c>
      <c r="ES31" s="32" t="s">
        <v>0</v>
      </c>
      <c r="ET31" s="32" t="s">
        <v>0</v>
      </c>
      <c r="EU31" s="32" t="s">
        <v>0</v>
      </c>
      <c r="EV31" s="32" t="s">
        <v>0</v>
      </c>
      <c r="EW31" s="32" t="s">
        <v>0</v>
      </c>
      <c r="EX31" s="32" t="s">
        <v>0</v>
      </c>
      <c r="EY31" s="32" t="s">
        <v>0</v>
      </c>
      <c r="EZ31" s="32" t="s">
        <v>0</v>
      </c>
      <c r="FA31" s="32" t="s">
        <v>0</v>
      </c>
      <c r="FB31" s="32" t="s">
        <v>0</v>
      </c>
      <c r="FC31" s="32" t="s">
        <v>0</v>
      </c>
      <c r="FD31" s="32" t="s">
        <v>0</v>
      </c>
      <c r="FE31" s="32" t="s">
        <v>0</v>
      </c>
      <c r="FF31" s="32" t="s">
        <v>0</v>
      </c>
      <c r="FG31" s="32" t="s">
        <v>0</v>
      </c>
      <c r="FH31" s="32" t="s">
        <v>0</v>
      </c>
      <c r="FI31" s="32" t="s">
        <v>0</v>
      </c>
      <c r="FJ31" s="32" t="s">
        <v>0</v>
      </c>
      <c r="FK31" s="32" t="s">
        <v>0</v>
      </c>
      <c r="FL31" s="32" t="s">
        <v>0</v>
      </c>
      <c r="FM31" s="33" t="s">
        <v>0</v>
      </c>
      <c r="FN31" s="27"/>
      <c r="FO31" s="95" t="s">
        <v>0</v>
      </c>
      <c r="FP31" s="96" t="s">
        <v>0</v>
      </c>
      <c r="FR31" s="31" t="s">
        <v>0</v>
      </c>
      <c r="FS31" s="32" t="s">
        <v>0</v>
      </c>
      <c r="FT31" s="32" t="s">
        <v>0</v>
      </c>
      <c r="FU31" s="32" t="s">
        <v>0</v>
      </c>
      <c r="FV31" s="32" t="s">
        <v>0</v>
      </c>
      <c r="FW31" s="32" t="s">
        <v>0</v>
      </c>
      <c r="FX31" s="32" t="s">
        <v>0</v>
      </c>
      <c r="FY31" s="32" t="s">
        <v>0</v>
      </c>
      <c r="FZ31" s="32" t="s">
        <v>0</v>
      </c>
      <c r="GA31" s="32" t="s">
        <v>0</v>
      </c>
      <c r="GB31" s="32" t="s">
        <v>0</v>
      </c>
      <c r="GC31" s="32" t="s">
        <v>0</v>
      </c>
      <c r="GD31" s="32" t="s">
        <v>0</v>
      </c>
      <c r="GE31" s="32" t="s">
        <v>0</v>
      </c>
      <c r="GF31" s="32" t="s">
        <v>0</v>
      </c>
      <c r="GG31" s="32" t="s">
        <v>0</v>
      </c>
      <c r="GH31" s="32" t="s">
        <v>0</v>
      </c>
      <c r="GI31" s="32" t="s">
        <v>0</v>
      </c>
      <c r="GJ31" s="32" t="s">
        <v>0</v>
      </c>
      <c r="GK31" s="32" t="s">
        <v>0</v>
      </c>
      <c r="GL31" s="32" t="s">
        <v>0</v>
      </c>
      <c r="GM31" s="32" t="s">
        <v>0</v>
      </c>
      <c r="GN31" s="32" t="s">
        <v>0</v>
      </c>
      <c r="GO31" s="32" t="s">
        <v>0</v>
      </c>
      <c r="GP31" s="32" t="s">
        <v>0</v>
      </c>
      <c r="GQ31" s="33" t="s">
        <v>0</v>
      </c>
      <c r="GR31" s="27"/>
      <c r="GS31" s="31" t="s">
        <v>0</v>
      </c>
      <c r="GT31" s="32" t="s">
        <v>0</v>
      </c>
      <c r="GU31" s="32" t="s">
        <v>0</v>
      </c>
      <c r="GV31" s="32" t="s">
        <v>0</v>
      </c>
      <c r="GW31" s="32" t="s">
        <v>0</v>
      </c>
      <c r="GX31" s="32" t="s">
        <v>0</v>
      </c>
      <c r="GY31" s="32" t="s">
        <v>0</v>
      </c>
      <c r="GZ31" s="32" t="s">
        <v>0</v>
      </c>
      <c r="HA31" s="32" t="s">
        <v>0</v>
      </c>
      <c r="HB31" s="32" t="s">
        <v>0</v>
      </c>
      <c r="HC31" s="32" t="s">
        <v>0</v>
      </c>
      <c r="HD31" s="32" t="s">
        <v>0</v>
      </c>
      <c r="HE31" s="32" t="s">
        <v>0</v>
      </c>
      <c r="HF31" s="32" t="s">
        <v>0</v>
      </c>
      <c r="HG31" s="32" t="s">
        <v>0</v>
      </c>
      <c r="HH31" s="32" t="s">
        <v>0</v>
      </c>
      <c r="HI31" s="32" t="s">
        <v>0</v>
      </c>
      <c r="HJ31" s="32" t="s">
        <v>0</v>
      </c>
      <c r="HK31" s="32" t="s">
        <v>0</v>
      </c>
      <c r="HL31" s="32" t="s">
        <v>0</v>
      </c>
      <c r="HM31" s="32" t="s">
        <v>0</v>
      </c>
      <c r="HN31" s="32" t="s">
        <v>0</v>
      </c>
      <c r="HO31" s="32" t="s">
        <v>0</v>
      </c>
      <c r="HP31" s="32" t="s">
        <v>0</v>
      </c>
      <c r="HQ31" s="32" t="s">
        <v>0</v>
      </c>
      <c r="HR31" s="33" t="s">
        <v>0</v>
      </c>
      <c r="HS31" s="27"/>
      <c r="HT31" s="95" t="s">
        <v>0</v>
      </c>
      <c r="HU31" s="96" t="s">
        <v>0</v>
      </c>
      <c r="HW31" s="31" t="s">
        <v>0</v>
      </c>
      <c r="HX31" s="32" t="s">
        <v>0</v>
      </c>
      <c r="HY31" s="32" t="s">
        <v>0</v>
      </c>
      <c r="HZ31" s="32" t="s">
        <v>0</v>
      </c>
      <c r="IA31" s="32" t="s">
        <v>0</v>
      </c>
      <c r="IB31" s="32" t="s">
        <v>0</v>
      </c>
      <c r="IC31" s="32" t="s">
        <v>0</v>
      </c>
      <c r="ID31" s="32" t="s">
        <v>0</v>
      </c>
      <c r="IE31" s="32" t="s">
        <v>0</v>
      </c>
      <c r="IF31" s="32" t="s">
        <v>0</v>
      </c>
      <c r="IG31" s="32" t="s">
        <v>0</v>
      </c>
      <c r="IH31" s="32" t="s">
        <v>0</v>
      </c>
      <c r="II31" s="32" t="s">
        <v>0</v>
      </c>
      <c r="IJ31" s="32" t="s">
        <v>0</v>
      </c>
      <c r="IK31" s="32" t="s">
        <v>0</v>
      </c>
      <c r="IL31" s="32" t="s">
        <v>0</v>
      </c>
      <c r="IM31" s="32" t="s">
        <v>0</v>
      </c>
      <c r="IN31" s="32" t="s">
        <v>0</v>
      </c>
      <c r="IO31" s="32" t="s">
        <v>0</v>
      </c>
      <c r="IP31" s="32" t="s">
        <v>0</v>
      </c>
      <c r="IQ31" s="32" t="s">
        <v>0</v>
      </c>
      <c r="IR31" s="32" t="s">
        <v>0</v>
      </c>
      <c r="IS31" s="32" t="s">
        <v>0</v>
      </c>
      <c r="IT31" s="32" t="s">
        <v>0</v>
      </c>
      <c r="IU31" s="32" t="s">
        <v>0</v>
      </c>
      <c r="IV31" s="33" t="s">
        <v>0</v>
      </c>
      <c r="IW31" s="27"/>
      <c r="IX31" s="31" t="s">
        <v>0</v>
      </c>
      <c r="IY31" s="32" t="s">
        <v>0</v>
      </c>
      <c r="IZ31" s="32" t="s">
        <v>0</v>
      </c>
      <c r="JA31" s="32" t="s">
        <v>0</v>
      </c>
      <c r="JB31" s="32" t="s">
        <v>0</v>
      </c>
      <c r="JC31" s="32" t="s">
        <v>0</v>
      </c>
      <c r="JD31" s="32" t="s">
        <v>0</v>
      </c>
      <c r="JE31" s="32" t="s">
        <v>0</v>
      </c>
      <c r="JF31" s="32" t="s">
        <v>0</v>
      </c>
      <c r="JG31" s="32" t="s">
        <v>0</v>
      </c>
      <c r="JH31" s="32" t="s">
        <v>0</v>
      </c>
      <c r="JI31" s="32" t="s">
        <v>0</v>
      </c>
      <c r="JJ31" s="32" t="s">
        <v>0</v>
      </c>
      <c r="JK31" s="32" t="s">
        <v>0</v>
      </c>
      <c r="JL31" s="32" t="s">
        <v>0</v>
      </c>
      <c r="JM31" s="32" t="s">
        <v>0</v>
      </c>
      <c r="JN31" s="32" t="s">
        <v>0</v>
      </c>
      <c r="JO31" s="32" t="s">
        <v>0</v>
      </c>
      <c r="JP31" s="32" t="s">
        <v>0</v>
      </c>
      <c r="JQ31" s="32" t="s">
        <v>0</v>
      </c>
      <c r="JR31" s="32" t="s">
        <v>0</v>
      </c>
      <c r="JS31" s="32" t="s">
        <v>0</v>
      </c>
      <c r="JT31" s="32" t="s">
        <v>0</v>
      </c>
      <c r="JU31" s="32" t="s">
        <v>0</v>
      </c>
      <c r="JV31" s="32" t="s">
        <v>0</v>
      </c>
      <c r="JW31" s="33" t="s">
        <v>0</v>
      </c>
      <c r="JX31" s="27"/>
      <c r="JY31" s="95" t="s">
        <v>0</v>
      </c>
      <c r="JZ31" s="96" t="s">
        <v>0</v>
      </c>
    </row>
    <row r="32" spans="1:286" ht="18" customHeight="1" x14ac:dyDescent="0.25">
      <c r="A32" s="29"/>
      <c r="B32" s="30" t="s">
        <v>8</v>
      </c>
      <c r="C32" s="26">
        <v>92.9</v>
      </c>
      <c r="D32" s="27">
        <v>123</v>
      </c>
      <c r="E32" s="27">
        <v>162</v>
      </c>
      <c r="F32" s="27">
        <v>169</v>
      </c>
      <c r="G32" s="27">
        <v>163</v>
      </c>
      <c r="H32" s="27">
        <v>126</v>
      </c>
      <c r="I32" s="27">
        <v>76.7</v>
      </c>
      <c r="J32" s="27">
        <v>64.099999999999994</v>
      </c>
      <c r="K32" s="27">
        <v>75.8</v>
      </c>
      <c r="L32" s="27">
        <v>102</v>
      </c>
      <c r="M32" s="27">
        <v>151</v>
      </c>
      <c r="N32" s="27">
        <v>176</v>
      </c>
      <c r="O32" s="27">
        <v>169</v>
      </c>
      <c r="P32" s="27">
        <v>122</v>
      </c>
      <c r="Q32" s="27">
        <v>83</v>
      </c>
      <c r="R32" s="27">
        <v>69.5</v>
      </c>
      <c r="S32" s="27">
        <v>76.5</v>
      </c>
      <c r="T32" s="27">
        <v>101</v>
      </c>
      <c r="U32" s="27">
        <v>135</v>
      </c>
      <c r="V32" s="27">
        <v>146</v>
      </c>
      <c r="W32" s="27">
        <v>149</v>
      </c>
      <c r="X32" s="27">
        <v>138</v>
      </c>
      <c r="Y32" s="27">
        <v>109</v>
      </c>
      <c r="Z32" s="27">
        <v>91.6</v>
      </c>
      <c r="AA32" s="27">
        <v>89.8</v>
      </c>
      <c r="AB32" s="28">
        <v>94</v>
      </c>
      <c r="AC32" s="27"/>
      <c r="AD32" s="26">
        <v>92.7</v>
      </c>
      <c r="AE32" s="27">
        <v>108</v>
      </c>
      <c r="AF32" s="27">
        <v>136</v>
      </c>
      <c r="AG32" s="27">
        <v>125</v>
      </c>
      <c r="AH32" s="27">
        <v>115</v>
      </c>
      <c r="AI32" s="27">
        <v>113</v>
      </c>
      <c r="AJ32" s="27">
        <v>96.4</v>
      </c>
      <c r="AK32" s="27">
        <v>87.8</v>
      </c>
      <c r="AL32" s="27">
        <v>84.2</v>
      </c>
      <c r="AM32" s="27">
        <v>100</v>
      </c>
      <c r="AN32" s="27">
        <v>108</v>
      </c>
      <c r="AO32" s="27">
        <v>97.2</v>
      </c>
      <c r="AP32" s="27">
        <v>99.5</v>
      </c>
      <c r="AQ32" s="27">
        <v>93.7</v>
      </c>
      <c r="AR32" s="27">
        <v>93.95</v>
      </c>
      <c r="AS32" s="27">
        <v>94.2</v>
      </c>
      <c r="AT32" s="27">
        <v>89.1</v>
      </c>
      <c r="AU32" s="27">
        <v>97.1</v>
      </c>
      <c r="AV32" s="27">
        <v>103</v>
      </c>
      <c r="AW32" s="27">
        <v>112</v>
      </c>
      <c r="AX32" s="27">
        <v>101</v>
      </c>
      <c r="AY32" s="27">
        <v>103</v>
      </c>
      <c r="AZ32" s="27">
        <v>101</v>
      </c>
      <c r="BA32" s="27">
        <v>86.4</v>
      </c>
      <c r="BB32" s="27">
        <v>88.5</v>
      </c>
      <c r="BC32" s="28">
        <v>85</v>
      </c>
      <c r="BD32" s="27"/>
      <c r="BE32" s="93">
        <v>2.6489000000000003</v>
      </c>
      <c r="BF32" s="94">
        <v>2.3518750000000002</v>
      </c>
      <c r="BH32" s="26">
        <v>152.39999999999998</v>
      </c>
      <c r="BI32" s="27">
        <v>895.80000000000007</v>
      </c>
      <c r="BJ32" s="27">
        <v>3122.3999999999996</v>
      </c>
      <c r="BK32" s="27">
        <v>2843.3999999999996</v>
      </c>
      <c r="BL32" s="27">
        <v>3825</v>
      </c>
      <c r="BM32" s="27">
        <v>2128.8000000000002</v>
      </c>
      <c r="BN32" s="27">
        <v>762.59999999999991</v>
      </c>
      <c r="BO32" s="27">
        <v>235.79999999999998</v>
      </c>
      <c r="BP32" s="27">
        <v>115.19999999999999</v>
      </c>
      <c r="BQ32" s="27">
        <v>409.20000000000005</v>
      </c>
      <c r="BR32" s="27">
        <v>1307.4000000000001</v>
      </c>
      <c r="BS32" s="27">
        <v>3190.2000000000003</v>
      </c>
      <c r="BT32" s="27">
        <v>3286.7999999999997</v>
      </c>
      <c r="BU32" s="27">
        <v>2917.2</v>
      </c>
      <c r="BV32" s="27">
        <v>838.19999999999993</v>
      </c>
      <c r="BW32" s="27">
        <v>368.4</v>
      </c>
      <c r="BX32" s="27">
        <v>188.39999999999998</v>
      </c>
      <c r="BY32" s="27">
        <v>1088.4000000000001</v>
      </c>
      <c r="BZ32" s="27">
        <v>250.20000000000002</v>
      </c>
      <c r="CA32" s="27">
        <v>2247</v>
      </c>
      <c r="CB32" s="27">
        <v>3191.3999999999996</v>
      </c>
      <c r="CC32" s="27">
        <v>3228</v>
      </c>
      <c r="CD32" s="27">
        <v>777.59999999999991</v>
      </c>
      <c r="CE32" s="27">
        <v>147.60000000000002</v>
      </c>
      <c r="CF32" s="27">
        <v>159</v>
      </c>
      <c r="CG32" s="28">
        <v>194.39999999999998</v>
      </c>
      <c r="CH32" s="27"/>
      <c r="CI32" s="26">
        <v>73.800000000000011</v>
      </c>
      <c r="CJ32" s="27">
        <v>419.40000000000003</v>
      </c>
      <c r="CK32" s="27">
        <v>1102.1999999999998</v>
      </c>
      <c r="CL32" s="27">
        <v>730.2</v>
      </c>
      <c r="CM32" s="27">
        <v>565.79999999999995</v>
      </c>
      <c r="CN32" s="27">
        <v>472.20000000000005</v>
      </c>
      <c r="CO32" s="27">
        <v>214.20000000000002</v>
      </c>
      <c r="CP32" s="27">
        <v>96</v>
      </c>
      <c r="CQ32" s="27">
        <v>90.6</v>
      </c>
      <c r="CR32" s="27">
        <v>558</v>
      </c>
      <c r="CS32" s="27">
        <v>833.40000000000009</v>
      </c>
      <c r="CT32" s="27">
        <v>660.59999999999991</v>
      </c>
      <c r="CU32" s="27">
        <v>717</v>
      </c>
      <c r="CV32" s="27">
        <v>377.4</v>
      </c>
      <c r="CW32" s="27">
        <v>259.5</v>
      </c>
      <c r="CX32" s="27">
        <v>141.60000000000002</v>
      </c>
      <c r="CY32" s="27">
        <v>100.80000000000001</v>
      </c>
      <c r="CZ32" s="27">
        <v>362.4</v>
      </c>
      <c r="DA32" s="27">
        <v>660</v>
      </c>
      <c r="DB32" s="27">
        <v>712.8</v>
      </c>
      <c r="DC32" s="27">
        <v>502.79999999999995</v>
      </c>
      <c r="DD32" s="27">
        <v>400.20000000000005</v>
      </c>
      <c r="DE32" s="27">
        <v>349.79999999999995</v>
      </c>
      <c r="DF32" s="27">
        <v>79.199999999999989</v>
      </c>
      <c r="DG32" s="27">
        <v>99.600000000000009</v>
      </c>
      <c r="DH32" s="28">
        <v>64.800000000000011</v>
      </c>
      <c r="DI32" s="27"/>
      <c r="DJ32" s="93">
        <v>29.643599999999999</v>
      </c>
      <c r="DK32" s="94">
        <v>8.1152999999999995</v>
      </c>
      <c r="DM32" s="26">
        <v>292.14613400000002</v>
      </c>
      <c r="DN32" s="27">
        <v>909.14595899999995</v>
      </c>
      <c r="DO32" s="27">
        <v>2087.8123340000002</v>
      </c>
      <c r="DP32" s="27">
        <v>1837.412333</v>
      </c>
      <c r="DQ32" s="27">
        <v>1935.8237919999999</v>
      </c>
      <c r="DR32" s="27">
        <v>1708.624043</v>
      </c>
      <c r="DS32" s="27">
        <v>417.12878999999998</v>
      </c>
      <c r="DT32" s="27">
        <v>267.85223300000001</v>
      </c>
      <c r="DU32" s="27">
        <v>244.378029</v>
      </c>
      <c r="DV32" s="27">
        <v>806.74832900000001</v>
      </c>
      <c r="DW32" s="27">
        <v>1443.2879760000001</v>
      </c>
      <c r="DX32" s="27">
        <v>2132.1292779999999</v>
      </c>
      <c r="DY32" s="27">
        <v>2034.010929</v>
      </c>
      <c r="DZ32" s="27">
        <v>1478.9703910000001</v>
      </c>
      <c r="EA32" s="27">
        <v>639.76361399999996</v>
      </c>
      <c r="EB32" s="27">
        <v>393.52356400000002</v>
      </c>
      <c r="EC32" s="27">
        <v>266.48663199999999</v>
      </c>
      <c r="ED32" s="27">
        <v>1075.9713830000001</v>
      </c>
      <c r="EE32" s="27">
        <v>368.937162</v>
      </c>
      <c r="EF32" s="27">
        <v>1978.6959899999999</v>
      </c>
      <c r="EG32" s="27">
        <v>1910.968396</v>
      </c>
      <c r="EH32" s="27">
        <v>1602.0877740000001</v>
      </c>
      <c r="EI32" s="27">
        <v>506.81682799999999</v>
      </c>
      <c r="EJ32" s="27">
        <v>389.36946499999999</v>
      </c>
      <c r="EK32" s="27">
        <v>322.62150100000002</v>
      </c>
      <c r="EL32" s="28">
        <v>411.69731899999999</v>
      </c>
      <c r="EM32" s="27"/>
      <c r="EN32" s="26">
        <v>217.60937300000001</v>
      </c>
      <c r="EO32" s="27">
        <v>558.25964299999998</v>
      </c>
      <c r="EP32" s="27">
        <v>1041.3173320000001</v>
      </c>
      <c r="EQ32" s="27">
        <v>712.55581800000004</v>
      </c>
      <c r="ER32" s="27">
        <v>640.30084599999998</v>
      </c>
      <c r="ES32" s="27">
        <v>619.29034300000001</v>
      </c>
      <c r="ET32" s="27">
        <v>394.659582</v>
      </c>
      <c r="EU32" s="27">
        <v>234.74737099999999</v>
      </c>
      <c r="EV32" s="27">
        <v>244.543665</v>
      </c>
      <c r="EW32" s="27">
        <v>695.16010100000005</v>
      </c>
      <c r="EX32" s="27">
        <v>956.01148999999998</v>
      </c>
      <c r="EY32" s="27">
        <v>663.28589899999997</v>
      </c>
      <c r="EZ32" s="27">
        <v>764.06220699999994</v>
      </c>
      <c r="FA32" s="27">
        <v>521.59823600000004</v>
      </c>
      <c r="FB32" s="27">
        <v>404.60721899999999</v>
      </c>
      <c r="FC32" s="27">
        <v>283.59411999999998</v>
      </c>
      <c r="FD32" s="27">
        <v>269.51803699999999</v>
      </c>
      <c r="FE32" s="27">
        <v>546.264141</v>
      </c>
      <c r="FF32" s="27">
        <v>815.955377</v>
      </c>
      <c r="FG32" s="27">
        <v>869.97335099999998</v>
      </c>
      <c r="FH32" s="27">
        <v>566.91875500000003</v>
      </c>
      <c r="FI32" s="27">
        <v>556.37435300000004</v>
      </c>
      <c r="FJ32" s="27">
        <v>491.97742299999999</v>
      </c>
      <c r="FK32" s="27">
        <v>261.79840300000001</v>
      </c>
      <c r="FL32" s="27">
        <v>268.86588699999999</v>
      </c>
      <c r="FM32" s="28">
        <v>218.66215099999999</v>
      </c>
      <c r="FN32" s="27"/>
      <c r="FO32" s="93">
        <v>21.359930333999998</v>
      </c>
      <c r="FP32" s="94">
        <v>11.379085129249999</v>
      </c>
      <c r="FR32" s="93">
        <v>1.9169693832021002</v>
      </c>
      <c r="FS32" s="110">
        <v>0.98683860417991487</v>
      </c>
      <c r="FT32" s="110">
        <v>0.62144812662375026</v>
      </c>
      <c r="FU32" s="110">
        <v>0.66845320466541669</v>
      </c>
      <c r="FV32" s="110">
        <v>0.53279258853541522</v>
      </c>
      <c r="FW32" s="110">
        <v>0.64409958145603707</v>
      </c>
      <c r="FX32" s="110">
        <v>0.78823538483114886</v>
      </c>
      <c r="FY32" s="110">
        <v>0.74530488619748936</v>
      </c>
      <c r="FZ32" s="110">
        <v>1.4979121692245854</v>
      </c>
      <c r="GA32" s="110">
        <v>1.8785764801860942</v>
      </c>
      <c r="GB32" s="110">
        <v>1.1932872934868322</v>
      </c>
      <c r="GC32" s="110">
        <v>0.7009832824861183</v>
      </c>
      <c r="GD32" s="110">
        <v>0.63987250468431267</v>
      </c>
      <c r="GE32" s="110">
        <v>0.57293158763649754</v>
      </c>
      <c r="GF32" s="110">
        <v>0.62632320379844275</v>
      </c>
      <c r="GG32" s="110">
        <v>0.90006672602716742</v>
      </c>
      <c r="GH32" s="110">
        <v>1.2216496738233118</v>
      </c>
      <c r="GI32" s="110">
        <v>0.89318185397227445</v>
      </c>
      <c r="GJ32" s="110">
        <v>1.2199897806743041</v>
      </c>
      <c r="GK32" s="110">
        <v>0.76059832704180419</v>
      </c>
      <c r="GL32" s="110">
        <v>0.6762381374255827</v>
      </c>
      <c r="GM32" s="110">
        <v>0.54661618744977514</v>
      </c>
      <c r="GN32" s="110">
        <v>0.59515504535284347</v>
      </c>
      <c r="GO32" s="110">
        <v>0.98137933353993179</v>
      </c>
      <c r="GP32" s="110">
        <v>2.3180409577591696</v>
      </c>
      <c r="GQ32" s="94">
        <v>2.066625068848289</v>
      </c>
      <c r="GR32" s="110"/>
      <c r="GS32" s="93">
        <v>2.9486364905149047</v>
      </c>
      <c r="GT32" s="110">
        <v>1.422809950795964</v>
      </c>
      <c r="GU32" s="110">
        <v>0.95498203972936035</v>
      </c>
      <c r="GV32" s="110">
        <v>1.0006961937495897</v>
      </c>
      <c r="GW32" s="110">
        <v>1.0710835223353854</v>
      </c>
      <c r="GX32" s="110">
        <v>1.2231511226665523</v>
      </c>
      <c r="GY32" s="110">
        <v>1.5175165964469854</v>
      </c>
      <c r="GZ32" s="110">
        <v>2.0699073572176876</v>
      </c>
      <c r="HA32" s="110">
        <v>2.5716519190559448</v>
      </c>
      <c r="HB32" s="110">
        <v>1.2942271300034898</v>
      </c>
      <c r="HC32" s="110">
        <v>1.1442374279318612</v>
      </c>
      <c r="HD32" s="110">
        <v>1.1086793595272524</v>
      </c>
      <c r="HE32" s="110">
        <v>1.0273294199237166</v>
      </c>
      <c r="HF32" s="110">
        <v>1.2080468276117855</v>
      </c>
      <c r="HG32" s="110">
        <v>1.4740957540574</v>
      </c>
      <c r="HH32" s="110">
        <v>1.7473135621021143</v>
      </c>
      <c r="HI32" s="110">
        <v>2.2998697449198171</v>
      </c>
      <c r="HJ32" s="110">
        <v>1.6400323005248825</v>
      </c>
      <c r="HK32" s="110">
        <v>1.2699310188366606</v>
      </c>
      <c r="HL32" s="110">
        <v>1.2198440513413205</v>
      </c>
      <c r="HM32" s="110">
        <v>1.2191032705465532</v>
      </c>
      <c r="HN32" s="110">
        <v>1.2561441171882024</v>
      </c>
      <c r="HO32" s="110">
        <v>1.4050103407482224</v>
      </c>
      <c r="HP32" s="110">
        <v>1.7683294163525658</v>
      </c>
      <c r="HQ32" s="110">
        <v>2.9556831958373495</v>
      </c>
      <c r="HR32" s="94">
        <v>2.9882040034865356</v>
      </c>
      <c r="HS32" s="27"/>
      <c r="HT32" s="93">
        <v>22.060071003433265</v>
      </c>
      <c r="HU32" s="94">
        <v>38.459306951159078</v>
      </c>
      <c r="HW32" s="93">
        <v>0.38600000000000001</v>
      </c>
      <c r="HX32" s="110">
        <v>0.39100000000000001</v>
      </c>
      <c r="HY32" s="110">
        <v>0.253</v>
      </c>
      <c r="HZ32" s="110">
        <v>0.17499999999999999</v>
      </c>
      <c r="IA32" s="110">
        <v>0.14699999999999999</v>
      </c>
      <c r="IB32" s="110">
        <v>0.16600000000000001</v>
      </c>
      <c r="IC32" s="110">
        <v>0.14199999999999999</v>
      </c>
      <c r="ID32" s="110">
        <v>0.184</v>
      </c>
      <c r="IE32" s="110">
        <v>0.33500000000000002</v>
      </c>
      <c r="IF32" s="110">
        <v>0.378</v>
      </c>
      <c r="IG32" s="110">
        <v>0.30299999999999999</v>
      </c>
      <c r="IH32" s="110">
        <v>0.159</v>
      </c>
      <c r="II32" s="110">
        <v>0.13900000000000001</v>
      </c>
      <c r="IJ32" s="110">
        <v>0.11899999999999999</v>
      </c>
      <c r="IK32" s="110">
        <v>0.125</v>
      </c>
      <c r="IL32" s="110">
        <v>0.16900000000000001</v>
      </c>
      <c r="IM32" s="110">
        <v>0.308</v>
      </c>
      <c r="IN32" s="110">
        <v>0.37</v>
      </c>
      <c r="IO32" s="110">
        <v>0.26100000000000001</v>
      </c>
      <c r="IP32" s="110">
        <v>0.20200000000000001</v>
      </c>
      <c r="IQ32" s="110">
        <v>0.16600000000000001</v>
      </c>
      <c r="IR32" s="110">
        <v>0.14599999999999999</v>
      </c>
      <c r="IS32" s="110">
        <v>0.13300000000000001</v>
      </c>
      <c r="IT32" s="110">
        <v>0.315</v>
      </c>
      <c r="IU32" s="110">
        <v>0.33500000000000002</v>
      </c>
      <c r="IV32" s="94">
        <v>0.375</v>
      </c>
      <c r="IW32" s="110"/>
      <c r="IX32" s="93">
        <v>0.74399999999999999</v>
      </c>
      <c r="IY32" s="110">
        <v>0.70099999999999996</v>
      </c>
      <c r="IZ32" s="110">
        <v>0.38200000000000001</v>
      </c>
      <c r="JA32" s="110">
        <v>0.17499999999999999</v>
      </c>
      <c r="JB32" s="110">
        <v>0.13500000000000001</v>
      </c>
      <c r="JC32" s="110">
        <v>9.6000000000000002E-2</v>
      </c>
      <c r="JD32" s="110">
        <v>0.11600000000000001</v>
      </c>
      <c r="JE32" s="110">
        <v>0.41599999999999998</v>
      </c>
      <c r="JF32" s="110">
        <v>0.60199999999999998</v>
      </c>
      <c r="JG32" s="110">
        <v>0.59899999999999998</v>
      </c>
      <c r="JH32" s="110">
        <v>0.499</v>
      </c>
      <c r="JI32" s="110">
        <v>0.23200000000000001</v>
      </c>
      <c r="JJ32" s="110">
        <v>0.13600000000000001</v>
      </c>
      <c r="JK32" s="110">
        <v>9.7000000000000003E-2</v>
      </c>
      <c r="JL32" s="110">
        <v>0.32900000000000001</v>
      </c>
      <c r="JM32" s="110">
        <v>0.56100000000000005</v>
      </c>
      <c r="JN32" s="110">
        <v>0.67700000000000005</v>
      </c>
      <c r="JO32" s="110">
        <v>0.69399999999999995</v>
      </c>
      <c r="JP32" s="110">
        <v>0.60799999999999998</v>
      </c>
      <c r="JQ32" s="110">
        <v>0.34899999999999998</v>
      </c>
      <c r="JR32" s="110">
        <v>0.23799999999999999</v>
      </c>
      <c r="JS32" s="110">
        <v>0.183</v>
      </c>
      <c r="JT32" s="110">
        <v>0.17199999999999999</v>
      </c>
      <c r="JU32" s="110">
        <v>0.54300000000000004</v>
      </c>
      <c r="JV32" s="110">
        <v>0.66900000000000004</v>
      </c>
      <c r="JW32" s="94">
        <v>0.66800000000000004</v>
      </c>
      <c r="JX32" s="27"/>
      <c r="JY32" s="93">
        <v>5.3052500000000009</v>
      </c>
      <c r="JZ32" s="94">
        <v>8.9499999999999993</v>
      </c>
    </row>
    <row r="33" spans="1:286" ht="18" customHeight="1" x14ac:dyDescent="0.25">
      <c r="A33" s="29"/>
      <c r="B33" s="30" t="s">
        <v>8</v>
      </c>
      <c r="C33" s="26">
        <v>95.2</v>
      </c>
      <c r="D33" s="27">
        <v>136</v>
      </c>
      <c r="E33" s="27">
        <v>137</v>
      </c>
      <c r="F33" s="27">
        <v>112</v>
      </c>
      <c r="G33" s="27">
        <v>100</v>
      </c>
      <c r="H33" s="27">
        <v>100</v>
      </c>
      <c r="I33" s="27">
        <v>91.3</v>
      </c>
      <c r="J33" s="27">
        <v>91.2</v>
      </c>
      <c r="K33" s="27">
        <v>87.7</v>
      </c>
      <c r="L33" s="27">
        <v>121</v>
      </c>
      <c r="M33" s="27">
        <v>140</v>
      </c>
      <c r="N33" s="27">
        <v>141</v>
      </c>
      <c r="O33" s="27">
        <v>135</v>
      </c>
      <c r="P33" s="27">
        <v>99.9</v>
      </c>
      <c r="Q33" s="27">
        <v>106</v>
      </c>
      <c r="R33" s="27">
        <v>91</v>
      </c>
      <c r="S33" s="27">
        <v>89.7</v>
      </c>
      <c r="T33" s="27">
        <v>95.7</v>
      </c>
      <c r="U33" s="27">
        <v>121</v>
      </c>
      <c r="V33" s="27">
        <v>116</v>
      </c>
      <c r="W33" s="27">
        <v>116</v>
      </c>
      <c r="X33" s="27">
        <v>122</v>
      </c>
      <c r="Y33" s="27">
        <v>111</v>
      </c>
      <c r="Z33" s="27">
        <v>92.4</v>
      </c>
      <c r="AA33" s="27">
        <v>94.2</v>
      </c>
      <c r="AB33" s="28">
        <v>97.8</v>
      </c>
      <c r="AC33" s="27"/>
      <c r="AD33" s="26">
        <v>88.9</v>
      </c>
      <c r="AE33" s="27">
        <v>120</v>
      </c>
      <c r="AF33" s="27">
        <v>120</v>
      </c>
      <c r="AG33" s="27">
        <v>99.6</v>
      </c>
      <c r="AH33" s="27">
        <v>102</v>
      </c>
      <c r="AI33" s="27">
        <v>96.2</v>
      </c>
      <c r="AJ33" s="27">
        <v>98.1</v>
      </c>
      <c r="AK33" s="27">
        <v>85.2</v>
      </c>
      <c r="AL33" s="27">
        <v>82.6</v>
      </c>
      <c r="AM33" s="27">
        <v>112</v>
      </c>
      <c r="AN33" s="27">
        <v>130</v>
      </c>
      <c r="AO33" s="27">
        <v>116</v>
      </c>
      <c r="AP33" s="27">
        <v>117</v>
      </c>
      <c r="AQ33" s="27">
        <v>105</v>
      </c>
      <c r="AR33" s="27">
        <v>95.35</v>
      </c>
      <c r="AS33" s="27">
        <v>85.7</v>
      </c>
      <c r="AT33" s="27">
        <v>89.7</v>
      </c>
      <c r="AU33" s="27">
        <v>92.7</v>
      </c>
      <c r="AV33" s="27">
        <v>110</v>
      </c>
      <c r="AW33" s="27">
        <v>115</v>
      </c>
      <c r="AX33" s="27">
        <v>107</v>
      </c>
      <c r="AY33" s="27">
        <v>110</v>
      </c>
      <c r="AZ33" s="27">
        <v>95.7</v>
      </c>
      <c r="BA33" s="27">
        <v>85.6</v>
      </c>
      <c r="BB33" s="27">
        <v>87.9</v>
      </c>
      <c r="BC33" s="28">
        <v>91.8</v>
      </c>
      <c r="BD33" s="27"/>
      <c r="BE33" s="93">
        <v>2.5363500000000005</v>
      </c>
      <c r="BF33" s="94">
        <v>2.3474999999999997</v>
      </c>
      <c r="BH33" s="26">
        <v>72</v>
      </c>
      <c r="BI33" s="27">
        <v>509.40000000000003</v>
      </c>
      <c r="BJ33" s="27">
        <v>565.79999999999995</v>
      </c>
      <c r="BK33" s="27">
        <v>368.4</v>
      </c>
      <c r="BL33" s="27">
        <v>228</v>
      </c>
      <c r="BM33" s="27">
        <v>145.19999999999999</v>
      </c>
      <c r="BN33" s="27">
        <v>111.60000000000001</v>
      </c>
      <c r="BO33" s="27">
        <v>85.800000000000011</v>
      </c>
      <c r="BP33" s="27">
        <v>60.599999999999994</v>
      </c>
      <c r="BQ33" s="27">
        <v>349.20000000000005</v>
      </c>
      <c r="BR33" s="27">
        <v>473.40000000000003</v>
      </c>
      <c r="BS33" s="27">
        <v>398.40000000000003</v>
      </c>
      <c r="BT33" s="27">
        <v>366</v>
      </c>
      <c r="BU33" s="27">
        <v>171</v>
      </c>
      <c r="BV33" s="27">
        <v>177.60000000000002</v>
      </c>
      <c r="BW33" s="27">
        <v>79.800000000000011</v>
      </c>
      <c r="BX33" s="27">
        <v>59.400000000000006</v>
      </c>
      <c r="BY33" s="27">
        <v>107.39999999999999</v>
      </c>
      <c r="BZ33" s="27">
        <v>312.60000000000002</v>
      </c>
      <c r="CA33" s="27">
        <v>259.79999999999995</v>
      </c>
      <c r="CB33" s="27">
        <v>261</v>
      </c>
      <c r="CC33" s="27">
        <v>252.60000000000002</v>
      </c>
      <c r="CD33" s="27">
        <v>165</v>
      </c>
      <c r="CE33" s="27">
        <v>69</v>
      </c>
      <c r="CF33" s="27">
        <v>81.599999999999994</v>
      </c>
      <c r="CG33" s="28">
        <v>72</v>
      </c>
      <c r="CH33" s="27"/>
      <c r="CI33" s="26">
        <v>32.400000000000006</v>
      </c>
      <c r="CJ33" s="27">
        <v>246</v>
      </c>
      <c r="CK33" s="27">
        <v>327</v>
      </c>
      <c r="CL33" s="27">
        <v>216</v>
      </c>
      <c r="CM33" s="27">
        <v>172.2</v>
      </c>
      <c r="CN33" s="27">
        <v>118.80000000000001</v>
      </c>
      <c r="CO33" s="27">
        <v>75.599999999999994</v>
      </c>
      <c r="CP33" s="27">
        <v>26.400000000000002</v>
      </c>
      <c r="CQ33" s="27">
        <v>24.599999999999998</v>
      </c>
      <c r="CR33" s="27">
        <v>187.8</v>
      </c>
      <c r="CS33" s="27">
        <v>301.79999999999995</v>
      </c>
      <c r="CT33" s="27">
        <v>282.60000000000002</v>
      </c>
      <c r="CU33" s="27">
        <v>219</v>
      </c>
      <c r="CV33" s="27">
        <v>139.80000000000001</v>
      </c>
      <c r="CW33" s="27">
        <v>93.300000000000011</v>
      </c>
      <c r="CX33" s="27">
        <v>46.8</v>
      </c>
      <c r="CY33" s="27">
        <v>39.599999999999994</v>
      </c>
      <c r="CZ33" s="27">
        <v>83.4</v>
      </c>
      <c r="DA33" s="27">
        <v>159.60000000000002</v>
      </c>
      <c r="DB33" s="27">
        <v>137.39999999999998</v>
      </c>
      <c r="DC33" s="27">
        <v>133.19999999999999</v>
      </c>
      <c r="DD33" s="27">
        <v>137.39999999999998</v>
      </c>
      <c r="DE33" s="27">
        <v>53.400000000000006</v>
      </c>
      <c r="DF33" s="27">
        <v>32.400000000000006</v>
      </c>
      <c r="DG33" s="27">
        <v>54.599999999999994</v>
      </c>
      <c r="DH33" s="28">
        <v>34.799999999999997</v>
      </c>
      <c r="DI33" s="27"/>
      <c r="DJ33" s="93">
        <v>4.3816500000000005</v>
      </c>
      <c r="DK33" s="94">
        <v>2.4307500000000002</v>
      </c>
      <c r="DM33" s="26">
        <v>205.506484</v>
      </c>
      <c r="DN33" s="27">
        <v>755.91891299999997</v>
      </c>
      <c r="DO33" s="27">
        <v>870.78105900000003</v>
      </c>
      <c r="DP33" s="27">
        <v>632.82852300000002</v>
      </c>
      <c r="DQ33" s="27">
        <v>450.33178099999998</v>
      </c>
      <c r="DR33" s="27">
        <v>376.70879400000001</v>
      </c>
      <c r="DS33" s="27">
        <v>296.58603900000003</v>
      </c>
      <c r="DT33" s="27">
        <v>253.879031</v>
      </c>
      <c r="DU33" s="27">
        <v>194.02157600000001</v>
      </c>
      <c r="DV33" s="27">
        <v>600.82747700000004</v>
      </c>
      <c r="DW33" s="27">
        <v>794.70587999999998</v>
      </c>
      <c r="DX33" s="27">
        <v>700.44633499999998</v>
      </c>
      <c r="DY33" s="27">
        <v>707.37693000000002</v>
      </c>
      <c r="DZ33" s="27">
        <v>458.07049000000001</v>
      </c>
      <c r="EA33" s="27">
        <v>414.210081</v>
      </c>
      <c r="EB33" s="27">
        <v>257.76580899999999</v>
      </c>
      <c r="EC33" s="27">
        <v>224.44529600000001</v>
      </c>
      <c r="ED33" s="27">
        <v>292.93282099999999</v>
      </c>
      <c r="EE33" s="27">
        <v>619.66852700000004</v>
      </c>
      <c r="EF33" s="27">
        <v>565.99986899999999</v>
      </c>
      <c r="EG33" s="27">
        <v>523.66946499999995</v>
      </c>
      <c r="EH33" s="27">
        <v>549.62454700000001</v>
      </c>
      <c r="EI33" s="27">
        <v>426.82794699999999</v>
      </c>
      <c r="EJ33" s="27">
        <v>233.85679300000001</v>
      </c>
      <c r="EK33" s="27">
        <v>250.080084</v>
      </c>
      <c r="EL33" s="28">
        <v>221.26887099999999</v>
      </c>
      <c r="EM33" s="27"/>
      <c r="EN33" s="26">
        <v>142.460308</v>
      </c>
      <c r="EO33" s="27">
        <v>520.86715000000004</v>
      </c>
      <c r="EP33" s="27">
        <v>650.02618099999995</v>
      </c>
      <c r="EQ33" s="27">
        <v>520.03712599999994</v>
      </c>
      <c r="ER33" s="27">
        <v>473.59003999999999</v>
      </c>
      <c r="ES33" s="27">
        <v>329.89916399999998</v>
      </c>
      <c r="ET33" s="27">
        <v>263.26123699999999</v>
      </c>
      <c r="EU33" s="27">
        <v>157.252802</v>
      </c>
      <c r="EV33" s="27">
        <v>131.00107499999999</v>
      </c>
      <c r="EW33" s="27">
        <v>424.96905500000003</v>
      </c>
      <c r="EX33" s="27">
        <v>692.24063699999999</v>
      </c>
      <c r="EY33" s="27">
        <v>647.41364299999998</v>
      </c>
      <c r="EZ33" s="27">
        <v>610.23647000000005</v>
      </c>
      <c r="FA33" s="27">
        <v>435.54092200000002</v>
      </c>
      <c r="FB33" s="27">
        <v>292.67820499999999</v>
      </c>
      <c r="FC33" s="27">
        <v>159.474433</v>
      </c>
      <c r="FD33" s="27">
        <v>161.58948899999999</v>
      </c>
      <c r="FE33" s="27">
        <v>243.49496300000001</v>
      </c>
      <c r="FF33" s="27">
        <v>409.82408600000002</v>
      </c>
      <c r="FG33" s="27">
        <v>410.39594299999999</v>
      </c>
      <c r="FH33" s="27">
        <v>375.76289500000001</v>
      </c>
      <c r="FI33" s="27">
        <v>427.64158600000002</v>
      </c>
      <c r="FJ33" s="27">
        <v>256.29764999999998</v>
      </c>
      <c r="FK33" s="27">
        <v>162.845157</v>
      </c>
      <c r="FL33" s="27">
        <v>202.75805299999999</v>
      </c>
      <c r="FM33" s="28">
        <v>147.97491299999999</v>
      </c>
      <c r="FN33" s="27"/>
      <c r="FO33" s="93">
        <v>9.8232710095000009</v>
      </c>
      <c r="FP33" s="94">
        <v>7.4188781287499985</v>
      </c>
      <c r="FR33" s="93">
        <v>2.8542567222222224</v>
      </c>
      <c r="FS33" s="110">
        <v>1.5301583445096516</v>
      </c>
      <c r="FT33" s="110">
        <v>1.5043181988163667</v>
      </c>
      <c r="FU33" s="110">
        <v>1.6441974290454384</v>
      </c>
      <c r="FV33" s="110">
        <v>1.8548028779064158</v>
      </c>
      <c r="FW33" s="110">
        <v>2.2342862799494974</v>
      </c>
      <c r="FX33" s="110">
        <v>2.6326022217684928</v>
      </c>
      <c r="FY33" s="110">
        <v>2.799302800211354</v>
      </c>
      <c r="FZ33" s="110">
        <v>3.0735564901817738</v>
      </c>
      <c r="GA33" s="110">
        <v>1.8240130762722604</v>
      </c>
      <c r="GB33" s="110">
        <v>1.6717094127991037</v>
      </c>
      <c r="GC33" s="110">
        <v>1.7291375484944365</v>
      </c>
      <c r="GD33" s="110">
        <v>1.8486932780008611</v>
      </c>
      <c r="GE33" s="110">
        <v>2.200093649368128</v>
      </c>
      <c r="GF33" s="110">
        <v>2.5006854142564321</v>
      </c>
      <c r="GG33" s="110">
        <v>2.6418101967944727</v>
      </c>
      <c r="GH33" s="110">
        <v>3.4761871506446336</v>
      </c>
      <c r="GI33" s="110">
        <v>3.0545550428203354</v>
      </c>
      <c r="GJ33" s="110">
        <v>2.0926701481164209</v>
      </c>
      <c r="GK33" s="110">
        <v>2.0865383742895265</v>
      </c>
      <c r="GL33" s="110">
        <v>2.0919208440928587</v>
      </c>
      <c r="GM33" s="110">
        <v>2.0910891090100021</v>
      </c>
      <c r="GN33" s="110">
        <v>2.3554633033286181</v>
      </c>
      <c r="GO33" s="110">
        <v>2.8290504101549629</v>
      </c>
      <c r="GP33" s="110">
        <v>3.2065261979992972</v>
      </c>
      <c r="GQ33" s="94">
        <v>3.0738072173551871</v>
      </c>
      <c r="GR33" s="110"/>
      <c r="GS33" s="93">
        <v>4.3969230864197524</v>
      </c>
      <c r="GT33" s="110">
        <v>2.2543177404872958</v>
      </c>
      <c r="GU33" s="110">
        <v>2.0198006596685816</v>
      </c>
      <c r="GV33" s="110">
        <v>2.1890027112998025</v>
      </c>
      <c r="GW33" s="110">
        <v>2.5784463674647071</v>
      </c>
      <c r="GX33" s="110">
        <v>2.7764772470138901</v>
      </c>
      <c r="GY33" s="110">
        <v>3.0698203796432142</v>
      </c>
      <c r="GZ33" s="110">
        <v>4.1630243237767628</v>
      </c>
      <c r="HA33" s="110">
        <v>5.6549883405250334</v>
      </c>
      <c r="HB33" s="110">
        <v>2.489050468414117</v>
      </c>
      <c r="HC33" s="110">
        <v>2.2429386551095138</v>
      </c>
      <c r="HD33" s="110">
        <v>2.2978534425471762</v>
      </c>
      <c r="HE33" s="110">
        <v>2.5284837538255323</v>
      </c>
      <c r="HF33" s="110">
        <v>2.9331121520016019</v>
      </c>
      <c r="HG33" s="110">
        <v>3.1407455018235293</v>
      </c>
      <c r="HH33" s="110">
        <v>3.255112687188185</v>
      </c>
      <c r="HI33" s="110">
        <v>3.7229865216100331</v>
      </c>
      <c r="HJ33" s="110">
        <v>3.2338108792699236</v>
      </c>
      <c r="HK33" s="110">
        <v>2.6361082878446069</v>
      </c>
      <c r="HL33" s="110">
        <v>2.7741853940981773</v>
      </c>
      <c r="HM33" s="110">
        <v>2.9078392598360119</v>
      </c>
      <c r="HN33" s="110">
        <v>2.9676764528610047</v>
      </c>
      <c r="HO33" s="110">
        <v>3.6214040519719393</v>
      </c>
      <c r="HP33" s="110">
        <v>4.8885256532227288</v>
      </c>
      <c r="HQ33" s="110">
        <v>4.180996476740467</v>
      </c>
      <c r="HR33" s="94">
        <v>3.9417089265608918</v>
      </c>
      <c r="HS33" s="27"/>
      <c r="HT33" s="93">
        <v>58.530180923985029</v>
      </c>
      <c r="HU33" s="94">
        <v>83.454896725930951</v>
      </c>
      <c r="HW33" s="93">
        <v>0.39600000000000002</v>
      </c>
      <c r="HX33" s="110">
        <v>0.36199999999999999</v>
      </c>
      <c r="HY33" s="110">
        <v>0.109</v>
      </c>
      <c r="HZ33" s="110">
        <v>0.10199999999999999</v>
      </c>
      <c r="IA33" s="110">
        <v>0.111</v>
      </c>
      <c r="IB33" s="110">
        <v>0.16600000000000001</v>
      </c>
      <c r="IC33" s="110">
        <v>0.29499999999999998</v>
      </c>
      <c r="ID33" s="110">
        <v>0.33800000000000002</v>
      </c>
      <c r="IE33" s="110">
        <v>0.51200000000000001</v>
      </c>
      <c r="IF33" s="110">
        <v>0.52</v>
      </c>
      <c r="IG33" s="110">
        <v>0.215</v>
      </c>
      <c r="IH33" s="110">
        <v>0.16800000000000001</v>
      </c>
      <c r="II33" s="110">
        <v>0.156</v>
      </c>
      <c r="IJ33" s="110">
        <v>0.154</v>
      </c>
      <c r="IK33" s="110">
        <v>0.24199999999999999</v>
      </c>
      <c r="IL33" s="110">
        <v>0.309</v>
      </c>
      <c r="IM33" s="110">
        <v>0.495</v>
      </c>
      <c r="IN33" s="110">
        <v>0.56899999999999995</v>
      </c>
      <c r="IO33" s="110">
        <v>0.46300000000000002</v>
      </c>
      <c r="IP33" s="110">
        <v>0.214</v>
      </c>
      <c r="IQ33" s="110">
        <v>0.20499999999999999</v>
      </c>
      <c r="IR33" s="110">
        <v>0.21</v>
      </c>
      <c r="IS33" s="110">
        <v>0.17499999999999999</v>
      </c>
      <c r="IT33" s="110">
        <v>0.35499999999999998</v>
      </c>
      <c r="IU33" s="110">
        <v>0.501</v>
      </c>
      <c r="IV33" s="94">
        <v>0.48</v>
      </c>
      <c r="IW33" s="110"/>
      <c r="IX33" s="93">
        <v>0.52200000000000002</v>
      </c>
      <c r="IY33" s="110">
        <v>0.38200000000000001</v>
      </c>
      <c r="IZ33" s="110">
        <v>0.23799999999999999</v>
      </c>
      <c r="JA33" s="110">
        <v>0.13500000000000001</v>
      </c>
      <c r="JB33" s="110">
        <v>9.4E-2</v>
      </c>
      <c r="JC33" s="110">
        <v>0.129</v>
      </c>
      <c r="JD33" s="110">
        <v>0.191</v>
      </c>
      <c r="JE33" s="110">
        <v>0.253</v>
      </c>
      <c r="JF33" s="110">
        <v>0.496</v>
      </c>
      <c r="JG33" s="110">
        <v>0.42399999999999999</v>
      </c>
      <c r="JH33" s="110">
        <v>0.29199999999999998</v>
      </c>
      <c r="JI33" s="110">
        <v>0.188</v>
      </c>
      <c r="JJ33" s="110">
        <v>0.09</v>
      </c>
      <c r="JK33" s="110">
        <v>8.6999999999999994E-2</v>
      </c>
      <c r="JL33" s="110">
        <v>0.27400000000000002</v>
      </c>
      <c r="JM33" s="110">
        <v>0.46100000000000002</v>
      </c>
      <c r="JN33" s="110">
        <v>0.60299999999999998</v>
      </c>
      <c r="JO33" s="110">
        <v>0.496</v>
      </c>
      <c r="JP33" s="110">
        <v>0.57299999999999995</v>
      </c>
      <c r="JQ33" s="110">
        <v>0.22900000000000001</v>
      </c>
      <c r="JR33" s="110">
        <v>0.21299999999999999</v>
      </c>
      <c r="JS33" s="110">
        <v>0.105</v>
      </c>
      <c r="JT33" s="110">
        <v>0.20499999999999999</v>
      </c>
      <c r="JU33" s="110">
        <v>0.42799999999999999</v>
      </c>
      <c r="JV33" s="110">
        <v>0.54700000000000004</v>
      </c>
      <c r="JW33" s="94">
        <v>0.58599999999999997</v>
      </c>
      <c r="JX33" s="27"/>
      <c r="JY33" s="93">
        <v>6.8792499999999999</v>
      </c>
      <c r="JZ33" s="94">
        <v>7.2865000000000002</v>
      </c>
    </row>
    <row r="34" spans="1:286" ht="18" customHeight="1" x14ac:dyDescent="0.25">
      <c r="A34" s="34"/>
      <c r="B34" s="30"/>
      <c r="C34" s="30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5"/>
      <c r="AC34" s="64"/>
      <c r="AD34" s="30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5"/>
      <c r="BD34" s="64"/>
      <c r="BE34" s="93"/>
      <c r="BF34" s="94"/>
      <c r="BH34" s="30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5"/>
      <c r="CH34" s="64"/>
      <c r="CI34" s="30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5"/>
      <c r="DI34" s="64"/>
      <c r="DJ34" s="93"/>
      <c r="DK34" s="94"/>
      <c r="DM34" s="30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5"/>
      <c r="EM34" s="64"/>
      <c r="EN34" s="30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  <c r="FL34" s="64"/>
      <c r="FM34" s="65"/>
      <c r="FN34" s="64"/>
      <c r="FO34" s="93"/>
      <c r="FP34" s="94"/>
      <c r="FR34" s="93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94"/>
      <c r="GR34" s="110"/>
      <c r="GS34" s="93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  <c r="HJ34" s="110"/>
      <c r="HK34" s="110"/>
      <c r="HL34" s="110"/>
      <c r="HM34" s="110"/>
      <c r="HN34" s="110"/>
      <c r="HO34" s="110"/>
      <c r="HP34" s="110"/>
      <c r="HQ34" s="110"/>
      <c r="HR34" s="94"/>
      <c r="HS34" s="64"/>
      <c r="HT34" s="93"/>
      <c r="HU34" s="94"/>
      <c r="HW34" s="93"/>
      <c r="HX34" s="110"/>
      <c r="HY34" s="110"/>
      <c r="HZ34" s="110"/>
      <c r="IA34" s="110"/>
      <c r="IB34" s="110"/>
      <c r="IC34" s="110"/>
      <c r="ID34" s="110"/>
      <c r="IE34" s="110"/>
      <c r="IF34" s="110"/>
      <c r="IG34" s="110"/>
      <c r="IH34" s="110"/>
      <c r="II34" s="110"/>
      <c r="IJ34" s="110"/>
      <c r="IK34" s="110"/>
      <c r="IL34" s="110"/>
      <c r="IM34" s="110"/>
      <c r="IN34" s="110"/>
      <c r="IO34" s="110"/>
      <c r="IP34" s="110"/>
      <c r="IQ34" s="110"/>
      <c r="IR34" s="110"/>
      <c r="IS34" s="110"/>
      <c r="IT34" s="110"/>
      <c r="IU34" s="110"/>
      <c r="IV34" s="94"/>
      <c r="IW34" s="110"/>
      <c r="IX34" s="93"/>
      <c r="IY34" s="110"/>
      <c r="IZ34" s="110"/>
      <c r="JA34" s="110"/>
      <c r="JB34" s="110"/>
      <c r="JC34" s="110"/>
      <c r="JD34" s="110"/>
      <c r="JE34" s="110"/>
      <c r="JF34" s="110"/>
      <c r="JG34" s="110"/>
      <c r="JH34" s="110"/>
      <c r="JI34" s="110"/>
      <c r="JJ34" s="110"/>
      <c r="JK34" s="110"/>
      <c r="JL34" s="110"/>
      <c r="JM34" s="110"/>
      <c r="JN34" s="110"/>
      <c r="JO34" s="110"/>
      <c r="JP34" s="110"/>
      <c r="JQ34" s="110"/>
      <c r="JR34" s="110"/>
      <c r="JS34" s="110"/>
      <c r="JT34" s="110"/>
      <c r="JU34" s="110"/>
      <c r="JV34" s="110"/>
      <c r="JW34" s="94"/>
      <c r="JX34" s="64"/>
      <c r="JY34" s="93"/>
      <c r="JZ34" s="94"/>
    </row>
    <row r="35" spans="1:286" ht="18" customHeight="1" x14ac:dyDescent="0.25">
      <c r="A35" s="35" t="s">
        <v>1</v>
      </c>
      <c r="B35" s="36" t="str">
        <f>CONCATENATE("Female n=",COUNTIF(B26:B34,"Female"))</f>
        <v>Female n=6</v>
      </c>
      <c r="C35" s="37">
        <f t="shared" ref="C35:AB35" si="102">AVERAGE(C26:C34)</f>
        <v>101.3</v>
      </c>
      <c r="D35" s="38">
        <f t="shared" si="102"/>
        <v>123.85714285714286</v>
      </c>
      <c r="E35" s="38">
        <f t="shared" si="102"/>
        <v>139.57142857142858</v>
      </c>
      <c r="F35" s="38">
        <f t="shared" si="102"/>
        <v>134.14285714285714</v>
      </c>
      <c r="G35" s="38">
        <f t="shared" si="102"/>
        <v>124.42857142857143</v>
      </c>
      <c r="H35" s="38">
        <f t="shared" si="102"/>
        <v>113.71428571428571</v>
      </c>
      <c r="I35" s="38">
        <f t="shared" si="102"/>
        <v>91.05714285714285</v>
      </c>
      <c r="J35" s="38">
        <f t="shared" si="102"/>
        <v>86.271428571428586</v>
      </c>
      <c r="K35" s="38">
        <f t="shared" si="102"/>
        <v>85.342857142857142</v>
      </c>
      <c r="L35" s="38">
        <f t="shared" si="102"/>
        <v>114.78571428571429</v>
      </c>
      <c r="M35" s="38">
        <f t="shared" si="102"/>
        <v>142</v>
      </c>
      <c r="N35" s="38">
        <f t="shared" si="102"/>
        <v>142.28571428571428</v>
      </c>
      <c r="O35" s="38">
        <f t="shared" si="102"/>
        <v>130.14285714285714</v>
      </c>
      <c r="P35" s="38">
        <f t="shared" si="102"/>
        <v>100.74285714285713</v>
      </c>
      <c r="Q35" s="38">
        <f t="shared" si="102"/>
        <v>91.600000000000009</v>
      </c>
      <c r="R35" s="38">
        <f t="shared" si="102"/>
        <v>87.585714285714275</v>
      </c>
      <c r="S35" s="38">
        <f t="shared" si="102"/>
        <v>86.971428571428561</v>
      </c>
      <c r="T35" s="38">
        <f t="shared" si="102"/>
        <v>108.47142857142858</v>
      </c>
      <c r="U35" s="38">
        <f t="shared" si="102"/>
        <v>137</v>
      </c>
      <c r="V35" s="38">
        <f t="shared" si="102"/>
        <v>137.14285714285714</v>
      </c>
      <c r="W35" s="38">
        <f t="shared" si="102"/>
        <v>135.28571428571428</v>
      </c>
      <c r="X35" s="38">
        <f t="shared" si="102"/>
        <v>115.84285714285714</v>
      </c>
      <c r="Y35" s="38">
        <f t="shared" si="102"/>
        <v>106.71428571428571</v>
      </c>
      <c r="Z35" s="38">
        <f t="shared" si="102"/>
        <v>98.885714285714272</v>
      </c>
      <c r="AA35" s="38">
        <f t="shared" si="102"/>
        <v>98.228571428571428</v>
      </c>
      <c r="AB35" s="39">
        <f t="shared" si="102"/>
        <v>100.88571428571427</v>
      </c>
      <c r="AC35" s="40"/>
      <c r="AD35" s="37">
        <f t="shared" ref="AD35:BC35" si="103">AVERAGE(AD26:AD34)</f>
        <v>91.328571428571422</v>
      </c>
      <c r="AE35" s="38">
        <f t="shared" si="103"/>
        <v>120.85714285714286</v>
      </c>
      <c r="AF35" s="38">
        <f t="shared" si="103"/>
        <v>123.45714285714287</v>
      </c>
      <c r="AG35" s="38">
        <f t="shared" si="103"/>
        <v>114.65714285714286</v>
      </c>
      <c r="AH35" s="38">
        <f t="shared" si="103"/>
        <v>108.97142857142856</v>
      </c>
      <c r="AI35" s="38">
        <f t="shared" si="103"/>
        <v>99.571428571428569</v>
      </c>
      <c r="AJ35" s="38">
        <f t="shared" si="103"/>
        <v>93.94285714285715</v>
      </c>
      <c r="AK35" s="38">
        <f t="shared" si="103"/>
        <v>85.657142857142858</v>
      </c>
      <c r="AL35" s="38">
        <f t="shared" si="103"/>
        <v>82.94285714285715</v>
      </c>
      <c r="AM35" s="38">
        <f t="shared" si="103"/>
        <v>102.74285714285715</v>
      </c>
      <c r="AN35" s="38">
        <f t="shared" si="103"/>
        <v>113.85714285714286</v>
      </c>
      <c r="AO35" s="38">
        <f t="shared" si="103"/>
        <v>105.45714285714287</v>
      </c>
      <c r="AP35" s="38">
        <f t="shared" si="103"/>
        <v>106.78571428571429</v>
      </c>
      <c r="AQ35" s="38">
        <f t="shared" si="103"/>
        <v>99.171428571428578</v>
      </c>
      <c r="AR35" s="38">
        <f t="shared" si="103"/>
        <v>94.871428571428595</v>
      </c>
      <c r="AS35" s="38">
        <f t="shared" si="103"/>
        <v>90.571428571428569</v>
      </c>
      <c r="AT35" s="38">
        <f t="shared" si="103"/>
        <v>87.95714285714287</v>
      </c>
      <c r="AU35" s="38">
        <f t="shared" si="103"/>
        <v>97.414285714285725</v>
      </c>
      <c r="AV35" s="38">
        <f t="shared" si="103"/>
        <v>113.27142857142857</v>
      </c>
      <c r="AW35" s="38">
        <f t="shared" si="103"/>
        <v>114.04285714285713</v>
      </c>
      <c r="AX35" s="38">
        <f t="shared" si="103"/>
        <v>113.28571428571429</v>
      </c>
      <c r="AY35" s="38">
        <f t="shared" si="103"/>
        <v>103.91428571428571</v>
      </c>
      <c r="AZ35" s="38">
        <f t="shared" si="103"/>
        <v>99.571428571428569</v>
      </c>
      <c r="BA35" s="38">
        <f t="shared" si="103"/>
        <v>88.185714285714283</v>
      </c>
      <c r="BB35" s="38">
        <f t="shared" si="103"/>
        <v>91.114285714285714</v>
      </c>
      <c r="BC35" s="39">
        <f t="shared" si="103"/>
        <v>92.271428571428572</v>
      </c>
      <c r="BD35" s="40"/>
      <c r="BE35" s="99">
        <f t="shared" ref="BE35:BF35" si="104">AVERAGE(BE26:BE34)</f>
        <v>2.5916678571428582</v>
      </c>
      <c r="BF35" s="100">
        <f t="shared" si="104"/>
        <v>2.362767857142857</v>
      </c>
      <c r="BH35" s="37">
        <f t="shared" ref="BH35:CG35" si="105">AVERAGE(BH26:BH34)</f>
        <v>151.79999999999998</v>
      </c>
      <c r="BI35" s="38">
        <f t="shared" si="105"/>
        <v>637.19999999999993</v>
      </c>
      <c r="BJ35" s="38">
        <f t="shared" si="105"/>
        <v>1282.542857142857</v>
      </c>
      <c r="BK35" s="38">
        <f t="shared" si="105"/>
        <v>1179</v>
      </c>
      <c r="BL35" s="38">
        <f t="shared" si="105"/>
        <v>1181.4857142857143</v>
      </c>
      <c r="BM35" s="38">
        <f t="shared" si="105"/>
        <v>891.68571428571431</v>
      </c>
      <c r="BN35" s="38">
        <f t="shared" si="105"/>
        <v>346.8</v>
      </c>
      <c r="BO35" s="38">
        <f t="shared" si="105"/>
        <v>207.94285714285712</v>
      </c>
      <c r="BP35" s="38">
        <f t="shared" si="105"/>
        <v>140.48571428571429</v>
      </c>
      <c r="BQ35" s="38">
        <f t="shared" si="105"/>
        <v>690.94285714285718</v>
      </c>
      <c r="BR35" s="38">
        <f t="shared" si="105"/>
        <v>1151.5714285714287</v>
      </c>
      <c r="BS35" s="38">
        <f t="shared" si="105"/>
        <v>1306.8</v>
      </c>
      <c r="BT35" s="38">
        <f t="shared" si="105"/>
        <v>1248.6857142857141</v>
      </c>
      <c r="BU35" s="38">
        <f t="shared" si="105"/>
        <v>785.91428571428571</v>
      </c>
      <c r="BV35" s="38">
        <f t="shared" si="105"/>
        <v>344.91428571428571</v>
      </c>
      <c r="BW35" s="38">
        <f t="shared" si="105"/>
        <v>241.97142857142856</v>
      </c>
      <c r="BX35" s="38">
        <f t="shared" si="105"/>
        <v>162.85714285714286</v>
      </c>
      <c r="BY35" s="38">
        <f t="shared" si="105"/>
        <v>666.77142857142849</v>
      </c>
      <c r="BZ35" s="38">
        <f t="shared" si="105"/>
        <v>876.7714285714286</v>
      </c>
      <c r="CA35" s="38">
        <f t="shared" si="105"/>
        <v>1113.9428571428573</v>
      </c>
      <c r="CB35" s="38">
        <f t="shared" si="105"/>
        <v>1261.0285714285715</v>
      </c>
      <c r="CC35" s="38">
        <f t="shared" si="105"/>
        <v>857.05714285714294</v>
      </c>
      <c r="CD35" s="38">
        <f t="shared" si="105"/>
        <v>382.28571428571428</v>
      </c>
      <c r="CE35" s="38">
        <f t="shared" si="105"/>
        <v>136.19999999999999</v>
      </c>
      <c r="CF35" s="38">
        <f t="shared" si="105"/>
        <v>141.17142857142855</v>
      </c>
      <c r="CG35" s="39">
        <f t="shared" si="105"/>
        <v>151.19999999999999</v>
      </c>
      <c r="CH35" s="69"/>
      <c r="CI35" s="37">
        <f t="shared" ref="CI35:DH35" si="106">AVERAGE(CI26:CI34)</f>
        <v>70.628571428571419</v>
      </c>
      <c r="CJ35" s="38">
        <f t="shared" si="106"/>
        <v>573.08571428571429</v>
      </c>
      <c r="CK35" s="38">
        <f t="shared" si="106"/>
        <v>789.6</v>
      </c>
      <c r="CL35" s="38">
        <f t="shared" si="106"/>
        <v>633.94285714285718</v>
      </c>
      <c r="CM35" s="38">
        <f t="shared" si="106"/>
        <v>481.28571428571428</v>
      </c>
      <c r="CN35" s="38">
        <f t="shared" si="106"/>
        <v>271.37142857142857</v>
      </c>
      <c r="CO35" s="38">
        <f t="shared" si="106"/>
        <v>142.45714285714286</v>
      </c>
      <c r="CP35" s="38">
        <f t="shared" si="106"/>
        <v>75.428571428571431</v>
      </c>
      <c r="CQ35" s="38">
        <f t="shared" si="106"/>
        <v>64.8</v>
      </c>
      <c r="CR35" s="38">
        <f t="shared" si="106"/>
        <v>454.62857142857149</v>
      </c>
      <c r="CS35" s="38">
        <f t="shared" si="106"/>
        <v>637.62857142857149</v>
      </c>
      <c r="CT35" s="38">
        <f t="shared" si="106"/>
        <v>506.82857142857148</v>
      </c>
      <c r="CU35" s="38">
        <f t="shared" si="106"/>
        <v>396.17142857142852</v>
      </c>
      <c r="CV35" s="38">
        <f t="shared" si="106"/>
        <v>237.08571428571432</v>
      </c>
      <c r="CW35" s="38">
        <f t="shared" si="106"/>
        <v>188.44285714285712</v>
      </c>
      <c r="CX35" s="38">
        <f t="shared" si="106"/>
        <v>139.79999999999998</v>
      </c>
      <c r="CY35" s="38">
        <f t="shared" si="106"/>
        <v>82.028571428571425</v>
      </c>
      <c r="CZ35" s="38">
        <f t="shared" si="106"/>
        <v>265.37142857142857</v>
      </c>
      <c r="DA35" s="38">
        <f t="shared" si="106"/>
        <v>520.97142857142853</v>
      </c>
      <c r="DB35" s="38">
        <f t="shared" si="106"/>
        <v>461.31428571428575</v>
      </c>
      <c r="DC35" s="38">
        <f t="shared" si="106"/>
        <v>435.34285714285721</v>
      </c>
      <c r="DD35" s="38">
        <f t="shared" si="106"/>
        <v>279.85714285714283</v>
      </c>
      <c r="DE35" s="38">
        <f t="shared" si="106"/>
        <v>196.71428571428572</v>
      </c>
      <c r="DF35" s="38">
        <f t="shared" si="106"/>
        <v>80.399999999999991</v>
      </c>
      <c r="DG35" s="38">
        <f t="shared" si="106"/>
        <v>90.94285714285715</v>
      </c>
      <c r="DH35" s="39">
        <f t="shared" si="106"/>
        <v>79.799999999999983</v>
      </c>
      <c r="DI35" s="69"/>
      <c r="DJ35" s="99">
        <f t="shared" ref="DJ35:DK35" si="107">AVERAGE(DJ26:DJ34)</f>
        <v>13.194385714285715</v>
      </c>
      <c r="DK35" s="100">
        <f t="shared" si="107"/>
        <v>5.9692500000000006</v>
      </c>
      <c r="DM35" s="37">
        <f t="shared" ref="DM35:FK35" si="108">AVERAGE(DM26:DM34)</f>
        <v>349.9558225714286</v>
      </c>
      <c r="DN35" s="38">
        <f t="shared" si="108"/>
        <v>826.48783628571414</v>
      </c>
      <c r="DO35" s="38">
        <f t="shared" si="108"/>
        <v>1329.379874714286</v>
      </c>
      <c r="DP35" s="38">
        <f t="shared" si="108"/>
        <v>1191.7439205714286</v>
      </c>
      <c r="DQ35" s="38">
        <f t="shared" si="108"/>
        <v>1056.6670181428572</v>
      </c>
      <c r="DR35" s="38">
        <f t="shared" si="108"/>
        <v>1060.0908574285713</v>
      </c>
      <c r="DS35" s="38">
        <f t="shared" si="108"/>
        <v>497.67777042857142</v>
      </c>
      <c r="DT35" s="38">
        <f t="shared" si="108"/>
        <v>410.96620071428566</v>
      </c>
      <c r="DU35" s="38">
        <f t="shared" si="108"/>
        <v>346.57396542857151</v>
      </c>
      <c r="DV35" s="38">
        <f t="shared" si="108"/>
        <v>942.08763657142845</v>
      </c>
      <c r="DW35" s="38">
        <f t="shared" si="108"/>
        <v>1349.5147179999999</v>
      </c>
      <c r="DX35" s="38">
        <f t="shared" si="108"/>
        <v>1337.5854718571429</v>
      </c>
      <c r="DY35" s="38">
        <f t="shared" si="108"/>
        <v>1269.0013442857144</v>
      </c>
      <c r="DZ35" s="38">
        <f t="shared" si="108"/>
        <v>846.99423071428566</v>
      </c>
      <c r="EA35" s="38">
        <f t="shared" si="108"/>
        <v>560.95141157142859</v>
      </c>
      <c r="EB35" s="38">
        <f t="shared" si="108"/>
        <v>471.27841528571429</v>
      </c>
      <c r="EC35" s="38">
        <f t="shared" si="108"/>
        <v>376.16596399999997</v>
      </c>
      <c r="ED35" s="38">
        <f t="shared" si="108"/>
        <v>858.33442371428578</v>
      </c>
      <c r="EE35" s="38">
        <f t="shared" si="108"/>
        <v>1093.3492235714286</v>
      </c>
      <c r="EF35" s="38">
        <f t="shared" si="108"/>
        <v>1246.6176995714286</v>
      </c>
      <c r="EG35" s="38">
        <f t="shared" si="108"/>
        <v>1253.7027405714284</v>
      </c>
      <c r="EH35" s="38">
        <f t="shared" si="108"/>
        <v>910.81364257142855</v>
      </c>
      <c r="EI35" s="38">
        <f t="shared" si="108"/>
        <v>641.13617699999998</v>
      </c>
      <c r="EJ35" s="38">
        <f t="shared" si="108"/>
        <v>378.70217028571426</v>
      </c>
      <c r="EK35" s="38">
        <f t="shared" si="108"/>
        <v>352.34786214285714</v>
      </c>
      <c r="EL35" s="39">
        <f t="shared" si="108"/>
        <v>361.57070228571422</v>
      </c>
      <c r="EM35" s="69"/>
      <c r="EN35" s="37">
        <f t="shared" ref="EN35:FU35" si="109">AVERAGE(EN26:EN34)</f>
        <v>243.08925385714286</v>
      </c>
      <c r="EO35" s="38">
        <f t="shared" si="109"/>
        <v>852.86448942857157</v>
      </c>
      <c r="EP35" s="38">
        <f t="shared" si="109"/>
        <v>996.1896951428572</v>
      </c>
      <c r="EQ35" s="38">
        <f t="shared" si="109"/>
        <v>865.79724385714269</v>
      </c>
      <c r="ER35" s="38">
        <f t="shared" si="109"/>
        <v>761.32315999999992</v>
      </c>
      <c r="ES35" s="38">
        <f t="shared" si="109"/>
        <v>563.74169985714286</v>
      </c>
      <c r="ET35" s="38">
        <f t="shared" si="109"/>
        <v>410.96127442857147</v>
      </c>
      <c r="EU35" s="38">
        <f t="shared" si="109"/>
        <v>271.43438114285715</v>
      </c>
      <c r="EV35" s="38">
        <f t="shared" si="109"/>
        <v>248.35703442857144</v>
      </c>
      <c r="EW35" s="38">
        <f t="shared" si="109"/>
        <v>718.14872114285731</v>
      </c>
      <c r="EX35" s="38">
        <f t="shared" si="109"/>
        <v>985.04137528571425</v>
      </c>
      <c r="EY35" s="38">
        <f t="shared" si="109"/>
        <v>784.28323057142859</v>
      </c>
      <c r="EZ35" s="38">
        <f t="shared" si="109"/>
        <v>707.92490999999995</v>
      </c>
      <c r="FA35" s="38">
        <f t="shared" si="109"/>
        <v>575.94202457142853</v>
      </c>
      <c r="FB35" s="38">
        <f t="shared" si="109"/>
        <v>448.45682199999999</v>
      </c>
      <c r="FC35" s="38">
        <f t="shared" si="109"/>
        <v>325.5575737142857</v>
      </c>
      <c r="FD35" s="38">
        <f t="shared" si="109"/>
        <v>278.08947500000005</v>
      </c>
      <c r="FE35" s="38">
        <f t="shared" si="109"/>
        <v>509.35320885714287</v>
      </c>
      <c r="FF35" s="38">
        <f t="shared" si="109"/>
        <v>867.02269285714283</v>
      </c>
      <c r="FG35" s="38">
        <f t="shared" si="109"/>
        <v>792.78853300000003</v>
      </c>
      <c r="FH35" s="38">
        <f t="shared" si="109"/>
        <v>755.30230714285699</v>
      </c>
      <c r="FI35" s="38">
        <f t="shared" si="109"/>
        <v>617.44516742857138</v>
      </c>
      <c r="FJ35" s="38">
        <f t="shared" si="109"/>
        <v>478.72280442857135</v>
      </c>
      <c r="FK35" s="38">
        <f t="shared" si="109"/>
        <v>294.14569500000005</v>
      </c>
      <c r="FL35" s="38">
        <f t="shared" si="109"/>
        <v>301.9207314285714</v>
      </c>
      <c r="FM35" s="39">
        <f t="shared" si="109"/>
        <v>262.98605657142855</v>
      </c>
      <c r="FN35" s="69"/>
      <c r="FO35" s="99">
        <f t="shared" ref="FO35:FQ35" si="110">AVERAGE(FO26:FO34)</f>
        <v>17.262962589892858</v>
      </c>
      <c r="FP35" s="100">
        <f t="shared" si="110"/>
        <v>12.161757024321428</v>
      </c>
      <c r="FR35" s="99">
        <f t="shared" ref="FR35:HP35" si="111">AVERAGE(FR26:FR34)</f>
        <v>2.3640406049723759</v>
      </c>
      <c r="FS35" s="112">
        <f t="shared" si="111"/>
        <v>1.444233755420548</v>
      </c>
      <c r="FT35" s="112">
        <f t="shared" si="111"/>
        <v>1.1578689745580493</v>
      </c>
      <c r="FU35" s="112">
        <f t="shared" si="111"/>
        <v>1.1714981438986005</v>
      </c>
      <c r="FV35" s="112">
        <f t="shared" si="111"/>
        <v>1.1925719517550009</v>
      </c>
      <c r="FW35" s="112">
        <f t="shared" si="111"/>
        <v>1.3212306065571302</v>
      </c>
      <c r="FX35" s="112">
        <f t="shared" si="111"/>
        <v>1.6257353320310242</v>
      </c>
      <c r="FY35" s="112">
        <f t="shared" si="111"/>
        <v>1.9399789697149246</v>
      </c>
      <c r="FZ35" s="112">
        <f t="shared" si="111"/>
        <v>2.2953510223693039</v>
      </c>
      <c r="GA35" s="112">
        <f t="shared" si="111"/>
        <v>1.6124521448685443</v>
      </c>
      <c r="GB35" s="112">
        <f t="shared" si="111"/>
        <v>1.2615421697827205</v>
      </c>
      <c r="GC35" s="112">
        <f t="shared" si="111"/>
        <v>1.1999324255429193</v>
      </c>
      <c r="GD35" s="112">
        <f t="shared" si="111"/>
        <v>1.2552554311762052</v>
      </c>
      <c r="GE35" s="112">
        <f t="shared" si="111"/>
        <v>1.4243661595147297</v>
      </c>
      <c r="GF35" s="112">
        <f t="shared" si="111"/>
        <v>1.7542776702628389</v>
      </c>
      <c r="GG35" s="112">
        <f t="shared" si="111"/>
        <v>2.0731927119175926</v>
      </c>
      <c r="GH35" s="112">
        <f t="shared" si="111"/>
        <v>2.3464407812103212</v>
      </c>
      <c r="GI35" s="112">
        <f t="shared" si="111"/>
        <v>1.7470056877683788</v>
      </c>
      <c r="GJ35" s="112">
        <f t="shared" si="111"/>
        <v>1.4022239849775484</v>
      </c>
      <c r="GK35" s="112">
        <f t="shared" si="111"/>
        <v>1.2798492818954597</v>
      </c>
      <c r="GL35" s="112">
        <f t="shared" si="111"/>
        <v>1.2479512260532484</v>
      </c>
      <c r="GM35" s="112">
        <f t="shared" si="111"/>
        <v>1.3696090340859599</v>
      </c>
      <c r="GN35" s="112">
        <f t="shared" si="111"/>
        <v>1.7337674670447663</v>
      </c>
      <c r="GO35" s="112">
        <f t="shared" si="111"/>
        <v>2.1660188249828902</v>
      </c>
      <c r="GP35" s="112">
        <f t="shared" si="111"/>
        <v>2.7206291087129779</v>
      </c>
      <c r="GQ35" s="100">
        <f t="shared" si="111"/>
        <v>2.5188351236731483</v>
      </c>
      <c r="GR35" s="113"/>
      <c r="GS35" s="99">
        <f t="shared" ref="GS35:HU35" si="112">AVERAGE(GS26:GS34)</f>
        <v>3.5606992938512869</v>
      </c>
      <c r="GT35" s="112">
        <f t="shared" si="112"/>
        <v>1.621395068049317</v>
      </c>
      <c r="GU35" s="112">
        <f t="shared" si="112"/>
        <v>1.4208490377181981</v>
      </c>
      <c r="GV35" s="112">
        <f t="shared" si="112"/>
        <v>1.4879159616662558</v>
      </c>
      <c r="GW35" s="112">
        <f t="shared" si="112"/>
        <v>1.7009622159789159</v>
      </c>
      <c r="GX35" s="112">
        <f t="shared" si="112"/>
        <v>2.037482299264874</v>
      </c>
      <c r="GY35" s="112">
        <f t="shared" si="112"/>
        <v>2.6248570775022384</v>
      </c>
      <c r="GZ35" s="112">
        <f t="shared" si="112"/>
        <v>3.4177799427575253</v>
      </c>
      <c r="HA35" s="112">
        <f t="shared" si="112"/>
        <v>4.0710840369610564</v>
      </c>
      <c r="HB35" s="112">
        <f t="shared" si="112"/>
        <v>2.287313853285581</v>
      </c>
      <c r="HC35" s="112">
        <f t="shared" si="112"/>
        <v>1.7023475499242531</v>
      </c>
      <c r="HD35" s="112">
        <f t="shared" si="112"/>
        <v>1.7235697551448503</v>
      </c>
      <c r="HE35" s="112">
        <f t="shared" si="112"/>
        <v>1.8724658892979835</v>
      </c>
      <c r="HF35" s="112">
        <f t="shared" si="112"/>
        <v>2.2638320079105299</v>
      </c>
      <c r="HG35" s="112">
        <f t="shared" si="112"/>
        <v>2.5754699341512839</v>
      </c>
      <c r="HH35" s="112">
        <f t="shared" si="112"/>
        <v>2.4701298325338366</v>
      </c>
      <c r="HI35" s="112">
        <f t="shared" si="112"/>
        <v>2.8421402749355171</v>
      </c>
      <c r="HJ35" s="112">
        <f t="shared" si="112"/>
        <v>2.3066864145080688</v>
      </c>
      <c r="HK35" s="112">
        <f t="shared" si="112"/>
        <v>1.8158843915203562</v>
      </c>
      <c r="HL35" s="112">
        <f t="shared" si="112"/>
        <v>1.910879271321295</v>
      </c>
      <c r="HM35" s="112">
        <f t="shared" si="112"/>
        <v>1.9749735691619823</v>
      </c>
      <c r="HN35" s="112">
        <f t="shared" si="112"/>
        <v>2.1466476947393622</v>
      </c>
      <c r="HO35" s="112">
        <f t="shared" si="112"/>
        <v>2.6329852689359221</v>
      </c>
      <c r="HP35" s="112">
        <f t="shared" si="112"/>
        <v>3.1515470277584918</v>
      </c>
      <c r="HQ35" s="112">
        <f t="shared" si="112"/>
        <v>3.5237462576874674</v>
      </c>
      <c r="HR35" s="100">
        <f t="shared" si="112"/>
        <v>3.3630924902655797</v>
      </c>
      <c r="HS35" s="69"/>
      <c r="HT35" s="99">
        <f t="shared" ref="HT35:HU35" si="113">AVERAGE(HT26:HT34)</f>
        <v>42.120180421753091</v>
      </c>
      <c r="HU35" s="100">
        <f t="shared" si="113"/>
        <v>61.36216929489386</v>
      </c>
      <c r="HW35" s="99">
        <f t="shared" ref="HW35:JU35" si="114">AVERAGE(HW26:HW34)</f>
        <v>0.39</v>
      </c>
      <c r="HX35" s="112">
        <f t="shared" si="114"/>
        <v>0.34700000000000003</v>
      </c>
      <c r="HY35" s="112">
        <f t="shared" si="114"/>
        <v>0.1987142857142857</v>
      </c>
      <c r="HZ35" s="112">
        <f t="shared" si="114"/>
        <v>0.16571428571428573</v>
      </c>
      <c r="IA35" s="112">
        <f t="shared" si="114"/>
        <v>0.14742857142857144</v>
      </c>
      <c r="IB35" s="112">
        <f t="shared" si="114"/>
        <v>0.17271428571428574</v>
      </c>
      <c r="IC35" s="112">
        <f t="shared" si="114"/>
        <v>0.25185714285714284</v>
      </c>
      <c r="ID35" s="112">
        <f t="shared" si="114"/>
        <v>0.34928571428571431</v>
      </c>
      <c r="IE35" s="112">
        <f t="shared" si="114"/>
        <v>0.45414285714285713</v>
      </c>
      <c r="IF35" s="112">
        <f t="shared" si="114"/>
        <v>0.40928571428571425</v>
      </c>
      <c r="IG35" s="112">
        <f t="shared" si="114"/>
        <v>0.30828571428571427</v>
      </c>
      <c r="IH35" s="112">
        <f t="shared" si="114"/>
        <v>0.20171428571428573</v>
      </c>
      <c r="II35" s="112">
        <f t="shared" si="114"/>
        <v>0.16742857142857143</v>
      </c>
      <c r="IJ35" s="112">
        <f t="shared" si="114"/>
        <v>0.16599999999999998</v>
      </c>
      <c r="IK35" s="112">
        <f t="shared" si="114"/>
        <v>0.23357142857142857</v>
      </c>
      <c r="IL35" s="112">
        <f t="shared" si="114"/>
        <v>0.31528571428571434</v>
      </c>
      <c r="IM35" s="112">
        <f t="shared" si="114"/>
        <v>0.38785714285714284</v>
      </c>
      <c r="IN35" s="112">
        <f t="shared" si="114"/>
        <v>0.39314285714285713</v>
      </c>
      <c r="IO35" s="112">
        <f t="shared" si="114"/>
        <v>0.31228571428571428</v>
      </c>
      <c r="IP35" s="112">
        <f t="shared" si="114"/>
        <v>0.19457142857142856</v>
      </c>
      <c r="IQ35" s="112">
        <f t="shared" si="114"/>
        <v>0.1475714285714286</v>
      </c>
      <c r="IR35" s="112">
        <f t="shared" si="114"/>
        <v>0.13528571428571429</v>
      </c>
      <c r="IS35" s="112">
        <f t="shared" si="114"/>
        <v>0.16285714285714287</v>
      </c>
      <c r="IT35" s="112">
        <f t="shared" si="114"/>
        <v>0.31957142857142856</v>
      </c>
      <c r="IU35" s="112">
        <f t="shared" si="114"/>
        <v>0.41957142857142854</v>
      </c>
      <c r="IV35" s="100">
        <f t="shared" si="114"/>
        <v>0.39842857142857147</v>
      </c>
      <c r="IW35" s="113"/>
      <c r="IX35" s="99">
        <f t="shared" ref="IX35:JZ35" si="115">AVERAGE(IX26:IX34)</f>
        <v>0.5732857142857144</v>
      </c>
      <c r="IY35" s="112">
        <f t="shared" si="115"/>
        <v>0.47357142857142864</v>
      </c>
      <c r="IZ35" s="112">
        <f t="shared" si="115"/>
        <v>0.28699999999999998</v>
      </c>
      <c r="JA35" s="112">
        <f t="shared" si="115"/>
        <v>0.15442857142857142</v>
      </c>
      <c r="JB35" s="112">
        <f t="shared" si="115"/>
        <v>0.12557142857142858</v>
      </c>
      <c r="JC35" s="112">
        <f t="shared" si="115"/>
        <v>0.1367142857142857</v>
      </c>
      <c r="JD35" s="112">
        <f t="shared" si="115"/>
        <v>0.19557142857142859</v>
      </c>
      <c r="JE35" s="112">
        <f t="shared" si="115"/>
        <v>0.38500000000000006</v>
      </c>
      <c r="JF35" s="112">
        <f t="shared" si="115"/>
        <v>0.55428571428571427</v>
      </c>
      <c r="JG35" s="112">
        <f t="shared" si="115"/>
        <v>0.46685714285714291</v>
      </c>
      <c r="JH35" s="112">
        <f t="shared" si="115"/>
        <v>0.35771428571428571</v>
      </c>
      <c r="JI35" s="112">
        <f t="shared" si="115"/>
        <v>0.2247142857142857</v>
      </c>
      <c r="JJ35" s="112">
        <f t="shared" si="115"/>
        <v>0.1424285714285714</v>
      </c>
      <c r="JK35" s="112">
        <f t="shared" si="115"/>
        <v>0.10914285714285714</v>
      </c>
      <c r="JL35" s="112">
        <f t="shared" si="115"/>
        <v>0.40078571428571425</v>
      </c>
      <c r="JM35" s="112">
        <f t="shared" si="115"/>
        <v>0.6924285714285715</v>
      </c>
      <c r="JN35" s="112">
        <f t="shared" si="115"/>
        <v>0.59771428571428564</v>
      </c>
      <c r="JO35" s="112">
        <f t="shared" si="115"/>
        <v>0.50914285714285712</v>
      </c>
      <c r="JP35" s="112">
        <f t="shared" si="115"/>
        <v>0.51714285714285713</v>
      </c>
      <c r="JQ35" s="112">
        <f t="shared" si="115"/>
        <v>0.28642857142857142</v>
      </c>
      <c r="JR35" s="112">
        <f t="shared" si="115"/>
        <v>0.219</v>
      </c>
      <c r="JS35" s="112">
        <f t="shared" si="115"/>
        <v>0.13542857142857143</v>
      </c>
      <c r="JT35" s="112">
        <f t="shared" si="115"/>
        <v>0.18971428571428572</v>
      </c>
      <c r="JU35" s="112">
        <f t="shared" si="115"/>
        <v>0.45014285714285718</v>
      </c>
      <c r="JV35" s="112">
        <f t="shared" si="115"/>
        <v>0.50185714285714289</v>
      </c>
      <c r="JW35" s="100">
        <f t="shared" si="115"/>
        <v>0.54428571428571426</v>
      </c>
      <c r="JX35" s="69"/>
      <c r="JY35" s="99">
        <f t="shared" ref="JY35:JZ35" si="116">AVERAGE(JY26:JY34)</f>
        <v>6.2724642857142854</v>
      </c>
      <c r="JZ35" s="100">
        <f t="shared" si="116"/>
        <v>8.0796428571428578</v>
      </c>
    </row>
    <row r="36" spans="1:286" ht="18" customHeight="1" x14ac:dyDescent="0.25">
      <c r="A36" s="41" t="s">
        <v>2</v>
      </c>
      <c r="B36" s="42" t="str">
        <f>CONCATENATE("Male n=",COUNTIF(B26:B34,"Male"))</f>
        <v>Male n=2</v>
      </c>
      <c r="C36" s="43">
        <f t="shared" ref="C36:AB36" si="117">STDEV(C26:C34)</f>
        <v>5.3637673327615527</v>
      </c>
      <c r="D36" s="44">
        <f t="shared" si="117"/>
        <v>11.824107738409856</v>
      </c>
      <c r="E36" s="44">
        <f t="shared" si="117"/>
        <v>15.501152030920636</v>
      </c>
      <c r="F36" s="44">
        <f t="shared" si="117"/>
        <v>22.879602061141508</v>
      </c>
      <c r="G36" s="44">
        <f t="shared" si="117"/>
        <v>25.644084066681895</v>
      </c>
      <c r="H36" s="44">
        <f t="shared" si="117"/>
        <v>14.499589485157646</v>
      </c>
      <c r="I36" s="44">
        <f t="shared" si="117"/>
        <v>8.5580093368448598</v>
      </c>
      <c r="J36" s="44">
        <f t="shared" si="117"/>
        <v>13.810589449852532</v>
      </c>
      <c r="K36" s="44">
        <f t="shared" si="117"/>
        <v>7.3191204259476308</v>
      </c>
      <c r="L36" s="44">
        <f t="shared" si="117"/>
        <v>18.885305449072323</v>
      </c>
      <c r="M36" s="44">
        <f t="shared" si="117"/>
        <v>22.700954458641895</v>
      </c>
      <c r="N36" s="44">
        <f t="shared" si="117"/>
        <v>20.766273022333511</v>
      </c>
      <c r="O36" s="44">
        <f t="shared" si="117"/>
        <v>19.565518746241413</v>
      </c>
      <c r="P36" s="44">
        <f t="shared" si="117"/>
        <v>10.226413047081747</v>
      </c>
      <c r="Q36" s="44">
        <f t="shared" si="117"/>
        <v>8.7747744510424113</v>
      </c>
      <c r="R36" s="44">
        <f t="shared" si="117"/>
        <v>9.9338526550091206</v>
      </c>
      <c r="S36" s="44">
        <f t="shared" si="117"/>
        <v>5.2841632215877823</v>
      </c>
      <c r="T36" s="44">
        <f t="shared" si="117"/>
        <v>23.26153579665462</v>
      </c>
      <c r="U36" s="44">
        <f t="shared" si="117"/>
        <v>18.672618098881223</v>
      </c>
      <c r="V36" s="44">
        <f t="shared" si="117"/>
        <v>13.765035069922288</v>
      </c>
      <c r="W36" s="44">
        <f t="shared" si="117"/>
        <v>14.795430439996021</v>
      </c>
      <c r="X36" s="44">
        <f t="shared" si="117"/>
        <v>15.117523732725704</v>
      </c>
      <c r="Y36" s="44">
        <f t="shared" si="117"/>
        <v>6.6260668503088542</v>
      </c>
      <c r="Z36" s="44">
        <f t="shared" si="117"/>
        <v>5.4867806503232757</v>
      </c>
      <c r="AA36" s="44">
        <f t="shared" si="117"/>
        <v>6.0480614761299867</v>
      </c>
      <c r="AB36" s="45">
        <f t="shared" si="117"/>
        <v>5.3982801494020833</v>
      </c>
      <c r="AC36" s="46"/>
      <c r="AD36" s="43">
        <f t="shared" ref="AD36:BC36" si="118">STDEV(AD26:AD34)</f>
        <v>6.3573354705972749</v>
      </c>
      <c r="AE36" s="44">
        <f t="shared" si="118"/>
        <v>14.926805546047827</v>
      </c>
      <c r="AF36" s="44">
        <f t="shared" si="118"/>
        <v>24.497541178851428</v>
      </c>
      <c r="AG36" s="44">
        <f t="shared" si="118"/>
        <v>20.853285683784335</v>
      </c>
      <c r="AH36" s="44">
        <f t="shared" si="118"/>
        <v>14.059601023940289</v>
      </c>
      <c r="AI36" s="44">
        <f t="shared" si="118"/>
        <v>7.1394944465543864</v>
      </c>
      <c r="AJ36" s="44">
        <f t="shared" si="118"/>
        <v>3.6646314698102729</v>
      </c>
      <c r="AK36" s="44">
        <f t="shared" si="118"/>
        <v>4.4906781755310057</v>
      </c>
      <c r="AL36" s="44">
        <f t="shared" si="118"/>
        <v>4.0099281551573718</v>
      </c>
      <c r="AM36" s="44">
        <f t="shared" si="118"/>
        <v>22.946231146084109</v>
      </c>
      <c r="AN36" s="44">
        <f t="shared" si="118"/>
        <v>11.036735197037384</v>
      </c>
      <c r="AO36" s="44">
        <f t="shared" si="118"/>
        <v>9.4196350146661096</v>
      </c>
      <c r="AP36" s="44">
        <f t="shared" si="118"/>
        <v>8.0615194124988143</v>
      </c>
      <c r="AQ36" s="44">
        <f t="shared" si="118"/>
        <v>9.62301309114671</v>
      </c>
      <c r="AR36" s="44">
        <f t="shared" si="118"/>
        <v>5.6975036304549747</v>
      </c>
      <c r="AS36" s="44">
        <f t="shared" si="118"/>
        <v>4.6067755482963317</v>
      </c>
      <c r="AT36" s="44">
        <f t="shared" si="118"/>
        <v>5.9517104384250041</v>
      </c>
      <c r="AU36" s="44">
        <f t="shared" si="118"/>
        <v>8.1095475770699998</v>
      </c>
      <c r="AV36" s="44">
        <f t="shared" si="118"/>
        <v>15.465522330409176</v>
      </c>
      <c r="AW36" s="44">
        <f t="shared" si="118"/>
        <v>13.278285173276728</v>
      </c>
      <c r="AX36" s="44">
        <f t="shared" si="118"/>
        <v>10.078265156832726</v>
      </c>
      <c r="AY36" s="44">
        <f t="shared" si="118"/>
        <v>4.1293375463176369</v>
      </c>
      <c r="AZ36" s="44">
        <f t="shared" si="118"/>
        <v>3.283653598110031</v>
      </c>
      <c r="BA36" s="44">
        <f t="shared" si="118"/>
        <v>6.7095525363540647</v>
      </c>
      <c r="BB36" s="44">
        <f t="shared" si="118"/>
        <v>4.1498709102125764</v>
      </c>
      <c r="BC36" s="45">
        <f t="shared" si="118"/>
        <v>4.9610866705169503</v>
      </c>
      <c r="BD36" s="46"/>
      <c r="BE36" s="101">
        <f>STDEV(BE26:BE34)</f>
        <v>8.4852500348994678E-2</v>
      </c>
      <c r="BF36" s="102">
        <f>STDEV(BF26:BF34)</f>
        <v>7.9851424160600967E-2</v>
      </c>
      <c r="BH36" s="43">
        <f t="shared" ref="BH36:CG36" si="119">STDEV(BH26:BH34)</f>
        <v>47.174145461258846</v>
      </c>
      <c r="BI36" s="44">
        <f t="shared" si="119"/>
        <v>310.08353713152854</v>
      </c>
      <c r="BJ36" s="44">
        <f t="shared" si="119"/>
        <v>863.28267841834008</v>
      </c>
      <c r="BK36" s="44">
        <f t="shared" si="119"/>
        <v>791.938255168924</v>
      </c>
      <c r="BL36" s="44">
        <f t="shared" si="119"/>
        <v>1200.5388504453206</v>
      </c>
      <c r="BM36" s="44">
        <f t="shared" si="119"/>
        <v>717.143452475564</v>
      </c>
      <c r="BN36" s="44">
        <f t="shared" si="119"/>
        <v>238.35536494906086</v>
      </c>
      <c r="BO36" s="44">
        <f t="shared" si="119"/>
        <v>147.16678584905929</v>
      </c>
      <c r="BP36" s="44">
        <f t="shared" si="119"/>
        <v>68.551961522420555</v>
      </c>
      <c r="BQ36" s="44">
        <f t="shared" si="119"/>
        <v>607.22755442843879</v>
      </c>
      <c r="BR36" s="44">
        <f t="shared" si="119"/>
        <v>437.23916306100244</v>
      </c>
      <c r="BS36" s="44">
        <f t="shared" si="119"/>
        <v>901.02741356742308</v>
      </c>
      <c r="BT36" s="44">
        <f t="shared" si="119"/>
        <v>1016.2366119307903</v>
      </c>
      <c r="BU36" s="44">
        <f t="shared" si="119"/>
        <v>954.65690770484196</v>
      </c>
      <c r="BV36" s="44">
        <f t="shared" si="119"/>
        <v>246.75820437945202</v>
      </c>
      <c r="BW36" s="44">
        <f t="shared" si="119"/>
        <v>164.64569752740502</v>
      </c>
      <c r="BX36" s="44">
        <f t="shared" si="119"/>
        <v>68.347222746376872</v>
      </c>
      <c r="BY36" s="44">
        <f t="shared" si="119"/>
        <v>557.77132026869731</v>
      </c>
      <c r="BZ36" s="44">
        <f t="shared" si="119"/>
        <v>567.87210330697326</v>
      </c>
      <c r="CA36" s="44">
        <f t="shared" si="119"/>
        <v>605.94810244536836</v>
      </c>
      <c r="CB36" s="44">
        <f t="shared" si="119"/>
        <v>946.14411466450758</v>
      </c>
      <c r="CC36" s="44">
        <f t="shared" si="119"/>
        <v>1053.4680359921429</v>
      </c>
      <c r="CD36" s="44">
        <f t="shared" si="119"/>
        <v>191.46971412881834</v>
      </c>
      <c r="CE36" s="44">
        <f t="shared" si="119"/>
        <v>40.458868001959758</v>
      </c>
      <c r="CF36" s="44">
        <f t="shared" si="119"/>
        <v>34.932015605826649</v>
      </c>
      <c r="CG36" s="45">
        <f t="shared" si="119"/>
        <v>46.641269279469675</v>
      </c>
      <c r="CH36" s="46"/>
      <c r="CI36" s="43">
        <f t="shared" ref="CI36:DH36" si="120">STDEV(CI26:CI34)</f>
        <v>19.13023037722531</v>
      </c>
      <c r="CJ36" s="44">
        <f t="shared" si="120"/>
        <v>278.6308156478234</v>
      </c>
      <c r="CK36" s="44">
        <f t="shared" si="120"/>
        <v>294.06529887084616</v>
      </c>
      <c r="CL36" s="44">
        <f t="shared" si="120"/>
        <v>275.3596609112214</v>
      </c>
      <c r="CM36" s="44">
        <f t="shared" si="120"/>
        <v>233.75587998715974</v>
      </c>
      <c r="CN36" s="44">
        <f t="shared" si="120"/>
        <v>132.18791818576207</v>
      </c>
      <c r="CO36" s="44">
        <f t="shared" si="120"/>
        <v>48.533110936172811</v>
      </c>
      <c r="CP36" s="44">
        <f t="shared" si="120"/>
        <v>40.294983736015006</v>
      </c>
      <c r="CQ36" s="44">
        <f t="shared" si="120"/>
        <v>23.284329494318701</v>
      </c>
      <c r="CR36" s="44">
        <f t="shared" si="120"/>
        <v>428.75023698452418</v>
      </c>
      <c r="CS36" s="44">
        <f t="shared" si="120"/>
        <v>262.52696188065232</v>
      </c>
      <c r="CT36" s="44">
        <f t="shared" si="120"/>
        <v>186.41460703036563</v>
      </c>
      <c r="CU36" s="44">
        <f t="shared" si="120"/>
        <v>209.53225459171136</v>
      </c>
      <c r="CV36" s="44">
        <f t="shared" si="120"/>
        <v>95.81884693822721</v>
      </c>
      <c r="CW36" s="44">
        <f t="shared" si="120"/>
        <v>60.17634798775066</v>
      </c>
      <c r="CX36" s="44">
        <f t="shared" si="120"/>
        <v>48.26551564005095</v>
      </c>
      <c r="CY36" s="44">
        <f t="shared" si="120"/>
        <v>23.39926738779906</v>
      </c>
      <c r="CZ36" s="44">
        <f t="shared" si="120"/>
        <v>105.33928855980434</v>
      </c>
      <c r="DA36" s="44">
        <f t="shared" si="120"/>
        <v>260.77593008996411</v>
      </c>
      <c r="DB36" s="44">
        <f t="shared" si="120"/>
        <v>278.31451889646598</v>
      </c>
      <c r="DC36" s="44">
        <f t="shared" si="120"/>
        <v>215.61879059382284</v>
      </c>
      <c r="DD36" s="44">
        <f t="shared" si="120"/>
        <v>152.56835470418793</v>
      </c>
      <c r="DE36" s="44">
        <f t="shared" si="120"/>
        <v>108.76199441243907</v>
      </c>
      <c r="DF36" s="44">
        <f t="shared" si="120"/>
        <v>25.793022312245615</v>
      </c>
      <c r="DG36" s="44">
        <f t="shared" si="120"/>
        <v>27.205566657264399</v>
      </c>
      <c r="DH36" s="45">
        <f t="shared" si="120"/>
        <v>24.340090386027814</v>
      </c>
      <c r="DI36" s="46"/>
      <c r="DJ36" s="101">
        <f>STDEV(DJ26:DJ34)</f>
        <v>8.0429236283473795</v>
      </c>
      <c r="DK36" s="102">
        <f>STDEV(DK26:DK34)</f>
        <v>2.0843144718348041</v>
      </c>
      <c r="DM36" s="43">
        <f t="shared" ref="DM36:FK36" si="121">STDEV(DM26:DM34)</f>
        <v>110.77765439346838</v>
      </c>
      <c r="DN36" s="44">
        <f t="shared" si="121"/>
        <v>314.85678468566897</v>
      </c>
      <c r="DO36" s="44">
        <f t="shared" si="121"/>
        <v>504.83427267213506</v>
      </c>
      <c r="DP36" s="44">
        <f t="shared" si="121"/>
        <v>453.32435706378453</v>
      </c>
      <c r="DQ36" s="44">
        <f t="shared" si="121"/>
        <v>509.46510226969428</v>
      </c>
      <c r="DR36" s="44">
        <f t="shared" si="121"/>
        <v>602.9926475298671</v>
      </c>
      <c r="DS36" s="44">
        <f t="shared" si="121"/>
        <v>224.88399318281483</v>
      </c>
      <c r="DT36" s="44">
        <f t="shared" si="121"/>
        <v>259.45865843981693</v>
      </c>
      <c r="DU36" s="44">
        <f t="shared" si="121"/>
        <v>181.30619127072373</v>
      </c>
      <c r="DV36" s="44">
        <f t="shared" si="121"/>
        <v>506.56678243831749</v>
      </c>
      <c r="DW36" s="44">
        <f t="shared" si="121"/>
        <v>415.45536490698476</v>
      </c>
      <c r="DX36" s="44">
        <f t="shared" si="121"/>
        <v>466.54493188349949</v>
      </c>
      <c r="DY36" s="44">
        <f t="shared" si="121"/>
        <v>492.40632318018538</v>
      </c>
      <c r="DZ36" s="44">
        <f t="shared" si="121"/>
        <v>389.26045190452868</v>
      </c>
      <c r="EA36" s="44">
        <f t="shared" si="121"/>
        <v>224.84545104950988</v>
      </c>
      <c r="EB36" s="44">
        <f t="shared" si="121"/>
        <v>279.9098268201684</v>
      </c>
      <c r="EC36" s="44">
        <f t="shared" si="121"/>
        <v>158.59973396217177</v>
      </c>
      <c r="ED36" s="44">
        <f t="shared" si="121"/>
        <v>485.90854667089422</v>
      </c>
      <c r="EE36" s="44">
        <f t="shared" si="121"/>
        <v>521.03832752181245</v>
      </c>
      <c r="EF36" s="44">
        <f t="shared" si="121"/>
        <v>463.30687274550263</v>
      </c>
      <c r="EG36" s="44">
        <f t="shared" si="121"/>
        <v>493.79940466805584</v>
      </c>
      <c r="EH36" s="44">
        <f t="shared" si="121"/>
        <v>403.64887684032448</v>
      </c>
      <c r="EI36" s="44">
        <f t="shared" si="121"/>
        <v>204.88119808503106</v>
      </c>
      <c r="EJ36" s="44">
        <f t="shared" si="121"/>
        <v>125.41517385097565</v>
      </c>
      <c r="EK36" s="44">
        <f t="shared" si="121"/>
        <v>71.276391966025727</v>
      </c>
      <c r="EL36" s="45">
        <f t="shared" si="121"/>
        <v>102.06108113406208</v>
      </c>
      <c r="EM36" s="46"/>
      <c r="EN36" s="43">
        <f t="shared" ref="EN36:FU36" si="122">STDEV(EN26:EN34)</f>
        <v>59.705570791833921</v>
      </c>
      <c r="EO36" s="44">
        <f t="shared" si="122"/>
        <v>359.91094585234578</v>
      </c>
      <c r="EP36" s="44">
        <f t="shared" si="122"/>
        <v>181.87959096383162</v>
      </c>
      <c r="EQ36" s="44">
        <f t="shared" si="122"/>
        <v>206.31731520479826</v>
      </c>
      <c r="ER36" s="44">
        <f t="shared" si="122"/>
        <v>214.2915424399755</v>
      </c>
      <c r="ES36" s="44">
        <f t="shared" si="122"/>
        <v>137.43146892512763</v>
      </c>
      <c r="ET36" s="44">
        <f t="shared" si="122"/>
        <v>129.93452410993987</v>
      </c>
      <c r="EU36" s="44">
        <f t="shared" si="122"/>
        <v>85.074131376002839</v>
      </c>
      <c r="EV36" s="44">
        <f t="shared" si="122"/>
        <v>68.679957389367999</v>
      </c>
      <c r="EW36" s="44">
        <f t="shared" si="122"/>
        <v>488.07435665879348</v>
      </c>
      <c r="EX36" s="44">
        <f t="shared" si="122"/>
        <v>236.47229991658475</v>
      </c>
      <c r="EY36" s="44">
        <f t="shared" si="122"/>
        <v>134.11772838322759</v>
      </c>
      <c r="EZ36" s="44">
        <f t="shared" si="122"/>
        <v>98.766340469548211</v>
      </c>
      <c r="FA36" s="44">
        <f t="shared" si="122"/>
        <v>145.34107764115123</v>
      </c>
      <c r="FB36" s="44">
        <f t="shared" si="122"/>
        <v>108.03135538700271</v>
      </c>
      <c r="FC36" s="44">
        <f t="shared" si="122"/>
        <v>106.97020481814272</v>
      </c>
      <c r="FD36" s="44">
        <f t="shared" si="122"/>
        <v>72.937516616369251</v>
      </c>
      <c r="FE36" s="44">
        <f t="shared" si="122"/>
        <v>149.7233056877173</v>
      </c>
      <c r="FF36" s="44">
        <f t="shared" si="122"/>
        <v>340.68049562324632</v>
      </c>
      <c r="FG36" s="44">
        <f t="shared" si="122"/>
        <v>312.10693284643816</v>
      </c>
      <c r="FH36" s="44">
        <f t="shared" si="122"/>
        <v>313.85983596933585</v>
      </c>
      <c r="FI36" s="44">
        <f t="shared" si="122"/>
        <v>233.43100342221095</v>
      </c>
      <c r="FJ36" s="44">
        <f t="shared" si="122"/>
        <v>161.35508655249572</v>
      </c>
      <c r="FK36" s="44">
        <f t="shared" si="122"/>
        <v>83.986779161417147</v>
      </c>
      <c r="FL36" s="44">
        <f t="shared" si="122"/>
        <v>82.177682022755363</v>
      </c>
      <c r="FM36" s="45">
        <f t="shared" si="122"/>
        <v>70.058862837432144</v>
      </c>
      <c r="FN36" s="46"/>
      <c r="FO36" s="101">
        <f>STDEV(FO26:FO34)</f>
        <v>5.6955950066800165</v>
      </c>
      <c r="FP36" s="102">
        <f>STDEV(FP26:FP34)</f>
        <v>3.006150621675248</v>
      </c>
      <c r="FR36" s="101">
        <f t="shared" ref="FR36:HP36" si="123">STDEV(FR26:FR34)</f>
        <v>0.49473785537627951</v>
      </c>
      <c r="FS36" s="114">
        <f t="shared" si="123"/>
        <v>0.3482477185656353</v>
      </c>
      <c r="FT36" s="114">
        <f t="shared" si="123"/>
        <v>0.2968905747458232</v>
      </c>
      <c r="FU36" s="114">
        <f t="shared" si="123"/>
        <v>0.31727324734357953</v>
      </c>
      <c r="FV36" s="114">
        <f t="shared" si="123"/>
        <v>0.42107284751948848</v>
      </c>
      <c r="FW36" s="114">
        <f t="shared" si="123"/>
        <v>0.49763946735555104</v>
      </c>
      <c r="FX36" s="114">
        <f t="shared" si="123"/>
        <v>0.58936963542853438</v>
      </c>
      <c r="FY36" s="114">
        <f t="shared" si="123"/>
        <v>0.66140770260421511</v>
      </c>
      <c r="FZ36" s="114">
        <f t="shared" si="123"/>
        <v>0.50778219379184641</v>
      </c>
      <c r="GA36" s="114">
        <f t="shared" si="123"/>
        <v>0.3941574181201406</v>
      </c>
      <c r="GB36" s="114">
        <f t="shared" si="123"/>
        <v>0.24720772104630023</v>
      </c>
      <c r="GC36" s="114">
        <f t="shared" si="123"/>
        <v>0.35268217718993056</v>
      </c>
      <c r="GD36" s="114">
        <f t="shared" si="123"/>
        <v>0.42968796105394047</v>
      </c>
      <c r="GE36" s="114">
        <f t="shared" si="123"/>
        <v>0.53001850487728142</v>
      </c>
      <c r="GF36" s="114">
        <f t="shared" si="123"/>
        <v>0.57780621634805451</v>
      </c>
      <c r="GG36" s="114">
        <f t="shared" si="123"/>
        <v>0.61940567670826763</v>
      </c>
      <c r="GH36" s="114">
        <f t="shared" si="123"/>
        <v>0.71034583324991429</v>
      </c>
      <c r="GI36" s="114">
        <f t="shared" si="123"/>
        <v>0.80567039454672151</v>
      </c>
      <c r="GJ36" s="114">
        <f t="shared" si="123"/>
        <v>0.41709132763939522</v>
      </c>
      <c r="GK36" s="114">
        <f t="shared" si="123"/>
        <v>0.46568542032910204</v>
      </c>
      <c r="GL36" s="114">
        <f t="shared" si="123"/>
        <v>0.46724024037140433</v>
      </c>
      <c r="GM36" s="114">
        <f t="shared" si="123"/>
        <v>0.5048312563169951</v>
      </c>
      <c r="GN36" s="114">
        <f t="shared" si="123"/>
        <v>0.64190776969592922</v>
      </c>
      <c r="GO36" s="114">
        <f t="shared" si="123"/>
        <v>0.73986496026454229</v>
      </c>
      <c r="GP36" s="114">
        <f t="shared" si="123"/>
        <v>0.63456451023905847</v>
      </c>
      <c r="GQ36" s="102">
        <f t="shared" si="123"/>
        <v>0.49621881839104759</v>
      </c>
      <c r="GR36" s="115"/>
      <c r="GS36" s="101">
        <f t="shared" ref="GS36:HU36" si="124">STDEV(GS26:GS34)</f>
        <v>0.79982786051695554</v>
      </c>
      <c r="GT36" s="114">
        <f t="shared" si="124"/>
        <v>0.35211227013677732</v>
      </c>
      <c r="GU36" s="114">
        <f t="shared" si="124"/>
        <v>0.40990571233598311</v>
      </c>
      <c r="GV36" s="114">
        <f t="shared" si="124"/>
        <v>0.48567539700302187</v>
      </c>
      <c r="GW36" s="114">
        <f t="shared" si="124"/>
        <v>0.60344320902338322</v>
      </c>
      <c r="GX36" s="114">
        <f t="shared" si="124"/>
        <v>0.71081225409203108</v>
      </c>
      <c r="GY36" s="114">
        <f t="shared" si="124"/>
        <v>0.85958399398241225</v>
      </c>
      <c r="GZ36" s="114">
        <f t="shared" si="124"/>
        <v>1.0177966984142335</v>
      </c>
      <c r="HA36" s="114">
        <f t="shared" si="124"/>
        <v>1.2310117469383663</v>
      </c>
      <c r="HB36" s="114">
        <f t="shared" si="124"/>
        <v>0.94903460753521129</v>
      </c>
      <c r="HC36" s="114">
        <f t="shared" si="124"/>
        <v>0.52724278689977555</v>
      </c>
      <c r="HD36" s="114">
        <f t="shared" si="124"/>
        <v>0.53235229063218659</v>
      </c>
      <c r="HE36" s="114">
        <f t="shared" si="124"/>
        <v>0.57638486352143792</v>
      </c>
      <c r="HF36" s="114">
        <f t="shared" si="124"/>
        <v>0.67154381360251836</v>
      </c>
      <c r="HG36" s="114">
        <f t="shared" si="124"/>
        <v>0.65223958156035988</v>
      </c>
      <c r="HH36" s="114">
        <f t="shared" si="124"/>
        <v>0.55409992450472234</v>
      </c>
      <c r="HI36" s="114">
        <f t="shared" si="124"/>
        <v>0.58100216992935372</v>
      </c>
      <c r="HJ36" s="114">
        <f t="shared" si="124"/>
        <v>0.57153661969335556</v>
      </c>
      <c r="HK36" s="114">
        <f t="shared" si="124"/>
        <v>0.45681614334408904</v>
      </c>
      <c r="HL36" s="114">
        <f t="shared" si="124"/>
        <v>0.5263356040265933</v>
      </c>
      <c r="HM36" s="114">
        <f t="shared" si="124"/>
        <v>0.59030125679405898</v>
      </c>
      <c r="HN36" s="114">
        <f t="shared" si="124"/>
        <v>0.60542999876280668</v>
      </c>
      <c r="HO36" s="114">
        <f t="shared" si="124"/>
        <v>0.77640394593494921</v>
      </c>
      <c r="HP36" s="114">
        <f t="shared" si="124"/>
        <v>0.99666602440657759</v>
      </c>
      <c r="HQ36" s="114">
        <f t="shared" si="124"/>
        <v>0.48792895254402607</v>
      </c>
      <c r="HR36" s="102">
        <f t="shared" si="124"/>
        <v>0.45159119226533312</v>
      </c>
      <c r="HS36" s="46"/>
      <c r="HT36" s="101">
        <f>STDEV(HT26:HT34)</f>
        <v>12.10508638098092</v>
      </c>
      <c r="HU36" s="102">
        <f>STDEV(HU26:HU34)</f>
        <v>15.217287495172727</v>
      </c>
      <c r="HW36" s="101">
        <f t="shared" ref="HW36:JU36" si="125">STDEV(HW26:HW34)</f>
        <v>0.11091137603209758</v>
      </c>
      <c r="HX36" s="114">
        <f t="shared" si="125"/>
        <v>9.5397414360487917E-2</v>
      </c>
      <c r="HY36" s="114">
        <f t="shared" si="125"/>
        <v>0.13831330893508195</v>
      </c>
      <c r="HZ36" s="114">
        <f t="shared" si="125"/>
        <v>6.402789570625779E-2</v>
      </c>
      <c r="IA36" s="114">
        <f t="shared" si="125"/>
        <v>2.2817077981613851E-2</v>
      </c>
      <c r="IB36" s="114">
        <f t="shared" si="125"/>
        <v>3.1073645241127195E-2</v>
      </c>
      <c r="IC36" s="114">
        <f t="shared" si="125"/>
        <v>6.8773610664335016E-2</v>
      </c>
      <c r="ID36" s="114">
        <f t="shared" si="125"/>
        <v>0.13539782652824003</v>
      </c>
      <c r="IE36" s="114">
        <f t="shared" si="125"/>
        <v>0.15504776529769637</v>
      </c>
      <c r="IF36" s="114">
        <f t="shared" si="125"/>
        <v>0.12222617598222615</v>
      </c>
      <c r="IG36" s="114">
        <f t="shared" si="125"/>
        <v>0.14163063967672429</v>
      </c>
      <c r="IH36" s="114">
        <f t="shared" si="125"/>
        <v>0.10283435594150798</v>
      </c>
      <c r="II36" s="114">
        <f t="shared" si="125"/>
        <v>4.5265355195252564E-2</v>
      </c>
      <c r="IJ36" s="114">
        <f t="shared" si="125"/>
        <v>3.4073450074801642E-2</v>
      </c>
      <c r="IK36" s="114">
        <f t="shared" si="125"/>
        <v>9.2426289807711406E-2</v>
      </c>
      <c r="IL36" s="114">
        <f t="shared" si="125"/>
        <v>0.13626287619366981</v>
      </c>
      <c r="IM36" s="114">
        <f t="shared" si="125"/>
        <v>0.14205448317626662</v>
      </c>
      <c r="IN36" s="114">
        <f t="shared" si="125"/>
        <v>0.12110660396448054</v>
      </c>
      <c r="IO36" s="114">
        <f t="shared" si="125"/>
        <v>0.1379005853090241</v>
      </c>
      <c r="IP36" s="114">
        <f t="shared" si="125"/>
        <v>7.7586203977376367E-2</v>
      </c>
      <c r="IQ36" s="114">
        <f t="shared" si="125"/>
        <v>4.0314832435292346E-2</v>
      </c>
      <c r="IR36" s="114">
        <f t="shared" si="125"/>
        <v>3.7575321181658079E-2</v>
      </c>
      <c r="IS36" s="114">
        <f t="shared" si="125"/>
        <v>3.0754016385010845E-2</v>
      </c>
      <c r="IT36" s="114">
        <f t="shared" si="125"/>
        <v>8.205863176789524E-2</v>
      </c>
      <c r="IU36" s="114">
        <f t="shared" si="125"/>
        <v>0.13422351649749159</v>
      </c>
      <c r="IV36" s="102">
        <f t="shared" si="125"/>
        <v>9.7940215000201628E-2</v>
      </c>
      <c r="IW36" s="115"/>
      <c r="IX36" s="101">
        <f t="shared" ref="IX36:JZ36" si="126">STDEV(IX26:IX34)</f>
        <v>9.1505399268228607E-2</v>
      </c>
      <c r="IY36" s="114">
        <f t="shared" si="126"/>
        <v>0.12554661437471068</v>
      </c>
      <c r="IZ36" s="114">
        <f t="shared" si="126"/>
        <v>8.3769525087190017E-2</v>
      </c>
      <c r="JA36" s="114">
        <f t="shared" si="126"/>
        <v>4.3142620623760369E-2</v>
      </c>
      <c r="JB36" s="114">
        <f t="shared" si="126"/>
        <v>3.4908724520083041E-2</v>
      </c>
      <c r="JC36" s="114">
        <f t="shared" si="126"/>
        <v>7.1830156818507851E-2</v>
      </c>
      <c r="JD36" s="114">
        <f t="shared" si="126"/>
        <v>8.9524404759925874E-2</v>
      </c>
      <c r="JE36" s="114">
        <f t="shared" si="126"/>
        <v>0.13113351974228385</v>
      </c>
      <c r="JF36" s="114">
        <f t="shared" si="126"/>
        <v>0.10512803984620243</v>
      </c>
      <c r="JG36" s="114">
        <f t="shared" si="126"/>
        <v>9.227030683708308E-2</v>
      </c>
      <c r="JH36" s="114">
        <f t="shared" si="126"/>
        <v>0.15054757197833321</v>
      </c>
      <c r="JI36" s="114">
        <f t="shared" si="126"/>
        <v>0.10420606873836454</v>
      </c>
      <c r="JJ36" s="114">
        <f t="shared" si="126"/>
        <v>4.13676892548486E-2</v>
      </c>
      <c r="JK36" s="114">
        <f t="shared" si="126"/>
        <v>2.9486881667551652E-2</v>
      </c>
      <c r="JL36" s="114">
        <f t="shared" si="126"/>
        <v>0.12569037922041384</v>
      </c>
      <c r="JM36" s="114">
        <f t="shared" si="126"/>
        <v>0.22395226957461042</v>
      </c>
      <c r="JN36" s="114">
        <f t="shared" si="126"/>
        <v>7.6108944471537099E-2</v>
      </c>
      <c r="JO36" s="114">
        <f t="shared" si="126"/>
        <v>0.14081007133893611</v>
      </c>
      <c r="JP36" s="114">
        <f t="shared" si="126"/>
        <v>0.15250292737237167</v>
      </c>
      <c r="JQ36" s="114">
        <f t="shared" si="126"/>
        <v>0.15480725342917787</v>
      </c>
      <c r="JR36" s="114">
        <f t="shared" si="126"/>
        <v>0.10414413089560065</v>
      </c>
      <c r="JS36" s="114">
        <f t="shared" si="126"/>
        <v>5.2911426437198331E-2</v>
      </c>
      <c r="JT36" s="114">
        <f t="shared" si="126"/>
        <v>7.1334223403436758E-2</v>
      </c>
      <c r="JU36" s="114">
        <f t="shared" si="126"/>
        <v>0.10599281197551165</v>
      </c>
      <c r="JV36" s="114">
        <f t="shared" si="126"/>
        <v>0.12107219412596827</v>
      </c>
      <c r="JW36" s="102">
        <f t="shared" si="126"/>
        <v>0.10574294978187143</v>
      </c>
      <c r="JX36" s="46"/>
      <c r="JY36" s="101">
        <f>STDEV(JY26:JY34)</f>
        <v>1.4368097069301031</v>
      </c>
      <c r="JZ36" s="102">
        <f>STDEV(JZ26:JZ34)</f>
        <v>1.0385608517834235</v>
      </c>
    </row>
    <row r="37" spans="1:286" ht="18" customHeight="1" x14ac:dyDescent="0.25">
      <c r="A37" s="47" t="s">
        <v>3</v>
      </c>
      <c r="B37" s="48" t="s">
        <v>0</v>
      </c>
      <c r="C37" s="49">
        <f t="shared" ref="C37:AB37" si="127">C36/SQRT(COUNT(C26:C34))</f>
        <v>2.0273134932713286</v>
      </c>
      <c r="D37" s="50">
        <f t="shared" si="127"/>
        <v>4.4690926501524064</v>
      </c>
      <c r="E37" s="50">
        <f t="shared" si="127"/>
        <v>5.8588847584028301</v>
      </c>
      <c r="F37" s="50">
        <f t="shared" si="127"/>
        <v>8.6476767357001787</v>
      </c>
      <c r="G37" s="50">
        <f t="shared" si="127"/>
        <v>9.6925527200677433</v>
      </c>
      <c r="H37" s="50">
        <f t="shared" si="127"/>
        <v>5.4803296986077417</v>
      </c>
      <c r="I37" s="50">
        <f t="shared" si="127"/>
        <v>3.2346234890086136</v>
      </c>
      <c r="J37" s="50">
        <f t="shared" si="127"/>
        <v>5.2199121633603056</v>
      </c>
      <c r="K37" s="50">
        <f t="shared" si="127"/>
        <v>2.766367494684367</v>
      </c>
      <c r="L37" s="50">
        <f t="shared" si="127"/>
        <v>7.1379745216769077</v>
      </c>
      <c r="M37" s="50">
        <f t="shared" si="127"/>
        <v>8.5801542887670514</v>
      </c>
      <c r="N37" s="50">
        <f t="shared" si="127"/>
        <v>7.8489134392520175</v>
      </c>
      <c r="O37" s="50">
        <f t="shared" si="127"/>
        <v>7.3950709820752918</v>
      </c>
      <c r="P37" s="50">
        <f t="shared" si="127"/>
        <v>3.8652208181149379</v>
      </c>
      <c r="Q37" s="50">
        <f t="shared" si="127"/>
        <v>3.3165530011630762</v>
      </c>
      <c r="R37" s="50">
        <f t="shared" si="127"/>
        <v>3.7546433837018349</v>
      </c>
      <c r="S37" s="50">
        <f t="shared" si="127"/>
        <v>1.9972259673421664</v>
      </c>
      <c r="T37" s="50">
        <f t="shared" si="127"/>
        <v>8.7920341187678375</v>
      </c>
      <c r="U37" s="50">
        <f t="shared" si="127"/>
        <v>7.0575862594461993</v>
      </c>
      <c r="V37" s="50">
        <f t="shared" si="127"/>
        <v>5.2026942261567086</v>
      </c>
      <c r="W37" s="50">
        <f t="shared" si="127"/>
        <v>5.5921470691977753</v>
      </c>
      <c r="X37" s="50">
        <f t="shared" si="127"/>
        <v>5.7138868908441562</v>
      </c>
      <c r="Y37" s="50">
        <f t="shared" si="127"/>
        <v>2.5044178652008959</v>
      </c>
      <c r="Z37" s="50">
        <f t="shared" si="127"/>
        <v>2.073808157016662</v>
      </c>
      <c r="AA37" s="50">
        <f t="shared" si="127"/>
        <v>2.2859523685528793</v>
      </c>
      <c r="AB37" s="51">
        <f t="shared" si="127"/>
        <v>2.0403581118249305</v>
      </c>
      <c r="AC37" s="52"/>
      <c r="AD37" s="49">
        <f t="shared" ref="AD37:BC37" si="128">AD36/SQRT(COUNT(AD26:AD34))</f>
        <v>2.4028469508871666</v>
      </c>
      <c r="AE37" s="50">
        <f t="shared" si="128"/>
        <v>5.6418021919231771</v>
      </c>
      <c r="AF37" s="50">
        <f t="shared" si="128"/>
        <v>9.2592002416864219</v>
      </c>
      <c r="AG37" s="50">
        <f t="shared" si="128"/>
        <v>7.8818011339824086</v>
      </c>
      <c r="AH37" s="50">
        <f t="shared" si="128"/>
        <v>5.3140296917335821</v>
      </c>
      <c r="AI37" s="50">
        <f t="shared" si="128"/>
        <v>2.6984752560442331</v>
      </c>
      <c r="AJ37" s="50">
        <f t="shared" si="128"/>
        <v>1.3851005022598695</v>
      </c>
      <c r="AK37" s="50">
        <f t="shared" si="128"/>
        <v>1.6973168100686145</v>
      </c>
      <c r="AL37" s="50">
        <f t="shared" si="128"/>
        <v>1.5156103819689186</v>
      </c>
      <c r="AM37" s="50">
        <f t="shared" si="128"/>
        <v>8.6728601626775959</v>
      </c>
      <c r="AN37" s="50">
        <f t="shared" si="128"/>
        <v>4.1714938024906241</v>
      </c>
      <c r="AO37" s="50">
        <f t="shared" si="128"/>
        <v>3.5602873842575402</v>
      </c>
      <c r="AP37" s="50">
        <f t="shared" si="128"/>
        <v>3.0469679363987692</v>
      </c>
      <c r="AQ37" s="50">
        <f t="shared" si="128"/>
        <v>3.6371570717561608</v>
      </c>
      <c r="AR37" s="50">
        <f t="shared" si="128"/>
        <v>2.1534539571530731</v>
      </c>
      <c r="AS37" s="50">
        <f t="shared" si="128"/>
        <v>1.7411974923836167</v>
      </c>
      <c r="AT37" s="50">
        <f t="shared" si="128"/>
        <v>2.2495350993628231</v>
      </c>
      <c r="AU37" s="50">
        <f t="shared" si="128"/>
        <v>3.0651208763105178</v>
      </c>
      <c r="AV37" s="50">
        <f t="shared" si="128"/>
        <v>5.8454179974255398</v>
      </c>
      <c r="AW37" s="50">
        <f t="shared" si="128"/>
        <v>5.0187200579837743</v>
      </c>
      <c r="AX37" s="50">
        <f t="shared" si="128"/>
        <v>3.8092261788495381</v>
      </c>
      <c r="AY37" s="50">
        <f t="shared" si="128"/>
        <v>1.560742889571161</v>
      </c>
      <c r="AZ37" s="50">
        <f t="shared" si="128"/>
        <v>1.2411044017545105</v>
      </c>
      <c r="BA37" s="50">
        <f t="shared" si="128"/>
        <v>2.5359724885307879</v>
      </c>
      <c r="BB37" s="50">
        <f t="shared" si="128"/>
        <v>1.5685037716348185</v>
      </c>
      <c r="BC37" s="51">
        <f t="shared" si="128"/>
        <v>1.8751145089750407</v>
      </c>
      <c r="BD37" s="52"/>
      <c r="BE37" s="103">
        <f>BE36/SQRT(COUNT(BE26:BE34))</f>
        <v>3.2071230577923042E-2</v>
      </c>
      <c r="BF37" s="104">
        <f>BF36/SQRT(COUNT(BF26:BF34))</f>
        <v>3.0181001451897817E-2</v>
      </c>
      <c r="BH37" s="49">
        <f t="shared" ref="BH37:CG37" si="129">BH36/SQRT(COUNT(BH26:BH34))</f>
        <v>17.830151028925329</v>
      </c>
      <c r="BI37" s="50">
        <f t="shared" si="129"/>
        <v>117.20056070075532</v>
      </c>
      <c r="BJ37" s="50">
        <f t="shared" si="129"/>
        <v>326.29018260638207</v>
      </c>
      <c r="BK37" s="50">
        <f t="shared" si="129"/>
        <v>299.32452527076924</v>
      </c>
      <c r="BL37" s="50">
        <f t="shared" si="129"/>
        <v>453.76103393566905</v>
      </c>
      <c r="BM37" s="50">
        <f t="shared" si="129"/>
        <v>271.0547470869443</v>
      </c>
      <c r="BN37" s="50">
        <f t="shared" si="129"/>
        <v>90.089859901893817</v>
      </c>
      <c r="BO37" s="50">
        <f t="shared" si="129"/>
        <v>55.623816657901493</v>
      </c>
      <c r="BP37" s="50">
        <f t="shared" si="129"/>
        <v>25.910206010570505</v>
      </c>
      <c r="BQ37" s="50">
        <f t="shared" si="129"/>
        <v>229.51044260622669</v>
      </c>
      <c r="BR37" s="50">
        <f t="shared" si="129"/>
        <v>165.26086984534734</v>
      </c>
      <c r="BS37" s="50">
        <f t="shared" si="129"/>
        <v>340.55635153587809</v>
      </c>
      <c r="BT37" s="50">
        <f t="shared" si="129"/>
        <v>384.10133548110372</v>
      </c>
      <c r="BU37" s="50">
        <f t="shared" si="129"/>
        <v>360.82639502527906</v>
      </c>
      <c r="BV37" s="50">
        <f t="shared" si="129"/>
        <v>93.26583467898277</v>
      </c>
      <c r="BW37" s="50">
        <f t="shared" si="129"/>
        <v>62.230224299182261</v>
      </c>
      <c r="BX37" s="50">
        <f t="shared" si="129"/>
        <v>25.832822026978601</v>
      </c>
      <c r="BY37" s="50">
        <f t="shared" si="129"/>
        <v>210.81774312501906</v>
      </c>
      <c r="BZ37" s="50">
        <f t="shared" si="129"/>
        <v>214.63548026306157</v>
      </c>
      <c r="CA37" s="50">
        <f t="shared" si="129"/>
        <v>229.02685521170488</v>
      </c>
      <c r="CB37" s="50">
        <f t="shared" si="129"/>
        <v>357.60886168995245</v>
      </c>
      <c r="CC37" s="50">
        <f t="shared" si="129"/>
        <v>398.17349105583588</v>
      </c>
      <c r="CD37" s="50">
        <f t="shared" si="129"/>
        <v>72.368749597926211</v>
      </c>
      <c r="CE37" s="50">
        <f t="shared" si="129"/>
        <v>15.292014722910606</v>
      </c>
      <c r="CF37" s="50">
        <f t="shared" si="129"/>
        <v>13.20306086960637</v>
      </c>
      <c r="CG37" s="51">
        <f t="shared" si="129"/>
        <v>19.041218448408188</v>
      </c>
      <c r="CH37" s="52"/>
      <c r="CI37" s="49">
        <f t="shared" ref="CI37:DH37" si="130">CI36/SQRT(COUNT(CI26:CI34))</f>
        <v>7.2305474430730738</v>
      </c>
      <c r="CJ37" s="50">
        <f t="shared" si="130"/>
        <v>105.31254940046071</v>
      </c>
      <c r="CK37" s="50">
        <f t="shared" si="130"/>
        <v>111.14623571802026</v>
      </c>
      <c r="CL37" s="50">
        <f t="shared" si="130"/>
        <v>104.0761691243093</v>
      </c>
      <c r="CM37" s="50">
        <f t="shared" si="130"/>
        <v>88.351417992154992</v>
      </c>
      <c r="CN37" s="50">
        <f t="shared" si="130"/>
        <v>49.962336835268403</v>
      </c>
      <c r="CO37" s="50">
        <f t="shared" si="130"/>
        <v>18.343791698488918</v>
      </c>
      <c r="CP37" s="50">
        <f t="shared" si="130"/>
        <v>15.230072292698292</v>
      </c>
      <c r="CQ37" s="50">
        <f t="shared" si="130"/>
        <v>8.8006493266933745</v>
      </c>
      <c r="CR37" s="50">
        <f t="shared" si="130"/>
        <v>162.05235737443695</v>
      </c>
      <c r="CS37" s="50">
        <f t="shared" si="130"/>
        <v>99.225864797934236</v>
      </c>
      <c r="CT37" s="50">
        <f t="shared" si="130"/>
        <v>70.458098707454326</v>
      </c>
      <c r="CU37" s="50">
        <f t="shared" si="130"/>
        <v>79.19574818519142</v>
      </c>
      <c r="CV37" s="50">
        <f t="shared" si="130"/>
        <v>36.216119987358852</v>
      </c>
      <c r="CW37" s="50">
        <f t="shared" si="130"/>
        <v>22.744521654810047</v>
      </c>
      <c r="CX37" s="50">
        <f t="shared" si="130"/>
        <v>18.242650183410472</v>
      </c>
      <c r="CY37" s="50">
        <f t="shared" si="130"/>
        <v>8.8440917670314683</v>
      </c>
      <c r="CZ37" s="50">
        <f t="shared" si="130"/>
        <v>39.814508687673367</v>
      </c>
      <c r="DA37" s="50">
        <f t="shared" si="130"/>
        <v>98.564036989944356</v>
      </c>
      <c r="DB37" s="50">
        <f t="shared" si="130"/>
        <v>105.19300046551938</v>
      </c>
      <c r="DC37" s="50">
        <f t="shared" si="130"/>
        <v>81.496242557681171</v>
      </c>
      <c r="DD37" s="50">
        <f t="shared" si="130"/>
        <v>57.66541778365324</v>
      </c>
      <c r="DE37" s="50">
        <f t="shared" si="130"/>
        <v>41.108169901530047</v>
      </c>
      <c r="DF37" s="50">
        <f t="shared" si="130"/>
        <v>9.7488460855631534</v>
      </c>
      <c r="DG37" s="50">
        <f t="shared" si="130"/>
        <v>10.282737664530341</v>
      </c>
      <c r="DH37" s="51">
        <f t="shared" si="130"/>
        <v>9.1996894357519601</v>
      </c>
      <c r="DI37" s="52"/>
      <c r="DJ37" s="103">
        <f>DJ36/SQRT(COUNT(DJ26:DJ34))</f>
        <v>3.0399393906417789</v>
      </c>
      <c r="DK37" s="104">
        <f>DK36/SQRT(COUNT(DK26:DK34))</f>
        <v>0.78779682093254744</v>
      </c>
      <c r="DM37" s="49">
        <f t="shared" ref="DM37:FK37" si="131">DM36/SQRT(COUNT(DM26:DM34))</f>
        <v>41.870017764025583</v>
      </c>
      <c r="DN37" s="50">
        <f t="shared" si="131"/>
        <v>119.0046786970986</v>
      </c>
      <c r="DO37" s="50">
        <f t="shared" si="131"/>
        <v>190.80941982752003</v>
      </c>
      <c r="DP37" s="50">
        <f t="shared" si="131"/>
        <v>171.34050171986007</v>
      </c>
      <c r="DQ37" s="50">
        <f t="shared" si="131"/>
        <v>192.55970889595704</v>
      </c>
      <c r="DR37" s="50">
        <f t="shared" si="131"/>
        <v>227.90979825206492</v>
      </c>
      <c r="DS37" s="50">
        <f t="shared" si="131"/>
        <v>84.99815997155325</v>
      </c>
      <c r="DT37" s="50">
        <f t="shared" si="131"/>
        <v>98.066155104886491</v>
      </c>
      <c r="DU37" s="50">
        <f t="shared" si="131"/>
        <v>68.527299036949245</v>
      </c>
      <c r="DV37" s="50">
        <f t="shared" si="131"/>
        <v>191.46424696827853</v>
      </c>
      <c r="DW37" s="50">
        <f t="shared" si="131"/>
        <v>157.02736805592468</v>
      </c>
      <c r="DX37" s="50">
        <f t="shared" si="131"/>
        <v>176.33740931447269</v>
      </c>
      <c r="DY37" s="50">
        <f t="shared" si="131"/>
        <v>186.11209644720998</v>
      </c>
      <c r="DZ37" s="50">
        <f t="shared" si="131"/>
        <v>147.12662156742883</v>
      </c>
      <c r="EA37" s="50">
        <f t="shared" si="131"/>
        <v>84.983592414449987</v>
      </c>
      <c r="EB37" s="50">
        <f t="shared" si="131"/>
        <v>105.795970184189</v>
      </c>
      <c r="EC37" s="50">
        <f t="shared" si="131"/>
        <v>59.94506486641589</v>
      </c>
      <c r="ED37" s="50">
        <f t="shared" si="131"/>
        <v>183.65616777314403</v>
      </c>
      <c r="EE37" s="50">
        <f t="shared" si="131"/>
        <v>196.93397687939097</v>
      </c>
      <c r="EF37" s="50">
        <f t="shared" si="131"/>
        <v>175.113537998807</v>
      </c>
      <c r="EG37" s="50">
        <f t="shared" si="131"/>
        <v>186.63863175763186</v>
      </c>
      <c r="EH37" s="50">
        <f t="shared" si="131"/>
        <v>152.5649350157197</v>
      </c>
      <c r="EI37" s="50">
        <f t="shared" si="131"/>
        <v>77.437814063707862</v>
      </c>
      <c r="EJ37" s="50">
        <f t="shared" si="131"/>
        <v>47.402480091944625</v>
      </c>
      <c r="EK37" s="50">
        <f t="shared" si="131"/>
        <v>26.93994392743803</v>
      </c>
      <c r="EL37" s="51">
        <f t="shared" si="131"/>
        <v>38.575462745587757</v>
      </c>
      <c r="EM37" s="52"/>
      <c r="EN37" s="49">
        <f t="shared" ref="EN37:FU37" si="132">EN36/SQRT(COUNT(EN26:EN34))</f>
        <v>22.566584600050618</v>
      </c>
      <c r="EO37" s="50">
        <f t="shared" si="132"/>
        <v>136.03355097933439</v>
      </c>
      <c r="EP37" s="50">
        <f t="shared" si="132"/>
        <v>68.744023749778421</v>
      </c>
      <c r="EQ37" s="50">
        <f t="shared" si="132"/>
        <v>77.980615314060202</v>
      </c>
      <c r="ER37" s="50">
        <f t="shared" si="132"/>
        <v>80.99458990865979</v>
      </c>
      <c r="ES37" s="50">
        <f t="shared" si="132"/>
        <v>51.944212727169848</v>
      </c>
      <c r="ET37" s="50">
        <f t="shared" si="132"/>
        <v>49.110633930918148</v>
      </c>
      <c r="EU37" s="50">
        <f t="shared" si="132"/>
        <v>32.154999232248677</v>
      </c>
      <c r="EV37" s="50">
        <f t="shared" si="132"/>
        <v>25.958583900968655</v>
      </c>
      <c r="EW37" s="50">
        <f t="shared" si="132"/>
        <v>184.47476700385849</v>
      </c>
      <c r="EX37" s="50">
        <f t="shared" si="132"/>
        <v>89.378128219251877</v>
      </c>
      <c r="EY37" s="50">
        <f t="shared" si="132"/>
        <v>50.69173652956129</v>
      </c>
      <c r="EZ37" s="50">
        <f t="shared" si="132"/>
        <v>37.330167826622699</v>
      </c>
      <c r="FA37" s="50">
        <f t="shared" si="132"/>
        <v>54.933763817230897</v>
      </c>
      <c r="FB37" s="50">
        <f t="shared" si="132"/>
        <v>40.832014307321018</v>
      </c>
      <c r="FC37" s="50">
        <f t="shared" si="132"/>
        <v>40.430937091778411</v>
      </c>
      <c r="FD37" s="50">
        <f t="shared" si="132"/>
        <v>27.567790030507759</v>
      </c>
      <c r="FE37" s="50">
        <f t="shared" si="132"/>
        <v>56.590090331457503</v>
      </c>
      <c r="FF37" s="50">
        <f t="shared" si="132"/>
        <v>128.76512399276262</v>
      </c>
      <c r="FG37" s="50">
        <f t="shared" si="132"/>
        <v>117.96533239583026</v>
      </c>
      <c r="FH37" s="50">
        <f t="shared" si="132"/>
        <v>118.62786750091252</v>
      </c>
      <c r="FI37" s="50">
        <f t="shared" si="132"/>
        <v>88.228626192491078</v>
      </c>
      <c r="FJ37" s="50">
        <f t="shared" si="132"/>
        <v>60.986490256172289</v>
      </c>
      <c r="FK37" s="50">
        <f t="shared" si="132"/>
        <v>31.744018725487376</v>
      </c>
      <c r="FL37" s="50">
        <f t="shared" si="132"/>
        <v>31.060244278850575</v>
      </c>
      <c r="FM37" s="51">
        <f t="shared" si="132"/>
        <v>26.479761171975774</v>
      </c>
      <c r="FN37" s="52"/>
      <c r="FO37" s="103">
        <f>FO36/SQRT(COUNT(FO26:FO34))</f>
        <v>2.1527325651737983</v>
      </c>
      <c r="FP37" s="104">
        <f>FP36/SQRT(COUNT(FP26:FP34))</f>
        <v>1.1362181355078458</v>
      </c>
      <c r="FR37" s="103">
        <f t="shared" ref="FR37:HP37" si="133">FR36/SQRT(COUNT(FR26:FR34))</f>
        <v>0.18699333278501076</v>
      </c>
      <c r="FS37" s="116">
        <f t="shared" si="133"/>
        <v>0.13162526542432601</v>
      </c>
      <c r="FT37" s="116">
        <f t="shared" si="133"/>
        <v>0.11221408962521165</v>
      </c>
      <c r="FU37" s="116">
        <f t="shared" si="133"/>
        <v>0.11991801573214224</v>
      </c>
      <c r="FV37" s="116">
        <f t="shared" si="133"/>
        <v>0.15915057691119816</v>
      </c>
      <c r="FW37" s="116">
        <f t="shared" si="133"/>
        <v>0.18809003902763338</v>
      </c>
      <c r="FX37" s="116">
        <f t="shared" si="133"/>
        <v>0.22276078366238636</v>
      </c>
      <c r="FY37" s="116">
        <f t="shared" si="133"/>
        <v>0.24998861375904582</v>
      </c>
      <c r="FZ37" s="116">
        <f t="shared" si="133"/>
        <v>0.1919236292800045</v>
      </c>
      <c r="GA37" s="116">
        <f t="shared" si="133"/>
        <v>0.14897750082245656</v>
      </c>
      <c r="GB37" s="116">
        <f t="shared" si="133"/>
        <v>9.3435736009076911E-2</v>
      </c>
      <c r="GC37" s="116">
        <f t="shared" si="133"/>
        <v>0.133301333241339</v>
      </c>
      <c r="GD37" s="116">
        <f t="shared" si="133"/>
        <v>0.16240678375816195</v>
      </c>
      <c r="GE37" s="116">
        <f t="shared" si="133"/>
        <v>0.20032816488108018</v>
      </c>
      <c r="GF37" s="116">
        <f t="shared" si="133"/>
        <v>0.21839022206344794</v>
      </c>
      <c r="GG37" s="116">
        <f t="shared" si="133"/>
        <v>0.23411334017596414</v>
      </c>
      <c r="GH37" s="116">
        <f t="shared" si="133"/>
        <v>0.26848548851860427</v>
      </c>
      <c r="GI37" s="116">
        <f t="shared" si="133"/>
        <v>0.30451478609398774</v>
      </c>
      <c r="GJ37" s="116">
        <f t="shared" si="133"/>
        <v>0.15764570384794294</v>
      </c>
      <c r="GK37" s="116">
        <f t="shared" si="133"/>
        <v>0.17601254448276951</v>
      </c>
      <c r="GL37" s="116">
        <f t="shared" si="133"/>
        <v>0.17660021122068248</v>
      </c>
      <c r="GM37" s="116">
        <f t="shared" si="133"/>
        <v>0.19080827975243916</v>
      </c>
      <c r="GN37" s="116">
        <f t="shared" si="133"/>
        <v>0.24261833189365029</v>
      </c>
      <c r="GO37" s="116">
        <f t="shared" si="133"/>
        <v>0.27964266980438057</v>
      </c>
      <c r="GP37" s="116">
        <f t="shared" si="133"/>
        <v>0.2398428407028641</v>
      </c>
      <c r="GQ37" s="104">
        <f t="shared" si="133"/>
        <v>0.18755308419043373</v>
      </c>
      <c r="GR37" s="117"/>
      <c r="GS37" s="103">
        <f t="shared" ref="GS37:HU37" si="134">GS36/SQRT(COUNT(GS26:GS34))</f>
        <v>0.3023065157983888</v>
      </c>
      <c r="GT37" s="116">
        <f t="shared" si="134"/>
        <v>0.13308592862232968</v>
      </c>
      <c r="GU37" s="116">
        <f t="shared" si="134"/>
        <v>0.15492979654654174</v>
      </c>
      <c r="GV37" s="116">
        <f t="shared" si="134"/>
        <v>0.18356804548179437</v>
      </c>
      <c r="GW37" s="116">
        <f t="shared" si="134"/>
        <v>0.22808009448951999</v>
      </c>
      <c r="GX37" s="116">
        <f t="shared" si="134"/>
        <v>0.26866177902639543</v>
      </c>
      <c r="GY37" s="116">
        <f t="shared" si="134"/>
        <v>0.32489221129272916</v>
      </c>
      <c r="GZ37" s="116">
        <f t="shared" si="134"/>
        <v>0.38469099274666713</v>
      </c>
      <c r="HA37" s="116">
        <f t="shared" si="134"/>
        <v>0.46527870619972778</v>
      </c>
      <c r="HB37" s="116">
        <f t="shared" si="134"/>
        <v>0.35870136530456492</v>
      </c>
      <c r="HC37" s="116">
        <f t="shared" si="134"/>
        <v>0.19927904209848996</v>
      </c>
      <c r="HD37" s="116">
        <f t="shared" si="134"/>
        <v>0.20121025298404938</v>
      </c>
      <c r="HE37" s="116">
        <f t="shared" si="134"/>
        <v>0.21785300119137563</v>
      </c>
      <c r="HF37" s="116">
        <f t="shared" si="134"/>
        <v>0.25381970361088257</v>
      </c>
      <c r="HG37" s="116">
        <f t="shared" si="134"/>
        <v>0.24652338972022028</v>
      </c>
      <c r="HH37" s="116">
        <f t="shared" si="134"/>
        <v>0.20943008595987997</v>
      </c>
      <c r="HI37" s="116">
        <f t="shared" si="134"/>
        <v>0.21959817897456566</v>
      </c>
      <c r="HJ37" s="116">
        <f t="shared" si="134"/>
        <v>0.21602053726787424</v>
      </c>
      <c r="HK37" s="116">
        <f t="shared" si="134"/>
        <v>0.17266027288115621</v>
      </c>
      <c r="HL37" s="116">
        <f t="shared" si="134"/>
        <v>0.19893615920190463</v>
      </c>
      <c r="HM37" s="116">
        <f t="shared" si="134"/>
        <v>0.223112903440851</v>
      </c>
      <c r="HN37" s="116">
        <f t="shared" si="134"/>
        <v>0.2288310304263613</v>
      </c>
      <c r="HO37" s="116">
        <f t="shared" si="134"/>
        <v>0.29345310826758764</v>
      </c>
      <c r="HP37" s="116">
        <f t="shared" si="134"/>
        <v>0.3767043486810337</v>
      </c>
      <c r="HQ37" s="116">
        <f t="shared" si="134"/>
        <v>0.18441980941424704</v>
      </c>
      <c r="HR37" s="104">
        <f t="shared" si="134"/>
        <v>0.17068542700017522</v>
      </c>
      <c r="HS37" s="52"/>
      <c r="HT37" s="103">
        <f>HT36/SQRT(COUNT(HT26:HT34))</f>
        <v>4.5752925947186265</v>
      </c>
      <c r="HU37" s="104">
        <f>HU36/SQRT(COUNT(HU26:HU34))</f>
        <v>5.751594048742863</v>
      </c>
      <c r="HW37" s="103">
        <f t="shared" ref="HW37:JU37" si="135">HW36/SQRT(COUNT(HW26:HW34))</f>
        <v>4.1920559792699999E-2</v>
      </c>
      <c r="HX37" s="116">
        <f t="shared" si="135"/>
        <v>3.6056833445204703E-2</v>
      </c>
      <c r="HY37" s="116">
        <f t="shared" si="135"/>
        <v>5.2277516921810686E-2</v>
      </c>
      <c r="HZ37" s="116">
        <f t="shared" si="135"/>
        <v>2.4200269858505485E-2</v>
      </c>
      <c r="IA37" s="116">
        <f t="shared" si="135"/>
        <v>8.6240448549311215E-3</v>
      </c>
      <c r="IB37" s="116">
        <f t="shared" si="135"/>
        <v>1.1744733948038322E-2</v>
      </c>
      <c r="IC37" s="116">
        <f t="shared" si="135"/>
        <v>2.5993981511687154E-2</v>
      </c>
      <c r="ID37" s="116">
        <f t="shared" si="135"/>
        <v>5.1175568150341008E-2</v>
      </c>
      <c r="IE37" s="116">
        <f t="shared" si="135"/>
        <v>5.8602546902002152E-2</v>
      </c>
      <c r="IF37" s="116">
        <f t="shared" si="135"/>
        <v>4.6197152193055174E-2</v>
      </c>
      <c r="IG37" s="116">
        <f t="shared" si="135"/>
        <v>5.3531350087372843E-2</v>
      </c>
      <c r="IH37" s="116">
        <f t="shared" si="135"/>
        <v>3.8867733150675356E-2</v>
      </c>
      <c r="II37" s="116">
        <f t="shared" si="135"/>
        <v>1.7108696121949121E-2</v>
      </c>
      <c r="IJ37" s="116">
        <f t="shared" si="135"/>
        <v>1.2878553601128617E-2</v>
      </c>
      <c r="IK37" s="116">
        <f t="shared" si="135"/>
        <v>3.4933853919369748E-2</v>
      </c>
      <c r="IL37" s="116">
        <f t="shared" si="135"/>
        <v>5.1502526191261978E-2</v>
      </c>
      <c r="IM37" s="116">
        <f t="shared" si="135"/>
        <v>5.3691547872315747E-2</v>
      </c>
      <c r="IN37" s="116">
        <f t="shared" si="135"/>
        <v>4.5773993745372075E-2</v>
      </c>
      <c r="IO37" s="116">
        <f t="shared" si="135"/>
        <v>5.2121522053989275E-2</v>
      </c>
      <c r="IP37" s="116">
        <f t="shared" si="135"/>
        <v>2.9324828699095466E-2</v>
      </c>
      <c r="IQ37" s="116">
        <f t="shared" si="135"/>
        <v>1.5237574395860572E-2</v>
      </c>
      <c r="IR37" s="116">
        <f t="shared" si="135"/>
        <v>1.4202136468577849E-2</v>
      </c>
      <c r="IS37" s="116">
        <f t="shared" si="135"/>
        <v>1.1623925595877762E-2</v>
      </c>
      <c r="IT37" s="116">
        <f t="shared" si="135"/>
        <v>3.1015247512010756E-2</v>
      </c>
      <c r="IU37" s="116">
        <f t="shared" si="135"/>
        <v>5.0731720678419724E-2</v>
      </c>
      <c r="IV37" s="104">
        <f t="shared" si="135"/>
        <v>3.7017921748961617E-2</v>
      </c>
      <c r="IW37" s="117"/>
      <c r="IX37" s="103">
        <f t="shared" ref="IX37:JZ37" si="136">IX36/SQRT(COUNT(IX26:IX34))</f>
        <v>3.4585790011914953E-2</v>
      </c>
      <c r="IY37" s="116">
        <f t="shared" si="136"/>
        <v>4.7452159940230193E-2</v>
      </c>
      <c r="IZ37" s="116">
        <f t="shared" si="136"/>
        <v>3.1661904403813015E-2</v>
      </c>
      <c r="JA37" s="116">
        <f t="shared" si="136"/>
        <v>1.6306377868296605E-2</v>
      </c>
      <c r="JB37" s="116">
        <f t="shared" si="136"/>
        <v>1.3194257666657475E-2</v>
      </c>
      <c r="JC37" s="116">
        <f t="shared" si="136"/>
        <v>2.7149247368077469E-2</v>
      </c>
      <c r="JD37" s="116">
        <f t="shared" si="136"/>
        <v>3.3837044466550135E-2</v>
      </c>
      <c r="JE37" s="116">
        <f t="shared" si="136"/>
        <v>4.956381168323741E-2</v>
      </c>
      <c r="JF37" s="116">
        <f t="shared" si="136"/>
        <v>3.9734664178962945E-2</v>
      </c>
      <c r="JG37" s="116">
        <f t="shared" si="136"/>
        <v>3.4874897898077802E-2</v>
      </c>
      <c r="JH37" s="116">
        <f t="shared" si="136"/>
        <v>5.6901633705609411E-2</v>
      </c>
      <c r="JI37" s="116">
        <f t="shared" si="136"/>
        <v>3.938619185505926E-2</v>
      </c>
      <c r="JJ37" s="116">
        <f t="shared" si="136"/>
        <v>1.5635516868818321E-2</v>
      </c>
      <c r="JK37" s="116">
        <f t="shared" si="136"/>
        <v>1.1144993690161604E-2</v>
      </c>
      <c r="JL37" s="116">
        <f t="shared" si="136"/>
        <v>4.7506497944373643E-2</v>
      </c>
      <c r="JM37" s="116">
        <f t="shared" si="136"/>
        <v>8.464600154898802E-2</v>
      </c>
      <c r="JN37" s="116">
        <f t="shared" si="136"/>
        <v>2.8766477088473057E-2</v>
      </c>
      <c r="JO37" s="116">
        <f t="shared" si="136"/>
        <v>5.3221204408012673E-2</v>
      </c>
      <c r="JP37" s="116">
        <f t="shared" si="136"/>
        <v>5.7640688576662907E-2</v>
      </c>
      <c r="JQ37" s="116">
        <f t="shared" si="136"/>
        <v>5.8511641960365096E-2</v>
      </c>
      <c r="JR37" s="116">
        <f t="shared" si="136"/>
        <v>3.936278155095968E-2</v>
      </c>
      <c r="JS37" s="116">
        <f t="shared" si="136"/>
        <v>1.999863940950216E-2</v>
      </c>
      <c r="JT37" s="116">
        <f t="shared" si="136"/>
        <v>2.6961802156202457E-2</v>
      </c>
      <c r="JU37" s="116">
        <f t="shared" si="136"/>
        <v>4.0061517321090367E-2</v>
      </c>
      <c r="JV37" s="116">
        <f t="shared" si="136"/>
        <v>4.5760988048892455E-2</v>
      </c>
      <c r="JW37" s="104">
        <f t="shared" si="136"/>
        <v>3.9967078288746211E-2</v>
      </c>
      <c r="JX37" s="52"/>
      <c r="JY37" s="103">
        <f>JY36/SQRT(COUNT(JY26:JY34))</f>
        <v>0.54306302369437864</v>
      </c>
      <c r="JZ37" s="104">
        <f>JZ36/SQRT(COUNT(JZ26:JZ34))</f>
        <v>0.3925391050323358</v>
      </c>
    </row>
    <row r="38" spans="1:286" x14ac:dyDescent="0.25">
      <c r="BE38" s="75"/>
      <c r="BF38" s="75"/>
      <c r="DJ38" s="75"/>
      <c r="DK38" s="75"/>
      <c r="FO38" s="75"/>
      <c r="FP38" s="75"/>
      <c r="HT38" s="75"/>
      <c r="HU38" s="75"/>
      <c r="JY38" s="75"/>
      <c r="JZ38" s="75"/>
    </row>
    <row r="42" spans="1:286" ht="15.75" x14ac:dyDescent="0.25">
      <c r="B42" s="70"/>
      <c r="Z42" s="5"/>
      <c r="AC42" s="1"/>
      <c r="BA42" s="5"/>
      <c r="CE42" s="5"/>
      <c r="CH42" s="1"/>
      <c r="DF42" s="5"/>
      <c r="EJ42" s="5"/>
      <c r="EM42" s="1"/>
      <c r="FK42" s="5"/>
      <c r="GO42" s="5"/>
      <c r="GR42" s="1"/>
      <c r="HP42" s="5"/>
      <c r="IT42" s="5"/>
      <c r="IW42" s="1"/>
      <c r="JU42" s="5"/>
    </row>
    <row r="43" spans="1:286" ht="15.75" x14ac:dyDescent="0.25">
      <c r="B43" s="70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EN43" s="74"/>
      <c r="EO43" s="74"/>
      <c r="EP43" s="74"/>
      <c r="EQ43" s="74"/>
      <c r="ER43" s="74"/>
      <c r="ES43" s="74"/>
      <c r="ET43" s="74"/>
      <c r="EU43" s="74"/>
      <c r="EV43" s="74"/>
      <c r="EW43" s="74"/>
      <c r="EX43" s="74"/>
      <c r="EY43" s="74"/>
      <c r="EZ43" s="74"/>
      <c r="FA43" s="74"/>
      <c r="FB43" s="74"/>
      <c r="FC43" s="74"/>
      <c r="FD43" s="74"/>
      <c r="FE43" s="74"/>
      <c r="FF43" s="74"/>
      <c r="FG43" s="74"/>
      <c r="FH43" s="74"/>
      <c r="FI43" s="74"/>
      <c r="FJ43" s="74"/>
      <c r="FK43" s="74"/>
      <c r="FL43" s="74"/>
      <c r="FM43" s="74"/>
      <c r="GS43" s="74"/>
      <c r="GT43" s="74"/>
      <c r="GU43" s="74"/>
      <c r="GV43" s="74"/>
      <c r="GW43" s="74"/>
      <c r="GX43" s="74"/>
      <c r="GY43" s="74"/>
      <c r="GZ43" s="74"/>
      <c r="HA43" s="74"/>
      <c r="HB43" s="74"/>
      <c r="HC43" s="74"/>
      <c r="HD43" s="74"/>
      <c r="HE43" s="74"/>
      <c r="HF43" s="74"/>
      <c r="HG43" s="74"/>
      <c r="HH43" s="74"/>
      <c r="HI43" s="74"/>
      <c r="HJ43" s="74"/>
      <c r="HK43" s="74"/>
      <c r="HL43" s="74"/>
      <c r="HM43" s="74"/>
      <c r="HN43" s="74"/>
      <c r="HO43" s="74"/>
      <c r="HP43" s="74"/>
      <c r="HQ43" s="74"/>
      <c r="HR43" s="74"/>
      <c r="IX43" s="74"/>
      <c r="IY43" s="74"/>
      <c r="IZ43" s="74"/>
      <c r="JA43" s="74"/>
      <c r="JB43" s="74"/>
      <c r="JC43" s="74"/>
      <c r="JD43" s="74"/>
      <c r="JE43" s="74"/>
      <c r="JF43" s="74"/>
      <c r="JG43" s="74"/>
      <c r="JH43" s="74"/>
      <c r="JI43" s="74"/>
      <c r="JJ43" s="74"/>
      <c r="JK43" s="74"/>
      <c r="JL43" s="74"/>
      <c r="JM43" s="74"/>
      <c r="JN43" s="74"/>
      <c r="JO43" s="74"/>
      <c r="JP43" s="74"/>
      <c r="JQ43" s="74"/>
      <c r="JR43" s="74"/>
      <c r="JS43" s="74"/>
      <c r="JT43" s="74"/>
      <c r="JU43" s="74"/>
      <c r="JV43" s="74"/>
      <c r="JW43" s="74"/>
    </row>
    <row r="44" spans="1:286" ht="15.75" x14ac:dyDescent="0.25">
      <c r="B44" s="71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  <c r="FH44" s="74"/>
      <c r="FI44" s="74"/>
      <c r="FJ44" s="74"/>
      <c r="FK44" s="74"/>
      <c r="FL44" s="74"/>
      <c r="FM44" s="74"/>
      <c r="HB44" s="74"/>
      <c r="HC44" s="74"/>
      <c r="HD44" s="74"/>
      <c r="HE44" s="74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JG44" s="74"/>
      <c r="JH44" s="74"/>
      <c r="JI44" s="74"/>
      <c r="JJ44" s="74"/>
      <c r="JK44" s="74"/>
      <c r="JL44" s="74"/>
      <c r="JM44" s="74"/>
      <c r="JN44" s="74"/>
      <c r="JO44" s="74"/>
      <c r="JP44" s="74"/>
      <c r="JQ44" s="74"/>
      <c r="JR44" s="74"/>
      <c r="JS44" s="74"/>
      <c r="JT44" s="74"/>
      <c r="JU44" s="74"/>
      <c r="JV44" s="74"/>
      <c r="JW44" s="74"/>
    </row>
    <row r="45" spans="1:286" ht="15.75" x14ac:dyDescent="0.25">
      <c r="B45" s="71"/>
      <c r="C45"/>
      <c r="D45"/>
      <c r="BH45"/>
      <c r="BI45"/>
      <c r="DM45"/>
      <c r="DN45"/>
      <c r="FR45"/>
      <c r="FS45"/>
      <c r="HW45"/>
      <c r="HX45"/>
    </row>
    <row r="46" spans="1:286" ht="15.75" x14ac:dyDescent="0.25">
      <c r="B46" s="71"/>
      <c r="C46"/>
      <c r="D46"/>
      <c r="AD46"/>
      <c r="AE46"/>
      <c r="BH46"/>
      <c r="BI46"/>
      <c r="CI46"/>
      <c r="CJ46"/>
      <c r="DM46"/>
      <c r="DN46"/>
      <c r="EN46"/>
      <c r="EO46"/>
      <c r="FR46"/>
      <c r="FS46"/>
      <c r="GS46"/>
      <c r="GT46"/>
      <c r="HW46"/>
      <c r="HX46"/>
      <c r="IX46"/>
      <c r="IY46"/>
    </row>
    <row r="47" spans="1:286" ht="15.75" x14ac:dyDescent="0.25">
      <c r="B47" s="71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4"/>
      <c r="EL47" s="74"/>
      <c r="EN47" s="74"/>
      <c r="EO47" s="74"/>
      <c r="EP47" s="74"/>
      <c r="EQ47" s="74"/>
      <c r="ER47" s="74"/>
      <c r="ES47" s="74"/>
      <c r="ET47" s="74"/>
      <c r="EU47" s="74"/>
      <c r="EV47" s="74"/>
      <c r="EW47" s="74"/>
      <c r="EX47" s="74"/>
      <c r="EY47" s="74"/>
      <c r="EZ47" s="74"/>
      <c r="FA47" s="74"/>
      <c r="FB47" s="74"/>
      <c r="FC47" s="74"/>
      <c r="FD47" s="74"/>
      <c r="FE47" s="74"/>
      <c r="FF47" s="74"/>
      <c r="FG47" s="74"/>
      <c r="FH47" s="74"/>
      <c r="FI47" s="74"/>
      <c r="FJ47" s="74"/>
      <c r="FK47" s="74"/>
      <c r="FL47" s="74"/>
      <c r="FM47" s="74"/>
      <c r="FR47" s="74"/>
      <c r="FS47" s="74"/>
      <c r="FT47" s="74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/>
      <c r="GH47" s="74"/>
      <c r="GI47" s="74"/>
      <c r="GJ47" s="74"/>
      <c r="GK47" s="74"/>
      <c r="GL47" s="74"/>
      <c r="GM47" s="74"/>
      <c r="GN47" s="74"/>
      <c r="GO47" s="74"/>
      <c r="GP47" s="74"/>
      <c r="GQ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  <c r="IX47" s="74"/>
      <c r="IY47" s="74"/>
      <c r="IZ47" s="74"/>
      <c r="JA47" s="74"/>
      <c r="JB47" s="74"/>
      <c r="JC47" s="74"/>
      <c r="JD47" s="74"/>
      <c r="JE47" s="74"/>
      <c r="JF47" s="74"/>
      <c r="JG47" s="74"/>
      <c r="JH47" s="74"/>
      <c r="JI47" s="74"/>
      <c r="JJ47" s="74"/>
      <c r="JK47" s="74"/>
      <c r="JL47" s="74"/>
      <c r="JM47" s="74"/>
      <c r="JN47" s="74"/>
      <c r="JO47" s="74"/>
      <c r="JP47" s="74"/>
      <c r="JQ47" s="74"/>
      <c r="JR47" s="74"/>
      <c r="JS47" s="74"/>
      <c r="JT47" s="74"/>
      <c r="JU47" s="74"/>
      <c r="JV47" s="74"/>
      <c r="JW47" s="74"/>
    </row>
    <row r="48" spans="1:286" ht="15.75" x14ac:dyDescent="0.25">
      <c r="B48" s="71"/>
      <c r="C48"/>
      <c r="D48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H48"/>
      <c r="BI48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M48"/>
      <c r="DN48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  <c r="EO48" s="75"/>
      <c r="EP48" s="75"/>
      <c r="EQ48" s="75"/>
      <c r="ER48" s="75"/>
      <c r="ES48" s="75"/>
      <c r="ET48" s="75"/>
      <c r="EU48" s="75"/>
      <c r="EV48" s="75"/>
      <c r="EW48" s="75"/>
      <c r="EX48" s="75"/>
      <c r="EY48" s="75"/>
      <c r="EZ48" s="75"/>
      <c r="FA48" s="75"/>
      <c r="FB48" s="75"/>
      <c r="FC48" s="75"/>
      <c r="FD48" s="75"/>
      <c r="FE48" s="75"/>
      <c r="FF48" s="75"/>
      <c r="FG48" s="75"/>
      <c r="FH48" s="75"/>
      <c r="FI48" s="75"/>
      <c r="FJ48" s="75"/>
      <c r="FK48" s="75"/>
      <c r="FL48" s="75"/>
      <c r="FM48" s="75"/>
      <c r="FR48"/>
      <c r="FS48"/>
      <c r="FT48" s="75"/>
      <c r="FU48" s="75"/>
      <c r="FV48" s="75"/>
      <c r="FW48" s="75"/>
      <c r="FX48" s="75"/>
      <c r="FY48" s="75"/>
      <c r="FZ48" s="75"/>
      <c r="GA48" s="75"/>
      <c r="GB48" s="75"/>
      <c r="GC48" s="75"/>
      <c r="GD48" s="75"/>
      <c r="GE48" s="75"/>
      <c r="GF48" s="75"/>
      <c r="GG48" s="75"/>
      <c r="GH48" s="75"/>
      <c r="GI48" s="75"/>
      <c r="GJ48" s="75"/>
      <c r="GK48" s="75"/>
      <c r="GL48" s="75"/>
      <c r="GM48" s="75"/>
      <c r="GN48" s="75"/>
      <c r="GO48" s="75"/>
      <c r="GP48" s="75"/>
      <c r="GQ48" s="75"/>
      <c r="GR48" s="75"/>
      <c r="GS48" s="75"/>
      <c r="GT48" s="75"/>
      <c r="GU48" s="75"/>
      <c r="GV48" s="75"/>
      <c r="GW48" s="75"/>
      <c r="GX48" s="75"/>
      <c r="GY48" s="75"/>
      <c r="GZ48" s="75"/>
      <c r="HA48" s="75"/>
      <c r="HB48" s="75"/>
      <c r="HC48" s="75"/>
      <c r="HD48" s="75"/>
      <c r="HE48" s="75"/>
      <c r="HF48" s="75"/>
      <c r="HG48" s="75"/>
      <c r="HH48" s="75"/>
      <c r="HI48" s="75"/>
      <c r="HJ48" s="75"/>
      <c r="HK48" s="75"/>
      <c r="HL48" s="75"/>
      <c r="HM48" s="75"/>
      <c r="HN48" s="75"/>
      <c r="HO48" s="75"/>
      <c r="HP48" s="75"/>
      <c r="HQ48" s="75"/>
      <c r="HR48" s="75"/>
      <c r="HW48"/>
      <c r="HX48"/>
      <c r="HY48" s="75"/>
      <c r="HZ48" s="75"/>
      <c r="IA48" s="75"/>
      <c r="IB48" s="75"/>
      <c r="IC48" s="75"/>
      <c r="ID48" s="75"/>
      <c r="IE48" s="75"/>
      <c r="IF48" s="75"/>
      <c r="IG48" s="75"/>
      <c r="IH48" s="75"/>
      <c r="II48" s="75"/>
      <c r="IJ48" s="75"/>
      <c r="IK48" s="75"/>
      <c r="IL48" s="75"/>
      <c r="IM48" s="75"/>
      <c r="IN48" s="75"/>
      <c r="IO48" s="75"/>
      <c r="IP48" s="75"/>
      <c r="IQ48" s="75"/>
      <c r="IR48" s="75"/>
      <c r="IS48" s="75"/>
      <c r="IT48" s="75"/>
      <c r="IU48" s="75"/>
      <c r="IV48" s="75"/>
      <c r="IW48" s="75"/>
      <c r="IX48" s="75"/>
      <c r="IY48" s="75"/>
      <c r="IZ48" s="75"/>
      <c r="JA48" s="75"/>
      <c r="JB48" s="75"/>
      <c r="JC48" s="75"/>
      <c r="JD48" s="75"/>
      <c r="JE48" s="75"/>
      <c r="JF48" s="75"/>
      <c r="JG48" s="75"/>
      <c r="JH48" s="75"/>
      <c r="JI48" s="75"/>
      <c r="JJ48" s="75"/>
      <c r="JK48" s="75"/>
      <c r="JL48" s="75"/>
      <c r="JM48" s="75"/>
      <c r="JN48" s="75"/>
      <c r="JO48" s="75"/>
      <c r="JP48" s="75"/>
      <c r="JQ48" s="75"/>
      <c r="JR48" s="75"/>
      <c r="JS48" s="75"/>
      <c r="JT48" s="75"/>
      <c r="JU48" s="75"/>
      <c r="JV48" s="75"/>
      <c r="JW48" s="75"/>
    </row>
    <row r="49" spans="2:232" ht="15.75" x14ac:dyDescent="0.25">
      <c r="B49" s="71"/>
      <c r="C49"/>
      <c r="D49"/>
      <c r="BH49"/>
      <c r="BI49"/>
      <c r="DM49"/>
      <c r="DN49"/>
      <c r="FR49"/>
      <c r="FS49"/>
      <c r="HW49"/>
      <c r="HX49"/>
    </row>
    <row r="50" spans="2:232" ht="15.75" x14ac:dyDescent="0.25">
      <c r="B50" s="71"/>
      <c r="C50"/>
      <c r="D50"/>
      <c r="BH50"/>
      <c r="BI50"/>
      <c r="DM50"/>
      <c r="DN50"/>
      <c r="FR50"/>
      <c r="FS50"/>
      <c r="HW50"/>
      <c r="HX50"/>
    </row>
    <row r="51" spans="2:232" ht="15.75" x14ac:dyDescent="0.25">
      <c r="B51" s="71"/>
      <c r="C51"/>
      <c r="D51"/>
      <c r="BH51"/>
      <c r="BI51"/>
      <c r="DM51"/>
      <c r="DN51"/>
      <c r="FR51"/>
      <c r="FS51"/>
      <c r="HW51"/>
      <c r="HX51"/>
    </row>
    <row r="52" spans="2:232" ht="15.75" x14ac:dyDescent="0.25">
      <c r="B52" s="71"/>
      <c r="C52"/>
      <c r="D52"/>
      <c r="BH52"/>
      <c r="BI52"/>
      <c r="DM52"/>
      <c r="DN52"/>
      <c r="FR52"/>
      <c r="FS52"/>
      <c r="HW52"/>
      <c r="HX52"/>
    </row>
    <row r="53" spans="2:232" ht="15.75" x14ac:dyDescent="0.25">
      <c r="B53" s="71"/>
      <c r="C53"/>
      <c r="D53"/>
      <c r="BH53"/>
      <c r="BI53"/>
      <c r="DM53"/>
      <c r="DN53"/>
      <c r="FR53"/>
      <c r="FS53"/>
      <c r="HW53"/>
      <c r="HX53"/>
    </row>
    <row r="54" spans="2:232" ht="15.75" x14ac:dyDescent="0.25">
      <c r="B54" s="71"/>
      <c r="C54"/>
      <c r="D54"/>
      <c r="BH54"/>
      <c r="BI54"/>
      <c r="DM54"/>
      <c r="DN54"/>
      <c r="FR54"/>
      <c r="FS54"/>
      <c r="HW54"/>
      <c r="HX54"/>
    </row>
    <row r="55" spans="2:232" ht="15.75" x14ac:dyDescent="0.25">
      <c r="B55" s="71"/>
      <c r="C55"/>
      <c r="D55"/>
      <c r="BH55"/>
      <c r="BI55"/>
      <c r="DM55"/>
      <c r="DN55"/>
      <c r="FR55"/>
      <c r="FS55"/>
      <c r="HW55"/>
      <c r="HX55"/>
    </row>
    <row r="56" spans="2:232" ht="15.75" x14ac:dyDescent="0.25">
      <c r="B56" s="71"/>
      <c r="C56"/>
      <c r="D56"/>
      <c r="BH56"/>
      <c r="BI56"/>
      <c r="DM56"/>
      <c r="DN56"/>
      <c r="FR56"/>
      <c r="FS56"/>
      <c r="HW56"/>
      <c r="HX56"/>
    </row>
    <row r="57" spans="2:232" ht="15.75" x14ac:dyDescent="0.25">
      <c r="B57" s="71"/>
      <c r="C57"/>
      <c r="D57"/>
      <c r="BH57"/>
      <c r="BI57"/>
      <c r="DM57"/>
      <c r="DN57"/>
      <c r="FR57"/>
      <c r="FS57"/>
      <c r="HW57"/>
      <c r="HX57"/>
    </row>
    <row r="58" spans="2:232" ht="15.75" x14ac:dyDescent="0.25">
      <c r="B58" s="71"/>
      <c r="C58"/>
      <c r="D58"/>
      <c r="BH58"/>
      <c r="BI58"/>
      <c r="DM58"/>
      <c r="DN58"/>
      <c r="FR58"/>
      <c r="FS58"/>
      <c r="HW58"/>
      <c r="HX58"/>
    </row>
    <row r="59" spans="2:232" ht="15.75" x14ac:dyDescent="0.25">
      <c r="B59" s="71"/>
      <c r="C59"/>
      <c r="D59"/>
      <c r="BH59"/>
      <c r="BI59"/>
      <c r="DM59"/>
      <c r="DN59"/>
      <c r="FR59"/>
      <c r="FS59"/>
      <c r="HW59"/>
      <c r="HX59"/>
    </row>
    <row r="60" spans="2:232" ht="15.75" x14ac:dyDescent="0.25">
      <c r="B60" s="71"/>
      <c r="C60"/>
      <c r="D60"/>
      <c r="BH60"/>
      <c r="BI60"/>
      <c r="DM60"/>
      <c r="DN60"/>
      <c r="FR60"/>
      <c r="FS60"/>
      <c r="HW60"/>
      <c r="HX60"/>
    </row>
    <row r="61" spans="2:232" ht="15.75" x14ac:dyDescent="0.25">
      <c r="B61" s="71"/>
      <c r="C61"/>
      <c r="D61"/>
      <c r="BH61"/>
      <c r="BI61"/>
      <c r="DM61"/>
      <c r="DN61"/>
      <c r="FR61"/>
      <c r="FS61"/>
      <c r="HW61"/>
      <c r="HX61"/>
    </row>
    <row r="62" spans="2:232" ht="15.75" x14ac:dyDescent="0.25">
      <c r="B62" s="71"/>
      <c r="C62"/>
      <c r="D62"/>
      <c r="BH62"/>
      <c r="BI62"/>
      <c r="DM62"/>
      <c r="DN62"/>
      <c r="FR62"/>
      <c r="FS62"/>
      <c r="HW62"/>
      <c r="HX62"/>
    </row>
    <row r="63" spans="2:232" ht="15.75" x14ac:dyDescent="0.25">
      <c r="B63" s="71"/>
      <c r="C63"/>
      <c r="D63"/>
      <c r="BH63"/>
      <c r="BI63"/>
      <c r="DM63"/>
      <c r="DN63"/>
      <c r="FR63"/>
      <c r="FS63"/>
      <c r="HW63"/>
      <c r="HX63"/>
    </row>
    <row r="64" spans="2:232" ht="15.75" x14ac:dyDescent="0.25">
      <c r="B64" s="71"/>
      <c r="C64"/>
      <c r="D64"/>
      <c r="BH64"/>
      <c r="BI64"/>
      <c r="DM64"/>
      <c r="DN64"/>
      <c r="FR64"/>
      <c r="FS64"/>
      <c r="HW64"/>
      <c r="HX64"/>
    </row>
    <row r="65" spans="2:232" ht="15.75" x14ac:dyDescent="0.25">
      <c r="B65" s="71"/>
      <c r="C65"/>
      <c r="D65"/>
      <c r="BH65"/>
      <c r="BI65"/>
      <c r="DM65"/>
      <c r="DN65"/>
      <c r="FR65"/>
      <c r="FS65"/>
      <c r="HW65"/>
      <c r="HX65"/>
    </row>
    <row r="66" spans="2:232" ht="15.75" x14ac:dyDescent="0.25">
      <c r="B66" s="71"/>
      <c r="C66"/>
      <c r="D66"/>
      <c r="BH66"/>
      <c r="BI66"/>
      <c r="DM66"/>
      <c r="DN66"/>
      <c r="FR66"/>
      <c r="FS66"/>
      <c r="HW66"/>
      <c r="HX66"/>
    </row>
    <row r="67" spans="2:232" ht="15.75" x14ac:dyDescent="0.25">
      <c r="B67" s="71"/>
      <c r="C67"/>
      <c r="D67"/>
      <c r="BH67"/>
      <c r="BI67"/>
      <c r="DM67"/>
      <c r="DN67"/>
      <c r="FR67"/>
      <c r="FS67"/>
      <c r="HW67"/>
      <c r="HX67"/>
    </row>
    <row r="68" spans="2:232" ht="15.75" x14ac:dyDescent="0.25">
      <c r="B68" s="72"/>
      <c r="C68"/>
      <c r="D68"/>
      <c r="BH68"/>
      <c r="BI68"/>
      <c r="DM68"/>
      <c r="DN68"/>
      <c r="FR68"/>
      <c r="FS68"/>
      <c r="HW68"/>
      <c r="HX68"/>
    </row>
    <row r="69" spans="2:232" ht="15.75" x14ac:dyDescent="0.25">
      <c r="B69"/>
      <c r="C69"/>
      <c r="D69"/>
      <c r="BH69"/>
      <c r="BI69"/>
      <c r="DM69"/>
      <c r="DN69"/>
      <c r="FR69"/>
      <c r="FS69"/>
      <c r="HW69"/>
      <c r="HX69"/>
    </row>
    <row r="70" spans="2:232" ht="15.75" x14ac:dyDescent="0.25">
      <c r="B70"/>
      <c r="C70"/>
      <c r="D70"/>
      <c r="BH70"/>
      <c r="BI70"/>
      <c r="DM70"/>
      <c r="DN70"/>
      <c r="FR70"/>
      <c r="FS70"/>
      <c r="HW70"/>
      <c r="HX70"/>
    </row>
    <row r="71" spans="2:232" ht="15.75" x14ac:dyDescent="0.25">
      <c r="B71"/>
      <c r="C71"/>
      <c r="D71"/>
      <c r="BH71"/>
      <c r="BI71"/>
      <c r="DM71"/>
      <c r="DN71"/>
      <c r="FR71"/>
      <c r="FS71"/>
      <c r="HW71"/>
      <c r="HX71"/>
    </row>
    <row r="72" spans="2:232" ht="15.75" x14ac:dyDescent="0.25">
      <c r="B72"/>
      <c r="C72"/>
      <c r="D72"/>
      <c r="BH72"/>
      <c r="BI72"/>
      <c r="DM72"/>
      <c r="DN72"/>
      <c r="FR72"/>
      <c r="FS72"/>
      <c r="HW72"/>
      <c r="HX72"/>
    </row>
    <row r="73" spans="2:232" ht="15.75" x14ac:dyDescent="0.25">
      <c r="B73"/>
      <c r="C73"/>
      <c r="D73"/>
      <c r="BH73"/>
      <c r="BI73"/>
      <c r="DM73"/>
      <c r="DN73"/>
      <c r="FR73"/>
      <c r="FS73"/>
      <c r="HW73"/>
      <c r="HX73"/>
    </row>
    <row r="74" spans="2:232" ht="15.75" x14ac:dyDescent="0.25">
      <c r="B74"/>
      <c r="C74"/>
      <c r="D74"/>
      <c r="BH74"/>
      <c r="BI74"/>
      <c r="DM74"/>
      <c r="DN74"/>
      <c r="FR74"/>
      <c r="FS74"/>
      <c r="HW74"/>
      <c r="HX74"/>
    </row>
    <row r="75" spans="2:232" ht="15.75" x14ac:dyDescent="0.25">
      <c r="B75"/>
      <c r="C75"/>
      <c r="D75"/>
      <c r="BH75"/>
      <c r="BI75"/>
      <c r="DM75"/>
      <c r="DN75"/>
      <c r="FR75"/>
      <c r="FS75"/>
      <c r="HW75"/>
      <c r="HX75"/>
    </row>
    <row r="76" spans="2:232" ht="15.75" x14ac:dyDescent="0.25">
      <c r="B76"/>
      <c r="C76"/>
      <c r="D76"/>
      <c r="BH76"/>
      <c r="BI76"/>
      <c r="DM76"/>
      <c r="DN76"/>
      <c r="FR76"/>
      <c r="FS76"/>
      <c r="HW76"/>
      <c r="HX76"/>
    </row>
    <row r="77" spans="2:232" ht="15.75" x14ac:dyDescent="0.25">
      <c r="B77"/>
      <c r="C77"/>
      <c r="D77"/>
      <c r="BH77"/>
      <c r="BI77"/>
      <c r="DM77"/>
      <c r="DN77"/>
      <c r="FR77"/>
      <c r="FS77"/>
      <c r="HW77"/>
      <c r="HX77"/>
    </row>
    <row r="78" spans="2:232" ht="15.75" x14ac:dyDescent="0.25">
      <c r="B78"/>
      <c r="C78"/>
      <c r="D78"/>
      <c r="BH78"/>
      <c r="BI78"/>
      <c r="DM78"/>
      <c r="DN78"/>
      <c r="FR78"/>
      <c r="FS78"/>
      <c r="HW78"/>
      <c r="HX78"/>
    </row>
    <row r="79" spans="2:232" ht="15.75" x14ac:dyDescent="0.25">
      <c r="B79"/>
      <c r="C79"/>
      <c r="D79"/>
      <c r="BH79"/>
      <c r="BI79"/>
      <c r="DM79"/>
      <c r="DN79"/>
      <c r="FR79"/>
      <c r="FS79"/>
      <c r="HW79"/>
      <c r="HX79"/>
    </row>
    <row r="80" spans="2:232" ht="15.75" x14ac:dyDescent="0.25">
      <c r="B80"/>
      <c r="C80"/>
      <c r="D80"/>
      <c r="BH80"/>
      <c r="BI80"/>
      <c r="DM80"/>
      <c r="DN80"/>
      <c r="FR80"/>
      <c r="FS80"/>
      <c r="HW80"/>
      <c r="HX80"/>
    </row>
    <row r="81" spans="2:232" ht="15.75" x14ac:dyDescent="0.25">
      <c r="B81"/>
      <c r="C81"/>
      <c r="D81"/>
      <c r="BH81"/>
      <c r="BI81"/>
      <c r="DM81"/>
      <c r="DN81"/>
      <c r="FR81"/>
      <c r="FS81"/>
      <c r="HW81"/>
      <c r="HX81"/>
    </row>
    <row r="82" spans="2:232" ht="15.75" x14ac:dyDescent="0.25">
      <c r="B82"/>
      <c r="C82"/>
      <c r="D82"/>
      <c r="BH82"/>
      <c r="BI82"/>
      <c r="DM82"/>
      <c r="DN82"/>
      <c r="FR82"/>
      <c r="FS82"/>
      <c r="HW82"/>
      <c r="HX82"/>
    </row>
    <row r="83" spans="2:232" ht="15.75" x14ac:dyDescent="0.25">
      <c r="B83"/>
      <c r="C83"/>
      <c r="D83"/>
      <c r="BH83"/>
      <c r="BI83"/>
      <c r="DM83"/>
      <c r="DN83"/>
      <c r="FR83"/>
      <c r="FS83"/>
      <c r="HW83"/>
      <c r="HX83"/>
    </row>
    <row r="84" spans="2:232" ht="15.75" x14ac:dyDescent="0.25">
      <c r="B84"/>
      <c r="C84"/>
      <c r="D84"/>
      <c r="BH84"/>
      <c r="BI84"/>
      <c r="DM84"/>
      <c r="DN84"/>
      <c r="FR84"/>
      <c r="FS84"/>
      <c r="HW84"/>
      <c r="HX84"/>
    </row>
    <row r="85" spans="2:232" ht="15.75" x14ac:dyDescent="0.25">
      <c r="B85"/>
      <c r="C85"/>
      <c r="D85"/>
      <c r="BH85"/>
      <c r="BI85"/>
      <c r="DM85"/>
      <c r="DN85"/>
      <c r="FR85"/>
      <c r="FS85"/>
      <c r="HW85"/>
      <c r="HX85"/>
    </row>
    <row r="86" spans="2:232" ht="15.75" x14ac:dyDescent="0.25">
      <c r="B86"/>
      <c r="C86"/>
      <c r="D86"/>
      <c r="BH86"/>
      <c r="BI86"/>
      <c r="DM86"/>
      <c r="DN86"/>
      <c r="FR86"/>
      <c r="FS86"/>
      <c r="HW86"/>
      <c r="HX86"/>
    </row>
    <row r="87" spans="2:232" ht="15.75" x14ac:dyDescent="0.25">
      <c r="B87"/>
      <c r="C87"/>
      <c r="D87"/>
      <c r="BH87"/>
      <c r="BI87"/>
      <c r="DM87"/>
      <c r="DN87"/>
      <c r="FR87"/>
      <c r="FS87"/>
      <c r="HW87"/>
      <c r="HX87"/>
    </row>
    <row r="88" spans="2:232" ht="15.75" x14ac:dyDescent="0.25">
      <c r="B88"/>
      <c r="C88"/>
      <c r="D88"/>
      <c r="BH88"/>
      <c r="BI88"/>
      <c r="DM88"/>
      <c r="DN88"/>
      <c r="FR88"/>
      <c r="FS88"/>
      <c r="HW88"/>
      <c r="HX88"/>
    </row>
    <row r="89" spans="2:232" ht="15.75" x14ac:dyDescent="0.25">
      <c r="B89"/>
      <c r="C89"/>
      <c r="D89"/>
      <c r="BH89"/>
      <c r="BI89"/>
      <c r="DM89"/>
      <c r="DN89"/>
      <c r="FR89"/>
      <c r="FS89"/>
      <c r="HW89"/>
      <c r="HX89"/>
    </row>
    <row r="90" spans="2:232" ht="15.75" x14ac:dyDescent="0.25">
      <c r="B90"/>
      <c r="C90"/>
      <c r="D90"/>
      <c r="BH90"/>
      <c r="BI90"/>
      <c r="DM90"/>
      <c r="DN90"/>
      <c r="FR90"/>
      <c r="FS90"/>
      <c r="HW90"/>
      <c r="HX90"/>
    </row>
    <row r="91" spans="2:232" ht="15.75" x14ac:dyDescent="0.25">
      <c r="B91" s="73"/>
      <c r="C91"/>
      <c r="D91"/>
      <c r="BH91"/>
      <c r="BI91"/>
      <c r="DM91"/>
      <c r="DN91"/>
      <c r="FR91"/>
      <c r="FS91"/>
      <c r="HW91"/>
      <c r="HX91"/>
    </row>
    <row r="92" spans="2:232" ht="15.75" x14ac:dyDescent="0.25">
      <c r="B92"/>
      <c r="C92"/>
      <c r="D92"/>
      <c r="BH92"/>
      <c r="BI92"/>
      <c r="DM92"/>
      <c r="DN92"/>
      <c r="FR92"/>
      <c r="FS92"/>
      <c r="HW92"/>
      <c r="HX92"/>
    </row>
    <row r="93" spans="2:232" ht="15.75" x14ac:dyDescent="0.25">
      <c r="C93"/>
      <c r="D93"/>
      <c r="BH93"/>
      <c r="BI93"/>
      <c r="DM93"/>
      <c r="DN93"/>
      <c r="FR93"/>
      <c r="FS93"/>
      <c r="HW93"/>
      <c r="HX93"/>
    </row>
    <row r="94" spans="2:232" ht="15.75" x14ac:dyDescent="0.25">
      <c r="B94" s="70"/>
      <c r="C94"/>
      <c r="D94"/>
      <c r="BH94"/>
      <c r="BI94"/>
      <c r="DM94"/>
      <c r="DN94"/>
      <c r="FR94"/>
      <c r="FS94"/>
      <c r="HW94"/>
      <c r="HX94"/>
    </row>
    <row r="95" spans="2:232" ht="15.75" x14ac:dyDescent="0.25">
      <c r="B95" s="70"/>
      <c r="C95"/>
      <c r="D95"/>
      <c r="BH95"/>
      <c r="BI95"/>
      <c r="DM95"/>
      <c r="DN95"/>
      <c r="FR95"/>
      <c r="FS95"/>
      <c r="HW95"/>
      <c r="HX95"/>
    </row>
    <row r="96" spans="2:232" ht="15.75" x14ac:dyDescent="0.25">
      <c r="B96" s="71"/>
      <c r="C96"/>
      <c r="D96"/>
      <c r="BH96"/>
      <c r="BI96"/>
      <c r="DM96"/>
      <c r="DN96"/>
      <c r="FR96"/>
      <c r="FS96"/>
      <c r="HW96"/>
      <c r="HX96"/>
    </row>
    <row r="97" spans="2:232" ht="15.75" x14ac:dyDescent="0.25">
      <c r="B97" s="71"/>
      <c r="C97"/>
      <c r="D97"/>
      <c r="BH97"/>
      <c r="BI97"/>
      <c r="DM97"/>
      <c r="DN97"/>
      <c r="FR97"/>
      <c r="FS97"/>
      <c r="HW97"/>
      <c r="HX97"/>
    </row>
    <row r="98" spans="2:232" ht="15.75" x14ac:dyDescent="0.25">
      <c r="B98" s="71"/>
      <c r="C98"/>
      <c r="D98"/>
      <c r="BH98"/>
      <c r="BI98"/>
      <c r="DM98"/>
      <c r="DN98"/>
      <c r="FR98"/>
      <c r="FS98"/>
      <c r="HW98"/>
      <c r="HX98"/>
    </row>
    <row r="99" spans="2:232" ht="15.75" x14ac:dyDescent="0.25">
      <c r="B99" s="71"/>
      <c r="C99"/>
      <c r="D99"/>
      <c r="BH99"/>
      <c r="BI99"/>
      <c r="DM99"/>
      <c r="DN99"/>
      <c r="FR99"/>
      <c r="FS99"/>
      <c r="HW99"/>
      <c r="HX99"/>
    </row>
    <row r="100" spans="2:232" ht="15.75" x14ac:dyDescent="0.25">
      <c r="B100" s="71"/>
      <c r="C100"/>
      <c r="D100"/>
      <c r="BH100"/>
      <c r="BI100"/>
      <c r="DM100"/>
      <c r="DN100"/>
      <c r="FR100"/>
      <c r="FS100"/>
      <c r="HW100"/>
      <c r="HX100"/>
    </row>
    <row r="101" spans="2:232" ht="15.75" x14ac:dyDescent="0.25">
      <c r="B101" s="71"/>
      <c r="C101"/>
      <c r="D101"/>
      <c r="BH101"/>
      <c r="BI101"/>
      <c r="DM101"/>
      <c r="DN101"/>
      <c r="FR101"/>
      <c r="FS101"/>
      <c r="HW101"/>
      <c r="HX101"/>
    </row>
    <row r="102" spans="2:232" ht="15.75" x14ac:dyDescent="0.25">
      <c r="B102" s="71"/>
      <c r="C102"/>
      <c r="D102"/>
      <c r="BH102"/>
      <c r="BI102"/>
      <c r="DM102"/>
      <c r="DN102"/>
      <c r="FR102"/>
      <c r="FS102"/>
      <c r="HW102"/>
      <c r="HX102"/>
    </row>
    <row r="103" spans="2:232" ht="15.75" x14ac:dyDescent="0.25">
      <c r="B103" s="71"/>
      <c r="C103"/>
      <c r="D103"/>
      <c r="BH103"/>
      <c r="BI103"/>
      <c r="DM103"/>
      <c r="DN103"/>
      <c r="FR103"/>
      <c r="FS103"/>
      <c r="HW103"/>
      <c r="HX103"/>
    </row>
    <row r="104" spans="2:232" ht="15.75" x14ac:dyDescent="0.25">
      <c r="B104" s="71"/>
      <c r="C104"/>
      <c r="D104"/>
      <c r="BH104"/>
      <c r="BI104"/>
      <c r="DM104"/>
      <c r="DN104"/>
      <c r="FR104"/>
      <c r="FS104"/>
      <c r="HW104"/>
      <c r="HX104"/>
    </row>
    <row r="105" spans="2:232" ht="15.75" x14ac:dyDescent="0.25">
      <c r="B105" s="71"/>
      <c r="C105"/>
      <c r="D105"/>
      <c r="BH105"/>
      <c r="BI105"/>
      <c r="DM105"/>
      <c r="DN105"/>
      <c r="FR105"/>
      <c r="FS105"/>
      <c r="HW105"/>
      <c r="HX105"/>
    </row>
    <row r="106" spans="2:232" ht="15.75" x14ac:dyDescent="0.25">
      <c r="B106" s="71"/>
      <c r="C106"/>
      <c r="D106"/>
      <c r="BH106"/>
      <c r="BI106"/>
      <c r="DM106"/>
      <c r="DN106"/>
      <c r="FR106"/>
      <c r="FS106"/>
      <c r="HW106"/>
      <c r="HX106"/>
    </row>
    <row r="107" spans="2:232" ht="15.75" x14ac:dyDescent="0.25">
      <c r="B107" s="71"/>
      <c r="C107"/>
      <c r="D107"/>
      <c r="BH107"/>
      <c r="BI107"/>
      <c r="DM107"/>
      <c r="DN107"/>
      <c r="FR107"/>
      <c r="FS107"/>
      <c r="HW107"/>
      <c r="HX107"/>
    </row>
    <row r="108" spans="2:232" ht="15.75" x14ac:dyDescent="0.25">
      <c r="B108" s="71"/>
      <c r="C108"/>
      <c r="D108"/>
      <c r="BH108"/>
      <c r="BI108"/>
      <c r="DM108"/>
      <c r="DN108"/>
      <c r="FR108"/>
      <c r="FS108"/>
      <c r="HW108"/>
      <c r="HX108"/>
    </row>
    <row r="109" spans="2:232" ht="15.75" x14ac:dyDescent="0.25">
      <c r="B109" s="71"/>
      <c r="C109"/>
      <c r="D109"/>
      <c r="BH109"/>
      <c r="BI109"/>
      <c r="DM109"/>
      <c r="DN109"/>
      <c r="FR109"/>
      <c r="FS109"/>
      <c r="HW109"/>
      <c r="HX109"/>
    </row>
    <row r="110" spans="2:232" ht="15.75" x14ac:dyDescent="0.25">
      <c r="B110" s="71"/>
      <c r="C110"/>
      <c r="D110"/>
      <c r="BH110"/>
      <c r="BI110"/>
      <c r="DM110"/>
      <c r="DN110"/>
      <c r="FR110"/>
      <c r="FS110"/>
      <c r="HW110"/>
      <c r="HX110"/>
    </row>
    <row r="111" spans="2:232" ht="15.75" x14ac:dyDescent="0.25">
      <c r="B111" s="71"/>
      <c r="C111"/>
      <c r="D111"/>
      <c r="BH111"/>
      <c r="BI111"/>
      <c r="DM111"/>
      <c r="DN111"/>
      <c r="FR111"/>
      <c r="FS111"/>
      <c r="HW111"/>
      <c r="HX111"/>
    </row>
    <row r="112" spans="2:232" ht="15.75" x14ac:dyDescent="0.25">
      <c r="B112" s="71"/>
      <c r="C112"/>
      <c r="D112"/>
      <c r="BH112"/>
      <c r="BI112"/>
      <c r="DM112"/>
      <c r="DN112"/>
      <c r="FR112"/>
      <c r="FS112"/>
      <c r="HW112"/>
      <c r="HX112"/>
    </row>
    <row r="113" spans="2:232" ht="15.75" x14ac:dyDescent="0.25">
      <c r="B113" s="71"/>
      <c r="C113"/>
      <c r="D113"/>
      <c r="BH113"/>
      <c r="BI113"/>
      <c r="DM113"/>
      <c r="DN113"/>
      <c r="FR113"/>
      <c r="FS113"/>
      <c r="HW113"/>
      <c r="HX113"/>
    </row>
    <row r="114" spans="2:232" ht="15.75" x14ac:dyDescent="0.25">
      <c r="B114" s="71"/>
      <c r="C114"/>
      <c r="D114"/>
      <c r="BH114"/>
      <c r="BI114"/>
      <c r="DM114"/>
      <c r="DN114"/>
      <c r="FR114"/>
      <c r="FS114"/>
      <c r="HW114"/>
      <c r="HX114"/>
    </row>
    <row r="115" spans="2:232" ht="15.75" x14ac:dyDescent="0.25">
      <c r="B115" s="71"/>
      <c r="C115"/>
      <c r="D115"/>
      <c r="BH115"/>
      <c r="BI115"/>
      <c r="DM115"/>
      <c r="DN115"/>
      <c r="FR115"/>
      <c r="FS115"/>
      <c r="HW115"/>
      <c r="HX115"/>
    </row>
    <row r="116" spans="2:232" ht="15.75" x14ac:dyDescent="0.25">
      <c r="B116" s="71"/>
      <c r="C116"/>
      <c r="D116"/>
      <c r="BH116"/>
      <c r="BI116"/>
      <c r="DM116"/>
      <c r="DN116"/>
      <c r="FR116"/>
      <c r="FS116"/>
      <c r="HW116"/>
      <c r="HX116"/>
    </row>
    <row r="117" spans="2:232" ht="15.75" x14ac:dyDescent="0.25">
      <c r="B117" s="71"/>
      <c r="C117"/>
      <c r="D117"/>
      <c r="BH117"/>
      <c r="BI117"/>
      <c r="DM117"/>
      <c r="DN117"/>
      <c r="FR117"/>
      <c r="FS117"/>
      <c r="HW117"/>
      <c r="HX117"/>
    </row>
    <row r="118" spans="2:232" ht="15.75" x14ac:dyDescent="0.25">
      <c r="B118" s="71"/>
      <c r="C118"/>
      <c r="D118"/>
      <c r="BH118"/>
      <c r="BI118"/>
      <c r="DM118"/>
      <c r="DN118"/>
      <c r="FR118"/>
      <c r="FS118"/>
      <c r="HW118"/>
      <c r="HX118"/>
    </row>
    <row r="119" spans="2:232" ht="15.75" x14ac:dyDescent="0.25">
      <c r="B119" s="71"/>
      <c r="C119"/>
      <c r="D119"/>
      <c r="BH119"/>
      <c r="BI119"/>
      <c r="DM119"/>
      <c r="DN119"/>
      <c r="FR119"/>
      <c r="FS119"/>
      <c r="HW119"/>
      <c r="HX119"/>
    </row>
    <row r="120" spans="2:232" ht="15.75" x14ac:dyDescent="0.25">
      <c r="B120" s="72"/>
      <c r="C120"/>
      <c r="D120"/>
      <c r="BH120"/>
      <c r="BI120"/>
      <c r="DM120"/>
      <c r="DN120"/>
      <c r="FR120"/>
      <c r="FS120"/>
      <c r="HW120"/>
      <c r="HX120"/>
    </row>
    <row r="121" spans="2:232" ht="15.75" x14ac:dyDescent="0.25">
      <c r="B121"/>
      <c r="C121"/>
      <c r="D121"/>
      <c r="BH121"/>
      <c r="BI121"/>
      <c r="DM121"/>
      <c r="DN121"/>
      <c r="FR121"/>
      <c r="FS121"/>
      <c r="HW121"/>
      <c r="HX121"/>
    </row>
    <row r="122" spans="2:232" ht="15.75" x14ac:dyDescent="0.25">
      <c r="B122"/>
      <c r="C122"/>
      <c r="D122"/>
      <c r="BH122"/>
      <c r="BI122"/>
      <c r="DM122"/>
      <c r="DN122"/>
      <c r="FR122"/>
      <c r="FS122"/>
      <c r="HW122"/>
      <c r="HX122"/>
    </row>
    <row r="123" spans="2:232" ht="15.75" x14ac:dyDescent="0.25">
      <c r="B123"/>
      <c r="C123"/>
      <c r="D123"/>
      <c r="BH123"/>
      <c r="BI123"/>
      <c r="DM123"/>
      <c r="DN123"/>
      <c r="FR123"/>
      <c r="FS123"/>
      <c r="HW123"/>
      <c r="HX123"/>
    </row>
    <row r="124" spans="2:232" ht="15.75" x14ac:dyDescent="0.25">
      <c r="B124"/>
      <c r="C124"/>
      <c r="D124"/>
      <c r="BH124"/>
      <c r="BI124"/>
      <c r="DM124"/>
      <c r="DN124"/>
      <c r="FR124"/>
      <c r="FS124"/>
      <c r="HW124"/>
      <c r="HX124"/>
    </row>
    <row r="125" spans="2:232" ht="15.75" x14ac:dyDescent="0.25">
      <c r="B125"/>
      <c r="C125"/>
      <c r="D125"/>
      <c r="BH125"/>
      <c r="BI125"/>
      <c r="DM125"/>
      <c r="DN125"/>
      <c r="FR125"/>
      <c r="FS125"/>
      <c r="HW125"/>
      <c r="HX125"/>
    </row>
    <row r="126" spans="2:232" ht="15.75" x14ac:dyDescent="0.25">
      <c r="B126"/>
      <c r="C126"/>
      <c r="D126"/>
      <c r="BH126"/>
      <c r="BI126"/>
      <c r="DM126"/>
      <c r="DN126"/>
      <c r="FR126"/>
      <c r="FS126"/>
      <c r="HW126"/>
      <c r="HX126"/>
    </row>
    <row r="127" spans="2:232" ht="15.75" x14ac:dyDescent="0.25">
      <c r="B127"/>
      <c r="C127"/>
      <c r="D127"/>
      <c r="BH127"/>
      <c r="BI127"/>
      <c r="DM127"/>
      <c r="DN127"/>
      <c r="FR127"/>
      <c r="FS127"/>
      <c r="HW127"/>
      <c r="HX127"/>
    </row>
    <row r="128" spans="2:232" ht="15.75" x14ac:dyDescent="0.25">
      <c r="B128"/>
      <c r="C128"/>
      <c r="D128"/>
      <c r="BH128"/>
      <c r="BI128"/>
      <c r="DM128"/>
      <c r="DN128"/>
      <c r="FR128"/>
      <c r="FS128"/>
      <c r="HW128"/>
      <c r="HX128"/>
    </row>
    <row r="129" spans="2:232" ht="15.75" x14ac:dyDescent="0.25">
      <c r="B129"/>
      <c r="C129"/>
      <c r="D129"/>
      <c r="BH129"/>
      <c r="BI129"/>
      <c r="DM129"/>
      <c r="DN129"/>
      <c r="FR129"/>
      <c r="FS129"/>
      <c r="HW129"/>
      <c r="HX129"/>
    </row>
    <row r="130" spans="2:232" ht="15.75" x14ac:dyDescent="0.25">
      <c r="B130"/>
      <c r="C130"/>
      <c r="D130"/>
      <c r="BH130"/>
      <c r="BI130"/>
      <c r="DM130"/>
      <c r="DN130"/>
      <c r="FR130"/>
      <c r="FS130"/>
      <c r="HW130"/>
      <c r="HX130"/>
    </row>
    <row r="131" spans="2:232" ht="15.75" x14ac:dyDescent="0.25">
      <c r="B131"/>
      <c r="C131"/>
      <c r="D131"/>
      <c r="BH131"/>
      <c r="BI131"/>
      <c r="DM131"/>
      <c r="DN131"/>
      <c r="FR131"/>
      <c r="FS131"/>
      <c r="HW131"/>
      <c r="HX131"/>
    </row>
    <row r="132" spans="2:232" ht="15.75" x14ac:dyDescent="0.25">
      <c r="B132"/>
      <c r="C132"/>
      <c r="D132"/>
      <c r="BH132"/>
      <c r="BI132"/>
      <c r="DM132"/>
      <c r="DN132"/>
      <c r="FR132"/>
      <c r="FS132"/>
      <c r="HW132"/>
      <c r="HX132"/>
    </row>
    <row r="133" spans="2:232" ht="15.75" x14ac:dyDescent="0.25">
      <c r="B133"/>
      <c r="C133"/>
      <c r="D133"/>
      <c r="BH133"/>
      <c r="BI133"/>
      <c r="DM133"/>
      <c r="DN133"/>
      <c r="FR133"/>
      <c r="FS133"/>
      <c r="HW133"/>
      <c r="HX133"/>
    </row>
    <row r="134" spans="2:232" ht="15.75" x14ac:dyDescent="0.25">
      <c r="B134"/>
      <c r="C134"/>
      <c r="D134"/>
      <c r="BH134"/>
      <c r="BI134"/>
      <c r="DM134"/>
      <c r="DN134"/>
      <c r="FR134"/>
      <c r="FS134"/>
      <c r="HW134"/>
      <c r="HX134"/>
    </row>
    <row r="135" spans="2:232" ht="15.75" x14ac:dyDescent="0.25">
      <c r="B135"/>
      <c r="C135"/>
      <c r="D135"/>
      <c r="BH135"/>
      <c r="BI135"/>
      <c r="DM135"/>
      <c r="DN135"/>
      <c r="FR135"/>
      <c r="FS135"/>
      <c r="HW135"/>
      <c r="HX135"/>
    </row>
    <row r="136" spans="2:232" ht="15.75" x14ac:dyDescent="0.25">
      <c r="B136"/>
      <c r="C136"/>
      <c r="D136"/>
      <c r="BH136"/>
      <c r="BI136"/>
      <c r="DM136"/>
      <c r="DN136"/>
      <c r="FR136"/>
      <c r="FS136"/>
      <c r="HW136"/>
      <c r="HX136"/>
    </row>
    <row r="137" spans="2:232" ht="15.75" x14ac:dyDescent="0.25">
      <c r="B137"/>
      <c r="C137"/>
      <c r="D137"/>
      <c r="BH137"/>
      <c r="BI137"/>
      <c r="DM137"/>
      <c r="DN137"/>
      <c r="FR137"/>
      <c r="FS137"/>
      <c r="HW137"/>
      <c r="HX137"/>
    </row>
    <row r="138" spans="2:232" ht="15.75" x14ac:dyDescent="0.25">
      <c r="B138"/>
      <c r="C138"/>
      <c r="D138"/>
      <c r="BH138"/>
      <c r="BI138"/>
      <c r="DM138"/>
      <c r="DN138"/>
      <c r="FR138"/>
      <c r="FS138"/>
      <c r="HW138"/>
      <c r="HX138"/>
    </row>
    <row r="139" spans="2:232" ht="15.75" x14ac:dyDescent="0.25">
      <c r="B139"/>
      <c r="C139"/>
      <c r="D139"/>
      <c r="BH139"/>
      <c r="BI139"/>
      <c r="DM139"/>
      <c r="DN139"/>
      <c r="FR139"/>
      <c r="FS139"/>
      <c r="HW139"/>
      <c r="HX139"/>
    </row>
    <row r="140" spans="2:232" ht="15.75" x14ac:dyDescent="0.25">
      <c r="B140"/>
      <c r="C140"/>
      <c r="D140"/>
      <c r="BH140"/>
      <c r="BI140"/>
      <c r="DM140"/>
      <c r="DN140"/>
      <c r="FR140"/>
      <c r="FS140"/>
      <c r="HW140"/>
      <c r="HX140"/>
    </row>
    <row r="141" spans="2:232" ht="15.75" x14ac:dyDescent="0.25">
      <c r="B141"/>
      <c r="C141"/>
      <c r="D141"/>
      <c r="BH141"/>
      <c r="BI141"/>
      <c r="DM141"/>
      <c r="DN141"/>
      <c r="FR141"/>
      <c r="FS141"/>
      <c r="HW141"/>
      <c r="HX141"/>
    </row>
    <row r="142" spans="2:232" ht="15.75" x14ac:dyDescent="0.25">
      <c r="B142"/>
      <c r="C142"/>
      <c r="D142"/>
      <c r="BH142"/>
      <c r="BI142"/>
      <c r="DM142"/>
      <c r="DN142"/>
      <c r="FR142"/>
      <c r="FS142"/>
      <c r="HW142"/>
      <c r="HX142"/>
    </row>
    <row r="143" spans="2:232" ht="15.75" x14ac:dyDescent="0.25">
      <c r="B143" s="73"/>
      <c r="C143"/>
      <c r="D143"/>
      <c r="BH143"/>
      <c r="BI143"/>
      <c r="DM143"/>
      <c r="DN143"/>
      <c r="FR143"/>
      <c r="FS143"/>
      <c r="HW143"/>
      <c r="HX143"/>
    </row>
    <row r="144" spans="2:232" ht="15.75" x14ac:dyDescent="0.25">
      <c r="B144"/>
      <c r="C144"/>
      <c r="D144"/>
      <c r="BH144"/>
      <c r="BI144"/>
      <c r="DM144"/>
      <c r="DN144"/>
      <c r="FR144"/>
      <c r="FS144"/>
      <c r="HW144"/>
      <c r="HX144"/>
    </row>
    <row r="145" spans="3:232" ht="15.75" x14ac:dyDescent="0.25">
      <c r="C145"/>
      <c r="D145"/>
      <c r="BH145"/>
      <c r="BI145"/>
      <c r="DM145"/>
      <c r="DN145"/>
      <c r="FR145"/>
      <c r="FS145"/>
      <c r="HW145"/>
      <c r="HX145"/>
    </row>
    <row r="146" spans="3:232" ht="15.75" x14ac:dyDescent="0.25">
      <c r="C146"/>
      <c r="D146"/>
      <c r="BH146"/>
      <c r="BI146"/>
      <c r="DM146"/>
      <c r="DN146"/>
      <c r="FR146"/>
      <c r="FS146"/>
      <c r="HW146"/>
      <c r="HX146"/>
    </row>
    <row r="147" spans="3:232" ht="15.75" x14ac:dyDescent="0.25">
      <c r="C147"/>
      <c r="D147"/>
      <c r="BH147"/>
      <c r="BI147"/>
      <c r="DM147"/>
      <c r="DN147"/>
      <c r="FR147"/>
      <c r="FS147"/>
      <c r="HW147"/>
      <c r="HX147"/>
    </row>
    <row r="148" spans="3:232" ht="15.75" x14ac:dyDescent="0.25">
      <c r="C148"/>
      <c r="D148"/>
      <c r="BH148"/>
      <c r="BI148"/>
      <c r="DM148"/>
      <c r="DN148"/>
      <c r="FR148"/>
      <c r="FS148"/>
      <c r="HW148"/>
      <c r="HX148"/>
    </row>
    <row r="149" spans="3:232" ht="15.75" x14ac:dyDescent="0.25">
      <c r="C149"/>
      <c r="D149"/>
      <c r="BH149"/>
      <c r="BI149"/>
      <c r="DM149"/>
      <c r="DN149"/>
      <c r="FR149"/>
      <c r="FS149"/>
      <c r="HW149"/>
      <c r="HX149"/>
    </row>
    <row r="150" spans="3:232" ht="15.75" x14ac:dyDescent="0.25">
      <c r="C150"/>
      <c r="D150"/>
      <c r="BH150"/>
      <c r="BI150"/>
      <c r="DM150"/>
      <c r="DN150"/>
      <c r="FR150"/>
      <c r="FS150"/>
      <c r="HW150"/>
      <c r="HX150"/>
    </row>
    <row r="151" spans="3:232" ht="15.75" x14ac:dyDescent="0.25">
      <c r="C151"/>
      <c r="D151"/>
      <c r="BH151"/>
      <c r="BI151"/>
      <c r="DM151"/>
      <c r="DN151"/>
      <c r="FR151"/>
      <c r="FS151"/>
      <c r="HW151"/>
      <c r="HX151"/>
    </row>
    <row r="152" spans="3:232" ht="15.75" x14ac:dyDescent="0.25">
      <c r="C152"/>
      <c r="D152"/>
      <c r="BH152"/>
      <c r="BI152"/>
      <c r="DM152"/>
      <c r="DN152"/>
      <c r="FR152"/>
      <c r="FS152"/>
      <c r="HW152"/>
      <c r="HX152"/>
    </row>
    <row r="153" spans="3:232" ht="15.75" x14ac:dyDescent="0.25">
      <c r="C153"/>
      <c r="D153"/>
      <c r="BH153"/>
      <c r="BI153"/>
      <c r="DM153"/>
      <c r="DN153"/>
      <c r="FR153"/>
      <c r="FS153"/>
      <c r="HW153"/>
      <c r="HX153"/>
    </row>
    <row r="154" spans="3:232" ht="15.75" x14ac:dyDescent="0.25">
      <c r="C154"/>
      <c r="D154"/>
      <c r="BH154"/>
      <c r="BI154"/>
      <c r="DM154"/>
      <c r="DN154"/>
      <c r="FR154"/>
      <c r="FS154"/>
      <c r="HW154"/>
      <c r="HX154"/>
    </row>
    <row r="155" spans="3:232" ht="15.75" x14ac:dyDescent="0.25">
      <c r="C155"/>
      <c r="D155"/>
      <c r="BH155"/>
      <c r="BI155"/>
      <c r="DM155"/>
      <c r="DN155"/>
      <c r="FR155"/>
      <c r="FS155"/>
      <c r="HW155"/>
      <c r="HX155"/>
    </row>
    <row r="156" spans="3:232" ht="15.75" x14ac:dyDescent="0.25">
      <c r="C156"/>
      <c r="D156"/>
      <c r="BH156"/>
      <c r="BI156"/>
      <c r="DM156"/>
      <c r="DN156"/>
      <c r="FR156"/>
      <c r="FS156"/>
      <c r="HW156"/>
      <c r="HX156"/>
    </row>
    <row r="157" spans="3:232" ht="15.75" x14ac:dyDescent="0.25">
      <c r="C157"/>
      <c r="D157"/>
      <c r="BH157"/>
      <c r="BI157"/>
      <c r="DM157"/>
      <c r="DN157"/>
      <c r="FR157"/>
      <c r="FS157"/>
      <c r="HW157"/>
      <c r="HX157"/>
    </row>
    <row r="158" spans="3:232" ht="15.75" x14ac:dyDescent="0.25">
      <c r="C158"/>
      <c r="D158"/>
      <c r="BH158"/>
      <c r="BI158"/>
      <c r="DM158"/>
      <c r="DN158"/>
      <c r="FR158"/>
      <c r="FS158"/>
      <c r="HW158"/>
      <c r="HX158"/>
    </row>
    <row r="159" spans="3:232" ht="15.75" x14ac:dyDescent="0.25">
      <c r="C159"/>
      <c r="D159"/>
      <c r="BH159"/>
      <c r="BI159"/>
      <c r="DM159"/>
      <c r="DN159"/>
      <c r="FR159"/>
      <c r="FS159"/>
      <c r="HW159"/>
      <c r="HX159"/>
    </row>
    <row r="160" spans="3:232" ht="15.75" x14ac:dyDescent="0.25">
      <c r="C160"/>
      <c r="D160"/>
      <c r="BH160"/>
      <c r="BI160"/>
      <c r="DM160"/>
      <c r="DN160"/>
      <c r="FR160"/>
      <c r="FS160"/>
      <c r="HW160"/>
      <c r="HX160"/>
    </row>
    <row r="161" spans="3:232" ht="15.75" x14ac:dyDescent="0.25">
      <c r="C161"/>
      <c r="D161"/>
      <c r="BH161"/>
      <c r="BI161"/>
      <c r="DM161"/>
      <c r="DN161"/>
      <c r="FR161"/>
      <c r="FS161"/>
      <c r="HW161"/>
      <c r="HX161"/>
    </row>
    <row r="162" spans="3:232" ht="15.75" x14ac:dyDescent="0.25">
      <c r="C162"/>
      <c r="D162"/>
      <c r="BH162"/>
      <c r="BI162"/>
      <c r="DM162"/>
      <c r="DN162"/>
      <c r="FR162"/>
      <c r="FS162"/>
      <c r="HW162"/>
      <c r="HX162"/>
    </row>
    <row r="163" spans="3:232" ht="15.75" x14ac:dyDescent="0.25">
      <c r="C163"/>
      <c r="D163"/>
      <c r="BH163"/>
      <c r="BI163"/>
      <c r="DM163"/>
      <c r="DN163"/>
      <c r="FR163"/>
      <c r="FS163"/>
      <c r="HW163"/>
      <c r="HX163"/>
    </row>
    <row r="164" spans="3:232" ht="15.75" x14ac:dyDescent="0.25">
      <c r="C164"/>
      <c r="D164"/>
      <c r="BH164"/>
      <c r="BI164"/>
      <c r="DM164"/>
      <c r="DN164"/>
      <c r="FR164"/>
      <c r="FS164"/>
      <c r="HW164"/>
      <c r="HX164"/>
    </row>
    <row r="165" spans="3:232" ht="15.75" x14ac:dyDescent="0.25">
      <c r="C165"/>
      <c r="D165"/>
      <c r="BH165"/>
      <c r="BI165"/>
      <c r="DM165"/>
      <c r="DN165"/>
      <c r="FR165"/>
      <c r="FS165"/>
      <c r="HW165"/>
      <c r="HX165"/>
    </row>
    <row r="166" spans="3:232" ht="15.75" x14ac:dyDescent="0.25">
      <c r="C166"/>
      <c r="D166"/>
      <c r="BH166"/>
      <c r="BI166"/>
      <c r="DM166"/>
      <c r="DN166"/>
      <c r="FR166"/>
      <c r="FS166"/>
      <c r="HW166"/>
      <c r="HX166"/>
    </row>
    <row r="167" spans="3:232" ht="15.75" x14ac:dyDescent="0.25">
      <c r="C167"/>
      <c r="D167"/>
      <c r="BH167"/>
      <c r="BI167"/>
      <c r="DM167"/>
      <c r="DN167"/>
      <c r="FR167"/>
      <c r="FS167"/>
      <c r="HW167"/>
      <c r="HX167"/>
    </row>
    <row r="168" spans="3:232" ht="15.75" x14ac:dyDescent="0.25">
      <c r="C168"/>
      <c r="D168"/>
      <c r="BH168"/>
      <c r="BI168"/>
      <c r="DM168"/>
      <c r="DN168"/>
      <c r="FR168"/>
      <c r="FS168"/>
      <c r="HW168"/>
      <c r="HX168"/>
    </row>
    <row r="169" spans="3:232" ht="15.75" x14ac:dyDescent="0.25">
      <c r="C169"/>
      <c r="D169"/>
      <c r="BH169"/>
      <c r="BI169"/>
      <c r="DM169"/>
      <c r="DN169"/>
      <c r="FR169"/>
      <c r="FS169"/>
      <c r="HW169"/>
      <c r="HX169"/>
    </row>
    <row r="170" spans="3:232" ht="15.75" x14ac:dyDescent="0.25">
      <c r="C170"/>
      <c r="D170"/>
      <c r="BH170"/>
      <c r="BI170"/>
      <c r="DM170"/>
      <c r="DN170"/>
      <c r="FR170"/>
      <c r="FS170"/>
      <c r="HW170"/>
      <c r="HX170"/>
    </row>
    <row r="171" spans="3:232" ht="15.75" x14ac:dyDescent="0.25">
      <c r="C171"/>
      <c r="D171"/>
      <c r="BH171"/>
      <c r="BI171"/>
      <c r="DM171"/>
      <c r="DN171"/>
      <c r="FR171"/>
      <c r="FS171"/>
      <c r="HW171"/>
      <c r="HX171"/>
    </row>
    <row r="172" spans="3:232" ht="15.75" x14ac:dyDescent="0.25">
      <c r="C172"/>
      <c r="D172"/>
      <c r="BH172"/>
      <c r="BI172"/>
      <c r="DM172"/>
      <c r="DN172"/>
      <c r="FR172"/>
      <c r="FS172"/>
      <c r="HW172"/>
      <c r="HX172"/>
    </row>
    <row r="173" spans="3:232" ht="15.75" x14ac:dyDescent="0.25">
      <c r="C173"/>
      <c r="D173"/>
      <c r="BH173"/>
      <c r="BI173"/>
      <c r="DM173"/>
      <c r="DN173"/>
      <c r="FR173"/>
      <c r="FS173"/>
      <c r="HW173"/>
      <c r="HX173"/>
    </row>
    <row r="174" spans="3:232" ht="15.75" x14ac:dyDescent="0.25">
      <c r="C174"/>
      <c r="D174"/>
      <c r="BH174"/>
      <c r="BI174"/>
      <c r="DM174"/>
      <c r="DN174"/>
      <c r="FR174"/>
      <c r="FS174"/>
      <c r="HW174"/>
      <c r="HX174"/>
    </row>
    <row r="175" spans="3:232" ht="15.75" x14ac:dyDescent="0.25">
      <c r="C175"/>
      <c r="D175"/>
      <c r="BH175"/>
      <c r="BI175"/>
      <c r="DM175"/>
      <c r="DN175"/>
      <c r="FR175"/>
      <c r="FS175"/>
      <c r="HW175"/>
      <c r="HX175"/>
    </row>
    <row r="176" spans="3:232" ht="15.75" x14ac:dyDescent="0.25">
      <c r="C176"/>
      <c r="D176"/>
      <c r="BH176"/>
      <c r="BI176"/>
      <c r="DM176"/>
      <c r="DN176"/>
      <c r="FR176"/>
      <c r="FS176"/>
      <c r="HW176"/>
      <c r="HX176"/>
    </row>
    <row r="177" spans="3:232" ht="15.75" x14ac:dyDescent="0.25">
      <c r="C177"/>
      <c r="D177"/>
      <c r="BH177"/>
      <c r="BI177"/>
      <c r="DM177"/>
      <c r="DN177"/>
      <c r="FR177"/>
      <c r="FS177"/>
      <c r="HW177"/>
      <c r="HX177"/>
    </row>
    <row r="178" spans="3:232" ht="15.75" x14ac:dyDescent="0.25">
      <c r="C178"/>
      <c r="D178"/>
      <c r="BH178"/>
      <c r="BI178"/>
      <c r="DM178"/>
      <c r="DN178"/>
      <c r="FR178"/>
      <c r="FS178"/>
      <c r="HW178"/>
      <c r="HX178"/>
    </row>
    <row r="179" spans="3:232" ht="15.75" x14ac:dyDescent="0.25">
      <c r="C179"/>
      <c r="D179"/>
      <c r="BH179"/>
      <c r="BI179"/>
      <c r="DM179"/>
      <c r="DN179"/>
      <c r="FR179"/>
      <c r="FS179"/>
      <c r="HW179"/>
      <c r="HX179"/>
    </row>
    <row r="180" spans="3:232" ht="15.75" x14ac:dyDescent="0.25">
      <c r="C180"/>
      <c r="D180"/>
      <c r="BH180"/>
      <c r="BI180"/>
      <c r="DM180"/>
      <c r="DN180"/>
      <c r="FR180"/>
      <c r="FS180"/>
      <c r="HW180"/>
      <c r="HX180"/>
    </row>
    <row r="181" spans="3:232" ht="15.75" x14ac:dyDescent="0.25">
      <c r="C181"/>
      <c r="D181"/>
      <c r="BH181"/>
      <c r="BI181"/>
      <c r="DM181"/>
      <c r="DN181"/>
      <c r="FR181"/>
      <c r="FS181"/>
      <c r="HW181"/>
      <c r="HX181"/>
    </row>
    <row r="182" spans="3:232" ht="15.75" x14ac:dyDescent="0.25">
      <c r="C182"/>
      <c r="D182"/>
      <c r="BH182"/>
      <c r="BI182"/>
      <c r="DM182"/>
      <c r="DN182"/>
      <c r="FR182"/>
      <c r="FS182"/>
      <c r="HW182"/>
      <c r="HX182"/>
    </row>
    <row r="183" spans="3:232" ht="15.75" x14ac:dyDescent="0.25">
      <c r="C183"/>
      <c r="D183"/>
      <c r="BH183"/>
      <c r="BI183"/>
      <c r="DM183"/>
      <c r="DN183"/>
      <c r="FR183"/>
      <c r="FS183"/>
      <c r="HW183"/>
      <c r="HX183"/>
    </row>
    <row r="184" spans="3:232" ht="15.75" x14ac:dyDescent="0.25">
      <c r="C184"/>
      <c r="D184"/>
      <c r="BH184"/>
      <c r="BI184"/>
      <c r="DM184"/>
      <c r="DN184"/>
      <c r="FR184"/>
      <c r="FS184"/>
      <c r="HW184"/>
      <c r="HX184"/>
    </row>
    <row r="185" spans="3:232" ht="15.75" x14ac:dyDescent="0.25">
      <c r="C185"/>
      <c r="D185"/>
      <c r="BH185"/>
      <c r="BI185"/>
      <c r="DM185"/>
      <c r="DN185"/>
      <c r="FR185"/>
      <c r="FS185"/>
      <c r="HW185"/>
      <c r="HX185"/>
    </row>
    <row r="186" spans="3:232" ht="15.75" x14ac:dyDescent="0.25">
      <c r="C186"/>
      <c r="D186"/>
      <c r="BH186"/>
      <c r="BI186"/>
      <c r="DM186"/>
      <c r="DN186"/>
      <c r="FR186"/>
      <c r="FS186"/>
      <c r="HW186"/>
      <c r="HX186"/>
    </row>
    <row r="187" spans="3:232" ht="15.75" x14ac:dyDescent="0.25">
      <c r="C187"/>
      <c r="D187"/>
      <c r="BH187"/>
      <c r="BI187"/>
      <c r="DM187"/>
      <c r="DN187"/>
      <c r="FR187"/>
      <c r="FS187"/>
      <c r="HW187"/>
      <c r="HX187"/>
    </row>
    <row r="188" spans="3:232" ht="15.75" x14ac:dyDescent="0.25">
      <c r="C188"/>
      <c r="D188"/>
      <c r="BH188"/>
      <c r="BI188"/>
      <c r="DM188"/>
      <c r="DN188"/>
      <c r="FR188"/>
      <c r="FS188"/>
      <c r="HW188"/>
      <c r="HX188"/>
    </row>
    <row r="189" spans="3:232" ht="15.75" x14ac:dyDescent="0.25">
      <c r="C189"/>
      <c r="D189"/>
      <c r="BH189"/>
      <c r="BI189"/>
      <c r="DM189"/>
      <c r="DN189"/>
      <c r="FR189"/>
      <c r="FS189"/>
      <c r="HW189"/>
      <c r="HX189"/>
    </row>
    <row r="190" spans="3:232" ht="15.75" x14ac:dyDescent="0.25">
      <c r="C190"/>
      <c r="D190"/>
      <c r="BH190"/>
      <c r="BI190"/>
      <c r="DM190"/>
      <c r="DN190"/>
      <c r="FR190"/>
      <c r="FS190"/>
      <c r="HW190"/>
      <c r="HX190"/>
    </row>
    <row r="191" spans="3:232" ht="15.75" x14ac:dyDescent="0.25">
      <c r="C191"/>
      <c r="D191"/>
      <c r="BH191"/>
      <c r="BI191"/>
      <c r="DM191"/>
      <c r="DN191"/>
      <c r="FR191"/>
      <c r="FS191"/>
      <c r="HW191"/>
      <c r="HX191"/>
    </row>
  </sheetData>
  <sortState ref="B43:D91">
    <sortCondition ref="B43"/>
  </sortState>
  <mergeCells count="60">
    <mergeCell ref="FR24:GQ24"/>
    <mergeCell ref="GS24:HR24"/>
    <mergeCell ref="HW3:JZ3"/>
    <mergeCell ref="HW4:IV4"/>
    <mergeCell ref="IX4:JW4"/>
    <mergeCell ref="JY4:JZ4"/>
    <mergeCell ref="HW5:IV5"/>
    <mergeCell ref="IX5:JW5"/>
    <mergeCell ref="HW22:JZ22"/>
    <mergeCell ref="HW23:IV23"/>
    <mergeCell ref="IX23:JW23"/>
    <mergeCell ref="JY23:JZ23"/>
    <mergeCell ref="HW24:IV24"/>
    <mergeCell ref="IX24:JW24"/>
    <mergeCell ref="FR5:GQ5"/>
    <mergeCell ref="GS5:HR5"/>
    <mergeCell ref="FR22:HU22"/>
    <mergeCell ref="FR23:GQ23"/>
    <mergeCell ref="GS23:HR23"/>
    <mergeCell ref="HT23:HU23"/>
    <mergeCell ref="DM3:FP3"/>
    <mergeCell ref="FR3:HU3"/>
    <mergeCell ref="FR4:GQ4"/>
    <mergeCell ref="GS4:HR4"/>
    <mergeCell ref="HT4:HU4"/>
    <mergeCell ref="DM22:FP22"/>
    <mergeCell ref="EN5:FM5"/>
    <mergeCell ref="DM5:EL5"/>
    <mergeCell ref="FO4:FP4"/>
    <mergeCell ref="EN4:FM4"/>
    <mergeCell ref="DM4:EL4"/>
    <mergeCell ref="EN24:FM24"/>
    <mergeCell ref="DM24:EL24"/>
    <mergeCell ref="FO23:FP23"/>
    <mergeCell ref="EN23:FM23"/>
    <mergeCell ref="DM23:EL23"/>
    <mergeCell ref="BH22:DK22"/>
    <mergeCell ref="BH23:CG23"/>
    <mergeCell ref="CI23:DH23"/>
    <mergeCell ref="DJ23:DK23"/>
    <mergeCell ref="BH24:CG24"/>
    <mergeCell ref="CI24:DH24"/>
    <mergeCell ref="BH3:DK3"/>
    <mergeCell ref="BH4:CG4"/>
    <mergeCell ref="CI4:DH4"/>
    <mergeCell ref="DJ4:DK4"/>
    <mergeCell ref="BH5:CG5"/>
    <mergeCell ref="CI5:DH5"/>
    <mergeCell ref="C23:AB23"/>
    <mergeCell ref="AD23:BC23"/>
    <mergeCell ref="BE23:BF23"/>
    <mergeCell ref="C24:AB24"/>
    <mergeCell ref="AD24:BC24"/>
    <mergeCell ref="C22:BF22"/>
    <mergeCell ref="C4:AB4"/>
    <mergeCell ref="AD4:BC4"/>
    <mergeCell ref="BE4:BF4"/>
    <mergeCell ref="C3:BF3"/>
    <mergeCell ref="C5:AB5"/>
    <mergeCell ref="AD5:BC5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myoshino</dc:creator>
  <cp:lastModifiedBy>Gordon Smith</cp:lastModifiedBy>
  <dcterms:created xsi:type="dcterms:W3CDTF">2018-05-22T13:33:08Z</dcterms:created>
  <dcterms:modified xsi:type="dcterms:W3CDTF">2023-04-13T19:50:49Z</dcterms:modified>
</cp:coreProperties>
</file>