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nevam/Dropbox (The Francis Crick)/Documents/Peter/Peter/Nature_Metab_final_submission_August2023/Source data/"/>
    </mc:Choice>
  </mc:AlternateContent>
  <xr:revisionPtr revIDLastSave="0" documentId="13_ncr:1_{01CD163C-DAC4-2049-88C0-FF34C320F943}" xr6:coauthVersionLast="47" xr6:coauthVersionMax="47" xr10:uidLastSave="{00000000-0000-0000-0000-000000000000}"/>
  <bookViews>
    <workbookView xWindow="840" yWindow="2460" windowWidth="26440" windowHeight="15440" firstSheet="5" activeTab="10" xr2:uid="{1E2BB087-07C3-9640-BAFF-B82D5B8BFE5E}"/>
  </bookViews>
  <sheets>
    <sheet name="Ex_fig_5a_2022_04_08_4T1_48h" sheetId="1" r:id="rId1"/>
    <sheet name="ExFig5g_h_k_l_sample info" sheetId="2" r:id="rId2"/>
    <sheet name="ExFig5g_h_Norm_area_WM_Tum_CoA" sheetId="3" r:id="rId3"/>
    <sheet name="ExFig5g_h_Fractional_enrichment" sheetId="4" r:id="rId4"/>
    <sheet name="ExFig5k_l_Norm_area" sheetId="5" r:id="rId5"/>
    <sheet name="ExFig5m_input_for _LCMS" sheetId="6" r:id="rId6"/>
    <sheet name="ExFig5m__LCMS results" sheetId="7" r:id="rId7"/>
    <sheet name="ExFig5n_Sample_info" sheetId="8" r:id="rId8"/>
    <sheet name="ExFig5n_Norm_Area" sheetId="9" r:id="rId9"/>
    <sheet name="ED_Fig5d_Wm_tumour_growth" sheetId="10" r:id="rId10"/>
    <sheet name="ED_Fig5e_BRDU" sheetId="13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2" i="13" l="1"/>
  <c r="B42" i="13"/>
  <c r="J26" i="13"/>
  <c r="M26" i="13" s="1"/>
  <c r="I26" i="13"/>
  <c r="H26" i="13"/>
  <c r="L26" i="13" s="1"/>
  <c r="G26" i="13"/>
  <c r="J22" i="13"/>
  <c r="M22" i="13" s="1"/>
  <c r="I22" i="13"/>
  <c r="H22" i="13"/>
  <c r="L22" i="13" s="1"/>
  <c r="G22" i="13"/>
  <c r="J19" i="13"/>
  <c r="M19" i="13" s="1"/>
  <c r="I19" i="13"/>
  <c r="H19" i="13"/>
  <c r="L19" i="13" s="1"/>
  <c r="G19" i="13"/>
  <c r="J15" i="13"/>
  <c r="M15" i="13" s="1"/>
  <c r="I15" i="13"/>
  <c r="H15" i="13"/>
  <c r="L15" i="13" s="1"/>
  <c r="G15" i="13"/>
  <c r="M12" i="13"/>
  <c r="J12" i="13"/>
  <c r="I12" i="13"/>
  <c r="H12" i="13"/>
  <c r="L12" i="13" s="1"/>
  <c r="G12" i="13"/>
  <c r="L9" i="13"/>
  <c r="J9" i="13"/>
  <c r="M9" i="13" s="1"/>
  <c r="I9" i="13"/>
  <c r="H9" i="13"/>
  <c r="G9" i="13"/>
  <c r="J6" i="13"/>
  <c r="M6" i="13" s="1"/>
  <c r="I6" i="13"/>
  <c r="H6" i="13"/>
  <c r="L6" i="13" s="1"/>
  <c r="G6" i="13"/>
  <c r="J2" i="13"/>
  <c r="M2" i="13" s="1"/>
  <c r="I2" i="13"/>
  <c r="H2" i="13"/>
  <c r="L2" i="13" s="1"/>
  <c r="G2" i="13"/>
  <c r="E15" i="10" l="1"/>
  <c r="D15" i="10"/>
  <c r="C15" i="10"/>
  <c r="B15" i="10"/>
  <c r="AF531" i="9" l="1"/>
  <c r="AE531" i="9"/>
  <c r="AF530" i="9"/>
  <c r="AE530" i="9"/>
  <c r="AF529" i="9"/>
  <c r="AE529" i="9"/>
  <c r="AF528" i="9"/>
  <c r="AE528" i="9"/>
  <c r="AF527" i="9"/>
  <c r="AE527" i="9"/>
  <c r="AF526" i="9"/>
  <c r="AE526" i="9"/>
  <c r="AF525" i="9"/>
  <c r="AE525" i="9"/>
  <c r="AF524" i="9"/>
  <c r="AE524" i="9"/>
  <c r="AF523" i="9"/>
  <c r="AE523" i="9"/>
  <c r="AF522" i="9"/>
  <c r="AE522" i="9"/>
  <c r="AF521" i="9"/>
  <c r="AE521" i="9"/>
  <c r="AF520" i="9"/>
  <c r="AE520" i="9"/>
  <c r="AF519" i="9"/>
  <c r="AE519" i="9"/>
  <c r="AF518" i="9"/>
  <c r="AE518" i="9"/>
  <c r="AF517" i="9"/>
  <c r="AE517" i="9"/>
  <c r="AF516" i="9"/>
  <c r="AE516" i="9"/>
  <c r="AF515" i="9"/>
  <c r="AE515" i="9"/>
  <c r="AF514" i="9"/>
  <c r="AE514" i="9"/>
  <c r="AF513" i="9"/>
  <c r="AE513" i="9"/>
  <c r="AF512" i="9"/>
  <c r="AE512" i="9"/>
  <c r="AF511" i="9"/>
  <c r="AE511" i="9"/>
  <c r="AF510" i="9"/>
  <c r="AE510" i="9"/>
  <c r="AF509" i="9"/>
  <c r="AE509" i="9"/>
  <c r="AF508" i="9"/>
  <c r="AE508" i="9"/>
  <c r="AF507" i="9"/>
  <c r="AE507" i="9"/>
  <c r="AF506" i="9"/>
  <c r="AE506" i="9"/>
  <c r="AF505" i="9"/>
  <c r="AE505" i="9"/>
  <c r="AF504" i="9"/>
  <c r="AE504" i="9"/>
  <c r="AF503" i="9"/>
  <c r="AE503" i="9"/>
  <c r="AF502" i="9"/>
  <c r="AE502" i="9"/>
  <c r="AF501" i="9"/>
  <c r="AE501" i="9"/>
  <c r="AF500" i="9"/>
  <c r="AE500" i="9"/>
  <c r="AF499" i="9"/>
  <c r="AE499" i="9"/>
  <c r="AF498" i="9"/>
  <c r="AE498" i="9"/>
  <c r="AF497" i="9"/>
  <c r="AE497" i="9"/>
  <c r="AF496" i="9"/>
  <c r="AE496" i="9"/>
  <c r="AF495" i="9"/>
  <c r="AE495" i="9"/>
  <c r="AF494" i="9"/>
  <c r="AE494" i="9"/>
  <c r="AF493" i="9"/>
  <c r="AE493" i="9"/>
  <c r="AF492" i="9"/>
  <c r="AE492" i="9"/>
  <c r="AF491" i="9"/>
  <c r="AE491" i="9"/>
  <c r="AF490" i="9"/>
  <c r="AE490" i="9"/>
  <c r="AF489" i="9"/>
  <c r="AE489" i="9"/>
  <c r="AF488" i="9"/>
  <c r="AE488" i="9"/>
  <c r="AF487" i="9"/>
  <c r="AE487" i="9"/>
  <c r="AF486" i="9"/>
  <c r="AE486" i="9"/>
  <c r="AF485" i="9"/>
  <c r="AE485" i="9"/>
  <c r="AF484" i="9"/>
  <c r="AE484" i="9"/>
  <c r="AF483" i="9"/>
  <c r="AE483" i="9"/>
  <c r="AF482" i="9"/>
  <c r="AE482" i="9"/>
  <c r="AF481" i="9"/>
  <c r="AE481" i="9"/>
  <c r="AF480" i="9"/>
  <c r="AE480" i="9"/>
  <c r="AF479" i="9"/>
  <c r="AE479" i="9"/>
  <c r="AF478" i="9"/>
  <c r="AE478" i="9"/>
  <c r="AF477" i="9"/>
  <c r="AE477" i="9"/>
  <c r="AF476" i="9"/>
  <c r="AE476" i="9"/>
  <c r="AF475" i="9"/>
  <c r="AE475" i="9"/>
  <c r="AF474" i="9"/>
  <c r="AE474" i="9"/>
  <c r="AF473" i="9"/>
  <c r="AE473" i="9"/>
  <c r="AF472" i="9"/>
  <c r="AE472" i="9"/>
  <c r="AF471" i="9"/>
  <c r="AE471" i="9"/>
  <c r="AF470" i="9"/>
  <c r="AE470" i="9"/>
  <c r="AF469" i="9"/>
  <c r="AE469" i="9"/>
  <c r="AF468" i="9"/>
  <c r="AE468" i="9"/>
  <c r="AF467" i="9"/>
  <c r="AE467" i="9"/>
  <c r="AF466" i="9"/>
  <c r="AE466" i="9"/>
  <c r="AF465" i="9"/>
  <c r="AE465" i="9"/>
  <c r="AF464" i="9"/>
  <c r="AE464" i="9"/>
  <c r="AF463" i="9"/>
  <c r="AE463" i="9"/>
  <c r="AF462" i="9"/>
  <c r="AE462" i="9"/>
  <c r="AF461" i="9"/>
  <c r="AE461" i="9"/>
  <c r="AF460" i="9"/>
  <c r="AE460" i="9"/>
  <c r="AF459" i="9"/>
  <c r="AE459" i="9"/>
  <c r="AF458" i="9"/>
  <c r="AE458" i="9"/>
  <c r="AF457" i="9"/>
  <c r="AE457" i="9"/>
  <c r="AF456" i="9"/>
  <c r="AE456" i="9"/>
  <c r="AF455" i="9"/>
  <c r="AE455" i="9"/>
  <c r="AF454" i="9"/>
  <c r="AE454" i="9"/>
  <c r="AF453" i="9"/>
  <c r="AE453" i="9"/>
  <c r="AF452" i="9"/>
  <c r="AE452" i="9"/>
  <c r="AF451" i="9"/>
  <c r="AE451" i="9"/>
  <c r="AF450" i="9"/>
  <c r="AE450" i="9"/>
  <c r="AF449" i="9"/>
  <c r="AE449" i="9"/>
  <c r="AF448" i="9"/>
  <c r="AE448" i="9"/>
  <c r="AF447" i="9"/>
  <c r="AE447" i="9"/>
  <c r="AF446" i="9"/>
  <c r="AE446" i="9"/>
  <c r="AF445" i="9"/>
  <c r="AE445" i="9"/>
  <c r="AF444" i="9"/>
  <c r="AE444" i="9"/>
  <c r="AF443" i="9"/>
  <c r="AE443" i="9"/>
  <c r="AF442" i="9"/>
  <c r="AE442" i="9"/>
  <c r="AF441" i="9"/>
  <c r="AE441" i="9"/>
  <c r="AF440" i="9"/>
  <c r="AE440" i="9"/>
  <c r="AF439" i="9"/>
  <c r="AE439" i="9"/>
  <c r="AF438" i="9"/>
  <c r="AE438" i="9"/>
  <c r="AF437" i="9"/>
  <c r="AE437" i="9"/>
  <c r="AF436" i="9"/>
  <c r="AE436" i="9"/>
  <c r="AF435" i="9"/>
  <c r="AE435" i="9"/>
  <c r="AF434" i="9"/>
  <c r="AE434" i="9"/>
  <c r="AF433" i="9"/>
  <c r="AE433" i="9"/>
  <c r="AF432" i="9"/>
  <c r="AE432" i="9"/>
  <c r="AF431" i="9"/>
  <c r="AE431" i="9"/>
  <c r="AF430" i="9"/>
  <c r="AE430" i="9"/>
  <c r="AF429" i="9"/>
  <c r="AE429" i="9"/>
  <c r="AF428" i="9"/>
  <c r="AE428" i="9"/>
  <c r="AF427" i="9"/>
  <c r="AE427" i="9"/>
  <c r="AF426" i="9"/>
  <c r="AE426" i="9"/>
  <c r="AF425" i="9"/>
  <c r="AE425" i="9"/>
  <c r="AF424" i="9"/>
  <c r="AE424" i="9"/>
  <c r="AF423" i="9"/>
  <c r="AE423" i="9"/>
  <c r="AF422" i="9"/>
  <c r="AE422" i="9"/>
  <c r="AF421" i="9"/>
  <c r="AE421" i="9"/>
  <c r="AF420" i="9"/>
  <c r="AE420" i="9"/>
  <c r="AF419" i="9"/>
  <c r="AE419" i="9"/>
  <c r="AF418" i="9"/>
  <c r="AE418" i="9"/>
  <c r="AF417" i="9"/>
  <c r="AE417" i="9"/>
  <c r="AF416" i="9"/>
  <c r="AE416" i="9"/>
  <c r="AF415" i="9"/>
  <c r="AE415" i="9"/>
  <c r="AF414" i="9"/>
  <c r="AE414" i="9"/>
  <c r="AF413" i="9"/>
  <c r="AE413" i="9"/>
  <c r="AF412" i="9"/>
  <c r="AE412" i="9"/>
  <c r="AF411" i="9"/>
  <c r="AE411" i="9"/>
  <c r="AF410" i="9"/>
  <c r="AE410" i="9"/>
  <c r="AF409" i="9"/>
  <c r="AE409" i="9"/>
  <c r="AF408" i="9"/>
  <c r="AE408" i="9"/>
  <c r="AF407" i="9"/>
  <c r="AE407" i="9"/>
  <c r="AF406" i="9"/>
  <c r="AE406" i="9"/>
  <c r="AF405" i="9"/>
  <c r="AE405" i="9"/>
  <c r="AF404" i="9"/>
  <c r="AE404" i="9"/>
  <c r="AF403" i="9"/>
  <c r="AE403" i="9"/>
  <c r="AF402" i="9"/>
  <c r="AE402" i="9"/>
  <c r="AF401" i="9"/>
  <c r="AE401" i="9"/>
  <c r="AF400" i="9"/>
  <c r="AE400" i="9"/>
  <c r="AF399" i="9"/>
  <c r="AE399" i="9"/>
  <c r="AF398" i="9"/>
  <c r="AE398" i="9"/>
  <c r="AF397" i="9"/>
  <c r="AE397" i="9"/>
  <c r="AF396" i="9"/>
  <c r="AE396" i="9"/>
  <c r="AF395" i="9"/>
  <c r="AE395" i="9"/>
  <c r="AF394" i="9"/>
  <c r="AE394" i="9"/>
  <c r="AF393" i="9"/>
  <c r="AE393" i="9"/>
  <c r="AF392" i="9"/>
  <c r="AE392" i="9"/>
  <c r="AF391" i="9"/>
  <c r="AE391" i="9"/>
  <c r="AF390" i="9"/>
  <c r="AE390" i="9"/>
  <c r="AF389" i="9"/>
  <c r="AE389" i="9"/>
  <c r="AF388" i="9"/>
  <c r="AE388" i="9"/>
  <c r="AF387" i="9"/>
  <c r="AE387" i="9"/>
  <c r="AF386" i="9"/>
  <c r="AE386" i="9"/>
  <c r="AF385" i="9"/>
  <c r="AE385" i="9"/>
  <c r="AF384" i="9"/>
  <c r="AE384" i="9"/>
  <c r="AF383" i="9"/>
  <c r="AE383" i="9"/>
  <c r="AF382" i="9"/>
  <c r="AE382" i="9"/>
  <c r="AF381" i="9"/>
  <c r="AE381" i="9"/>
  <c r="AF380" i="9"/>
  <c r="AE380" i="9"/>
  <c r="AF379" i="9"/>
  <c r="AE379" i="9"/>
  <c r="AF378" i="9"/>
  <c r="AE378" i="9"/>
  <c r="AF377" i="9"/>
  <c r="AE377" i="9"/>
  <c r="AF376" i="9"/>
  <c r="AE376" i="9"/>
  <c r="AF375" i="9"/>
  <c r="AE375" i="9"/>
  <c r="AF374" i="9"/>
  <c r="AE374" i="9"/>
  <c r="AF373" i="9"/>
  <c r="AE373" i="9"/>
  <c r="AF372" i="9"/>
  <c r="AE372" i="9"/>
  <c r="AF371" i="9"/>
  <c r="AE371" i="9"/>
  <c r="AF370" i="9"/>
  <c r="AE370" i="9"/>
  <c r="AF369" i="9"/>
  <c r="AE369" i="9"/>
  <c r="AF368" i="9"/>
  <c r="AE368" i="9"/>
  <c r="AF367" i="9"/>
  <c r="AE367" i="9"/>
  <c r="AF366" i="9"/>
  <c r="AE366" i="9"/>
  <c r="AF365" i="9"/>
  <c r="AE365" i="9"/>
  <c r="AF364" i="9"/>
  <c r="AE364" i="9"/>
  <c r="AF363" i="9"/>
  <c r="AE363" i="9"/>
  <c r="AF362" i="9"/>
  <c r="AE362" i="9"/>
  <c r="AF361" i="9"/>
  <c r="AE361" i="9"/>
  <c r="AF360" i="9"/>
  <c r="AE360" i="9"/>
  <c r="AF359" i="9"/>
  <c r="AE359" i="9"/>
  <c r="AF358" i="9"/>
  <c r="AE358" i="9"/>
  <c r="AF357" i="9"/>
  <c r="AE357" i="9"/>
  <c r="AF356" i="9"/>
  <c r="AE356" i="9"/>
  <c r="AF355" i="9"/>
  <c r="AE355" i="9"/>
  <c r="AF354" i="9"/>
  <c r="AE354" i="9"/>
  <c r="AF353" i="9"/>
  <c r="AE353" i="9"/>
  <c r="AF352" i="9"/>
  <c r="AE352" i="9"/>
  <c r="AF351" i="9"/>
  <c r="AE351" i="9"/>
  <c r="AF350" i="9"/>
  <c r="AE350" i="9"/>
  <c r="AF349" i="9"/>
  <c r="AE349" i="9"/>
  <c r="AF348" i="9"/>
  <c r="AE348" i="9"/>
  <c r="AF347" i="9"/>
  <c r="AE347" i="9"/>
  <c r="AF346" i="9"/>
  <c r="AE346" i="9"/>
  <c r="AF345" i="9"/>
  <c r="AE345" i="9"/>
  <c r="AF344" i="9"/>
  <c r="AE344" i="9"/>
  <c r="AF343" i="9"/>
  <c r="AE343" i="9"/>
  <c r="AF342" i="9"/>
  <c r="AE342" i="9"/>
  <c r="AF341" i="9"/>
  <c r="AE341" i="9"/>
  <c r="AF340" i="9"/>
  <c r="AE340" i="9"/>
  <c r="AF339" i="9"/>
  <c r="AE339" i="9"/>
  <c r="AF338" i="9"/>
  <c r="AE338" i="9"/>
  <c r="AF337" i="9"/>
  <c r="AE337" i="9"/>
  <c r="AF336" i="9"/>
  <c r="AE336" i="9"/>
  <c r="AF335" i="9"/>
  <c r="AE335" i="9"/>
  <c r="AF334" i="9"/>
  <c r="AE334" i="9"/>
  <c r="AF333" i="9"/>
  <c r="AE333" i="9"/>
  <c r="AF332" i="9"/>
  <c r="AE332" i="9"/>
  <c r="AF331" i="9"/>
  <c r="AE331" i="9"/>
  <c r="AF330" i="9"/>
  <c r="AE330" i="9"/>
  <c r="AF329" i="9"/>
  <c r="AE329" i="9"/>
  <c r="AF328" i="9"/>
  <c r="AE328" i="9"/>
  <c r="AF327" i="9"/>
  <c r="AE327" i="9"/>
  <c r="AF326" i="9"/>
  <c r="AE326" i="9"/>
  <c r="AF325" i="9"/>
  <c r="AE325" i="9"/>
  <c r="AF324" i="9"/>
  <c r="AE324" i="9"/>
  <c r="AF323" i="9"/>
  <c r="AE323" i="9"/>
  <c r="AF322" i="9"/>
  <c r="AE322" i="9"/>
  <c r="AF321" i="9"/>
  <c r="AE321" i="9"/>
  <c r="AF320" i="9"/>
  <c r="AE320" i="9"/>
  <c r="AF319" i="9"/>
  <c r="AE319" i="9"/>
  <c r="AF318" i="9"/>
  <c r="AE318" i="9"/>
  <c r="AF317" i="9"/>
  <c r="AE317" i="9"/>
  <c r="AF316" i="9"/>
  <c r="AE316" i="9"/>
  <c r="AF315" i="9"/>
  <c r="AE315" i="9"/>
  <c r="AF314" i="9"/>
  <c r="AE314" i="9"/>
  <c r="AF313" i="9"/>
  <c r="AE313" i="9"/>
  <c r="AF312" i="9"/>
  <c r="AE312" i="9"/>
  <c r="AF311" i="9"/>
  <c r="AE311" i="9"/>
  <c r="AF310" i="9"/>
  <c r="AE310" i="9"/>
  <c r="AF309" i="9"/>
  <c r="AE309" i="9"/>
  <c r="AF308" i="9"/>
  <c r="AE308" i="9"/>
  <c r="AF307" i="9"/>
  <c r="AE307" i="9"/>
  <c r="AF306" i="9"/>
  <c r="AE306" i="9"/>
  <c r="AF305" i="9"/>
  <c r="AE305" i="9"/>
  <c r="AF304" i="9"/>
  <c r="AE304" i="9"/>
  <c r="AF303" i="9"/>
  <c r="AE303" i="9"/>
  <c r="AF302" i="9"/>
  <c r="AE302" i="9"/>
  <c r="AF301" i="9"/>
  <c r="AE301" i="9"/>
  <c r="AF300" i="9"/>
  <c r="AE300" i="9"/>
  <c r="AF299" i="9"/>
  <c r="AE299" i="9"/>
  <c r="AF298" i="9"/>
  <c r="AE298" i="9"/>
  <c r="AF297" i="9"/>
  <c r="AE297" i="9"/>
  <c r="AF296" i="9"/>
  <c r="AE296" i="9"/>
  <c r="AF295" i="9"/>
  <c r="AE295" i="9"/>
  <c r="AF294" i="9"/>
  <c r="AE294" i="9"/>
  <c r="AF293" i="9"/>
  <c r="AE293" i="9"/>
  <c r="AF292" i="9"/>
  <c r="AE292" i="9"/>
  <c r="AF291" i="9"/>
  <c r="AE291" i="9"/>
  <c r="AF290" i="9"/>
  <c r="AE290" i="9"/>
  <c r="AF289" i="9"/>
  <c r="AE289" i="9"/>
  <c r="AF288" i="9"/>
  <c r="AE288" i="9"/>
  <c r="AF287" i="9"/>
  <c r="AE287" i="9"/>
  <c r="AF286" i="9"/>
  <c r="AE286" i="9"/>
  <c r="AF285" i="9"/>
  <c r="AE285" i="9"/>
  <c r="AF284" i="9"/>
  <c r="AE284" i="9"/>
  <c r="AF283" i="9"/>
  <c r="AE283" i="9"/>
  <c r="AF282" i="9"/>
  <c r="AE282" i="9"/>
  <c r="AF281" i="9"/>
  <c r="AE281" i="9"/>
  <c r="AF280" i="9"/>
  <c r="AE280" i="9"/>
  <c r="AF279" i="9"/>
  <c r="AE279" i="9"/>
  <c r="AF278" i="9"/>
  <c r="AE278" i="9"/>
  <c r="AF277" i="9"/>
  <c r="AE277" i="9"/>
  <c r="AF276" i="9"/>
  <c r="AE276" i="9"/>
  <c r="AF275" i="9"/>
  <c r="AE275" i="9"/>
  <c r="AF274" i="9"/>
  <c r="AE274" i="9"/>
  <c r="AF273" i="9"/>
  <c r="AE273" i="9"/>
  <c r="AF272" i="9"/>
  <c r="AE272" i="9"/>
  <c r="AF271" i="9"/>
  <c r="AE271" i="9"/>
  <c r="AF270" i="9"/>
  <c r="AE270" i="9"/>
  <c r="AF269" i="9"/>
  <c r="AE269" i="9"/>
  <c r="AF268" i="9"/>
  <c r="AE268" i="9"/>
  <c r="AF267" i="9"/>
  <c r="AE267" i="9"/>
  <c r="AF266" i="9"/>
  <c r="AE266" i="9"/>
  <c r="AF265" i="9"/>
  <c r="AE265" i="9"/>
  <c r="AF264" i="9"/>
  <c r="AE264" i="9"/>
  <c r="AF263" i="9"/>
  <c r="AE263" i="9"/>
  <c r="AF262" i="9"/>
  <c r="AE262" i="9"/>
  <c r="AF261" i="9"/>
  <c r="AE261" i="9"/>
  <c r="AF260" i="9"/>
  <c r="AE260" i="9"/>
  <c r="AF259" i="9"/>
  <c r="AE259" i="9"/>
  <c r="AF258" i="9"/>
  <c r="AE258" i="9"/>
  <c r="AF257" i="9"/>
  <c r="AE257" i="9"/>
  <c r="AF256" i="9"/>
  <c r="AE256" i="9"/>
  <c r="AF255" i="9"/>
  <c r="AE255" i="9"/>
  <c r="AF254" i="9"/>
  <c r="AE254" i="9"/>
  <c r="AF253" i="9"/>
  <c r="AE253" i="9"/>
  <c r="AF252" i="9"/>
  <c r="AE252" i="9"/>
  <c r="AF251" i="9"/>
  <c r="AE251" i="9"/>
  <c r="AF250" i="9"/>
  <c r="AE250" i="9"/>
  <c r="AF249" i="9"/>
  <c r="AE249" i="9"/>
  <c r="AF248" i="9"/>
  <c r="AE248" i="9"/>
  <c r="AF247" i="9"/>
  <c r="AE247" i="9"/>
  <c r="AF246" i="9"/>
  <c r="AE246" i="9"/>
  <c r="AF245" i="9"/>
  <c r="AE245" i="9"/>
  <c r="AF244" i="9"/>
  <c r="AE244" i="9"/>
  <c r="AF243" i="9"/>
  <c r="AE243" i="9"/>
  <c r="AF242" i="9"/>
  <c r="AE242" i="9"/>
  <c r="AF241" i="9"/>
  <c r="AE241" i="9"/>
  <c r="AF240" i="9"/>
  <c r="AE240" i="9"/>
  <c r="AF239" i="9"/>
  <c r="AE239" i="9"/>
  <c r="AF238" i="9"/>
  <c r="AE238" i="9"/>
  <c r="AF237" i="9"/>
  <c r="AE237" i="9"/>
  <c r="AF236" i="9"/>
  <c r="AE236" i="9"/>
  <c r="AF235" i="9"/>
  <c r="AE235" i="9"/>
  <c r="AF234" i="9"/>
  <c r="AE234" i="9"/>
  <c r="AF233" i="9"/>
  <c r="AE233" i="9"/>
  <c r="AF232" i="9"/>
  <c r="AE232" i="9"/>
  <c r="AF231" i="9"/>
  <c r="AE231" i="9"/>
  <c r="AF230" i="9"/>
  <c r="AE230" i="9"/>
  <c r="AF229" i="9"/>
  <c r="AE229" i="9"/>
  <c r="AF228" i="9"/>
  <c r="AE228" i="9"/>
  <c r="AF227" i="9"/>
  <c r="AE227" i="9"/>
  <c r="AF226" i="9"/>
  <c r="AE226" i="9"/>
  <c r="AF225" i="9"/>
  <c r="AE225" i="9"/>
  <c r="AF224" i="9"/>
  <c r="AE224" i="9"/>
  <c r="AF223" i="9"/>
  <c r="AE223" i="9"/>
  <c r="AF222" i="9"/>
  <c r="AE222" i="9"/>
  <c r="AF221" i="9"/>
  <c r="AE221" i="9"/>
  <c r="AF220" i="9"/>
  <c r="AE220" i="9"/>
  <c r="AF219" i="9"/>
  <c r="AE219" i="9"/>
  <c r="AF218" i="9"/>
  <c r="AE218" i="9"/>
  <c r="AF217" i="9"/>
  <c r="AE217" i="9"/>
  <c r="AF216" i="9"/>
  <c r="AE216" i="9"/>
  <c r="AF215" i="9"/>
  <c r="AE215" i="9"/>
  <c r="AF214" i="9"/>
  <c r="AE214" i="9"/>
  <c r="AF213" i="9"/>
  <c r="AE213" i="9"/>
  <c r="AF212" i="9"/>
  <c r="AE212" i="9"/>
  <c r="AF211" i="9"/>
  <c r="AE211" i="9"/>
  <c r="AF210" i="9"/>
  <c r="AE210" i="9"/>
  <c r="AF209" i="9"/>
  <c r="AE209" i="9"/>
  <c r="AF208" i="9"/>
  <c r="AE208" i="9"/>
  <c r="AF207" i="9"/>
  <c r="AE207" i="9"/>
  <c r="AF206" i="9"/>
  <c r="AE206" i="9"/>
  <c r="AF205" i="9"/>
  <c r="AE205" i="9"/>
  <c r="AF204" i="9"/>
  <c r="AE204" i="9"/>
  <c r="AF203" i="9"/>
  <c r="AE203" i="9"/>
  <c r="AF202" i="9"/>
  <c r="AE202" i="9"/>
  <c r="AF201" i="9"/>
  <c r="AE201" i="9"/>
  <c r="AF200" i="9"/>
  <c r="AE200" i="9"/>
  <c r="AF199" i="9"/>
  <c r="AE199" i="9"/>
  <c r="AF198" i="9"/>
  <c r="AE198" i="9"/>
  <c r="AF197" i="9"/>
  <c r="AE197" i="9"/>
  <c r="AF196" i="9"/>
  <c r="AE196" i="9"/>
  <c r="AF195" i="9"/>
  <c r="AE195" i="9"/>
  <c r="AF194" i="9"/>
  <c r="AE194" i="9"/>
  <c r="AF193" i="9"/>
  <c r="AE193" i="9"/>
  <c r="AF192" i="9"/>
  <c r="AE192" i="9"/>
  <c r="AF191" i="9"/>
  <c r="AE191" i="9"/>
  <c r="AF190" i="9"/>
  <c r="AE190" i="9"/>
  <c r="AF189" i="9"/>
  <c r="AE189" i="9"/>
  <c r="AF188" i="9"/>
  <c r="AE188" i="9"/>
  <c r="AF187" i="9"/>
  <c r="AE187" i="9"/>
  <c r="AF186" i="9"/>
  <c r="AE186" i="9"/>
  <c r="AF185" i="9"/>
  <c r="AE185" i="9"/>
  <c r="AF184" i="9"/>
  <c r="AE184" i="9"/>
  <c r="AF183" i="9"/>
  <c r="AE183" i="9"/>
  <c r="AF182" i="9"/>
  <c r="AE182" i="9"/>
  <c r="AF181" i="9"/>
  <c r="AE181" i="9"/>
  <c r="AF180" i="9"/>
  <c r="AE180" i="9"/>
  <c r="AF179" i="9"/>
  <c r="AE179" i="9"/>
  <c r="AF178" i="9"/>
  <c r="AE178" i="9"/>
  <c r="AF177" i="9"/>
  <c r="AE177" i="9"/>
  <c r="AF176" i="9"/>
  <c r="AE176" i="9"/>
  <c r="AF175" i="9"/>
  <c r="AE175" i="9"/>
  <c r="AF174" i="9"/>
  <c r="AE174" i="9"/>
  <c r="AF173" i="9"/>
  <c r="AE173" i="9"/>
  <c r="AF172" i="9"/>
  <c r="AE172" i="9"/>
  <c r="AF171" i="9"/>
  <c r="AE171" i="9"/>
  <c r="AF170" i="9"/>
  <c r="AE170" i="9"/>
  <c r="AF169" i="9"/>
  <c r="AE169" i="9"/>
  <c r="AF168" i="9"/>
  <c r="AE168" i="9"/>
  <c r="AF167" i="9"/>
  <c r="AE167" i="9"/>
  <c r="AF166" i="9"/>
  <c r="AE166" i="9"/>
  <c r="AF165" i="9"/>
  <c r="AE165" i="9"/>
  <c r="AF164" i="9"/>
  <c r="AE164" i="9"/>
  <c r="AF163" i="9"/>
  <c r="AE163" i="9"/>
  <c r="AF162" i="9"/>
  <c r="AE162" i="9"/>
  <c r="AF161" i="9"/>
  <c r="AE161" i="9"/>
  <c r="AF160" i="9"/>
  <c r="AE160" i="9"/>
  <c r="AF159" i="9"/>
  <c r="AE159" i="9"/>
  <c r="AF158" i="9"/>
  <c r="AE158" i="9"/>
  <c r="AF157" i="9"/>
  <c r="AE157" i="9"/>
  <c r="AF156" i="9"/>
  <c r="AE156" i="9"/>
  <c r="AF155" i="9"/>
  <c r="AE155" i="9"/>
  <c r="AF154" i="9"/>
  <c r="AE154" i="9"/>
  <c r="AF153" i="9"/>
  <c r="AE153" i="9"/>
  <c r="AF152" i="9"/>
  <c r="AE152" i="9"/>
  <c r="AF151" i="9"/>
  <c r="AE151" i="9"/>
  <c r="AF150" i="9"/>
  <c r="AE150" i="9"/>
  <c r="AF149" i="9"/>
  <c r="AE149" i="9"/>
  <c r="AF148" i="9"/>
  <c r="AE148" i="9"/>
  <c r="AF147" i="9"/>
  <c r="AE147" i="9"/>
  <c r="AF146" i="9"/>
  <c r="AE146" i="9"/>
  <c r="AF145" i="9"/>
  <c r="AE145" i="9"/>
  <c r="AF144" i="9"/>
  <c r="AE144" i="9"/>
  <c r="AF143" i="9"/>
  <c r="AE143" i="9"/>
  <c r="AF142" i="9"/>
  <c r="AE142" i="9"/>
  <c r="AF141" i="9"/>
  <c r="AE141" i="9"/>
  <c r="AF140" i="9"/>
  <c r="AE140" i="9"/>
  <c r="AF139" i="9"/>
  <c r="AE139" i="9"/>
  <c r="AF138" i="9"/>
  <c r="AE138" i="9"/>
  <c r="AF137" i="9"/>
  <c r="AE137" i="9"/>
  <c r="AF136" i="9"/>
  <c r="AE136" i="9"/>
  <c r="AF135" i="9"/>
  <c r="AE135" i="9"/>
  <c r="AF134" i="9"/>
  <c r="AE134" i="9"/>
  <c r="AF133" i="9"/>
  <c r="AE133" i="9"/>
  <c r="AF132" i="9"/>
  <c r="AE132" i="9"/>
  <c r="AF131" i="9"/>
  <c r="AE131" i="9"/>
  <c r="AF130" i="9"/>
  <c r="AE130" i="9"/>
  <c r="AF129" i="9"/>
  <c r="AE129" i="9"/>
  <c r="AF128" i="9"/>
  <c r="AE128" i="9"/>
  <c r="AF127" i="9"/>
  <c r="AE127" i="9"/>
  <c r="AF126" i="9"/>
  <c r="AE126" i="9"/>
  <c r="AF125" i="9"/>
  <c r="AE125" i="9"/>
  <c r="AF124" i="9"/>
  <c r="AE124" i="9"/>
  <c r="AF123" i="9"/>
  <c r="AE123" i="9"/>
  <c r="AF122" i="9"/>
  <c r="AE122" i="9"/>
  <c r="AF121" i="9"/>
  <c r="AE121" i="9"/>
  <c r="AF120" i="9"/>
  <c r="AE120" i="9"/>
  <c r="AF119" i="9"/>
  <c r="AE119" i="9"/>
  <c r="AF118" i="9"/>
  <c r="AE118" i="9"/>
  <c r="AF117" i="9"/>
  <c r="AE117" i="9"/>
  <c r="AF116" i="9"/>
  <c r="AE116" i="9"/>
  <c r="AF115" i="9"/>
  <c r="AE115" i="9"/>
  <c r="AF114" i="9"/>
  <c r="AE114" i="9"/>
  <c r="AF113" i="9"/>
  <c r="AE113" i="9"/>
  <c r="AF112" i="9"/>
  <c r="AE112" i="9"/>
  <c r="AF111" i="9"/>
  <c r="AE111" i="9"/>
  <c r="AF110" i="9"/>
  <c r="AE110" i="9"/>
  <c r="AF109" i="9"/>
  <c r="AE109" i="9"/>
  <c r="AF108" i="9"/>
  <c r="AE108" i="9"/>
  <c r="AF107" i="9"/>
  <c r="AE107" i="9"/>
  <c r="AF106" i="9"/>
  <c r="AE106" i="9"/>
  <c r="AF105" i="9"/>
  <c r="AE105" i="9"/>
  <c r="AF104" i="9"/>
  <c r="AE104" i="9"/>
  <c r="AF103" i="9"/>
  <c r="AE103" i="9"/>
  <c r="AF102" i="9"/>
  <c r="AE102" i="9"/>
  <c r="AF101" i="9"/>
  <c r="AE101" i="9"/>
  <c r="AF100" i="9"/>
  <c r="AE100" i="9"/>
  <c r="AF99" i="9"/>
  <c r="AE99" i="9"/>
  <c r="AF98" i="9"/>
  <c r="AE98" i="9"/>
  <c r="AF97" i="9"/>
  <c r="AE97" i="9"/>
  <c r="AF96" i="9"/>
  <c r="AE96" i="9"/>
  <c r="AF95" i="9"/>
  <c r="AE95" i="9"/>
  <c r="AF94" i="9"/>
  <c r="AE94" i="9"/>
  <c r="AF93" i="9"/>
  <c r="AE93" i="9"/>
  <c r="AF92" i="9"/>
  <c r="AE92" i="9"/>
  <c r="AF91" i="9"/>
  <c r="AE91" i="9"/>
  <c r="AF90" i="9"/>
  <c r="AE90" i="9"/>
  <c r="AF89" i="9"/>
  <c r="AE89" i="9"/>
  <c r="AF88" i="9"/>
  <c r="AE88" i="9"/>
  <c r="AF87" i="9"/>
  <c r="AE87" i="9"/>
  <c r="AF86" i="9"/>
  <c r="AE86" i="9"/>
  <c r="AF85" i="9"/>
  <c r="AE85" i="9"/>
  <c r="AF84" i="9"/>
  <c r="AE84" i="9"/>
  <c r="AF83" i="9"/>
  <c r="AE83" i="9"/>
  <c r="AF82" i="9"/>
  <c r="AE82" i="9"/>
  <c r="AF81" i="9"/>
  <c r="AE81" i="9"/>
  <c r="AF80" i="9"/>
  <c r="AE80" i="9"/>
  <c r="AF79" i="9"/>
  <c r="AE79" i="9"/>
  <c r="AF78" i="9"/>
  <c r="AE78" i="9"/>
  <c r="AF77" i="9"/>
  <c r="AE77" i="9"/>
  <c r="AF76" i="9"/>
  <c r="AE76" i="9"/>
  <c r="AF75" i="9"/>
  <c r="AE75" i="9"/>
  <c r="AF74" i="9"/>
  <c r="AE74" i="9"/>
  <c r="AF73" i="9"/>
  <c r="AE73" i="9"/>
  <c r="AF72" i="9"/>
  <c r="AE72" i="9"/>
  <c r="AF71" i="9"/>
  <c r="AE71" i="9"/>
  <c r="AF70" i="9"/>
  <c r="AE70" i="9"/>
  <c r="AF69" i="9"/>
  <c r="AE69" i="9"/>
  <c r="AF68" i="9"/>
  <c r="AE68" i="9"/>
  <c r="AF67" i="9"/>
  <c r="AE67" i="9"/>
  <c r="AF66" i="9"/>
  <c r="AE66" i="9"/>
  <c r="AF65" i="9"/>
  <c r="AE65" i="9"/>
  <c r="AF64" i="9"/>
  <c r="AE64" i="9"/>
  <c r="AF63" i="9"/>
  <c r="AE63" i="9"/>
  <c r="AF62" i="9"/>
  <c r="AE62" i="9"/>
  <c r="AF61" i="9"/>
  <c r="AE61" i="9"/>
  <c r="AF60" i="9"/>
  <c r="AE60" i="9"/>
  <c r="AF59" i="9"/>
  <c r="AE59" i="9"/>
  <c r="AF58" i="9"/>
  <c r="AE58" i="9"/>
  <c r="AF57" i="9"/>
  <c r="AE57" i="9"/>
  <c r="AF56" i="9"/>
  <c r="AE56" i="9"/>
  <c r="AF55" i="9"/>
  <c r="AE55" i="9"/>
  <c r="AF54" i="9"/>
  <c r="AE54" i="9"/>
  <c r="AF53" i="9"/>
  <c r="AE53" i="9"/>
  <c r="AF52" i="9"/>
  <c r="AE52" i="9"/>
  <c r="AF51" i="9"/>
  <c r="AE51" i="9"/>
  <c r="AF50" i="9"/>
  <c r="AE50" i="9"/>
  <c r="AF49" i="9"/>
  <c r="AE49" i="9"/>
  <c r="AF48" i="9"/>
  <c r="AE48" i="9"/>
  <c r="AF47" i="9"/>
  <c r="AE47" i="9"/>
  <c r="AF46" i="9"/>
  <c r="AE46" i="9"/>
  <c r="AF45" i="9"/>
  <c r="AE45" i="9"/>
  <c r="AF44" i="9"/>
  <c r="AE44" i="9"/>
  <c r="AF43" i="9"/>
  <c r="AE43" i="9"/>
  <c r="AF42" i="9"/>
  <c r="AE42" i="9"/>
  <c r="AF41" i="9"/>
  <c r="AE41" i="9"/>
  <c r="AF40" i="9"/>
  <c r="AE40" i="9"/>
  <c r="AF39" i="9"/>
  <c r="AE39" i="9"/>
  <c r="AF38" i="9"/>
  <c r="AE38" i="9"/>
  <c r="AF37" i="9"/>
  <c r="AE37" i="9"/>
  <c r="AF36" i="9"/>
  <c r="AE36" i="9"/>
  <c r="AF35" i="9"/>
  <c r="AE35" i="9"/>
  <c r="AF34" i="9"/>
  <c r="AE34" i="9"/>
  <c r="AF33" i="9"/>
  <c r="AE33" i="9"/>
  <c r="AF32" i="9"/>
  <c r="AE32" i="9"/>
  <c r="AF31" i="9"/>
  <c r="AE31" i="9"/>
  <c r="AF30" i="9"/>
  <c r="AE30" i="9"/>
  <c r="AF29" i="9"/>
  <c r="AE29" i="9"/>
  <c r="AF28" i="9"/>
  <c r="AE28" i="9"/>
  <c r="AF27" i="9"/>
  <c r="AE27" i="9"/>
  <c r="AF26" i="9"/>
  <c r="AE26" i="9"/>
  <c r="AF25" i="9"/>
  <c r="AE25" i="9"/>
  <c r="AF24" i="9"/>
  <c r="AE24" i="9"/>
  <c r="AF23" i="9"/>
  <c r="AE23" i="9"/>
  <c r="AF22" i="9"/>
  <c r="AE22" i="9"/>
  <c r="AF21" i="9"/>
  <c r="AE21" i="9"/>
  <c r="AF20" i="9"/>
  <c r="AE20" i="9"/>
  <c r="AF19" i="9"/>
  <c r="AE19" i="9"/>
  <c r="AF18" i="9"/>
  <c r="AE18" i="9"/>
  <c r="AF17" i="9"/>
  <c r="AE17" i="9"/>
  <c r="AF16" i="9"/>
  <c r="AE16" i="9"/>
  <c r="AF15" i="9"/>
  <c r="AE15" i="9"/>
  <c r="AF14" i="9"/>
  <c r="AE14" i="9"/>
  <c r="AF13" i="9"/>
  <c r="AE13" i="9"/>
  <c r="AF12" i="9"/>
  <c r="AE12" i="9"/>
  <c r="AF11" i="9"/>
  <c r="AE11" i="9"/>
  <c r="AF10" i="9"/>
  <c r="AE10" i="9"/>
  <c r="AF9" i="9"/>
  <c r="AE9" i="9"/>
  <c r="AF8" i="9"/>
  <c r="AE8" i="9"/>
  <c r="AF7" i="9"/>
  <c r="AE7" i="9"/>
  <c r="AF6" i="9"/>
  <c r="AE6" i="9"/>
  <c r="AF5" i="9"/>
  <c r="AE5" i="9"/>
  <c r="AF4" i="9"/>
  <c r="AE4" i="9"/>
  <c r="AF3" i="9"/>
  <c r="AE3" i="9"/>
  <c r="AF2" i="9"/>
  <c r="AE2" i="9"/>
  <c r="AR156" i="7" l="1"/>
  <c r="AS156" i="7" s="1"/>
  <c r="AQ156" i="7"/>
  <c r="AP156" i="7"/>
  <c r="AO156" i="7"/>
  <c r="AQ155" i="7"/>
  <c r="AR155" i="7" s="1"/>
  <c r="AS155" i="7" s="1"/>
  <c r="AP155" i="7"/>
  <c r="AO155" i="7"/>
  <c r="AQ154" i="7"/>
  <c r="AP154" i="7"/>
  <c r="AR154" i="7" s="1"/>
  <c r="AS154" i="7" s="1"/>
  <c r="AO154" i="7"/>
  <c r="AQ153" i="7"/>
  <c r="AR153" i="7" s="1"/>
  <c r="AS153" i="7" s="1"/>
  <c r="AP153" i="7"/>
  <c r="AO153" i="7"/>
  <c r="AQ152" i="7"/>
  <c r="AP152" i="7"/>
  <c r="AR152" i="7" s="1"/>
  <c r="AS152" i="7" s="1"/>
  <c r="AO152" i="7"/>
  <c r="AQ151" i="7"/>
  <c r="AP151" i="7"/>
  <c r="AR151" i="7" s="1"/>
  <c r="AS151" i="7" s="1"/>
  <c r="AO151" i="7"/>
  <c r="AR150" i="7"/>
  <c r="AS150" i="7" s="1"/>
  <c r="AQ150" i="7"/>
  <c r="AP150" i="7"/>
  <c r="AO150" i="7"/>
  <c r="AQ149" i="7"/>
  <c r="AP149" i="7"/>
  <c r="AR149" i="7" s="1"/>
  <c r="AS149" i="7" s="1"/>
  <c r="AO149" i="7"/>
  <c r="AR148" i="7"/>
  <c r="AS148" i="7" s="1"/>
  <c r="AQ148" i="7"/>
  <c r="AP148" i="7"/>
  <c r="AO148" i="7"/>
  <c r="AQ147" i="7"/>
  <c r="AR147" i="7" s="1"/>
  <c r="AS147" i="7" s="1"/>
  <c r="AP147" i="7"/>
  <c r="AO147" i="7"/>
  <c r="AQ146" i="7"/>
  <c r="AP146" i="7"/>
  <c r="AR146" i="7" s="1"/>
  <c r="AS146" i="7" s="1"/>
  <c r="AO146" i="7"/>
  <c r="AQ145" i="7"/>
  <c r="AR145" i="7" s="1"/>
  <c r="AS145" i="7" s="1"/>
  <c r="AP145" i="7"/>
  <c r="AO145" i="7"/>
  <c r="AQ144" i="7"/>
  <c r="AP144" i="7"/>
  <c r="AR144" i="7" s="1"/>
  <c r="AS144" i="7" s="1"/>
  <c r="AO144" i="7"/>
  <c r="AQ143" i="7"/>
  <c r="AP143" i="7"/>
  <c r="AR143" i="7" s="1"/>
  <c r="AS143" i="7" s="1"/>
  <c r="AO143" i="7"/>
  <c r="AR142" i="7"/>
  <c r="AS142" i="7" s="1"/>
  <c r="AQ142" i="7"/>
  <c r="AP142" i="7"/>
  <c r="AO142" i="7"/>
  <c r="AQ141" i="7"/>
  <c r="AP141" i="7"/>
  <c r="AR141" i="7" s="1"/>
  <c r="AS141" i="7" s="1"/>
  <c r="AO141" i="7"/>
  <c r="AR140" i="7"/>
  <c r="AS140" i="7" s="1"/>
  <c r="AQ140" i="7"/>
  <c r="AP140" i="7"/>
  <c r="AO140" i="7"/>
  <c r="AQ139" i="7"/>
  <c r="AR139" i="7" s="1"/>
  <c r="AS139" i="7" s="1"/>
  <c r="AP139" i="7"/>
  <c r="AO139" i="7"/>
  <c r="AQ138" i="7"/>
  <c r="AP138" i="7"/>
  <c r="AR138" i="7" s="1"/>
  <c r="AS138" i="7" s="1"/>
  <c r="AO138" i="7"/>
  <c r="AQ137" i="7"/>
  <c r="AP137" i="7"/>
  <c r="AR137" i="7" s="1"/>
  <c r="AS137" i="7" s="1"/>
  <c r="AO137" i="7"/>
  <c r="AQ136" i="7"/>
  <c r="AP136" i="7"/>
  <c r="AR136" i="7" s="1"/>
  <c r="AS136" i="7" s="1"/>
  <c r="AO136" i="7"/>
  <c r="AQ135" i="7"/>
  <c r="AP135" i="7"/>
  <c r="AR135" i="7" s="1"/>
  <c r="AS135" i="7" s="1"/>
  <c r="AO135" i="7"/>
  <c r="AR134" i="7"/>
  <c r="AS134" i="7" s="1"/>
  <c r="AQ134" i="7"/>
  <c r="AP134" i="7"/>
  <c r="AO134" i="7"/>
  <c r="AQ133" i="7"/>
  <c r="AP133" i="7"/>
  <c r="AR133" i="7" s="1"/>
  <c r="AS133" i="7" s="1"/>
  <c r="AO133" i="7"/>
  <c r="AR132" i="7"/>
  <c r="AS132" i="7" s="1"/>
  <c r="AQ132" i="7"/>
  <c r="AP132" i="7"/>
  <c r="AO132" i="7"/>
  <c r="AQ131" i="7"/>
  <c r="AR131" i="7" s="1"/>
  <c r="AS131" i="7" s="1"/>
  <c r="AP131" i="7"/>
  <c r="AO131" i="7"/>
  <c r="AQ130" i="7"/>
  <c r="AP130" i="7"/>
  <c r="AR130" i="7" s="1"/>
  <c r="AS130" i="7" s="1"/>
  <c r="AO130" i="7"/>
  <c r="AQ129" i="7"/>
  <c r="AP129" i="7"/>
  <c r="AR129" i="7" s="1"/>
  <c r="AS129" i="7" s="1"/>
  <c r="AO129" i="7"/>
  <c r="AQ128" i="7"/>
  <c r="AP128" i="7"/>
  <c r="AR128" i="7" s="1"/>
  <c r="AS128" i="7" s="1"/>
  <c r="AO128" i="7"/>
  <c r="AQ127" i="7"/>
  <c r="AP127" i="7"/>
  <c r="AR127" i="7" s="1"/>
  <c r="AS127" i="7" s="1"/>
  <c r="AO127" i="7"/>
  <c r="AR126" i="7"/>
  <c r="AS126" i="7" s="1"/>
  <c r="AQ126" i="7"/>
  <c r="AP126" i="7"/>
  <c r="AO126" i="7"/>
  <c r="AQ125" i="7"/>
  <c r="AP125" i="7"/>
  <c r="AR125" i="7" s="1"/>
  <c r="AS125" i="7" s="1"/>
  <c r="AO125" i="7"/>
  <c r="AR124" i="7"/>
  <c r="AS124" i="7" s="1"/>
  <c r="AQ124" i="7"/>
  <c r="AP124" i="7"/>
  <c r="AO124" i="7"/>
  <c r="AQ123" i="7"/>
  <c r="AR123" i="7" s="1"/>
  <c r="AS123" i="7" s="1"/>
  <c r="AP123" i="7"/>
  <c r="AO123" i="7"/>
  <c r="AQ122" i="7"/>
  <c r="AP122" i="7"/>
  <c r="AR122" i="7" s="1"/>
  <c r="AS122" i="7" s="1"/>
  <c r="AO122" i="7"/>
  <c r="AQ121" i="7"/>
  <c r="AP121" i="7"/>
  <c r="AR121" i="7" s="1"/>
  <c r="AS121" i="7" s="1"/>
  <c r="AO121" i="7"/>
  <c r="AQ120" i="7"/>
  <c r="AP120" i="7"/>
  <c r="AR120" i="7" s="1"/>
  <c r="AS120" i="7" s="1"/>
  <c r="AO120" i="7"/>
  <c r="AQ119" i="7"/>
  <c r="AP119" i="7"/>
  <c r="AR119" i="7" s="1"/>
  <c r="AS119" i="7" s="1"/>
  <c r="AO119" i="7"/>
  <c r="AR118" i="7"/>
  <c r="AS118" i="7" s="1"/>
  <c r="AQ118" i="7"/>
  <c r="AP118" i="7"/>
  <c r="AO118" i="7"/>
  <c r="AQ117" i="7"/>
  <c r="AP117" i="7"/>
  <c r="AR117" i="7" s="1"/>
  <c r="AS117" i="7" s="1"/>
  <c r="AO117" i="7"/>
  <c r="AR116" i="7"/>
  <c r="AS116" i="7" s="1"/>
  <c r="AQ116" i="7"/>
  <c r="AP116" i="7"/>
  <c r="AO116" i="7"/>
  <c r="AQ115" i="7"/>
  <c r="AR115" i="7" s="1"/>
  <c r="AS115" i="7" s="1"/>
  <c r="AP115" i="7"/>
  <c r="AO115" i="7"/>
  <c r="AQ114" i="7"/>
  <c r="AP114" i="7"/>
  <c r="AR114" i="7" s="1"/>
  <c r="AS114" i="7" s="1"/>
  <c r="AO114" i="7"/>
  <c r="AQ113" i="7"/>
  <c r="AR113" i="7" s="1"/>
  <c r="AS113" i="7" s="1"/>
  <c r="AP113" i="7"/>
  <c r="AO113" i="7"/>
  <c r="AQ112" i="7"/>
  <c r="AP112" i="7"/>
  <c r="AR112" i="7" s="1"/>
  <c r="AS112" i="7" s="1"/>
  <c r="AO112" i="7"/>
  <c r="AQ111" i="7"/>
  <c r="AP111" i="7"/>
  <c r="AR111" i="7" s="1"/>
  <c r="AS111" i="7" s="1"/>
  <c r="AO111" i="7"/>
  <c r="AR110" i="7"/>
  <c r="AS110" i="7" s="1"/>
  <c r="AQ110" i="7"/>
  <c r="AP110" i="7"/>
  <c r="AO110" i="7"/>
  <c r="AQ109" i="7"/>
  <c r="AP109" i="7"/>
  <c r="AR109" i="7" s="1"/>
  <c r="AS109" i="7" s="1"/>
  <c r="AO109" i="7"/>
  <c r="AR108" i="7"/>
  <c r="AS108" i="7" s="1"/>
  <c r="AQ108" i="7"/>
  <c r="AP108" i="7"/>
  <c r="AO108" i="7"/>
  <c r="AQ107" i="7"/>
  <c r="AR107" i="7" s="1"/>
  <c r="AS107" i="7" s="1"/>
  <c r="AP107" i="7"/>
  <c r="AO107" i="7"/>
  <c r="AQ106" i="7"/>
  <c r="AP106" i="7"/>
  <c r="AR106" i="7" s="1"/>
  <c r="AS106" i="7" s="1"/>
  <c r="AO106" i="7"/>
  <c r="AQ105" i="7"/>
  <c r="AP105" i="7"/>
  <c r="AR105" i="7" s="1"/>
  <c r="AS105" i="7" s="1"/>
  <c r="AO105" i="7"/>
  <c r="AQ104" i="7"/>
  <c r="AP104" i="7"/>
  <c r="AR104" i="7" s="1"/>
  <c r="AS104" i="7" s="1"/>
  <c r="AO104" i="7"/>
  <c r="AQ103" i="7"/>
  <c r="AP103" i="7"/>
  <c r="AR103" i="7" s="1"/>
  <c r="AS103" i="7" s="1"/>
  <c r="AO103" i="7"/>
  <c r="AR102" i="7"/>
  <c r="AS102" i="7" s="1"/>
  <c r="AQ102" i="7"/>
  <c r="AP102" i="7"/>
  <c r="AO102" i="7"/>
  <c r="AQ101" i="7"/>
  <c r="AP101" i="7"/>
  <c r="AR101" i="7" s="1"/>
  <c r="AS101" i="7" s="1"/>
  <c r="AO101" i="7"/>
  <c r="AR100" i="7"/>
  <c r="AS100" i="7" s="1"/>
  <c r="AQ100" i="7"/>
  <c r="AP100" i="7"/>
  <c r="AO100" i="7"/>
  <c r="AQ99" i="7"/>
  <c r="AR99" i="7" s="1"/>
  <c r="AS99" i="7" s="1"/>
  <c r="AP99" i="7"/>
  <c r="AO99" i="7"/>
  <c r="AQ98" i="7"/>
  <c r="AP98" i="7"/>
  <c r="AR98" i="7" s="1"/>
  <c r="AS98" i="7" s="1"/>
  <c r="AO98" i="7"/>
  <c r="AQ97" i="7"/>
  <c r="AP97" i="7"/>
  <c r="AR97" i="7" s="1"/>
  <c r="AS97" i="7" s="1"/>
  <c r="AO97" i="7"/>
  <c r="AQ96" i="7"/>
  <c r="AP96" i="7"/>
  <c r="AR96" i="7" s="1"/>
  <c r="AS96" i="7" s="1"/>
  <c r="AO96" i="7"/>
  <c r="AQ95" i="7"/>
  <c r="AP95" i="7"/>
  <c r="AR95" i="7" s="1"/>
  <c r="AS95" i="7" s="1"/>
  <c r="AO95" i="7"/>
  <c r="AR94" i="7"/>
  <c r="AS94" i="7" s="1"/>
  <c r="AQ94" i="7"/>
  <c r="AP94" i="7"/>
  <c r="AO94" i="7"/>
  <c r="AQ93" i="7"/>
  <c r="AP93" i="7"/>
  <c r="AR93" i="7" s="1"/>
  <c r="AS93" i="7" s="1"/>
  <c r="AO93" i="7"/>
  <c r="AR92" i="7"/>
  <c r="AS92" i="7" s="1"/>
  <c r="AQ92" i="7"/>
  <c r="AP92" i="7"/>
  <c r="AO92" i="7"/>
  <c r="AQ91" i="7"/>
  <c r="AR91" i="7" s="1"/>
  <c r="AS91" i="7" s="1"/>
  <c r="AP91" i="7"/>
  <c r="AO91" i="7"/>
  <c r="AQ90" i="7"/>
  <c r="AP90" i="7"/>
  <c r="AR90" i="7" s="1"/>
  <c r="AS90" i="7" s="1"/>
  <c r="AO90" i="7"/>
  <c r="AQ89" i="7"/>
  <c r="AP89" i="7"/>
  <c r="AR89" i="7" s="1"/>
  <c r="AS89" i="7" s="1"/>
  <c r="AO89" i="7"/>
  <c r="AQ88" i="7"/>
  <c r="AP88" i="7"/>
  <c r="AR88" i="7" s="1"/>
  <c r="AS88" i="7" s="1"/>
  <c r="AO88" i="7"/>
  <c r="AQ87" i="7"/>
  <c r="AP87" i="7"/>
  <c r="AR87" i="7" s="1"/>
  <c r="AS87" i="7" s="1"/>
  <c r="AO87" i="7"/>
  <c r="AR86" i="7"/>
  <c r="AS86" i="7" s="1"/>
  <c r="AQ86" i="7"/>
  <c r="AP86" i="7"/>
  <c r="AO86" i="7"/>
  <c r="AQ85" i="7"/>
  <c r="AP85" i="7"/>
  <c r="AR85" i="7" s="1"/>
  <c r="AS85" i="7" s="1"/>
  <c r="AO85" i="7"/>
  <c r="AR84" i="7"/>
  <c r="AS84" i="7" s="1"/>
  <c r="AQ84" i="7"/>
  <c r="AP84" i="7"/>
  <c r="AO84" i="7"/>
  <c r="AQ83" i="7"/>
  <c r="AR83" i="7" s="1"/>
  <c r="AS83" i="7" s="1"/>
  <c r="AP83" i="7"/>
  <c r="AO83" i="7"/>
  <c r="AQ82" i="7"/>
  <c r="AP82" i="7"/>
  <c r="AR82" i="7" s="1"/>
  <c r="AS82" i="7" s="1"/>
  <c r="AO82" i="7"/>
  <c r="AQ81" i="7"/>
  <c r="AP81" i="7"/>
  <c r="AR81" i="7" s="1"/>
  <c r="AS81" i="7" s="1"/>
  <c r="AO81" i="7"/>
  <c r="AQ80" i="7"/>
  <c r="AP80" i="7"/>
  <c r="AR80" i="7" s="1"/>
  <c r="AS80" i="7" s="1"/>
  <c r="AO80" i="7"/>
  <c r="AQ79" i="7"/>
  <c r="AP79" i="7"/>
  <c r="AR79" i="7" s="1"/>
  <c r="AS79" i="7" s="1"/>
  <c r="AO79" i="7"/>
  <c r="AR78" i="7"/>
  <c r="AS78" i="7" s="1"/>
  <c r="AQ78" i="7"/>
  <c r="AP78" i="7"/>
  <c r="AO78" i="7"/>
  <c r="AQ77" i="7"/>
  <c r="AP77" i="7"/>
  <c r="AR77" i="7" s="1"/>
  <c r="AS77" i="7" s="1"/>
  <c r="AO77" i="7"/>
  <c r="AR76" i="7"/>
  <c r="AS76" i="7" s="1"/>
  <c r="AQ76" i="7"/>
  <c r="AP76" i="7"/>
  <c r="AO76" i="7"/>
  <c r="AQ75" i="7"/>
  <c r="AR75" i="7" s="1"/>
  <c r="AS75" i="7" s="1"/>
  <c r="AP75" i="7"/>
  <c r="AO75" i="7"/>
  <c r="AQ74" i="7"/>
  <c r="AP74" i="7"/>
  <c r="AR74" i="7" s="1"/>
  <c r="AS74" i="7" s="1"/>
  <c r="AO74" i="7"/>
  <c r="AQ73" i="7"/>
  <c r="AP73" i="7"/>
  <c r="AR73" i="7" s="1"/>
  <c r="AS73" i="7" s="1"/>
  <c r="AO73" i="7"/>
  <c r="AQ72" i="7"/>
  <c r="AP72" i="7"/>
  <c r="AR72" i="7" s="1"/>
  <c r="AS72" i="7" s="1"/>
  <c r="AO72" i="7"/>
  <c r="AQ71" i="7"/>
  <c r="AP71" i="7"/>
  <c r="AR71" i="7" s="1"/>
  <c r="AS71" i="7" s="1"/>
  <c r="AO71" i="7"/>
  <c r="AR70" i="7"/>
  <c r="AS70" i="7" s="1"/>
  <c r="AQ70" i="7"/>
  <c r="AP70" i="7"/>
  <c r="AO70" i="7"/>
  <c r="AQ69" i="7"/>
  <c r="AP69" i="7"/>
  <c r="AR69" i="7" s="1"/>
  <c r="AS69" i="7" s="1"/>
  <c r="AO69" i="7"/>
  <c r="AR68" i="7"/>
  <c r="AS68" i="7" s="1"/>
  <c r="AQ68" i="7"/>
  <c r="AP68" i="7"/>
  <c r="AO68" i="7"/>
  <c r="AQ67" i="7"/>
  <c r="AR67" i="7" s="1"/>
  <c r="AS67" i="7" s="1"/>
  <c r="AP67" i="7"/>
  <c r="AO67" i="7"/>
  <c r="AQ66" i="7"/>
  <c r="AP66" i="7"/>
  <c r="AR66" i="7" s="1"/>
  <c r="AS66" i="7" s="1"/>
  <c r="AO66" i="7"/>
  <c r="AQ65" i="7"/>
  <c r="AP65" i="7"/>
  <c r="AR65" i="7" s="1"/>
  <c r="AS65" i="7" s="1"/>
  <c r="AO65" i="7"/>
  <c r="AQ64" i="7"/>
  <c r="AP64" i="7"/>
  <c r="AR64" i="7" s="1"/>
  <c r="AS64" i="7" s="1"/>
  <c r="AO64" i="7"/>
  <c r="AQ63" i="7"/>
  <c r="AP63" i="7"/>
  <c r="AR63" i="7" s="1"/>
  <c r="AS63" i="7" s="1"/>
  <c r="AO63" i="7"/>
  <c r="AR62" i="7"/>
  <c r="AS62" i="7" s="1"/>
  <c r="AQ62" i="7"/>
  <c r="AP62" i="7"/>
  <c r="AO62" i="7"/>
  <c r="AQ61" i="7"/>
  <c r="AP61" i="7"/>
  <c r="AR61" i="7" s="1"/>
  <c r="AS61" i="7" s="1"/>
  <c r="AO61" i="7"/>
  <c r="AR60" i="7"/>
  <c r="AS60" i="7" s="1"/>
  <c r="AQ60" i="7"/>
  <c r="AP60" i="7"/>
  <c r="AO60" i="7"/>
  <c r="AQ59" i="7"/>
  <c r="AR59" i="7" s="1"/>
  <c r="AS59" i="7" s="1"/>
  <c r="AP59" i="7"/>
  <c r="AO59" i="7"/>
  <c r="AQ58" i="7"/>
  <c r="AP58" i="7"/>
  <c r="AR58" i="7" s="1"/>
  <c r="AS58" i="7" s="1"/>
  <c r="AO58" i="7"/>
  <c r="AQ57" i="7"/>
  <c r="AP57" i="7"/>
  <c r="AR57" i="7" s="1"/>
  <c r="AS57" i="7" s="1"/>
  <c r="AO57" i="7"/>
  <c r="AQ56" i="7"/>
  <c r="AP56" i="7"/>
  <c r="AR56" i="7" s="1"/>
  <c r="AS56" i="7" s="1"/>
  <c r="AO56" i="7"/>
  <c r="AQ55" i="7"/>
  <c r="AP55" i="7"/>
  <c r="AR55" i="7" s="1"/>
  <c r="AS55" i="7" s="1"/>
  <c r="AO55" i="7"/>
  <c r="AR54" i="7"/>
  <c r="AS54" i="7" s="1"/>
  <c r="AQ54" i="7"/>
  <c r="AP54" i="7"/>
  <c r="AO54" i="7"/>
  <c r="AQ53" i="7"/>
  <c r="AP53" i="7"/>
  <c r="AR53" i="7" s="1"/>
  <c r="AS53" i="7" s="1"/>
  <c r="AO53" i="7"/>
  <c r="AR52" i="7"/>
  <c r="AS52" i="7" s="1"/>
  <c r="AQ52" i="7"/>
  <c r="AP52" i="7"/>
  <c r="AO52" i="7"/>
  <c r="AQ51" i="7"/>
  <c r="AR51" i="7" s="1"/>
  <c r="AS51" i="7" s="1"/>
  <c r="AP51" i="7"/>
  <c r="AO51" i="7"/>
  <c r="AQ50" i="7"/>
  <c r="AP50" i="7"/>
  <c r="AR50" i="7" s="1"/>
  <c r="AS50" i="7" s="1"/>
  <c r="AO50" i="7"/>
  <c r="AQ49" i="7"/>
  <c r="AP49" i="7"/>
  <c r="AR49" i="7" s="1"/>
  <c r="AS49" i="7" s="1"/>
  <c r="AO49" i="7"/>
  <c r="AQ48" i="7"/>
  <c r="AP48" i="7"/>
  <c r="AR48" i="7" s="1"/>
  <c r="AS48" i="7" s="1"/>
  <c r="AO48" i="7"/>
  <c r="AQ47" i="7"/>
  <c r="AP47" i="7"/>
  <c r="AR47" i="7" s="1"/>
  <c r="AS47" i="7" s="1"/>
  <c r="AO47" i="7"/>
  <c r="AR46" i="7"/>
  <c r="AS46" i="7" s="1"/>
  <c r="AQ46" i="7"/>
  <c r="AP46" i="7"/>
  <c r="AO46" i="7"/>
  <c r="AQ45" i="7"/>
  <c r="AP45" i="7"/>
  <c r="AR45" i="7" s="1"/>
  <c r="AS45" i="7" s="1"/>
  <c r="AO45" i="7"/>
  <c r="AR44" i="7"/>
  <c r="AS44" i="7" s="1"/>
  <c r="AQ44" i="7"/>
  <c r="AP44" i="7"/>
  <c r="AO44" i="7"/>
  <c r="AQ43" i="7"/>
  <c r="AR43" i="7" s="1"/>
  <c r="AS43" i="7" s="1"/>
  <c r="AP43" i="7"/>
  <c r="AO43" i="7"/>
  <c r="AQ42" i="7"/>
  <c r="AP42" i="7"/>
  <c r="AR42" i="7" s="1"/>
  <c r="AS42" i="7" s="1"/>
  <c r="AO42" i="7"/>
  <c r="AQ41" i="7"/>
  <c r="AP41" i="7"/>
  <c r="AR41" i="7" s="1"/>
  <c r="AS41" i="7" s="1"/>
  <c r="AO41" i="7"/>
  <c r="AQ40" i="7"/>
  <c r="AP40" i="7"/>
  <c r="AR40" i="7" s="1"/>
  <c r="AS40" i="7" s="1"/>
  <c r="AO40" i="7"/>
  <c r="AQ39" i="7"/>
  <c r="AP39" i="7"/>
  <c r="AR39" i="7" s="1"/>
  <c r="AS39" i="7" s="1"/>
  <c r="AO39" i="7"/>
  <c r="AR38" i="7"/>
  <c r="AS38" i="7" s="1"/>
  <c r="AQ38" i="7"/>
  <c r="AP38" i="7"/>
  <c r="AO38" i="7"/>
  <c r="AQ37" i="7"/>
  <c r="AP37" i="7"/>
  <c r="AR37" i="7" s="1"/>
  <c r="AS37" i="7" s="1"/>
  <c r="AO37" i="7"/>
  <c r="AR36" i="7"/>
  <c r="AS36" i="7" s="1"/>
  <c r="AQ36" i="7"/>
  <c r="AP36" i="7"/>
  <c r="AO36" i="7"/>
  <c r="AQ35" i="7"/>
  <c r="AR35" i="7" s="1"/>
  <c r="AS35" i="7" s="1"/>
  <c r="AP35" i="7"/>
  <c r="AO35" i="7"/>
  <c r="AQ34" i="7"/>
  <c r="AP34" i="7"/>
  <c r="AR34" i="7" s="1"/>
  <c r="AS34" i="7" s="1"/>
  <c r="AO34" i="7"/>
  <c r="AQ33" i="7"/>
  <c r="AP33" i="7"/>
  <c r="AR33" i="7" s="1"/>
  <c r="AS33" i="7" s="1"/>
  <c r="AO33" i="7"/>
  <c r="AQ32" i="7"/>
  <c r="AP32" i="7"/>
  <c r="AR32" i="7" s="1"/>
  <c r="AS32" i="7" s="1"/>
  <c r="AO32" i="7"/>
  <c r="AQ31" i="7"/>
  <c r="AP31" i="7"/>
  <c r="AR31" i="7" s="1"/>
  <c r="AS31" i="7" s="1"/>
  <c r="AO31" i="7"/>
  <c r="AR30" i="7"/>
  <c r="AS30" i="7" s="1"/>
  <c r="AQ30" i="7"/>
  <c r="AP30" i="7"/>
  <c r="AO30" i="7"/>
  <c r="AQ29" i="7"/>
  <c r="AP29" i="7"/>
  <c r="AR29" i="7" s="1"/>
  <c r="AS29" i="7" s="1"/>
  <c r="AO29" i="7"/>
  <c r="AR28" i="7"/>
  <c r="AS28" i="7" s="1"/>
  <c r="AQ28" i="7"/>
  <c r="AP28" i="7"/>
  <c r="AO28" i="7"/>
  <c r="AQ27" i="7"/>
  <c r="AR27" i="7" s="1"/>
  <c r="AS27" i="7" s="1"/>
  <c r="AP27" i="7"/>
  <c r="AO27" i="7"/>
  <c r="AQ26" i="7"/>
  <c r="AP26" i="7"/>
  <c r="AR26" i="7" s="1"/>
  <c r="AS26" i="7" s="1"/>
  <c r="AO26" i="7"/>
  <c r="AQ25" i="7"/>
  <c r="AP25" i="7"/>
  <c r="AR25" i="7" s="1"/>
  <c r="AS25" i="7" s="1"/>
  <c r="AO25" i="7"/>
  <c r="AQ24" i="7"/>
  <c r="AP24" i="7"/>
  <c r="AR24" i="7" s="1"/>
  <c r="AS24" i="7" s="1"/>
  <c r="AO24" i="7"/>
  <c r="AQ23" i="7"/>
  <c r="AP23" i="7"/>
  <c r="AR23" i="7" s="1"/>
  <c r="AS23" i="7" s="1"/>
  <c r="AO23" i="7"/>
  <c r="AR22" i="7"/>
  <c r="AS22" i="7" s="1"/>
  <c r="AQ22" i="7"/>
  <c r="AP22" i="7"/>
  <c r="AO22" i="7"/>
  <c r="AQ21" i="7"/>
  <c r="AP21" i="7"/>
  <c r="AR21" i="7" s="1"/>
  <c r="AS21" i="7" s="1"/>
  <c r="AO21" i="7"/>
  <c r="AR20" i="7"/>
  <c r="AS20" i="7" s="1"/>
  <c r="AQ20" i="7"/>
  <c r="AP20" i="7"/>
  <c r="AO20" i="7"/>
  <c r="AQ19" i="7"/>
  <c r="AR19" i="7" s="1"/>
  <c r="AS19" i="7" s="1"/>
  <c r="AP19" i="7"/>
  <c r="AO19" i="7"/>
  <c r="AQ18" i="7"/>
  <c r="AP18" i="7"/>
  <c r="AR18" i="7" s="1"/>
  <c r="AS18" i="7" s="1"/>
  <c r="AO18" i="7"/>
  <c r="AQ17" i="7"/>
  <c r="AP17" i="7"/>
  <c r="AR17" i="7" s="1"/>
  <c r="AS17" i="7" s="1"/>
  <c r="AO17" i="7"/>
  <c r="AQ16" i="7"/>
  <c r="AP16" i="7"/>
  <c r="AR16" i="7" s="1"/>
  <c r="AS16" i="7" s="1"/>
  <c r="AO16" i="7"/>
  <c r="AQ15" i="7"/>
  <c r="AP15" i="7"/>
  <c r="AR15" i="7" s="1"/>
  <c r="AS15" i="7" s="1"/>
  <c r="AO15" i="7"/>
  <c r="AR14" i="7"/>
  <c r="AS14" i="7" s="1"/>
  <c r="AQ14" i="7"/>
  <c r="AP14" i="7"/>
  <c r="AO14" i="7"/>
  <c r="AQ13" i="7"/>
  <c r="AP13" i="7"/>
  <c r="AR13" i="7" s="1"/>
  <c r="AS13" i="7" s="1"/>
  <c r="AO13" i="7"/>
  <c r="AR12" i="7"/>
  <c r="AS12" i="7" s="1"/>
  <c r="AQ12" i="7"/>
  <c r="AP12" i="7"/>
  <c r="AO12" i="7"/>
  <c r="AQ11" i="7"/>
  <c r="AR11" i="7" s="1"/>
  <c r="AS11" i="7" s="1"/>
  <c r="AP11" i="7"/>
  <c r="AO11" i="7"/>
  <c r="AQ10" i="7"/>
  <c r="AP10" i="7"/>
  <c r="AR10" i="7" s="1"/>
  <c r="AS10" i="7" s="1"/>
  <c r="AO10" i="7"/>
  <c r="AQ9" i="7"/>
  <c r="AP9" i="7"/>
  <c r="AR9" i="7" s="1"/>
  <c r="AS9" i="7" s="1"/>
  <c r="AO9" i="7"/>
  <c r="AQ8" i="7"/>
  <c r="AP8" i="7"/>
  <c r="AR8" i="7" s="1"/>
  <c r="AS8" i="7" s="1"/>
  <c r="AO8" i="7"/>
  <c r="AQ7" i="7"/>
  <c r="AP7" i="7"/>
  <c r="AR7" i="7" s="1"/>
  <c r="AS7" i="7" s="1"/>
  <c r="AO7" i="7"/>
  <c r="AR6" i="7"/>
  <c r="AS6" i="7" s="1"/>
  <c r="AQ6" i="7"/>
  <c r="AP6" i="7"/>
  <c r="AO6" i="7"/>
  <c r="AQ5" i="7"/>
  <c r="AP5" i="7"/>
  <c r="AR5" i="7" s="1"/>
  <c r="AS5" i="7" s="1"/>
  <c r="AO5" i="7"/>
  <c r="AR4" i="7"/>
  <c r="AS4" i="7" s="1"/>
  <c r="AQ4" i="7"/>
  <c r="AP4" i="7"/>
  <c r="AO4" i="7"/>
  <c r="AQ3" i="7"/>
  <c r="AR3" i="7" s="1"/>
  <c r="AS3" i="7" s="1"/>
  <c r="AP3" i="7"/>
  <c r="AO3" i="7"/>
  <c r="AQ2" i="7"/>
  <c r="AP2" i="7"/>
  <c r="AR2" i="7" s="1"/>
  <c r="AS2" i="7" s="1"/>
  <c r="AO2" i="7"/>
  <c r="D16" i="6" l="1"/>
  <c r="D15" i="6"/>
  <c r="D14" i="6"/>
  <c r="D13" i="6"/>
  <c r="D12" i="6"/>
  <c r="D11" i="6"/>
  <c r="D10" i="6"/>
  <c r="D9" i="6"/>
  <c r="D8" i="6"/>
  <c r="D7" i="6"/>
  <c r="D6" i="6"/>
  <c r="D5" i="6"/>
  <c r="D4" i="6"/>
  <c r="D3" i="6"/>
  <c r="D2" i="6"/>
</calcChain>
</file>

<file path=xl/sharedStrings.xml><?xml version="1.0" encoding="utf-8"?>
<sst xmlns="http://schemas.openxmlformats.org/spreadsheetml/2006/main" count="7808" uniqueCount="3628">
  <si>
    <t>Sample</t>
  </si>
  <si>
    <t>Treatment</t>
  </si>
  <si>
    <t>Pyruvate</t>
  </si>
  <si>
    <t>Lactate</t>
  </si>
  <si>
    <t>Ala</t>
  </si>
  <si>
    <t>Val</t>
  </si>
  <si>
    <t>Urea</t>
  </si>
  <si>
    <t>Leu</t>
  </si>
  <si>
    <t>Glycerol</t>
  </si>
  <si>
    <t>Isl</t>
  </si>
  <si>
    <t>Pro</t>
  </si>
  <si>
    <t>Gly</t>
  </si>
  <si>
    <t>Succ</t>
  </si>
  <si>
    <t>NorLeu Results</t>
  </si>
  <si>
    <t>Uracil</t>
  </si>
  <si>
    <t>Fum</t>
  </si>
  <si>
    <t>Ser</t>
  </si>
  <si>
    <t>Thr</t>
  </si>
  <si>
    <t>bAla</t>
  </si>
  <si>
    <t>Erythrose</t>
  </si>
  <si>
    <t>Nicotinamide</t>
  </si>
  <si>
    <t>Malate</t>
  </si>
  <si>
    <t>Asp</t>
  </si>
  <si>
    <t>Met</t>
  </si>
  <si>
    <t>OHGlu</t>
  </si>
  <si>
    <t>pyroGlu</t>
  </si>
  <si>
    <t>GABA</t>
  </si>
  <si>
    <t>Cys</t>
  </si>
  <si>
    <t>aKG</t>
  </si>
  <si>
    <t>PEP</t>
  </si>
  <si>
    <t>Glu</t>
  </si>
  <si>
    <t>Phe</t>
  </si>
  <si>
    <t>Xyulose</t>
  </si>
  <si>
    <t>Ribose</t>
  </si>
  <si>
    <t>DHAP</t>
  </si>
  <si>
    <t>Put</t>
  </si>
  <si>
    <t>cAcon</t>
  </si>
  <si>
    <t>aG3P</t>
  </si>
  <si>
    <t>2PG</t>
  </si>
  <si>
    <t>3PG</t>
  </si>
  <si>
    <t>Cit</t>
  </si>
  <si>
    <t>Orn</t>
  </si>
  <si>
    <t>Fructose</t>
  </si>
  <si>
    <t>Mannose</t>
  </si>
  <si>
    <t>Galactose</t>
  </si>
  <si>
    <t>Glc</t>
  </si>
  <si>
    <t>His Results</t>
  </si>
  <si>
    <t>E4P</t>
  </si>
  <si>
    <t>Lys</t>
  </si>
  <si>
    <t>GlcNH2</t>
  </si>
  <si>
    <t>Tyr</t>
  </si>
  <si>
    <t>Pantothenic_Acid</t>
  </si>
  <si>
    <t xml:space="preserve">scyllo-Inositol </t>
  </si>
  <si>
    <t>R5P</t>
  </si>
  <si>
    <t>Ribulose-5-phosphate</t>
  </si>
  <si>
    <t>Trp</t>
  </si>
  <si>
    <t>G6P(C5,6)</t>
  </si>
  <si>
    <t>F6P(C5,6)</t>
  </si>
  <si>
    <t>B1</t>
  </si>
  <si>
    <t>No_PA</t>
  </si>
  <si>
    <t>B2</t>
  </si>
  <si>
    <t>B3</t>
  </si>
  <si>
    <t>B4</t>
  </si>
  <si>
    <t xml:space="preserve">0.01_mM_PA </t>
  </si>
  <si>
    <t>B5</t>
  </si>
  <si>
    <t>B6</t>
  </si>
  <si>
    <t>B7</t>
  </si>
  <si>
    <t>0.01_mM_CoA</t>
  </si>
  <si>
    <t>B8</t>
  </si>
  <si>
    <t>B9</t>
  </si>
  <si>
    <t>B10</t>
  </si>
  <si>
    <t>0.01_mM_PA_0.01_mM_CoA</t>
  </si>
  <si>
    <t>B11</t>
  </si>
  <si>
    <t>B12</t>
  </si>
  <si>
    <t>sample</t>
  </si>
  <si>
    <t>Class</t>
  </si>
  <si>
    <t>73.1e</t>
  </si>
  <si>
    <t>control</t>
  </si>
  <si>
    <t>73.1f</t>
  </si>
  <si>
    <t>73.1g</t>
  </si>
  <si>
    <t>73.1h</t>
  </si>
  <si>
    <t>73.1i</t>
  </si>
  <si>
    <t>74.1e</t>
  </si>
  <si>
    <t>PA-free</t>
  </si>
  <si>
    <t>74.1f</t>
  </si>
  <si>
    <t>74.1g</t>
  </si>
  <si>
    <t>74.1h</t>
  </si>
  <si>
    <t>74.1i</t>
  </si>
  <si>
    <t>NA</t>
  </si>
  <si>
    <t>.$Filename</t>
  </si>
  <si>
    <t>Filename</t>
  </si>
  <si>
    <t>AcetylCoA M+0</t>
  </si>
  <si>
    <t>AcetylCoA M+1</t>
  </si>
  <si>
    <t>AcetylCoA M+2</t>
  </si>
  <si>
    <t>CoA M+0</t>
  </si>
  <si>
    <t>Values are ion intensities (area under the curve), normalised to sample standard</t>
  </si>
  <si>
    <t>Species</t>
  </si>
  <si>
    <t>Labelling.Source</t>
  </si>
  <si>
    <t>Sample.Name</t>
  </si>
  <si>
    <t>Labelling..</t>
  </si>
  <si>
    <t>m0</t>
  </si>
  <si>
    <t>m1</t>
  </si>
  <si>
    <t>m2</t>
  </si>
  <si>
    <t>X</t>
  </si>
  <si>
    <t>AcetylCoA</t>
  </si>
  <si>
    <t>CoA</t>
  </si>
  <si>
    <t>Sample_ID</t>
  </si>
  <si>
    <t>Nicotinamide M+0</t>
  </si>
  <si>
    <t>Thymidine M+0</t>
  </si>
  <si>
    <t>Thymidine M+1</t>
  </si>
  <si>
    <t>Thymidine M+2</t>
  </si>
  <si>
    <t>Thymidine M+3</t>
  </si>
  <si>
    <t>Thymidine M+4</t>
  </si>
  <si>
    <t>Thymidine M+5</t>
  </si>
  <si>
    <t>Thymine M+0</t>
  </si>
  <si>
    <t>Thymine M+1</t>
  </si>
  <si>
    <t>Thymine M+2</t>
  </si>
  <si>
    <t>Thymine M+3</t>
  </si>
  <si>
    <t>Thymine M+4</t>
  </si>
  <si>
    <t>Thymine M+5</t>
  </si>
  <si>
    <t>Pyridoxine M+0</t>
  </si>
  <si>
    <t>Uracil M+0</t>
  </si>
  <si>
    <t>Uracil M+1</t>
  </si>
  <si>
    <t>Uracil M+2</t>
  </si>
  <si>
    <t>Uracil M+3</t>
  </si>
  <si>
    <t>Uracil M+4</t>
  </si>
  <si>
    <t>Pantothenic_acid M+0</t>
  </si>
  <si>
    <t>Uridine M+0</t>
  </si>
  <si>
    <t>Uridine M+1</t>
  </si>
  <si>
    <t>Uridine M+2</t>
  </si>
  <si>
    <t>Uridine M+3</t>
  </si>
  <si>
    <t>Uridine M+4</t>
  </si>
  <si>
    <t>Uridine M+5</t>
  </si>
  <si>
    <t>Uridine M+6</t>
  </si>
  <si>
    <t>Uridine M+7</t>
  </si>
  <si>
    <t>Uridine M+8</t>
  </si>
  <si>
    <t>Uridine M+9</t>
  </si>
  <si>
    <t>Vitamin_B12 M+0</t>
  </si>
  <si>
    <t>Phenylalanine M+0</t>
  </si>
  <si>
    <t>Lactic_acid M+0</t>
  </si>
  <si>
    <t>Lactic_acid M+1</t>
  </si>
  <si>
    <t>Lactic_acid M+2</t>
  </si>
  <si>
    <t>Lactic_acid M+3</t>
  </si>
  <si>
    <t>Leucine M+0</t>
  </si>
  <si>
    <t>Betaine M+0</t>
  </si>
  <si>
    <t>Isoleucine M+0</t>
  </si>
  <si>
    <t>Methionine M+0</t>
  </si>
  <si>
    <t>Methionine M+1</t>
  </si>
  <si>
    <t>Methionine M+2</t>
  </si>
  <si>
    <t>Methionine M+3</t>
  </si>
  <si>
    <t>Methionine M+4</t>
  </si>
  <si>
    <t>Methionine M+5</t>
  </si>
  <si>
    <t>Tryptophan M+0</t>
  </si>
  <si>
    <t>Ribose M+0</t>
  </si>
  <si>
    <t>Ribose M+1</t>
  </si>
  <si>
    <t>Ribose M+2</t>
  </si>
  <si>
    <t>Ribose M+3</t>
  </si>
  <si>
    <t>Ribose M+4</t>
  </si>
  <si>
    <t>Ribose M+5</t>
  </si>
  <si>
    <t>Aspartic_acid M+0</t>
  </si>
  <si>
    <t>Aspartic_acid M+1</t>
  </si>
  <si>
    <t>Aspartic_acid M+2</t>
  </si>
  <si>
    <t>Aspartic_acid M+3</t>
  </si>
  <si>
    <t>Aspartic_acid M+4</t>
  </si>
  <si>
    <t>Valine M+0</t>
  </si>
  <si>
    <t>Proline M+0</t>
  </si>
  <si>
    <t>Proline M+1</t>
  </si>
  <si>
    <t>Proline M+2</t>
  </si>
  <si>
    <t>Proline M+3</t>
  </si>
  <si>
    <t>Proline M+4</t>
  </si>
  <si>
    <t>Proline M+5</t>
  </si>
  <si>
    <t>SAH M+0</t>
  </si>
  <si>
    <t>SAH M+1</t>
  </si>
  <si>
    <t>SAH M+2</t>
  </si>
  <si>
    <t>SAH M+3</t>
  </si>
  <si>
    <t>SAH M+4</t>
  </si>
  <si>
    <t>SAH M+5</t>
  </si>
  <si>
    <t>SAH M+6</t>
  </si>
  <si>
    <t>SAH M+7</t>
  </si>
  <si>
    <t>Carnitine_L M+0</t>
  </si>
  <si>
    <t>adenosine_5_-monophosphate M+0</t>
  </si>
  <si>
    <t>Tyrosine M+0</t>
  </si>
  <si>
    <t>Tyrosine M+1</t>
  </si>
  <si>
    <t>Tyrosine M+2</t>
  </si>
  <si>
    <t>Tyrosine M+3</t>
  </si>
  <si>
    <t>Tyrosine M+4</t>
  </si>
  <si>
    <t>Tyrosine M+5</t>
  </si>
  <si>
    <t>Homocysteine M+0</t>
  </si>
  <si>
    <t>Homocysteine M+1</t>
  </si>
  <si>
    <t>Homocysteine M+2</t>
  </si>
  <si>
    <t>NADH M+0</t>
  </si>
  <si>
    <t>Acetyl-neuraminic_acid M+0</t>
  </si>
  <si>
    <t>Acetyl-neuraminic_acid M+1</t>
  </si>
  <si>
    <t>Acetyl-neuraminic_acid M+2</t>
  </si>
  <si>
    <t>Acetyl-neuraminic_acid M+3</t>
  </si>
  <si>
    <t>Acetyl-neuraminic_acid M+4</t>
  </si>
  <si>
    <t>3-hydroxy_kynurenine M+0</t>
  </si>
  <si>
    <t>Uric_acid M+0</t>
  </si>
  <si>
    <t>Uric_acid M+1</t>
  </si>
  <si>
    <t>Uric_acid M+2</t>
  </si>
  <si>
    <t>Uric_acid M+3</t>
  </si>
  <si>
    <t>Uric_acid M+4</t>
  </si>
  <si>
    <t>Uric_acid M+5</t>
  </si>
  <si>
    <t>GABA M+0</t>
  </si>
  <si>
    <t>GABA M+1</t>
  </si>
  <si>
    <t>GABA M+2</t>
  </si>
  <si>
    <t>GABA M+3</t>
  </si>
  <si>
    <t>GABA M+4</t>
  </si>
  <si>
    <t>adenosine_5_-diphosphate M+0</t>
  </si>
  <si>
    <t>Glycerol_2_phosphate M+0</t>
  </si>
  <si>
    <t>Glycerol_2_phosphate M+1</t>
  </si>
  <si>
    <t>Glycerol_2_phosphate M+2</t>
  </si>
  <si>
    <t>Glycerol_2_phosphate M+3</t>
  </si>
  <si>
    <t>Glutathione_reduced M+0</t>
  </si>
  <si>
    <t>Histidine M+0</t>
  </si>
  <si>
    <t>Tetrahydrofolic_acid M+0</t>
  </si>
  <si>
    <t>Threonine M+0</t>
  </si>
  <si>
    <t>Glycerol_3_phosphate M+0</t>
  </si>
  <si>
    <t>Glycerol_3_phosphate M+1</t>
  </si>
  <si>
    <t>Glycerol_3_phosphate M+2</t>
  </si>
  <si>
    <t>Glycerol_3_phosphate M+3</t>
  </si>
  <si>
    <t>Glutamic_acid M+0</t>
  </si>
  <si>
    <t>Glutamic_acid M+1</t>
  </si>
  <si>
    <t>Glutamic_acid M+2</t>
  </si>
  <si>
    <t>Glutamic_acid M+3</t>
  </si>
  <si>
    <t>Glutamic_acid M+4</t>
  </si>
  <si>
    <t>Glutamic_acid M+5</t>
  </si>
  <si>
    <t>Alanine_L M+0</t>
  </si>
  <si>
    <t>Alanine_L M+1</t>
  </si>
  <si>
    <t>Alanine_L M+2</t>
  </si>
  <si>
    <t>Alanine_L M+3</t>
  </si>
  <si>
    <t>SAM M+0</t>
  </si>
  <si>
    <t>SAM M+1</t>
  </si>
  <si>
    <t>SAM M+2</t>
  </si>
  <si>
    <t>SAM M+3</t>
  </si>
  <si>
    <t>SAM M+4</t>
  </si>
  <si>
    <t>SAM M+5</t>
  </si>
  <si>
    <t>Ribulose_5_phosphate M+4</t>
  </si>
  <si>
    <t>Ribulose_5_phosphate M+5</t>
  </si>
  <si>
    <t>adenosine_5_-triphosphate M+0</t>
  </si>
  <si>
    <t>Glutamine M+0</t>
  </si>
  <si>
    <t>Glutamine M+1</t>
  </si>
  <si>
    <t>Glutamine M+2</t>
  </si>
  <si>
    <t>Glutamine M+3</t>
  </si>
  <si>
    <t>Glutamine M+4</t>
  </si>
  <si>
    <t>Glutamine M+5</t>
  </si>
  <si>
    <t>Acetylcholine_chloride M+0</t>
  </si>
  <si>
    <t>Acetylcholine_chloride M+1</t>
  </si>
  <si>
    <t>Acetylcholine_chloride M+2</t>
  </si>
  <si>
    <t>Succinic_acid M+0</t>
  </si>
  <si>
    <t>Succinic_acid M+1</t>
  </si>
  <si>
    <t>Succinic_acid M+2</t>
  </si>
  <si>
    <t>Succinic_acid M+3</t>
  </si>
  <si>
    <t>Succinic_acid M+4</t>
  </si>
  <si>
    <t>NADPH M+0</t>
  </si>
  <si>
    <t>Ribulose_5_phosphate M+0</t>
  </si>
  <si>
    <t>Ribulose_5_phosphate M+1</t>
  </si>
  <si>
    <t>Ribulose_5_phosphate M+2</t>
  </si>
  <si>
    <t>Ribulose_5_phosphate M+3</t>
  </si>
  <si>
    <t>Alanine_b M+3</t>
  </si>
  <si>
    <t>Phosphoenolpyruvate M+0</t>
  </si>
  <si>
    <t>Alanine_b M+0</t>
  </si>
  <si>
    <t>Alanine_b M+1</t>
  </si>
  <si>
    <t>Alanine_b M+2</t>
  </si>
  <si>
    <t>Phosphoenolpyruvate M+1</t>
  </si>
  <si>
    <t>Asparagine_L M+0</t>
  </si>
  <si>
    <t>Asparagine_L M+1</t>
  </si>
  <si>
    <t>Asparagine_L M+2</t>
  </si>
  <si>
    <t>Asparagine_L M+3</t>
  </si>
  <si>
    <t>Asparagine_L M+4</t>
  </si>
  <si>
    <t>Glucose_1_phosphate M+0</t>
  </si>
  <si>
    <t>Glucose_1_phosphate M+1</t>
  </si>
  <si>
    <t>Glucose_1_phosphate M+2</t>
  </si>
  <si>
    <t>Glucose_1_phosphate M+3</t>
  </si>
  <si>
    <t>Glucose_1_phosphate M+4</t>
  </si>
  <si>
    <t>Glucose_1_phosphate M+5</t>
  </si>
  <si>
    <t>Glucose_1_phosphate M+6</t>
  </si>
  <si>
    <t>Ribose_5_phosphate M+0</t>
  </si>
  <si>
    <t>Ribose_5_phosphate M+1</t>
  </si>
  <si>
    <t>Ribose_5_phosphate M+2</t>
  </si>
  <si>
    <t>Ribose_5_phosphate M+3</t>
  </si>
  <si>
    <t>Ribose_5_phosphate M+4</t>
  </si>
  <si>
    <t>Ribose_5_phosphate M+5</t>
  </si>
  <si>
    <t>Fructose_6_phosphate M+0</t>
  </si>
  <si>
    <t>Fructose_6_phosphate M+1</t>
  </si>
  <si>
    <t>Fructose_6_phosphate M+2</t>
  </si>
  <si>
    <t>Fructose_6_phosphate M+3</t>
  </si>
  <si>
    <t>Fructose_6_phosphate M+4</t>
  </si>
  <si>
    <t>Fructose_6_phosphate M+5</t>
  </si>
  <si>
    <t>Fructose_6_phosphate M+6</t>
  </si>
  <si>
    <t>a-ketoglutarate M+0</t>
  </si>
  <si>
    <t>a-ketoglutarate M+1</t>
  </si>
  <si>
    <t>a-ketoglutarate M+2</t>
  </si>
  <si>
    <t>a-ketoglutarate M+3</t>
  </si>
  <si>
    <t>a-ketoglutarate M+4</t>
  </si>
  <si>
    <t>a-ketoglutarate M+5</t>
  </si>
  <si>
    <t>sedoheptulose_7-phosphate M+0</t>
  </si>
  <si>
    <t>sedoheptulose_7-phosphate M+1</t>
  </si>
  <si>
    <t>sedoheptulose_7-phosphate M+2</t>
  </si>
  <si>
    <t>sedoheptulose_7-phosphate M+3</t>
  </si>
  <si>
    <t>sedoheptulose_7-phosphate M+4</t>
  </si>
  <si>
    <t>sedoheptulose_7-phosphate M+5</t>
  </si>
  <si>
    <t>sedoheptulose_7-phosphate M+6</t>
  </si>
  <si>
    <t>sedoheptulose_7-phosphate M+7</t>
  </si>
  <si>
    <t>Citrulline M+0</t>
  </si>
  <si>
    <t>Citrulline M+1</t>
  </si>
  <si>
    <t>Citrulline M+2</t>
  </si>
  <si>
    <t>Citrulline M+3</t>
  </si>
  <si>
    <t>Taurine M+0</t>
  </si>
  <si>
    <t>Taurine M+1</t>
  </si>
  <si>
    <t>Taurine M+2</t>
  </si>
  <si>
    <t>2_Phosphoglyceric_acid M+0</t>
  </si>
  <si>
    <t>2_Phosphoglyceric_acid M+1</t>
  </si>
  <si>
    <t>2_Phosphoglyceric_acid M+2</t>
  </si>
  <si>
    <t>2_Phosphoglyceric_acid M+3</t>
  </si>
  <si>
    <t>Glycine M+0</t>
  </si>
  <si>
    <t>Glycine M+1</t>
  </si>
  <si>
    <t>Serine M+0</t>
  </si>
  <si>
    <t>Serine M+1</t>
  </si>
  <si>
    <t>Serine M+2</t>
  </si>
  <si>
    <t>Serine M+3</t>
  </si>
  <si>
    <t>Folic_acid M+0</t>
  </si>
  <si>
    <t>Glutathione_oxidised M+0</t>
  </si>
  <si>
    <t>Malic_acid M+0</t>
  </si>
  <si>
    <t>Malic_acid M+1</t>
  </si>
  <si>
    <t>Malic_acid M+2</t>
  </si>
  <si>
    <t>Malic_acid M+3</t>
  </si>
  <si>
    <t>Malic_acid M+4</t>
  </si>
  <si>
    <t>Glucose_6_phosphate M+0</t>
  </si>
  <si>
    <t>Glucose_6_phosphate M+1</t>
  </si>
  <si>
    <t>Glucose_6_phosphate M+2</t>
  </si>
  <si>
    <t>Glucose_6_phosphate M+3</t>
  </si>
  <si>
    <t>Glucose_6_phosphate M+4</t>
  </si>
  <si>
    <t>Glucose_6_phosphate M+5</t>
  </si>
  <si>
    <t>Glucose_6_phosphate M+6</t>
  </si>
  <si>
    <t>Fructose_1_6_bisphosphate M+0</t>
  </si>
  <si>
    <t>Fructose_1_6_bisphosphate M+1</t>
  </si>
  <si>
    <t>Fructose_1_6_bisphosphate M+2</t>
  </si>
  <si>
    <t>Fructose_1_6_bisphosphate M+3</t>
  </si>
  <si>
    <t>Fructose_1_6_bisphosphate M+4</t>
  </si>
  <si>
    <t>Fructose_1_6_bisphosphate M+5</t>
  </si>
  <si>
    <t>Fructose_1_6_bisphosphate M+6</t>
  </si>
  <si>
    <t>Fumarate M+0</t>
  </si>
  <si>
    <t>Fumarate M+1</t>
  </si>
  <si>
    <t>Fumarate M+2</t>
  </si>
  <si>
    <t>Fumarate M+3</t>
  </si>
  <si>
    <t>Fumarate M+4</t>
  </si>
  <si>
    <t>Oxaloacetic_acid M+1</t>
  </si>
  <si>
    <t>Oxaloacetic_acid M+2</t>
  </si>
  <si>
    <t>Phosphoenolpyruvate M+2</t>
  </si>
  <si>
    <t>Phosphoenolpyruvate M+3</t>
  </si>
  <si>
    <t>Oxaloacetic_acid M+3</t>
  </si>
  <si>
    <t>Oxaloacetic_acid M+4</t>
  </si>
  <si>
    <t>Aconitic_acid_(cis) M+0</t>
  </si>
  <si>
    <t>Aconitic_acid_(cis) M+1</t>
  </si>
  <si>
    <t>Oxaloacetic_acid M+0</t>
  </si>
  <si>
    <t>Aconitic_acid_(cis) M+3</t>
  </si>
  <si>
    <t>Aconitic_acid_(cis) M+4</t>
  </si>
  <si>
    <t>Aconitic_acid_(cis) M+5</t>
  </si>
  <si>
    <t>Aconitic_acid_(cis) M+6</t>
  </si>
  <si>
    <t>Aconitic_acid_(cis) M+2</t>
  </si>
  <si>
    <t>Ornithine M+5</t>
  </si>
  <si>
    <t>SAM M+6</t>
  </si>
  <si>
    <t>Citric_acid M+0</t>
  </si>
  <si>
    <t>Citric_acid M+1</t>
  </si>
  <si>
    <t>Citric_acid M+2</t>
  </si>
  <si>
    <t>Citric_acid M+3</t>
  </si>
  <si>
    <t>Citric_acid M+4</t>
  </si>
  <si>
    <t>Citric_acid M+5</t>
  </si>
  <si>
    <t>Citric_acid M+6</t>
  </si>
  <si>
    <t>Isocitric_acid M+0</t>
  </si>
  <si>
    <t>Isocitric_acid M+1</t>
  </si>
  <si>
    <t>Isocitric_acid M+2</t>
  </si>
  <si>
    <t>Isocitric_acid M+3</t>
  </si>
  <si>
    <t>Isocitric_acid M+4</t>
  </si>
  <si>
    <t>Isocitric_acid M+5</t>
  </si>
  <si>
    <t>Isocitric_acid M+6</t>
  </si>
  <si>
    <t>Ornithine M+0</t>
  </si>
  <si>
    <t>SAM M+7</t>
  </si>
  <si>
    <t>Ornithine M+1</t>
  </si>
  <si>
    <t>Ornithine M+2</t>
  </si>
  <si>
    <t>Ornithine M+3</t>
  </si>
  <si>
    <t>Ornithine M+4</t>
  </si>
  <si>
    <t>Lysine M+0</t>
  </si>
  <si>
    <t>Arginine-L M+0</t>
  </si>
  <si>
    <t>Arginine-L M+1</t>
  </si>
  <si>
    <t>Arginine-L M+2</t>
  </si>
  <si>
    <t>Arginine-L M+3</t>
  </si>
  <si>
    <t>Arginine-L M+4</t>
  </si>
  <si>
    <t>Arginine-L M+5</t>
  </si>
  <si>
    <t>Arginine-L M+6</t>
  </si>
  <si>
    <t>Histamine M+0</t>
  </si>
  <si>
    <t>200729_PK200715_STDMIX_1_A</t>
  </si>
  <si>
    <t>200729_PK200715_STDMIX_2_A</t>
  </si>
  <si>
    <t>200729_PK200715_STDMIX_3_A</t>
  </si>
  <si>
    <t>200729_PK200715_STDMIX_4_A</t>
  </si>
  <si>
    <t>200729_PK200715_PBQC_01</t>
  </si>
  <si>
    <t>31_E</t>
  </si>
  <si>
    <t>200729_PK200715_31_E</t>
  </si>
  <si>
    <t>31_F</t>
  </si>
  <si>
    <t>200729_PK200715_31_F</t>
  </si>
  <si>
    <t>31_G</t>
  </si>
  <si>
    <t>200729_PK200715_31_G</t>
  </si>
  <si>
    <t>31_H</t>
  </si>
  <si>
    <t>200729_PK200715_31_H</t>
  </si>
  <si>
    <t>31_I</t>
  </si>
  <si>
    <t>200729_PK200715_31_I</t>
  </si>
  <si>
    <t>41_E</t>
  </si>
  <si>
    <t>200729_PK200715_41_E</t>
  </si>
  <si>
    <t>41_F</t>
  </si>
  <si>
    <t>200729_PK200715_41_F</t>
  </si>
  <si>
    <t>41_G</t>
  </si>
  <si>
    <t>200729_PK200715_41_G</t>
  </si>
  <si>
    <t>41_H</t>
  </si>
  <si>
    <t>200729_PK200715_41_H</t>
  </si>
  <si>
    <t>41_I</t>
  </si>
  <si>
    <t>200729_PK200715_41_I</t>
  </si>
  <si>
    <t>ul for 1.2g</t>
  </si>
  <si>
    <t>M01364154</t>
  </si>
  <si>
    <t>M01364155</t>
  </si>
  <si>
    <t>M01364156</t>
  </si>
  <si>
    <t>M01364157</t>
  </si>
  <si>
    <t>M01364153</t>
  </si>
  <si>
    <t>M01364160</t>
  </si>
  <si>
    <t>M01364161</t>
  </si>
  <si>
    <t>M01364162</t>
  </si>
  <si>
    <t>M01364163</t>
  </si>
  <si>
    <t>M01364164</t>
  </si>
  <si>
    <t>M01364165</t>
  </si>
  <si>
    <t>M01364166</t>
  </si>
  <si>
    <t>M01364167</t>
  </si>
  <si>
    <t>M01364158</t>
  </si>
  <si>
    <t>M01364159</t>
  </si>
  <si>
    <t>Class_At_Max_Intensity</t>
  </si>
  <si>
    <t>row.ID</t>
  </si>
  <si>
    <t>row.m.z</t>
  </si>
  <si>
    <t>row.retention.time</t>
  </si>
  <si>
    <t>Compound</t>
  </si>
  <si>
    <t>Neutral.mass..Da.</t>
  </si>
  <si>
    <t>Charge</t>
  </si>
  <si>
    <t>Chromatographic.peak.width..min.</t>
  </si>
  <si>
    <t>Identifications</t>
  </si>
  <si>
    <t>Anova..p.</t>
  </si>
  <si>
    <t>q.Value</t>
  </si>
  <si>
    <t>Max.Fold.Change</t>
  </si>
  <si>
    <t>Highest.Mean</t>
  </si>
  <si>
    <t>Lowest.Mean</t>
  </si>
  <si>
    <t>Isotope.Distribution</t>
  </si>
  <si>
    <t>Maximum.Abundance</t>
  </si>
  <si>
    <t>Minimum.CV.</t>
  </si>
  <si>
    <t>X210201_PK210118_153_m_Peak.area</t>
  </si>
  <si>
    <t>X210201_PK210118_154_m_Peak.area</t>
  </si>
  <si>
    <t>X210201_PK210118_155_m_Peak.area</t>
  </si>
  <si>
    <t>X210201_PK210118_156_m_Peak.area</t>
  </si>
  <si>
    <t>X210201_PK210118_157_m_Peak.area</t>
  </si>
  <si>
    <t>X210201_PK210118_160_m_Peak.area</t>
  </si>
  <si>
    <t>X210201_PK210118_161_m_Peak.area</t>
  </si>
  <si>
    <t>X210201_PK210118_162_m_Peak.area</t>
  </si>
  <si>
    <t>X210201_PK210118_158_p_Peak.area</t>
  </si>
  <si>
    <t>X210201_PK210118_159_p_Peak.area</t>
  </si>
  <si>
    <t>X210201_PK210118_163_p_Peak.area</t>
  </si>
  <si>
    <t>X210201_PK210118_164_p_Peak.area</t>
  </si>
  <si>
    <t>X210201_PK210118_165_p_Peak.area</t>
  </si>
  <si>
    <t>X210201_PK210118_166_p_Peak.area</t>
  </si>
  <si>
    <t>X210201_PK210118_167_p_Peak.area</t>
  </si>
  <si>
    <t>NA.</t>
  </si>
  <si>
    <t>ID_Ranked</t>
  </si>
  <si>
    <t>Intensity_Ranked</t>
  </si>
  <si>
    <t>Adduct_At_Max_Intensity</t>
  </si>
  <si>
    <t>Only_One_Class</t>
  </si>
  <si>
    <t>Molecular</t>
  </si>
  <si>
    <t>Adducts Confirmed by MS/MS</t>
  </si>
  <si>
    <t>T.test</t>
  </si>
  <si>
    <t>Average -</t>
  </si>
  <si>
    <t>Average +</t>
  </si>
  <si>
    <t>Fold change -/+</t>
  </si>
  <si>
    <t>LOG2 fold change</t>
  </si>
  <si>
    <t>AcCar</t>
  </si>
  <si>
    <t>4.29_372.3102m/z</t>
  </si>
  <si>
    <t>Plus</t>
  </si>
  <si>
    <t>Minus</t>
  </si>
  <si>
    <t>100 - 19.2</t>
  </si>
  <si>
    <t>1_AcCar(14:0)+H</t>
  </si>
  <si>
    <t>[M+H]+</t>
  </si>
  <si>
    <t>Yes</t>
  </si>
  <si>
    <t>AcCar(14:0)</t>
  </si>
  <si>
    <t>6.59_400.3418m/z</t>
  </si>
  <si>
    <t>100 - 24.4</t>
  </si>
  <si>
    <t>1_AcCar(16:0)+H</t>
  </si>
  <si>
    <t>AcCar(16:0)</t>
  </si>
  <si>
    <t>5.84_424.3421m/z</t>
  </si>
  <si>
    <t>100 - 25.5</t>
  </si>
  <si>
    <t>1_AcCar(18:2)+H | 1_MG(22:4)+NH4</t>
  </si>
  <si>
    <t>1935722.761 | 1594810.52</t>
  </si>
  <si>
    <t>No</t>
  </si>
  <si>
    <t>AcCar(18:2)</t>
  </si>
  <si>
    <t>7.25_426.3575m/z</t>
  </si>
  <si>
    <t>100 - 21.9</t>
  </si>
  <si>
    <t>1_AcCar(18:1)+H</t>
  </si>
  <si>
    <t>AcCar(18:1)</t>
  </si>
  <si>
    <t>8.86_428.3731m/z</t>
  </si>
  <si>
    <t>100 - 24.5</t>
  </si>
  <si>
    <t>1_AcCar(18:0)+H</t>
  </si>
  <si>
    <t>AcCar(18:0)</t>
  </si>
  <si>
    <t>10.98_456.4044m/z</t>
  </si>
  <si>
    <t>1_AcCar(20:0)+H</t>
  </si>
  <si>
    <t>AcCar(20:0)</t>
  </si>
  <si>
    <t>CE</t>
  </si>
  <si>
    <t>24.44_666.6182m/z</t>
  </si>
  <si>
    <t>Inf</t>
  </si>
  <si>
    <t>100 - 48</t>
  </si>
  <si>
    <t>1_CE(18:2)+NH4</t>
  </si>
  <si>
    <t>[M+NH4]+</t>
  </si>
  <si>
    <t>CE(18:2)</t>
  </si>
  <si>
    <t>24.52_692.6325m/z</t>
  </si>
  <si>
    <t>100 - 44.2</t>
  </si>
  <si>
    <t>1_CE(20:3)+NH4</t>
  </si>
  <si>
    <t>CE(20:3)</t>
  </si>
  <si>
    <t>24.05_714.6172m/z</t>
  </si>
  <si>
    <t>100 - 53.9 - 2.51</t>
  </si>
  <si>
    <t>1_CE(22:6)+NH4</t>
  </si>
  <si>
    <t>CE(22:6)</t>
  </si>
  <si>
    <t>Cer-NDS</t>
  </si>
  <si>
    <t>22.22_651.6511n</t>
  </si>
  <si>
    <t>100 - 43.9 - 2.78</t>
  </si>
  <si>
    <t>1_Cer-NDS(d18:0/24:0)+H</t>
  </si>
  <si>
    <t>Cer-NDS(d18:0/24:0)</t>
  </si>
  <si>
    <t>21.55_624.6273m/z</t>
  </si>
  <si>
    <t>1_Cer-NDS(d18:0/22:0)+H</t>
  </si>
  <si>
    <t>Cer-NDS(d18:0/22:0)</t>
  </si>
  <si>
    <t>Cer-NS</t>
  </si>
  <si>
    <t>21.28_648.6277m/z</t>
  </si>
  <si>
    <t>100 - 26.2 - 1.97</t>
  </si>
  <si>
    <t>1_Cer-NS(d18:1/24:1)+H | 1_Cer-NDS(d18:0/24:2)+H</t>
  </si>
  <si>
    <t>1935279.75 | 975829.07</t>
  </si>
  <si>
    <t>Cer-NS(d18:1/24:1)</t>
  </si>
  <si>
    <t>21.96_650.6429m/z</t>
  </si>
  <si>
    <t>100 - 27.6 - 3.13</t>
  </si>
  <si>
    <t>1_Cer-NS(d18:1/24:0)+H</t>
  </si>
  <si>
    <t>Cer-NS(d18:1/24:0)</t>
  </si>
  <si>
    <t>21.30_622.6115m/z</t>
  </si>
  <si>
    <t>100 - 24.9</t>
  </si>
  <si>
    <t>1_Cer-NS(d18:1/22:0)+H</t>
  </si>
  <si>
    <t>Cer-NS(d18:1/22:0)</t>
  </si>
  <si>
    <t>CL</t>
  </si>
  <si>
    <t>22.99_1471.0336m/z</t>
  </si>
  <si>
    <t>100 - 84.9 - 32.8</t>
  </si>
  <si>
    <t>1_CL(36:3)(36:3)+NH4</t>
  </si>
  <si>
    <t>CL(36:3)(36:3)</t>
  </si>
  <si>
    <t>22.73_1450.9835n</t>
  </si>
  <si>
    <t>100 - 92.7 - 46.6 - 0.798</t>
  </si>
  <si>
    <t>1_CL(36:3)(36:4)+NH4</t>
  </si>
  <si>
    <t>CL(36:3)(36:4)</t>
  </si>
  <si>
    <t>22.79_1476.9993n</t>
  </si>
  <si>
    <t>92.3 - 100 - 31.7</t>
  </si>
  <si>
    <t>1_CL(36:4)(38:4)+NH4 | 1_CL(36:3)(38:5)+NH4</t>
  </si>
  <si>
    <t>964262.2 | 157727.19</t>
  </si>
  <si>
    <t>CL(36:4)(38:4)</t>
  </si>
  <si>
    <t>22.40_1448.9681n</t>
  </si>
  <si>
    <t>100 - 92.1 - 44.9 - 7.93</t>
  </si>
  <si>
    <t>1_CL(36:4)(36:4)+NH4</t>
  </si>
  <si>
    <t>CL(36:4)(36:4)</t>
  </si>
  <si>
    <t>CoQ</t>
  </si>
  <si>
    <t>23.48_862.6809n</t>
  </si>
  <si>
    <t>100 - 65.8 - 15.7 - 1.82 - 0.0787</t>
  </si>
  <si>
    <t>1_Co(Q10)+NH4</t>
  </si>
  <si>
    <t>Co(Q10)</t>
  </si>
  <si>
    <t>DG</t>
  </si>
  <si>
    <t>19.03_564.4748n</t>
  </si>
  <si>
    <t>100 - 35.7 - 0.356</t>
  </si>
  <si>
    <t>1_DG(14:0_18:2)+NH4</t>
  </si>
  <si>
    <t>DG(14:0_18:2)</t>
  </si>
  <si>
    <t>21.32_596.5368n</t>
  </si>
  <si>
    <t>100 - 43.9 - 0.111</t>
  </si>
  <si>
    <t>1_DG(16:0_18:0)+NH4</t>
  </si>
  <si>
    <t>DG(16:0_18:0)</t>
  </si>
  <si>
    <t>20.47_586.5402m/z</t>
  </si>
  <si>
    <t>1_DG(16:0_16:0)+NH4</t>
  </si>
  <si>
    <t>DG(16:0_16:0)</t>
  </si>
  <si>
    <t>19.98_592.5051n</t>
  </si>
  <si>
    <t>100 - 36.8 - 2.98</t>
  </si>
  <si>
    <t>1_DG(16:1_18:1)+NH4 | 1_DG(16:0_18:2)+NH4</t>
  </si>
  <si>
    <t>372990.495 | 258030.25</t>
  </si>
  <si>
    <t>DG(16:1_18:1)</t>
  </si>
  <si>
    <t>19.32_590.4914n</t>
  </si>
  <si>
    <t>100 - 55.4 - 6.59</t>
  </si>
  <si>
    <t>1_DG(16:1_18:2)+NH4 | 1_DG(16:0_18:3)+NH4</t>
  </si>
  <si>
    <t>479715.7 | 64491.91</t>
  </si>
  <si>
    <t>DG(16:1_18:2)</t>
  </si>
  <si>
    <t>20.04_618.5211n</t>
  </si>
  <si>
    <t>100 - 43.5 - 6.96</t>
  </si>
  <si>
    <t>1_DG(18:1_18:2)+NH4</t>
  </si>
  <si>
    <t>DG(18:1_18:2)</t>
  </si>
  <si>
    <t>19.39_616.5054n</t>
  </si>
  <si>
    <t>100 - 40 - 5.92</t>
  </si>
  <si>
    <t>1_DG(18:2_18:2)+NH4 | 1_DG(18:1_18:3)+NH4</t>
  </si>
  <si>
    <t>934876.7 | 192031.85</t>
  </si>
  <si>
    <t>DG(18:2_18:2)</t>
  </si>
  <si>
    <t>19.26_682.5380m/z</t>
  </si>
  <si>
    <t>100 - 46.4 - 1.02</t>
  </si>
  <si>
    <t>1_DG(18:2_22:6)+NH4</t>
  </si>
  <si>
    <t>DG(18:2_22:6)</t>
  </si>
  <si>
    <t>LPC</t>
  </si>
  <si>
    <t>7.15_496.3399m/z</t>
  </si>
  <si>
    <t>100 - 23.9</t>
  </si>
  <si>
    <t>1_LPC(16:0)+H</t>
  </si>
  <si>
    <t>LPC(16:0)</t>
  </si>
  <si>
    <t>9.35_524.3714m/z</t>
  </si>
  <si>
    <t>100 - 27.8</t>
  </si>
  <si>
    <t>1_LPC(18:0)+H</t>
  </si>
  <si>
    <t>LPC(18:0)</t>
  </si>
  <si>
    <t>6.36_520.3400m/z</t>
  </si>
  <si>
    <t>100 - 20</t>
  </si>
  <si>
    <t>1_LPC(18:2)+H</t>
  </si>
  <si>
    <t>LPC(18:2)</t>
  </si>
  <si>
    <t>OxTG</t>
  </si>
  <si>
    <t>23.01_896.7416n</t>
  </si>
  <si>
    <t>100 - 71.9 - 0.232</t>
  </si>
  <si>
    <t>1_OxTG(18:1_18:1_18:3(OH))+NH4 | 1_OxTG(18:1_18:1_18:2(Ke))+NH4</t>
  </si>
  <si>
    <t>382896.1 | 382896.1</t>
  </si>
  <si>
    <t>OxTG(18:1_18:1_18:3(OH))</t>
  </si>
  <si>
    <t>PC</t>
  </si>
  <si>
    <t>16.08_730.5365m/z</t>
  </si>
  <si>
    <t>100 - 43.2 - 10.6</t>
  </si>
  <si>
    <t>1_PC(14:0_18:2)+H</t>
  </si>
  <si>
    <t>PC(14:0_18:2)</t>
  </si>
  <si>
    <t>17.08_732.5525m/z</t>
  </si>
  <si>
    <t>100 - 44.3 - 10.6</t>
  </si>
  <si>
    <t>1_PC(16:0_16:1)+H</t>
  </si>
  <si>
    <t>PC(16:0_16:1)</t>
  </si>
  <si>
    <t>17.35_757.5601n</t>
  </si>
  <si>
    <t>100 - 46.2 - 11.1 - 0.369</t>
  </si>
  <si>
    <t>1_PC(16:0_18:2)+H</t>
  </si>
  <si>
    <t>PC(16:0_18:2)</t>
  </si>
  <si>
    <t>18.13_759.5759n</t>
  </si>
  <si>
    <t>100 - 46.3 - 10.7 - 0.176</t>
  </si>
  <si>
    <t>1_PC(16:0_18:1)+H</t>
  </si>
  <si>
    <t>PC(16:0_18:1)</t>
  </si>
  <si>
    <t>18.48_809.5914n</t>
  </si>
  <si>
    <t>100 - 49.9 - 7.57</t>
  </si>
  <si>
    <t>1_PC(18:0_20:4)+H</t>
  </si>
  <si>
    <t>PC(18:0_20:4)</t>
  </si>
  <si>
    <t>18.50_785.5921n</t>
  </si>
  <si>
    <t>100 - 48.8 - 11.7 - 0.875</t>
  </si>
  <si>
    <t>1_PC(18:1_18:1)+H | 1_PC(16:0_20:2)+H</t>
  </si>
  <si>
    <t>40579051.34 | 40520460.5</t>
  </si>
  <si>
    <t>PC(18:1_18:1)</t>
  </si>
  <si>
    <t>PE</t>
  </si>
  <si>
    <t>19.01_770.5660m/z</t>
  </si>
  <si>
    <t>100 - 47.3 - 1.37</t>
  </si>
  <si>
    <t>1_PE(18:0_20:3)+H | 3_PE(38:3)+H</t>
  </si>
  <si>
    <t>1128889.56 | 1111317</t>
  </si>
  <si>
    <t>PE(18:0_20:3)</t>
  </si>
  <si>
    <t>18.70_744.5535m/z</t>
  </si>
  <si>
    <t>100 - 44.8 - 5.41</t>
  </si>
  <si>
    <t>1_PE(18:0_18:2)+H | 3_PE(36:2)+H</t>
  </si>
  <si>
    <t>19658445 | 18726390</t>
  </si>
  <si>
    <t>PE(18:0_18:2)</t>
  </si>
  <si>
    <t>18.68_767.5450n</t>
  </si>
  <si>
    <t>100 - 44.9 - 8.71</t>
  </si>
  <si>
    <t>1_PE(18:0_20:4)+H | 3_PE(38:4)+H</t>
  </si>
  <si>
    <t>3260489.01 | 2629201.3</t>
  </si>
  <si>
    <t>PE(18:0_20:4)</t>
  </si>
  <si>
    <t>19.34_796.5837m/z</t>
  </si>
  <si>
    <t>100 - 49.4 - 7.1</t>
  </si>
  <si>
    <t>1_PE(18:0_22:4)+H | 1_PE(20:0_20:4)+H | 3_PE(40:4)+H</t>
  </si>
  <si>
    <t>1999593.69 | 1986620.02 | 1956886</t>
  </si>
  <si>
    <t>PE(18:0_22:4)</t>
  </si>
  <si>
    <t>18.52_792.5516m/z</t>
  </si>
  <si>
    <t>100 - 5.58 - 1.5</t>
  </si>
  <si>
    <t>1_PE(18:0_22:6)+H | 3_PE(40:6)+H</t>
  </si>
  <si>
    <t>1305292.67 | 1270292</t>
  </si>
  <si>
    <t>PE(18:0_22:6)</t>
  </si>
  <si>
    <t>17.80_766.5370m/z</t>
  </si>
  <si>
    <t>100 - 38.8 - 22.1</t>
  </si>
  <si>
    <t>1_PE(18:1_20:4)+H | 3_PE(38:5)+H</t>
  </si>
  <si>
    <t>472036.63 | 411002.2</t>
  </si>
  <si>
    <t>PE(18:1_20:4)</t>
  </si>
  <si>
    <t>17.10_764.5195m/z</t>
  </si>
  <si>
    <t>100 - 31.1</t>
  </si>
  <si>
    <t>1_PE(18:2_20:4)+H | 3_PE(38:6)+H</t>
  </si>
  <si>
    <t>491574.55 | 449036.1</t>
  </si>
  <si>
    <t>PE(18:2_20:4)</t>
  </si>
  <si>
    <t>ether-TG</t>
  </si>
  <si>
    <t>24.99_910.8221m/z</t>
  </si>
  <si>
    <t>100 - 65 - 15.6</t>
  </si>
  <si>
    <t>1_plasmanyl-TG(O-18:1_16:0_22:5)+NH4 | 1_plasmenyl-TG(P-18:0_16:0_22:5)+NH4 | 1_plasmanyl-TG(O-16:0_18:2_22:4)+NH4 | 1_plasmenyl-TG(P-18:1_16:0_22:4)+NH4 | 1_plasmanyl-TG(O-18:0_18:2_20:4)+NH4 | 1_plasmenyl-TG(P-20:1_16:0_20:4)+NH4 | 1_plasmenyl-TG(P-20:1_18:2_18:2)+NH4</t>
  </si>
  <si>
    <t>346220.41 | 346220.41 | 214471.01 | 194625.81 | 104973.24 | 85128.04 | 61396.61</t>
  </si>
  <si>
    <t>[M+NH4]</t>
  </si>
  <si>
    <t>plasmanyl-TG(O-18:1_16:0_22:5)</t>
  </si>
  <si>
    <t>25.01_884.8051m/z</t>
  </si>
  <si>
    <t>100 - 53</t>
  </si>
  <si>
    <t>1_plasmanyl-TG(O-16:0_16:0_22:5)+NH4 | 1_plasmanyl-TG(O-18:1_16:0_20:4)+NH4 | 1_plasmenyl-TG(P-18:0_16:0_20:4)+NH4 | 1_plasmanyl-TG(O-18:0_14:0_22:5)+NH4 | 1_plasmanyl-TG(O-20:1_14:0_20:4)+NH4 | 1_plasmenyl-TG(P-20:0_14:0_20:4)+NH4</t>
  </si>
  <si>
    <t>890376.4 | 642163.3 | 642163.3 | 527715.85 | 279502.75 | 279502.75</t>
  </si>
  <si>
    <t>plasmanyl-TG(O-16:0_16:0_22:5)</t>
  </si>
  <si>
    <t>25.62_820.7844n</t>
  </si>
  <si>
    <t>100 - 58 - 11.2</t>
  </si>
  <si>
    <t>1_plasmanyl-TG(O-16:0_16:0_18:0)+NH4 | 1_plasmanyl-TG(O-20:0_14:0_16:0)+NH4 | 1_plasmanyl-TG(O-18:0_16:0_16:0)+NH4 | 1_plasmanyl-TG(O-18:0_14:0_18:0)+NH4</t>
  </si>
  <si>
    <t>10740350.12 | 9784030.52 | 9567792.12 | 1424909.52</t>
  </si>
  <si>
    <t>plasmanyl-TG(O-16:0_16:0_18:0)</t>
  </si>
  <si>
    <t>25.42_964.8676m/z</t>
  </si>
  <si>
    <t>100 - 89.2</t>
  </si>
  <si>
    <t>1_plasmanyl-TG(O-20:0_18:1_22:6)+NH4</t>
  </si>
  <si>
    <t>plasmanyl-TG(O-20:0_18:1_22:6)</t>
  </si>
  <si>
    <t>25.46_990.8851m/z</t>
  </si>
  <si>
    <t>100 - 80.8</t>
  </si>
  <si>
    <t>1_plasmanyl-TG(O-18:0_22:4_22:4)+NH4</t>
  </si>
  <si>
    <t>plasmanyl-TG(O-18:0_22:4_22:4)</t>
  </si>
  <si>
    <t>25.62_864.8343m/z</t>
  </si>
  <si>
    <t>100 - 67.9 - 19.9 - 0.283</t>
  </si>
  <si>
    <t>1_plasmanyl-TG(O-18:0_16:0_18:1)+NH4 | 1_plasmanyl-TG(O-18:1_16:0_18:0)+NH4 | 1_plasmenyl-TG(P-18:0_16:0_18:0)+NH4 | 1_plasmanyl-TG(O-20:0_16:0_16:1)+NH4 | 1_plasmanyl-TG(O-20:1_16:0_16:0)+NH4 | 1_plasmenyl-TG(P-20:0_16:0_16:0)+NH4 | 1_plasmanyl-TG(O-16:0_18:0_18:1)+NH4 | 1_plasmanyl-TG(O-20:0_14:0_18:1)+NH4 | 1_plasmanyl-TG(O-18:0_16:1_18:0)+NH4 | 1_plasmanyl-TG(O-20:1_14:0_18:0)+NH4 | 1_plasmenyl-TG(P-20:0_14:0_18:0)+NH4 | 1_plasmanyl-TG(O-16:1_18:0_18:0)+NH4 | 1_plasmenyl-TG(P-16:0_18:0_18:0)+NH4</t>
  </si>
  <si>
    <t>3107404 | 2102184.4 | 2102184.4 | 2089881.8 | 1938157 | 1938157 | 1333274.4 | 1219690.89 | 315752.2 | 214471.29 | 214471.29 | 164027.4 | 164027.4</t>
  </si>
  <si>
    <t>plasmanyl-TG(O-18:0_16:0_18:1)</t>
  </si>
  <si>
    <t>25.24_936.8402m/z</t>
  </si>
  <si>
    <t>1_plasmanyl-TG(O-18:0_18:1_22:6)+NH4</t>
  </si>
  <si>
    <t>plasmanyl-TG(O-18:0_18:1_22:6)</t>
  </si>
  <si>
    <t>24.64_882.7912m/z</t>
  </si>
  <si>
    <t>1_plasmanyl-TG(O-16:0_18:2_20:4)+NH4 | 1_plasmenyl-TG(P-18:1_16:0_20:4)+NH4 | 1_plasmenyl-TG(P-18:1_18:2_18:2)+NH4 | 1_plasmanyl-TG(O-18:1_16:0_20:5)+NH4 | 1_plasmenyl-TG(P-18:0_16:0_20:5)+NH4</t>
  </si>
  <si>
    <t>814930.7 | 644977.32 | 188082.2 | 38421.85 | 38421.85</t>
  </si>
  <si>
    <t>plasmanyl-TG(O-16:0_18:2_20:4)</t>
  </si>
  <si>
    <t>25.71_890.8505m/z</t>
  </si>
  <si>
    <t>100 - 65 - 16.9</t>
  </si>
  <si>
    <t>1_plasmanyl-TG(O-20:0_16:0_18:2)+NH4 | 1_plasmenyl-TG(P-20:1_16:0_18:0)+NH4 | 1_plasmanyl-TG(O-18:0_18:0_18:2)+NH4 | 1_plasmanyl-TG(O-20:1_16:0_18:1)+NH4 | 1_plasmenyl-TG(P-20:0_16:0_18:1)+NH4 | 1_plasmenyl-TG(P-18:1_16:0_20:0)+NH4 | 1_plasmanyl-TG(O-16:0_18:2_20:0)+NH4 | 1_plasmanyl-TG(O-18:1_18:0_18:1)+NH4 | 1_plasmenyl-TG(P-18:0_18:0_18:1)+NH4 | 1_plasmanyl-TG(O-20:1_16:1_18:0)+NH4 | 1_plasmenyl-TG(P-20:0_16:1_18:0)+NH4 | 1_plasmenyl-TG(P-16:1_18:0_20:0)+NH4 | 1_plasmenyl-TG(P-18:1_18:0_18:0)+NH4 | 1_plasmanyl-TG(O-20:0_16:1_18:1)+NH4 | 1_plasmanyl-TG(O-16:1_18:1_20:0)+NH4 | 1_plasmenyl-TG(P-16:0_18:1_20:0)+NH4 | 1_plasmanyl-TG(O-18:1_16:1_20:0)+NH4 | 1_plasmenyl-TG(P-18:0_16:1_20:0)+NH4 | 1_plasmanyl-TG(O-18:0_18:1_18:1)+NH4</t>
  </si>
  <si>
    <t>3771264.9 | 2115360.4 | 2076355.4 | 2013942.55 | 2013942.55 | 1982419.29 | 1943414.29 | 319033.05 | 319033.05 | 306858.53 | 306858.53 | 287509.79 | 265287.4 | 205440.68 | 186091.94 | 186091.94 | 173917.42 | 173917.42 | 163869.55</t>
  </si>
  <si>
    <t>plasmanyl-TG(O-20:0_16:0_18:2)</t>
  </si>
  <si>
    <t>25.73_916.8660m/z</t>
  </si>
  <si>
    <t>100 - 63 - 16.2</t>
  </si>
  <si>
    <t>1_plasmanyl-TG(O-20:0_18:1_18:2)+NH4 | 1_plasmanyl-TG(O-20:1_18:0_18:2)+NH4 | 1_plasmenyl-TG(P-20:0_18:0_18:2)+NH4 | 1_plasmenyl-TG(P-20:1_18:0_18:1)+NH4 | 1_plasmanyl-TG(O-20:1_18:1_18:1)+NH4 | 1_plasmenyl-TG(P-20:0_18:1_18:1)+NH4</t>
  </si>
  <si>
    <t>743548.1 | 567258.29 | 567258.29 | 252524.19 | 214407 | 214407</t>
  </si>
  <si>
    <t>plasmanyl-TG(O-20:0_18:1_18:2)</t>
  </si>
  <si>
    <t>25.19_792.7550n</t>
  </si>
  <si>
    <t>100 - 54.4 - 12.1</t>
  </si>
  <si>
    <t>1_plasmanyl-TG(O-16:0_16:0_16:0)+NH4</t>
  </si>
  <si>
    <t>plasmanyl-TG(O-16:0_16:0_16:0)</t>
  </si>
  <si>
    <t>25.36_888.8346m/z</t>
  </si>
  <si>
    <t>100 - 68 - 13.3</t>
  </si>
  <si>
    <t>1_plasmanyl-TG(O-18:0_16:0_20:3)+NH4 | 1_plasmanyl-TG(O-20:1_16:0_18:2)+NH4 | 1_plasmenyl-TG(P-20:0_16:0_18:2)+NH4 | 1_plasmanyl-TG(O-20:0_16:0_18:3)+NH4 | 1_plasmanyl-TG(O-16:0_18:0_20:3)+NH4 | 1_plasmanyl-TG(O-18:1_18:0_18:2)+NH4 | 1_plasmenyl-TG(P-18:0_18:0_18:2)+NH4 | 1_plasmanyl-TG(O-20:0_16:1_18:2)+NH4 | 1_plasmanyl-TG(O-18:0_18:0_18:3)+NH4 | 1_plasmenyl-TG(P-20:1_16:1_18:0)+NH4</t>
  </si>
  <si>
    <t>1726540.5 | 1009575.9 | 1009575.9 | 962438.98 | 903603.5 | 186638.9 | 186638.9 | 150823.29 | 139501.98 | 123900.79</t>
  </si>
  <si>
    <t>plasmanyl-TG(O-18:0_16:0_20:3)</t>
  </si>
  <si>
    <t>Plasmanyl-PC</t>
  </si>
  <si>
    <t>17.94_742.5728m/z</t>
  </si>
  <si>
    <t>100 - 46.1</t>
  </si>
  <si>
    <t>1_Plasmanyl-PC(O-16:1/18:2)+H | 1_Plasmenyl-PC(P-16:0/18:2)+H | 1_Plasmanyl-PC(O-16:0/18:3)+H</t>
  </si>
  <si>
    <t>10043092.08 | 10043092.08 | 5937526.21</t>
  </si>
  <si>
    <t>Plasmanyl-PC(O-16:1/18:2)</t>
  </si>
  <si>
    <t>ether-PE</t>
  </si>
  <si>
    <t>18.15_724.5270m/z</t>
  </si>
  <si>
    <t>100 - 44.5 - 4.86</t>
  </si>
  <si>
    <t>1_Plasmenyl-PE(P-16:0/20:4)+H | 3_Plasmanyl-PE(36:5)+H</t>
  </si>
  <si>
    <t>281913.28 | 40716.88</t>
  </si>
  <si>
    <t>Plasmenyl-PE(P-16:0/20:4)</t>
  </si>
  <si>
    <t>19.16_751.5490n</t>
  </si>
  <si>
    <t>100 - 44.7 - 3.94</t>
  </si>
  <si>
    <t>1_Plasmenyl-PE(P-18:0/20:4)+H | 3_Plasmanyl-PE(38:5)+H</t>
  </si>
  <si>
    <t>489372.62 | 89274.92</t>
  </si>
  <si>
    <t>Plasmenyl-PE(P-18:0/20:4)</t>
  </si>
  <si>
    <t>17.98_748.5259m/z</t>
  </si>
  <si>
    <t>100 - 40.6 - 0.152</t>
  </si>
  <si>
    <t>1_Plasmenyl-PE(P-16:0/22:6)+H</t>
  </si>
  <si>
    <t>Plasmenyl-PE(P-16:0/22:6)</t>
  </si>
  <si>
    <t>19.68_704.5570m/z</t>
  </si>
  <si>
    <t>100 - 42.8</t>
  </si>
  <si>
    <t>1_Plasmenyl-PE(P-18:0/16:0)+H | 3_Plasmanyl-PE(34:1)+H</t>
  </si>
  <si>
    <t>430910.92 | 136095.72</t>
  </si>
  <si>
    <t>Plasmenyl-PE(P-18:0/16:0)</t>
  </si>
  <si>
    <t>19.01_776.5562m/z</t>
  </si>
  <si>
    <t>100 - 37.3</t>
  </si>
  <si>
    <t>1_Plasmenyl-PE(P-18:0/22:6)+H</t>
  </si>
  <si>
    <t>Plasmenyl-PE(P-18:0/22:6)</t>
  </si>
  <si>
    <t>19.88_730.5724m/z</t>
  </si>
  <si>
    <t>100 - 38.9</t>
  </si>
  <si>
    <t>1_Plasmenyl-PE(P-18:0/18:1)+H | 1_Plasmenyl-PE(P-16:0/20:1)+H | 3_Plasmanyl-PE(36:2)+H</t>
  </si>
  <si>
    <t>1212332.38 | 485036.24 | 470258.3</t>
  </si>
  <si>
    <t>Plasmenyl-PE(P-18:0/18:1)</t>
  </si>
  <si>
    <t>18.50_726.5407m/z</t>
  </si>
  <si>
    <t>100 - 30</t>
  </si>
  <si>
    <t>1_Plasmenyl-PE(P-16:0/20:3)+H | 3_Plasmanyl-PE(36:4)+H</t>
  </si>
  <si>
    <t>692380.85 | 277509.05</t>
  </si>
  <si>
    <t>Plasmenyl-PE(P-16:0/20:3)</t>
  </si>
  <si>
    <t>18.58_750.5418m/z</t>
  </si>
  <si>
    <t>100 - 4.04</t>
  </si>
  <si>
    <t>1_Plasmenyl-PE(P-18:0/20:5)+H | 3_Plasmanyl-PE(38:6)+H</t>
  </si>
  <si>
    <t>382882.69 | 42230.39</t>
  </si>
  <si>
    <t>Plasmenyl-PE(P-18:0/20:5)</t>
  </si>
  <si>
    <t>PS</t>
  </si>
  <si>
    <t>16.89_788.5413m/z</t>
  </si>
  <si>
    <t>100 - 45.9 - 8.72</t>
  </si>
  <si>
    <t>1_PS(18:0_18:2)+H | 3_PS(36:2)+H | 1_BMP(18:2_18:2)+NH4</t>
  </si>
  <si>
    <t>737931.23 | 716080.9 | 21850.33</t>
  </si>
  <si>
    <t>PS(18:0_18:2)</t>
  </si>
  <si>
    <t>16.81_836.5398m/z</t>
  </si>
  <si>
    <t>100 - 52.1 - 4.36</t>
  </si>
  <si>
    <t>1_PS(18:0_22:6)+H | 3_PS(40:6)+H</t>
  </si>
  <si>
    <t>850068.87 | 829558.8</t>
  </si>
  <si>
    <t>PS(18:0_22:6)</t>
  </si>
  <si>
    <t>16.87_812.5412m/z</t>
  </si>
  <si>
    <t>100 - 38</t>
  </si>
  <si>
    <t>1_PS(18:0_20:4)+H | 3_PS(38:4)+H | 3_PS(36:1)+Na</t>
  </si>
  <si>
    <t>632656.4 | 514028.7 | 47293.65</t>
  </si>
  <si>
    <t>PS(18:0_20:4)</t>
  </si>
  <si>
    <t>TG</t>
  </si>
  <si>
    <t>23.05_746.6394n</t>
  </si>
  <si>
    <t>100 - 49.8 - 8.93</t>
  </si>
  <si>
    <t>1_TG(10:0_16:1_18:1)+NH4 | 1_TG(12:0_16:1_16:1)+NH4 | 1_TG(12:0_14:0_18:2)+NH4</t>
  </si>
  <si>
    <t>382753.68 | 340902.22 | 200596.39</t>
  </si>
  <si>
    <t>TG(10:0_16:1_18:1)</t>
  </si>
  <si>
    <t>22.66_744.6237n</t>
  </si>
  <si>
    <t>100 - 51.9 - 5.44</t>
  </si>
  <si>
    <t>1_TG(10:0_16:1_18:2)+NH4 | 1_TG(18:1_18:2_8:0)+NH4 | 1_TG(14:1_14:1_16:1)+NH4</t>
  </si>
  <si>
    <t>326177.33 | 305629.59 | 195160.42</t>
  </si>
  <si>
    <t>TG(10:0_16:1_18:2)</t>
  </si>
  <si>
    <t>22.91_712.6431m/z</t>
  </si>
  <si>
    <t>1_TG(10:0_14:0_16:0)+NH4 | 1_TG(12:0_14:0_14:0)+NH4 | 1_TG(12:0_12:0_16:0)+NH4</t>
  </si>
  <si>
    <t>530919.2 | 490053.6 | 432744.5</t>
  </si>
  <si>
    <t>TG(10:0_14:0_16:0)</t>
  </si>
  <si>
    <t>23.42_766.6894m/z</t>
  </si>
  <si>
    <t>100 - 51.8 - 9.16</t>
  </si>
  <si>
    <t>1_TG(12:0_14:0_18:1)+NH4 | 1_TG(12:0_16:0_16:1)+NH4 | 1_TG(14:0_14:0_16:1)+NH4 | 1_TG(10:0_16:0_18:1)+NH4</t>
  </si>
  <si>
    <t>2395837.2 | 2180347.8 | 2098121 | 1610949.6</t>
  </si>
  <si>
    <t>TG(12:0_14:0_18:1)</t>
  </si>
  <si>
    <t>23.13_772.6557n</t>
  </si>
  <si>
    <t>100 - 56 - 12.8</t>
  </si>
  <si>
    <t>1_TG(12:0_16:1_18:2)+NH4 | 1_TG(14:1_16:1_16:1)+NH4 | 1_TG(10:0_18:1_18:2)+NH4 | 1_TG(14:1_14:1_18:1)+NH4 | 1_TG(14:0_14:1_18:2)+NH4</t>
  </si>
  <si>
    <t>3862345.8 | 2924543.3 | 2544143.4 | 1990852.9 | 1464338.92</t>
  </si>
  <si>
    <t>TG(12:0_16:1_18:2)</t>
  </si>
  <si>
    <t>22.99_738.6591m/z</t>
  </si>
  <si>
    <t>100 - 49.4 - 7.71</t>
  </si>
  <si>
    <t>1_TG(12:0_14:0_16:1)+NH4 | 1_TG(10:0_14:0_18:1)+NH4 | 1_TG(10:0_16:0_16:1)+NH4 | 1_TG(12:0_12:0_18:1)+NH4</t>
  </si>
  <si>
    <t>441168.37 | 407096.96 | 366409.65 | 336540.54</t>
  </si>
  <si>
    <t>TG(12:0_14:0_16:1)</t>
  </si>
  <si>
    <t>22.56_718.6097n</t>
  </si>
  <si>
    <t>100 - 50.4 - 11.2</t>
  </si>
  <si>
    <t>1_TG(12:0_12:0_18:2)+NH4 | 1_TG(10:0_16:1_16:1)+NH4</t>
  </si>
  <si>
    <t>326037.3 | 268195.27</t>
  </si>
  <si>
    <t>TG(12:0_12:0_18:2)</t>
  </si>
  <si>
    <t>23.50_792.7056m/z</t>
  </si>
  <si>
    <t>100 - 54.3 - 14.4</t>
  </si>
  <si>
    <t>1_TG(14:0_16:1_16:1)+NH4 | 1_TG(12:0_16:1_18:1)+NH4 | 1_TG(14:1_16:0_16:1)+NH4 | 1_TG(14:0_14:1_18:1)+NH4 | 1_TG(14:0_14:0_18:2)+NH4 | 1_TG(12:0_16:0_18:2)+NH4 | 1_TG(10:0_18:1_18:1)+NH4</t>
  </si>
  <si>
    <t>7587819 | 7430387.6 | 6979063.6 | 5449273.4 | 4244468.3 | 3732843.1 | 3430551.9</t>
  </si>
  <si>
    <t>TG(14:0_16:1_16:1)</t>
  </si>
  <si>
    <t>23.32_842.7202m/z</t>
  </si>
  <si>
    <t>100 - 62.2 - 15.7</t>
  </si>
  <si>
    <t>1_TG(14:0_18:2_18:3)+NH4 | 1_TG(16:1_16:1_18:3)+NH4 | 1_TG(14:1_18:2_18:2)+NH4 | 1_TG(14:1_18:1_18:3)+NH4 | 1_TG(12:0_18:2_20:3)+NH4 | 1_TG(14:1_16:1_20:3)+NH4</t>
  </si>
  <si>
    <t>11655930 | 9482447 | 8736859.1 | 8461748.1 | 8140107.05 | 8028171.55</t>
  </si>
  <si>
    <t>TG(14:0_18:2_18:3)</t>
  </si>
  <si>
    <t>23.58_818.7218m/z</t>
  </si>
  <si>
    <t>100 - 57.4 - 15.6</t>
  </si>
  <si>
    <t>1_TG(14:0_16:1_18:2)+NH4 | 1_TG(14:1_16:1_18:1)+NH4 | 1_TG(16:1_16:1_16:1)+NH4 | 1_TG(12:0_18:1_18:2)+NH4 | 1_TG(14:1_16:0_18:2)+NH4</t>
  </si>
  <si>
    <t>46650224 | 36759315 | 30372390 | 30144358 | 26365598.3</t>
  </si>
  <si>
    <t>TG(14:0_16:1_18:2)</t>
  </si>
  <si>
    <t>23.93_820.7378m/z</t>
  </si>
  <si>
    <t>100 - 57.7 - 15.3</t>
  </si>
  <si>
    <t>1_TG(14:0_16:0_18:2)+NH4 | 1_TG(14:0_16:1_18:1)+NH4 | 1_TG(16:0_16:1_16:1)+NH4 | 1_TG(14:1_16:0_18:1)+NH4 | 1_TG(12:0_16:0_20:2)+NH4 | 1_TG(14:0_14:0_20:2)+NH4 | 1_TG(12:0_18:1_18:1)+NH4</t>
  </si>
  <si>
    <t>116957780 | 90163383 | 88348250 | 79023313 | 70744988.6 | 63697343.6 | 46838568</t>
  </si>
  <si>
    <t>TG(14:0_16:0_18:2)</t>
  </si>
  <si>
    <t>23.83_768.7050m/z</t>
  </si>
  <si>
    <t>100 - 49.2 - 5.23</t>
  </si>
  <si>
    <t>1_TG(14:0_14:0_16:0)+NH4 | 1_TG(12:0_16:0_16:0)+NH4 | 1_TG(12:0_14:0_18:0)+NH4 | 1_TG(10:0_16:0_18:0)+NH4 | 1_TG(14:0_15:0_15:0)+NH4</t>
  </si>
  <si>
    <t>9137901 | 8118734 | 6779459 | 6701109.34 | 4955151.86</t>
  </si>
  <si>
    <t>TG(14:0_14:0_16:0)</t>
  </si>
  <si>
    <t>24.60_806.7358n</t>
  </si>
  <si>
    <t>100 - 54.8 - 14.8</t>
  </si>
  <si>
    <t>1_TG(14:0_16:0_18:0)+NH4 | 1_TG(16:0_16:0_16:0)+NH4 | 1_TG(12:0_18:0_18:0)+NH4 | 1_TG(15:0_15:0_18:0)+NH4</t>
  </si>
  <si>
    <t>86605600 | 74447300 | 24953742.22 | 792363.34</t>
  </si>
  <si>
    <t>TG(14:0_16:0_18:0)</t>
  </si>
  <si>
    <t>24.22_796.7376m/z</t>
  </si>
  <si>
    <t>100 - 54.4 - 7.82</t>
  </si>
  <si>
    <t>1_TG(14:0_16:0_16:0)+NH4 | 1_TG(15:0_15:0_16:0)+NH4 | 1_TG(12:0_16:0_18:0)+NH4 | 1_TG(14:0_14:0_18:0)+NH4</t>
  </si>
  <si>
    <t>17955927 | 12915344.84 | 9751532.81 | 8858847.6</t>
  </si>
  <si>
    <t>TG(14:0_16:0_16:0)</t>
  </si>
  <si>
    <t>23.87_794.7214m/z</t>
  </si>
  <si>
    <t>100 - 54.5 - 12.3 - 0.0822</t>
  </si>
  <si>
    <t>1_TG(14:0_16:0_16:1)+NH4 | 1_TG(12:0_16:0_18:1)+NH4 | 1_TG(14:0_14:0_18:1)+NH4 | 1_TG(12:0_14:0_20:1)+NH4 | 1_TG(15:0_15:0_16:1)+NH4</t>
  </si>
  <si>
    <t>5550920.3 | 4042997.5 | 3699431.1 | 3419462.57 | 2355637.13</t>
  </si>
  <si>
    <t>TG(14:0_16:0_16:1)</t>
  </si>
  <si>
    <t>24.26_822.7539m/z</t>
  </si>
  <si>
    <t>100 - 55.4 - 14.7</t>
  </si>
  <si>
    <t>1_TG(14:0_16:0_18:1)+NH4 | 1_TG(16:0_16:0_16:1)+NH4 | 1_TG(14:0_16:1_18:0)+NH4 | 1_TG(12:0_18:0_18:1)+NH4 | 1_TG(15:0_15:0_18:1)+NH4</t>
  </si>
  <si>
    <t>13885559 | 10700269 | 7566159.51 | 5853890.05 | 5802359.52</t>
  </si>
  <si>
    <t>TG(14:0_16:0_18:1)</t>
  </si>
  <si>
    <t>23.23_798.6719n</t>
  </si>
  <si>
    <t>100 - 58.3 - 13.9</t>
  </si>
  <si>
    <t>1_TG(14:1_16:1_18:2)+NH4 | 1_TG(12:0_18:2_18:2)+NH4</t>
  </si>
  <si>
    <t>6385358 | 4282831.8</t>
  </si>
  <si>
    <t>TG(14:1_16:1_18:2)</t>
  </si>
  <si>
    <t>24.18_860.7688m/z</t>
  </si>
  <si>
    <t>100 - 60.5 - 14</t>
  </si>
  <si>
    <t>1_TG(15:0_18:1_18:2)+NH4 | 1_TG(16:0_17:1_18:2)+NH4 | 1_TG(16:1_17:1_18:1)+NH4 | 1_TG(16:1_17:0_18:2)+NH4 | 1_TG(16:0_17:2_18:1)+NH4 | 1_TG(17:0_17:1_17:2)+NH4 | 1_TG(15:1_18:1_18:1)+NH4 | 1_TG(17:1_17:1_17:1)+NH4</t>
  </si>
  <si>
    <t>17908763 | 17581154 | 14273221 | 13805089.7 | 13410214.8 | 10972497.5 | 10653707.4 | 10148818</t>
  </si>
  <si>
    <t>TG(15:0_18:1_18:2)</t>
  </si>
  <si>
    <t>23.81_832.7376m/z</t>
  </si>
  <si>
    <t>100 - 59.7</t>
  </si>
  <si>
    <t>1_TG(15:0_16:1_18:2)+NH4 | 1_TG(14:0_17:1_18:2)+NH4 | 1_TG(15:1_16:1_18:1)+NH4 | 1_TG(16:1_16:1_17:1)+NH4 | 1_TG(13:0_18:1_18:2)+NH4 | 1_TG(16:0_16:1_17:2)+NH4 | 1_TG(15:1_16:0_18:2)+NH4 | 1_TG(15:0_17:1_17:2)+NH4 | 1_TG(14:1_17:1_18:1)+NH4 | 1_TG(15:1_17:1_17:1)+NH4 | 1_TG(14:0_17:2_18:1)+NH4 | 1_TG(15:0_16:0_18:3)+NH4 | 1_TG(15:1_17:0_17:2)+NH4 | 1_TG(14:0_17:0_18:3)+NH4</t>
  </si>
  <si>
    <t>4078920.3 | 2936157.2 | 2882570.9 | 2871942.1 | 2648441.22 | 2577770.09 | 2520938.39 | 2516840.6 | 2090653.28 | 1943019.6 | 1926392.7 | 1501220.41 | 1055231.98 | 989877.03</t>
  </si>
  <si>
    <t>TG(15:0_16:1_18:2)</t>
  </si>
  <si>
    <t>24.26_834.7541m/z</t>
  </si>
  <si>
    <t>100 - 58.9 - 1.93</t>
  </si>
  <si>
    <t>1_TG(15:0_16:1_18:1)+NH4 | 1_TG(16:0_16:1_17:1)+NH4 | 1_TG(15:0_16:0_18:2)+NH4 | 1_TG(14:0_17:1_18:1)+NH4 | 1_TG(15:0_17:1_17:1)+NH4 | 1_TG(16:1_16:1_17:0)+NH4 | 1_TG(14:0_17:0_18:2)+NH4 | 1_TG(13:0_18:1_18:1)+NH4</t>
  </si>
  <si>
    <t>4110949.1 | 3982936.8 | 3888406.3 | 3104984.4 | 2957385.7 | 2707863.2 | 2553071.3 | 2372155.21</t>
  </si>
  <si>
    <t>TG(15:0_16:1_18:1)</t>
  </si>
  <si>
    <t>23.66_844.7363m/z</t>
  </si>
  <si>
    <t>100 - 59.9 - 16.2</t>
  </si>
  <si>
    <t>1_TG(16:0_16:1_18:3)+NH4 | 1_TG(16:1_16:1_18:2)+NH4 | 1_TG(14:0_18:2_18:2)+NH4 | 1_TG(14:1_18:1_18:2)+NH4 | 1_TG(14:0_18:1_18:3)+NH4</t>
  </si>
  <si>
    <t>33259412 | 33216776 | 30043780 | 28424611.6 | 27237914</t>
  </si>
  <si>
    <t>TG(16:0_16:1_18:3)</t>
  </si>
  <si>
    <t>24.62_850.7841m/z</t>
  </si>
  <si>
    <t>100 - 58.1 - 16.6</t>
  </si>
  <si>
    <t>1_TG(16:0_16:0_18:1)+NH4 | 1_TG(16:0_16:1_18:0)+NH4 | 1_TG(14:0_18:0_18:1)+NH4</t>
  </si>
  <si>
    <t>283810980 | 225396632 | 150875309</t>
  </si>
  <si>
    <t>TG(16:0_16:0_18:1)</t>
  </si>
  <si>
    <t>[M+NH4]+|[M+Na]+</t>
  </si>
  <si>
    <t>24.66_858.7668n</t>
  </si>
  <si>
    <t>100 - 60.5 - 17.8 - 2.26</t>
  </si>
  <si>
    <t>1_TG(16:0_18:1_18:1)+NH4 | 1_TG(16:1_18:0_18:1)+NH4 | 1_TG(16:0_18:0_18:2)+NH4 | 1_TG(16:0_16:0_20:2)+NH4</t>
  </si>
  <si>
    <t>569654200 | 447460980 | 370050310 | 320521001</t>
  </si>
  <si>
    <t>TG(16:0_18:1_18:1)</t>
  </si>
  <si>
    <t>23.89_946.7813m/z</t>
  </si>
  <si>
    <t>100 - 66.1 - 16</t>
  </si>
  <si>
    <t>1_TG(16:0_20:3_22:6)+NH4 | 1_TG(18:1_18:2_22:6)+NH4 | 1_TG(18:2_20:3_20:4)+NH4 | 1_TG(16:0_20:4_22:5)+NH4 | 1_TG(18:2_18:2_22:5)+NH4 | 1_TG(18:1_20:4_20:4)+NH4 | 1_TG(18:3_20:3_20:3)+NH4 | 1_TG(18:1_18:3_22:5)+NH4</t>
  </si>
  <si>
    <t>6381062.4 | 5997566.1 | 4804747.2 | 4740520 | 4512092 | 4175365.1 | 4068482.86 | 3904659.58</t>
  </si>
  <si>
    <t>TG(16:0_20:3_22:6)</t>
  </si>
  <si>
    <t>24.99_860.7816n</t>
  </si>
  <si>
    <t>100 - 59 - 17 - 0.994</t>
  </si>
  <si>
    <t>1_TG(16:0_18:0_18:1)+NH4 | 1_TG(14:0_18:0_20:1)+NH4 | 1_TG(16:1_18:0_18:0)+NH4 | 1_TG(16:0_16:0_20:1)+NH4 | 1_TG(16:0_16:1_20:0)+NH4 | 1_TG(14:0_18:1_20:0)+NH4</t>
  </si>
  <si>
    <t>114941250 | 61769750.7 | 59684940.1 | 58393033 | 56654225.5 | 54574303.1</t>
  </si>
  <si>
    <t>TG(16:0_18:0_18:1)</t>
  </si>
  <si>
    <t>23.99_922.7822m/z</t>
  </si>
  <si>
    <t>100 - 74.5 - 19.9</t>
  </si>
  <si>
    <t>1_TG(16:0_18:2_22:5)+NH4 | 1_TG(18:1_18:2_20:4)+NH4 | 1_TG(16:0_20:3_20:4)+NH4 | 1_TG(16:1_18:1_22:5)+NH4 | 1_TG(18:2_18:2_20:3)+NH4 | 1_TG(14:0_20:2_22:5)+NH4 | 1_TG(16:1_18:2_22:4)+NH4 | 1_TG(18:2_18:3_20:2)+NH4 | 1_TG(16:0_18:1_22:6)+NH4 | 1_TG(16:0_18:3_22:4)+NH4 | 1_TG(18:1_18:3_20:3)+NH4 | 1_TG(16:1_20:2_20:4)+NH4 | 1_TG(14:0_20:3_22:4)+NH4 | 1_TG(16:1_20:3_20:3)+NH4</t>
  </si>
  <si>
    <t>13057628 | 10902373.4 | 10531750 | 10405295 | 9945408 | 9807217.46 | 9767079 | 9614270.16 | 9502928.61 | 9367703.9 | 8783476.9 | 8710210.26 | 8338208.2 | 8217394.6</t>
  </si>
  <si>
    <t>TG(16:0_18:2_22:5)</t>
  </si>
  <si>
    <t>24.95_834.7653n</t>
  </si>
  <si>
    <t>100 - 56.4 - 15.7</t>
  </si>
  <si>
    <t>1_TG(16:0_16:0_18:0)+NH4 | 1_TG(14:0_18:0_18:0)+NH4 | 1_TG(16:0_17:0_17:0)+NH4</t>
  </si>
  <si>
    <t>7888685 | 4280778.55 | 1694054.44</t>
  </si>
  <si>
    <t>TG(16:0_16:0_18:0)</t>
  </si>
  <si>
    <t>25.38_862.7960n</t>
  </si>
  <si>
    <t>100 - 57.6 - 16.3 - 1.79</t>
  </si>
  <si>
    <t>1_TG(16:0_18:0_18:0)+NH4 | 1_TG(14:0_18:0_20:0)+NH4 | 1_TG(16:0_16:0_20:0)+NH4</t>
  </si>
  <si>
    <t>50326730 | 40475165.46 | 24305242</t>
  </si>
  <si>
    <t>TG(16:0_18:0_18:0)</t>
  </si>
  <si>
    <t>24.30_848.7685m/z</t>
  </si>
  <si>
    <t>100 - 58.3 - 16.3</t>
  </si>
  <si>
    <t>1_TG(16:0_16:1_18:1)+NH4 | 1_TG(16:0_16:0_18:2)+NH4 | 1_TG(14:0_18:1_18:1)+NH4 | 1_TG(16:1_16:1_18:0)+NH4 | 1_TG(14:0_18:0_18:2)+NH4 | 1_TG(14:0_16:0_20:2)+NH4</t>
  </si>
  <si>
    <t>569827110 | 397623330 | 298074950 | 254277536 | 224391006 | 126553506.3</t>
  </si>
  <si>
    <t>TG(16:0_16:1_18:1)</t>
  </si>
  <si>
    <t>24.34_856.7510n</t>
  </si>
  <si>
    <t>100 - 60.4 - 18.5 - 2.45</t>
  </si>
  <si>
    <t>1_TG(16:0_18:1_18:2)+NH4 | 1_TG(16:1_18:1_18:1)+NH4 | 1_TG(16:0_16:0_20:3)+NH4 | 1_TG(16:1_18:0_18:2)+NH4</t>
  </si>
  <si>
    <t>636626700 | 378018220 | 360547482 | 359894164</t>
  </si>
  <si>
    <t>TG(16:0_18:1_18:2)</t>
  </si>
  <si>
    <t>24.75_838.7838m/z</t>
  </si>
  <si>
    <t>100 - 54.8 - 2.25</t>
  </si>
  <si>
    <t>1_TG(16:0_16:0_17:0)+NH4 | 1_TG(15:0_16:0_18:0)+NH4 | 1_TG(14:0_16:0_19:0)+NH4 | 1_TG(14:0_17:0_18:0)+NH4 | 1_TG(15:0_17:0_17:0)+NH4 | 1_TG(15:0_15:0_19:0)+NH4</t>
  </si>
  <si>
    <t>5723894 | 5706171.7 | 4449802.41 | 3714775.65 | 3476989.6 | 2115124.46</t>
  </si>
  <si>
    <t>TG(16:0_16:0_17:0)</t>
  </si>
  <si>
    <t>24.95_864.7999m/z</t>
  </si>
  <si>
    <t>100 - 59.5</t>
  </si>
  <si>
    <t>1_TG(16:0_17:0_18:1)+NH4 | 1_TG(16:1_17:0_18:0)+NH4 | 1_TG(15:0_18:0_18:1)+NH4</t>
  </si>
  <si>
    <t>3393448.2 | 1877142.08 | 1835553.45</t>
  </si>
  <si>
    <t>TG(16:0_17:0_18:1)</t>
  </si>
  <si>
    <t>25.30_866.8140m/z</t>
  </si>
  <si>
    <t>100 - 53.9</t>
  </si>
  <si>
    <t>1_TG(16:0_17:0_18:0)+NH4 | 1_TG(16:0_16:0_19:0)+NH4 | 1_TG(17:0_17:0_17:0)+NH4</t>
  </si>
  <si>
    <t>3686273.2 | 1957121 | 1847326.6</t>
  </si>
  <si>
    <t>TG(16:0_17:0_18:0)</t>
  </si>
  <si>
    <t>24.60_862.7848m/z</t>
  </si>
  <si>
    <t>100 - 60.7 - 11.5</t>
  </si>
  <si>
    <t>1_TG(16:0_17:0_18:2)+NH4 | 1_TG(16:0_17:1_18:1)+NH4 | 1_TG(16:1_17:0_18:1)+NH4 | 1_TG(15:0_18:0_18:2)+NH4 | 1_TG(17:0_17:1_17:1)+NH4 | 1_TG(15:0_18:1_18:1)+NH4 | 1_TG(14:0_18:2_19:0)+NH4 | 1_TG(16:1_17:1_18:0)+NH4 | 1_TG(16:1_16:1_19:0)+NH4 | 1_TG(15:0_16:0_20:2)+NH4</t>
  </si>
  <si>
    <t>19929391 | 18647555 | 16212700.5 | 13472998.3 | 13453071 | 13356225 | 11522492.63 | 11056631.8 | 8597819.23 | 2840677.38</t>
  </si>
  <si>
    <t>TG(16:0_17:0_18:2)</t>
  </si>
  <si>
    <t>25.91_942.8575n</t>
  </si>
  <si>
    <t>100 - 63.7 - 19.9 - 2.28</t>
  </si>
  <si>
    <t>1_TG(16:0_18:2_24:0)+NH4 | 1_TG(14:0_18:2_26:0)+NH4 | 1_TG(16:1_18:1_24:0)+NH4 | 1_TG(18:1_18:1_22:0)+NH4 | 1_TG(16:1_16:1_26:0)+NH4</t>
  </si>
  <si>
    <t>5612785.4 | 3679082.74 | 3582841.98 | 2470040 | 2361452.18</t>
  </si>
  <si>
    <t>TG(16:0_18:2_24:0)</t>
  </si>
  <si>
    <t>23.40_868.7364m/z</t>
  </si>
  <si>
    <t>100 - 64 - 16</t>
  </si>
  <si>
    <t>1_TG(16:1_18:2_18:3)+NH4 | 1_TG(16:0_18:3_18:3)+NH4 | 1_TG(16:0_18:2_18:4)+NH4 | 1_TG(16:1_16:1_20:4)+NH4 | 1_TG(16:1_18:1_18:4)+NH4</t>
  </si>
  <si>
    <t>2819992.6 | 2266755.3 | 2156010.7 | 2020796.7 | 2013918.85</t>
  </si>
  <si>
    <t>TG(16:1_18:2_18:3)</t>
  </si>
  <si>
    <t>23.50_918.7525m/z</t>
  </si>
  <si>
    <t>100 - 85.1</t>
  </si>
  <si>
    <t>1_TG(16:1_18:2_22:6)+NH4 | 1_TG(16:0_20:4_20:5)+NH4 | 1_TG(16:1_20:4_20:4)+NH4 | 1_TG(18:2_18:2_20:5)+NH4</t>
  </si>
  <si>
    <t>1525547.86 | 1280855.33 | 1167157.35 | 1021460.75</t>
  </si>
  <si>
    <t>TG(16:1_18:2_22:6)</t>
  </si>
  <si>
    <t>23.73_870.7525m/z</t>
  </si>
  <si>
    <t>100 - 62.5 - 16.5 - 1.9</t>
  </si>
  <si>
    <t>1_TG(16:1_18:2_18:2)+NH4 | 1_TG(16:0_18:2_18:3)+NH4 | 1_TG(16:1_18:1_18:3)+NH4 | 1_TG(14:0_18:2_20:3)+NH4 | 1_TG(16:0_16:1_20:4)+NH4 | 1_TG(14:0_16:0_22:5)+NH4 | 1_TG(16:0_18:1_18:4)+NH4 | 1_TG(16:1_16:1_20:3)+NH4 | 1_TG(14:0_18:1_20:4)+NH4</t>
  </si>
  <si>
    <t>160372070 | 134374971 | 121053595 | 8772897.4 | 8768948.4 | 8156279.7 | 8154038.2 | 7064264.6 | 6748721.5</t>
  </si>
  <si>
    <t>TG(16:1_18:2_18:2)</t>
  </si>
  <si>
    <t>23.87_858.7521m/z</t>
  </si>
  <si>
    <t>100 - 60.3 - 14.5</t>
  </si>
  <si>
    <t>1_TG(16:1_17:1_18:2)+NH4 | 1_TG(15:0_18:2_18:2)+NH4 | 1_TG(16:1_17:2_18:1)+NH4 | 1_TG(17:1_17:1_17:2)+NH4 | 1_TG(15:0_18:1_18:3)+NH4 | 1_TG(15:1_18:1_18:2)+NH4 | 1_TG(16:0_17:2_18:2)+NH4 | 1_TG(16:0_17:1_18:3)+NH4</t>
  </si>
  <si>
    <t>4515784.1 | 3226439.3 | 2730396.55 | 2449035.45 | 2223764.51 | 2207125.7 | 2187330.88 | 1745788.4</t>
  </si>
  <si>
    <t>TG(16:1_17:1_18:2)</t>
  </si>
  <si>
    <t>23.99_846.7525m/z</t>
  </si>
  <si>
    <t>100 - 60.2 - 15.8 - 0.301</t>
  </si>
  <si>
    <t>1_TG(16:1_16:1_18:1)+NH4 | 1_TG(16:0_16:1_18:2)+NH4 | 1_TG(14:0_18:1_18:2)+NH4 | 1_TG(14:1_18:1_18:1)+NH4</t>
  </si>
  <si>
    <t>92307110 | 75916471 | 53610514 | 48933732.9</t>
  </si>
  <si>
    <t>TG(16:1_16:1_18:1)</t>
  </si>
  <si>
    <t>24.05_854.7352n</t>
  </si>
  <si>
    <t>100 - 61.5 - 16.4 - 2.32</t>
  </si>
  <si>
    <t>1_TG(16:1_18:1_18:2)+NH4 | 1_TG(16:0_18:2_18:2)+NH4 | 1_TG(16:0_18:1_18:3)+NH4 | 1_TG(17:1_17:1_18:2)+NH4</t>
  </si>
  <si>
    <t>717011100 | 397458900 | 397321025 | 386732940.9</t>
  </si>
  <si>
    <t>TG(16:1_18:1_18:2)</t>
  </si>
  <si>
    <t>24.93_890.8158m/z</t>
  </si>
  <si>
    <t>100 - 61.6 - 18.1</t>
  </si>
  <si>
    <t>1_TG(17:0_18:0_18:2)+NH4 | 1_TG(16:0_18:2_19:0)+NH4 | 1_TG(17:0_18:1_18:1)+NH4 | 1_TG(17:1_18:0_18:1)+NH4 | 1_TG(16:1_18:1_19:0)+NH4 | 1_TG(17:1_17:1_19:0)+NH4</t>
  </si>
  <si>
    <t>3592857.3 | 3264346.6 | 2936522.5 | 2854455.92 | 2665576.65 | 2095828.12</t>
  </si>
  <si>
    <t>TG(17:0_18:0_18:2)</t>
  </si>
  <si>
    <t>24.58_888.8002m/z</t>
  </si>
  <si>
    <t>100 - 65.6 - 19.1</t>
  </si>
  <si>
    <t>1_TG(17:0_18:1_18:2)+NH4 | 1_TG(17:1_18:1_18:1)+NH4 | 1_TG(15:0_18:1_20:2)+NH4 | 1_TG(17:1_18:0_18:2)+NH4 | 1_TG(16:1_17:1_20:1)+NH4 | 1_TG(16:0_17:1_20:2)+NH4 | 1_TG(16:1_18:2_19:0)+NH4 | 1_TG(16:1_17:0_20:2)+NH4 | 1_TG(16:0_17:0_20:3)+NH4 | 1_TG(15:0_18:2_20:1)+NH4 | 1_TG(15:0_18:0_20:3)+NH4</t>
  </si>
  <si>
    <t>29419994 | 27795462 | 23364926.04 | 19054832.64 | 16907942.06 | 16542484.85 | 15651074.9 | 15238042.15 | 14927176.12 | 14571897.95 | 11384455.95</t>
  </si>
  <si>
    <t>TG(17:0_18:1_18:2)</t>
  </si>
  <si>
    <t>25.19_892.8315m/z</t>
  </si>
  <si>
    <t>100 - 55.6 - 6.93</t>
  </si>
  <si>
    <t>1_TG(17:0_18:0_18:1)+NH4 | 1_TG(16:0_18:1_19:0)+NH4 | 1_TG(16:0_17:0_20:1)+NH4</t>
  </si>
  <si>
    <t>3136410.9 | 2826297.6 | 2235932.1</t>
  </si>
  <si>
    <t>TG(17:0_18:0_18:1)</t>
  </si>
  <si>
    <t>23.91_884.7683m/z</t>
  </si>
  <si>
    <t>100 - 69.3 - 20.9 - 0.115</t>
  </si>
  <si>
    <t>1_TG(17:1_18:2_18:2)+NH4 | 1_TG(17:2_18:1_18:2)+NH4 | 1_TG(17:0_18:2_18:3)+NH4 | 1_TG(17:1_18:1_18:3)+NH4 | 1_TG(16:1_17:1_20:3)+NH4</t>
  </si>
  <si>
    <t>12404739 | 10606154.8 | 10204915.6 | 8748785.5 | 7964469.32</t>
  </si>
  <si>
    <t>TG(17:1_18:2_18:2)</t>
  </si>
  <si>
    <t>25.58_920.8613m/z</t>
  </si>
  <si>
    <t>100 - 61.2 - 8.7</t>
  </si>
  <si>
    <t>1_TG(18:0_18:1_19:0)+NH4 | 1_TG(16:0_18:1_21:0)+NH4</t>
  </si>
  <si>
    <t>277610.22 | 224864.98</t>
  </si>
  <si>
    <t>TG(18:0_18:1_19:0)</t>
  </si>
  <si>
    <t>25.01_886.7977n</t>
  </si>
  <si>
    <t>100 - 61.8 - 19.6 - 1.59</t>
  </si>
  <si>
    <t>1_TG(18:0_18:1_18:1)+NH4 | 1_TG(16:0_18:1_20:1)+NH4 | 1_TG(16:1_18:1_20:0)+NH4 | 1_TG(16:0_18:0_20:2)+NH4 | 1_TG(16:1_18:0_20:1)+NH4 | 1_TG(18:0_18:0_18:2)+NH4 | 1_TG(14:0_18:0_22:2)+NH4 | 1_TG(16:0_18:2_20:0)+NH4 | 1_TG(16:0_16:0_22:2)+NH4 | 1_TG(14:0_20:1_20:1)+NH4 | 1_TG(14:0_20:0_20:2)+NH4</t>
  </si>
  <si>
    <t>123350320 | 111467164 | 95506520.2 | 83724109 | 80504558 | 73152922.9 | 72798808 | 53945799.1 | 52983274.3 | 51521807.7 | 46597879.9</t>
  </si>
  <si>
    <t>TG(18:0_18:1_18:1)</t>
  </si>
  <si>
    <t>24.30_950.8139m/z</t>
  </si>
  <si>
    <t>100 - 70.6 - 14.3</t>
  </si>
  <si>
    <t>1_TG(18:0_18:2_22:5)+NH4 | 1_TG(18:1_18:2_22:4)+NH4 | 1_TG(18:1_18:1_22:5)+NH4 | 1_TG(16:0_20:2_22:5)+NH4 | 1_TG(18:0_20:3_20:4)+NH4 | 1_TG(18:0_18:3_22:4)+NH4 | 1_TG(18:2_20:2_20:3)+NH4 | 1_TG(18:0_18:1_22:6)+NH4 | 1_TG(16:0_20:3_22:4)+NH4 | 1_TG(18:2_20:1_20:4)+NH4 | 1_TG(18:1_20:2_20:4)+NH4 | 1_TG(18:1_20:3_20:3)+NH4 | 1_TG(16:0_20:4_22:3)+NH4 | 1_TG(18:2_18:2_22:3)+NH4 | 1_TG(16:0_20:1_22:6)+NH4 | 1_TG(18:3_20:2_20:2)+NH4</t>
  </si>
  <si>
    <t>10214371 | 8948345.5 | 8656115.4 | 8621343.88 | 8601526.1 | 8334175.66 | 8278422.1 | 8179279.21 | 8161903 | 8097733.01 | 7790965.4 | 7615194 | 7584729.3 | 7566315.7 | 7127349.42 | 6699523.06</t>
  </si>
  <si>
    <t>TG(18:0_18:2_22:5)</t>
  </si>
  <si>
    <t>24.58_926.8157m/z</t>
  </si>
  <si>
    <t>100 - 85.5 - 27.5</t>
  </si>
  <si>
    <t>1_TG(18:0_18:1_20:4)+NH4 | 1_TG(16:0_20:1_20:4)+NH4 | 1_TG(16:0_18:0_22:5)+NH4 | 1_TG(18:0_18:2_20:3)+NH4 | 1_TG(16:0_18:1_22:4)+NH4 | 1_TG(18:1_18:2_20:2)+NH4 | 1_TG(18:1_18:1_20:3)+NH4 | 1_TG(16:0_20:2_20:3)+NH4 | 1_TG(16:1_18:0_22:4)+NH4 | 1_TG(18:2_18:2_20:1)+NH4 | 1_TG(18:1_18:3_20:1)+NH4 | 1_TG(16:1_20:1_20:3)+NH4 | 1_TG(18:0_18:3_20:2)+NH4 | 1_TG(16:1_20:2_20:2)+NH4</t>
  </si>
  <si>
    <t>18330454 | 15842633.9 | 12977910.7 | 11832191.8 | 11501916 | 10834970.78 | 10831937.9 | 10300178.48 | 10133524.9 | 9575585.1 | 9227643.53 | 8992748.4 | 8819975.13 | 7720629</t>
  </si>
  <si>
    <t>TG(18:0_18:1_20:4)</t>
  </si>
  <si>
    <t>25.44_914.8281n</t>
  </si>
  <si>
    <t>100 - 64.6 - 20.6 - 3.33</t>
  </si>
  <si>
    <t>1_TG(18:0_18:2_20:0)+NH4 | 1_TG(16:0_18:2_22:0)+NH4 | 1_TG(16:0_20:1_20:1)+NH4</t>
  </si>
  <si>
    <t>1130342 | 1129847.7 | 209104.53</t>
  </si>
  <si>
    <t>TG(18:0_18:2_20:0)</t>
  </si>
  <si>
    <t>24.79_1004.8628m/z</t>
  </si>
  <si>
    <t>100 - 78.5</t>
  </si>
  <si>
    <t>1_TG(18:0_22:4_22:4)+NH4</t>
  </si>
  <si>
    <t>TG(18:0_22:4_22:4)</t>
  </si>
  <si>
    <t>24.71_902.8163m/z</t>
  </si>
  <si>
    <t>100 - 64.7 - 20.2 - 2.6</t>
  </si>
  <si>
    <t>1_TG(18:0_18:1_18:2)+NH4 | 1_TG(16:0_18:1_20:2)+NH4 | 1_TG(16:1_18:1_20:1)+NH4 | 1_TG(18:1_18:1_18:1)+NH4 | 1_TG(16:0_18:0_20:3)+NH4 | 1_TG(16:1_18:0_20:2)+NH4 | 1_TG(16:0_18:2_20:1)+NH4 | 1_TG(18:0_18:0_18:3)+NH4 | 1_TG(16:1_18:2_20:0)+NH4 | 1_TG(16:0_18:3_20:0)+NH4</t>
  </si>
  <si>
    <t>25380183 | 20841466.7 | 19381672.3 | 18988725 | 16650135 | 13323920.5 | 13245716.5 | 13174929.4 | 11476899.38 | 10879364.98</t>
  </si>
  <si>
    <t>TG(18:0_18:1_18:2)</t>
  </si>
  <si>
    <t>24.30_1000.8306m/z</t>
  </si>
  <si>
    <t>100 - 71.9 - 13.8</t>
  </si>
  <si>
    <t>1_TG(18:0_22:5_22:5)+NH4 | 1_TG(20:3_20:3_22:4)+NH4 | 1_TG(18:2_22:4_22:4)+NH4</t>
  </si>
  <si>
    <t>961451.73 | 758880.34 | 758227.99</t>
  </si>
  <si>
    <t>TG(18:0_22:5_22:5)</t>
  </si>
  <si>
    <t>24.91_954.8454m/z</t>
  </si>
  <si>
    <t>100 - 85.9 - 21.3</t>
  </si>
  <si>
    <t>1_TG(18:0_18:1_22:4)+NH4 | 1_TG(16:0_20:1_22:4)+NH4 | 1_TG(18:0_20:1_20:4)+NH4 | 1_TG(18:1_20:1_20:3)+NH4 | 1_TG(18:1_20:0_20:4)+NH4 | 1_TG(18:3_20:1_20:1)+NH4</t>
  </si>
  <si>
    <t>8123273.4 | 6046620.75 | 5641176.29 | 5446195.37 | 5334277.55 | 4387710.12</t>
  </si>
  <si>
    <t>TG(18:0_18:1_22:4)</t>
  </si>
  <si>
    <t>24.18_948.7983m/z</t>
  </si>
  <si>
    <t>100 - 69.8 - 12.7</t>
  </si>
  <si>
    <t>1_TG(18:1_18:2_22:5)+NH4 | 1_TG(18:1_18:1_22:6)+NH4 | 1_TG(18:0_18:2_22:6)+NH4 | 1_TG(16:0_20:2_22:6)+NH4 | 1_TG(18:2_20:2_20:4)+NH4 | 1_TG(16:0_20:4_22:4)+NH4 | 1_TG(18:1_20:2_20:5)+NH4 | 1_TG(18:0_20:4_20:4)+NH4 | 1_TG(18:2_18:2_22:4)+NH4</t>
  </si>
  <si>
    <t>9448243.7 | 8703727 | 8150144.27 | 7905658.9 | 7315419.9 | 7245336.2 | 7095526.08 | 6891616.67 | 6607358</t>
  </si>
  <si>
    <t>TG(18:1_18:2_22:5)</t>
  </si>
  <si>
    <t>24.30_924.7997m/z</t>
  </si>
  <si>
    <t>100 - 90.1 - 27.4 - 4.19</t>
  </si>
  <si>
    <t>1_TG(18:1_18:1_20:4)+NH4 | 1_TG(18:0_18:2_20:4)+NH4 | 1_TG(16:0_20:2_20:4)+NH4 | 1_TG(18:1_18:2_20:3)+NH4 | 1_TG(16:0_18:1_22:5)+NH4 | 1_TG(18:1_18:3_20:2)+NH4 | 1_TG(16:0_18:2_22:4)+NH4 | 1_TG(16:0_20:3_20:3)+NH4 | 1_TG(18:0_18:3_20:3)+NH4 | 1_TG(18:2_18:2_20:2)+NH4</t>
  </si>
  <si>
    <t>23152790 | 21295356.7 | 21144951.6 | 16369233.5 | 16301116.3 | 15299485.53 | 13824449.9 | 13504974.4 | 13249528.63 | 13006600.7</t>
  </si>
  <si>
    <t>TG(18:1_18:1_20:4)</t>
  </si>
  <si>
    <t>24.91_916.8309m/z</t>
  </si>
  <si>
    <t>100 - 71.9 - 25</t>
  </si>
  <si>
    <t>1_TG(18:1_18:2_19:0)+NH4 | 1_TG(17:1_18:1_20:1)+NH4 | 1_TG(17:0_18:1_20:2)+NH4 | 1_TG(17:0_18:2_20:1)+NH4 | 1_TG(16:0_19:0_20:3)+NH4 | 1_TG(17:0_18:0_20:3)+NH4 | 1_TG(17:1_18:0_20:2)+NH4 | 1_TG(16:1_19:0_20:2)+NH4</t>
  </si>
  <si>
    <t>11714554.5 | 10442829.5 | 10372188.98 | 6070665.5 | 5764639.46 | 5359486.16 | 5311427.28 | 5124763.69</t>
  </si>
  <si>
    <t>TG(18:1_18:2_19:0)</t>
  </si>
  <si>
    <t>25.24_918.8463m/z</t>
  </si>
  <si>
    <t>100 - 66.7 - 22.7</t>
  </si>
  <si>
    <t>1_TG(18:1_18:1_19:0)+NH4 | 1_TG(17:0_18:1_20:1)+NH4 | 1_TG(16:0_19:0_20:2)+NH4 | 1_TG(18:0_18:2_19:0)+NH4 | 1_TG(17:0_18:0_20:2)+NH4</t>
  </si>
  <si>
    <t>2751960.8 | 2357603.74 | 1800238.5 | 1647055.2 | 1548492.06</t>
  </si>
  <si>
    <t>TG(18:1_18:1_19:0)</t>
  </si>
  <si>
    <t>25.64_946.8749m/z</t>
  </si>
  <si>
    <t>100 - 65.2 - 13.7</t>
  </si>
  <si>
    <t>1_TG(18:1_18:1_21:0)+NH4 | 1_TG(18:0_18:2_21:0)+NH4</t>
  </si>
  <si>
    <t>163327.67 | 104903.03</t>
  </si>
  <si>
    <t>TG(18:1_18:1_21:0)</t>
  </si>
  <si>
    <t>24.87_928.8314m/z</t>
  </si>
  <si>
    <t>100 - 81.2 - 26.2 - 6.27</t>
  </si>
  <si>
    <t>1_TG(18:1_18:2_20:1)+NH4 | 1_TG(18:0_18:2_20:2)+NH4 | 1_TG(18:1_18:1_20:2)+NH4 | 1_TG(18:0_18:1_20:3)+NH4 | 1_TG(16:0_18:1_22:3)+NH4 | 1_TG(16:0_18:2_22:2)+NH4 | 1_TG(18:2_18:2_20:0)+NH4 | 1_TG(16:0_20:1_20:3)+NH4 | 1_TG(16:0_20:2_20:2)+NH4 | 1_TG(18:1_18:3_20:0)+NH4 | 1_TG(18:0_18:3_20:1)+NH4 | 1_TG(16:1_20:0_20:3)+NH4 | 1_TG(16:0_18:0_22:4)+NH4 | 1_TG(16:1_18:0_22:3)+NH4 | 1_TG(16:1_20:1_20:2)+NH4</t>
  </si>
  <si>
    <t>63740380 | 45427722 | 43040555 | 42330561.2 | 39541171.7 | 38513198.1 | 37851205.4 | 37213261.1 | 29340111.9 | 15298568.7 | 14073152.7 | 14072663.63 | 13601155.4 | 13015808.63 | 11377856.03</t>
  </si>
  <si>
    <t>TG(18:1_18:2_20:1)</t>
  </si>
  <si>
    <t>23.75_970.7813m/z</t>
  </si>
  <si>
    <t>100 - 75.2</t>
  </si>
  <si>
    <t>1_TG(18:1_20:4_22:6)+NH4 | 1_TG(16:0_22:5_22:6)+NH4</t>
  </si>
  <si>
    <t>3741342.9 | 3422861.1</t>
  </si>
  <si>
    <t>TG(18:1_20:4_22:6)</t>
  </si>
  <si>
    <t>23.48_894.7526m/z</t>
  </si>
  <si>
    <t>100 - 66.1 - 17.3</t>
  </si>
  <si>
    <t>1_TG(18:2_18:2_18:3)+NH4 | 1_TG(18:1_18:2_18:4)+NH4 | 1_TG(16:1_18:2_20:4)+NH4 | 1_TG(14:0_18:2_22:5)+NH4 | 1_TG(18:1_18:3_18:3)+NH4 | 1_TG(16:1_18:3_20:3)+NH4 | 1_TG(14:0_20:3_20:4)+NH4 | 1_TG(16:1_16:1_22:5)+NH4</t>
  </si>
  <si>
    <t>7687841 | 6410669.5 | 6133178.04 | 6117226.49 | 5842141.7 | 5648565.9 | 4002153.05 | 3979084.24</t>
  </si>
  <si>
    <t>TG(18:2_18:2_18:3)</t>
  </si>
  <si>
    <t>23.27_892.7365m/z</t>
  </si>
  <si>
    <t>100 - 68.3 - 13 - 0.488</t>
  </si>
  <si>
    <t>1_TG(18:2_18:3_18:3)+NH4 | 1_TG(16:1_18:3_20:4)+NH4 | 1_TG(14:0_18:2_22:6)+NH4 | 1_TG(16:1_16:1_22:6)+NH4 | 1_TG(14:0_20:4_20:4)+NH4</t>
  </si>
  <si>
    <t>3477592.9 | 3006596.07 | 2319240.14 | 1776141.79 | 1696612.52</t>
  </si>
  <si>
    <t>TG(18:2_18:3_18:3)</t>
  </si>
  <si>
    <t>25.77_1036.9230m/z</t>
  </si>
  <si>
    <t>100 - 69.4 - 17.6 - 0.489</t>
  </si>
  <si>
    <t>1_TG(18:2_22:4_24:0)+NH4 | 1_TG(18:1_22:5_24:0)+NH4 | 1_TG(20:3_20:3_24:0)+NH4</t>
  </si>
  <si>
    <t>831890.77 | 816479.54 | 784971.6</t>
  </si>
  <si>
    <t>TG(18:2_22:4_24:0)</t>
  </si>
  <si>
    <t>23.56_944.7667m/z</t>
  </si>
  <si>
    <t>100 - 69</t>
  </si>
  <si>
    <t>1_TG(18:2_18:2_22:6)+NH4 | 1_TG(18:2_18:3_22:5)+NH4 | 1_TG(18:2_20:4_20:4)+NH4</t>
  </si>
  <si>
    <t>14447425 | 9287114.01 | 9176132.57</t>
  </si>
  <si>
    <t>TG(18:2_18:2_22:6)</t>
  </si>
  <si>
    <t>24.58_914.8153m/z</t>
  </si>
  <si>
    <t>100 - 93.8 - 29.9</t>
  </si>
  <si>
    <t>1_TG(18:2_18:2_19:0)+NH4 | 1_TG(18:1_18:3_19:0)+NH4 | 1_TG(17:0_18:1_20:3)+NH4 | 1_TG(17:1_18:0_20:3)+NH4</t>
  </si>
  <si>
    <t>4578631.1 | 4038388.17 | 3670585 | 2889962.56</t>
  </si>
  <si>
    <t>TG(18:2_18:2_19:0)</t>
  </si>
  <si>
    <t>25.38_1008.8920m/z</t>
  </si>
  <si>
    <t>100 - 75.3</t>
  </si>
  <si>
    <t>1_TG(18:2_20:4_24:0)+NH4 | 1_TG(20:3_20:3_22:0)+NH4</t>
  </si>
  <si>
    <t>1184363.2 | 469700.3</t>
  </si>
  <si>
    <t>TG(18:2_20:4_24:0)</t>
  </si>
  <si>
    <t>23.83_919.7607n</t>
  </si>
  <si>
    <t>100 - 71.9</t>
  </si>
  <si>
    <t>1_TG(18:2_18:2_20:4)+NH4 | 1_TG(16:0_18:2_22:6)+NH4 | 1_TG(16:1_20:3_20:4)+NH4 | 1_TG(18:1_18:3_20:4)+NH4 | 1_TG(16:1_18:2_22:5)+NH4 | 1_TG(16:1_18:1_22:6)+NH4 | 1_TG(16:0_20:4_20:4)+NH4 | 1_TG(18:1_18:2_20:5)+NH4 | 1_TG(16:0_18:3_22:5)+NH4 | 1_TG(18:2_18:3_20:3)+NH4 | 1_TG(16:0_20:3_20:5)+NH4</t>
  </si>
  <si>
    <t>4057583.3 | 3977320.96 | 3937027.38 | 3909919.48 | 3900053.4 | 3888559.6 | 3779655.36 | 3778451.8 | 3475329.64 | 3397291.86 | 3380835.94</t>
  </si>
  <si>
    <t>TG(18:2_18:2_20:4)</t>
  </si>
  <si>
    <t>23.58_968.7670m/z</t>
  </si>
  <si>
    <t>100 - 77.1</t>
  </si>
  <si>
    <t>1_TG(18:2_20:4_22:6)+NH4 | 1_TG(16:0_22:6_22:6)+NH4 | 1_TG(20:4_20:4_20:4)+NH4</t>
  </si>
  <si>
    <t>1478879.36 | 1459621.78 | 899132.26</t>
  </si>
  <si>
    <t>TG(18:2_20:4_22:6)</t>
  </si>
  <si>
    <t>23.79_996.7982m/z</t>
  </si>
  <si>
    <t>100 - 82.1 - 22 - 1.81</t>
  </si>
  <si>
    <t>1_TG(20:2_20:4_22:6)+NH4 | 1_TG(20:4_20:4_22:4)+NH4</t>
  </si>
  <si>
    <t>948692.6 | 759383.35</t>
  </si>
  <si>
    <t>TG(20:2_20:4_22:6)</t>
  </si>
  <si>
    <t>23.21_1016.7677m/z</t>
  </si>
  <si>
    <t>100 - 77.9</t>
  </si>
  <si>
    <t>1_TG(20:4_22:6_22:6)+NH4</t>
  </si>
  <si>
    <t>TG(20:4_22:6_22:6)</t>
  </si>
  <si>
    <t>DGTS</t>
  </si>
  <si>
    <t>20.00_792.6663m/z</t>
  </si>
  <si>
    <t>100 - 40.6</t>
  </si>
  <si>
    <t>3_DGTS(38:2)+H</t>
  </si>
  <si>
    <t>DGTS(38:2)</t>
  </si>
  <si>
    <t>18.31_718.5392m/z</t>
  </si>
  <si>
    <t>100 - 37.9 - 1.08</t>
  </si>
  <si>
    <t>3_PE(34:1)+H</t>
  </si>
  <si>
    <t>PE(34:1)</t>
  </si>
  <si>
    <t>17.59_716.5211m/z</t>
  </si>
  <si>
    <t>100 - 42.8 - 1.34</t>
  </si>
  <si>
    <t>3_PE(34:2)+H</t>
  </si>
  <si>
    <t>PE(34:2)</t>
  </si>
  <si>
    <t>19.34_746.5682m/z</t>
  </si>
  <si>
    <t>100 - 41.6</t>
  </si>
  <si>
    <t>3_PE(36:1)+H</t>
  </si>
  <si>
    <t>PE(36:1)</t>
  </si>
  <si>
    <t>17.86_742.5378m/z</t>
  </si>
  <si>
    <t>100 - 42.4 - 1.98</t>
  </si>
  <si>
    <t>3_PE(36:3)+H</t>
  </si>
  <si>
    <t>PE(36:3)</t>
  </si>
  <si>
    <t>17.12_740.5205m/z</t>
  </si>
  <si>
    <t>100 - 30.7</t>
  </si>
  <si>
    <t>3_PE(36:4)+H</t>
  </si>
  <si>
    <t>PE(36:4)</t>
  </si>
  <si>
    <t>18.70_766.5333m/z</t>
  </si>
  <si>
    <t>100 - 26.7</t>
  </si>
  <si>
    <t>3_PE(38:5)+H</t>
  </si>
  <si>
    <t>PE(38:5)</t>
  </si>
  <si>
    <t>18.83_794.5652m/z</t>
  </si>
  <si>
    <t>100 - 33.5</t>
  </si>
  <si>
    <t>3_PE(40:5)+H</t>
  </si>
  <si>
    <t>PE(40:5)</t>
  </si>
  <si>
    <t>PI</t>
  </si>
  <si>
    <t>16.02_828.5557m/z</t>
  </si>
  <si>
    <t>100 - 36.1</t>
  </si>
  <si>
    <t>3_PI(32:0)+NH4</t>
  </si>
  <si>
    <t>PI(32:0)</t>
  </si>
  <si>
    <t>15.54_852.5561m/z</t>
  </si>
  <si>
    <t>100 - 46.6 - 1.74</t>
  </si>
  <si>
    <t>3_PI(34:2)+NH4</t>
  </si>
  <si>
    <t>PI(34:2)</t>
  </si>
  <si>
    <t>16.77_880.5881m/z</t>
  </si>
  <si>
    <t>100 - 37 - 3.56</t>
  </si>
  <si>
    <t>3_PI(36:2)+NH4</t>
  </si>
  <si>
    <t>PI(36:2)</t>
  </si>
  <si>
    <t>15.98_878.5712m/z</t>
  </si>
  <si>
    <t>100 - 41.9 - 3.21</t>
  </si>
  <si>
    <t>3_PI(36:3)+NH4</t>
  </si>
  <si>
    <t>PI(36:3)</t>
  </si>
  <si>
    <t>15.58_876.5571m/z</t>
  </si>
  <si>
    <t>100 - 49.6 - 7.8 - 0.582</t>
  </si>
  <si>
    <t>3_PI(36:4)+NH4</t>
  </si>
  <si>
    <t>PI(36:4)</t>
  </si>
  <si>
    <t>16.79_886.5548n</t>
  </si>
  <si>
    <t>100 - 51.6 - 12.2</t>
  </si>
  <si>
    <t>3_PI(38:4)+NH4</t>
  </si>
  <si>
    <t>PI(38:4)</t>
  </si>
  <si>
    <t>16.64_928.5889m/z</t>
  </si>
  <si>
    <t>100 - 57.5 - 13.7</t>
  </si>
  <si>
    <t>3_PI(40:6)+NH4</t>
  </si>
  <si>
    <t>PI(40:6)</t>
  </si>
  <si>
    <t>17.39_814.5569m/z</t>
  </si>
  <si>
    <t>100 - 48.6 - 1.96</t>
  </si>
  <si>
    <t>3_PS(38:3)+H</t>
  </si>
  <si>
    <t>PS(38:3)</t>
  </si>
  <si>
    <t>X731_E.Peak.area</t>
  </si>
  <si>
    <t>X731_F.Peak.area</t>
  </si>
  <si>
    <t>X731_G.Peak.area</t>
  </si>
  <si>
    <t>X731_H.Peak.area</t>
  </si>
  <si>
    <t>X731_I.Peak.area</t>
  </si>
  <si>
    <t>X741_E.Peak.area</t>
  </si>
  <si>
    <t>X741_F.Peak.area</t>
  </si>
  <si>
    <t>X741_G.Peak.area</t>
  </si>
  <si>
    <t>X741_H.Peak.area</t>
  </si>
  <si>
    <t>X741_I.Peak.area</t>
  </si>
  <si>
    <t>X601_FS.Peak.area</t>
  </si>
  <si>
    <t>X632_FS.Peak.area</t>
  </si>
  <si>
    <t>t test</t>
  </si>
  <si>
    <t>ratio</t>
  </si>
  <si>
    <t>1.14_344.2788m/z</t>
  </si>
  <si>
    <t>100 - 15.9</t>
  </si>
  <si>
    <t>1_AcCar(12:0)+H</t>
  </si>
  <si>
    <t>AcCar(12:0)</t>
  </si>
  <si>
    <t>1.60_370.2949m/z</t>
  </si>
  <si>
    <t>100 - 15</t>
  </si>
  <si>
    <t>1_AcCar(14:1)+H</t>
  </si>
  <si>
    <t>AcCar(14:1)</t>
  </si>
  <si>
    <t>3.16_398.3256m/z</t>
  </si>
  <si>
    <t>100 - 23.7</t>
  </si>
  <si>
    <t>1_AcCar(16:1)+H</t>
  </si>
  <si>
    <t>AcCar(16:1)</t>
  </si>
  <si>
    <t>4.73_400.3414m/z</t>
  </si>
  <si>
    <t>100 - 24.8</t>
  </si>
  <si>
    <t>3.74_442.3522m/z</t>
  </si>
  <si>
    <t>100 - 16.4</t>
  </si>
  <si>
    <t>1_AcCar(18:1-OH)+H</t>
  </si>
  <si>
    <t>AcCar(18:1-OH)</t>
  </si>
  <si>
    <t>3.98_424.3415m/z</t>
  </si>
  <si>
    <t>100 - 18.1</t>
  </si>
  <si>
    <t>1_AcCar(18:2)+H</t>
  </si>
  <si>
    <t>5.22_444.3677m/z</t>
  </si>
  <si>
    <t>100 - 19.9</t>
  </si>
  <si>
    <t>1_AcCar(18-OH)+H</t>
  </si>
  <si>
    <t>AcCar(18-OH)</t>
  </si>
  <si>
    <t>5.37_426.3572m/z</t>
  </si>
  <si>
    <t>100 - 26.1</t>
  </si>
  <si>
    <t>7.00_428.3729m/z</t>
  </si>
  <si>
    <t>100 - 25.7 - 1.56</t>
  </si>
  <si>
    <t>9.11_456.4043m/z</t>
  </si>
  <si>
    <t>100 - 27.2</t>
  </si>
  <si>
    <t>11.07_484.4357m/z</t>
  </si>
  <si>
    <t>1_AcCar(22:0)+H</t>
  </si>
  <si>
    <t>AcCar(22:0)</t>
  </si>
  <si>
    <t>13.63_820.5232n</t>
  </si>
  <si>
    <t>100 - 50.1 - 7.21</t>
  </si>
  <si>
    <t>1_BMP(18:1_22:6)+NH4 | 1_PG(18:1_22:6)+NH4 | 1_BMP(18:2_22:5)+NH4 | 1_PG(18:2_22:5)+NH4 | 1_BMP(20:3_20:4)+NH4 | 1_PG(20:3_20:4)+NH4 | 3_PG(40:7)+NH4</t>
  </si>
  <si>
    <t>2854385.72 | 2854385.72 | 552763.72 | 552763.72 | 322872.92 | 322872.92 | 39891.72</t>
  </si>
  <si>
    <t>BMP</t>
  </si>
  <si>
    <t>BMP(18:1_22:6)</t>
  </si>
  <si>
    <t>13.73_796.5232n</t>
  </si>
  <si>
    <t>100 - 45.9 - 9.75</t>
  </si>
  <si>
    <t>1_BMP(18:1_20:4)+NH4 | 1_BMP(18:2_20:3)+NH4</t>
  </si>
  <si>
    <t>1986914.2 | 192791.28</t>
  </si>
  <si>
    <t>BMP(18:1_20:4)</t>
  </si>
  <si>
    <t>13.75_772.5226n</t>
  </si>
  <si>
    <t>100 - 43.4 - 6.73</t>
  </si>
  <si>
    <t>1_BMP(18:1_18:2)+NH4</t>
  </si>
  <si>
    <t>BMP(18:1_18:2)</t>
  </si>
  <si>
    <t>14.28_840.5714m/z</t>
  </si>
  <si>
    <t>100 - 48.4</t>
  </si>
  <si>
    <t>1_BMP(18:1_22:5)+NH4 | 1_BMP(18:2_22:4)+NH4 | 1_BMP(20:2_20:4)+NH4 | 1_BMP(20:3_20:3)+NH4</t>
  </si>
  <si>
    <t>1164501 | 90896.69 | 84826.78 | 42733.85</t>
  </si>
  <si>
    <t>BMP(18:1_22:5)</t>
  </si>
  <si>
    <t>14.57_842.5878m/z</t>
  </si>
  <si>
    <t>100 - 14.1</t>
  </si>
  <si>
    <t>1_BMP(18:1_22:4)+NH4 | 1_PG(18:1_22:4)+NH4 | 1_BMP(18:2_22:3)+NH4 | 1_PG(18:2_22:3)+NH4 | 1_PG(20:2_20:3)+NH4 | 3_PG(40:5)+NH4</t>
  </si>
  <si>
    <t>2025342.42 | 2025342.42 | 90468 | 90468 | 57899.47 | 18769.22</t>
  </si>
  <si>
    <t>BMP(18:1_22:4)</t>
  </si>
  <si>
    <t>12.98_788.5412m/z</t>
  </si>
  <si>
    <t>100 - 43.2 - 4.84</t>
  </si>
  <si>
    <t>1_BMP(18:2_18:2)+NH4</t>
  </si>
  <si>
    <t>BMP(18:2_18:2)</t>
  </si>
  <si>
    <t>12.98_812.5415m/z</t>
  </si>
  <si>
    <t>100 - 48.1 - 10.2</t>
  </si>
  <si>
    <t>1_BMP(18:2_20:4)+NH4</t>
  </si>
  <si>
    <t>BMP(18:2_20:4)</t>
  </si>
  <si>
    <t>12.86_842.5062n</t>
  </si>
  <si>
    <t>100 - 52.7 - 10.8 - 0.98</t>
  </si>
  <si>
    <t>1_BMP(20:4_22:6)+NH4</t>
  </si>
  <si>
    <t>BMP(20:4_22:6)</t>
  </si>
  <si>
    <t>12.96_836.5401m/z</t>
  </si>
  <si>
    <t>100 - 50.3 - 10.1 - 0.106</t>
  </si>
  <si>
    <t>1_BMP(20:4_20:4)+NH4 | 1_PG(20:4_20:4)+NH4 | 1_BMP(18:2_22:6)+NH4 | 1_PG(18:2_22:6)+NH4 | 3_PG(40:8)+NH4</t>
  </si>
  <si>
    <t>1664354.81 | 1664354.81 | 1225021.6 | 1172589.71 | 31328.81</t>
  </si>
  <si>
    <t>BMP(20:4_20:4)</t>
  </si>
  <si>
    <t>13.53_862.5557m/z</t>
  </si>
  <si>
    <t>100 - 52.5 - 4.03</t>
  </si>
  <si>
    <t>1_BMP(20:4_22:5)+NH4 | 1_BMP(20:3_22:6)+NH4</t>
  </si>
  <si>
    <t>848955 | 561249.2</t>
  </si>
  <si>
    <t>BMP(20:4_22:5)</t>
  </si>
  <si>
    <t>13.85_864.5712m/z</t>
  </si>
  <si>
    <t>100 - 48.8 - 3.43</t>
  </si>
  <si>
    <t>1_BMP(20:4_22:4)+NH4 | 1_BMP(20:3_22:5)+NH4 | 1_BMP(20:2_22:6)+NH4</t>
  </si>
  <si>
    <t>1272914.6 | 192269.28 | 135802.42</t>
  </si>
  <si>
    <t>BMP(20:4_22:4)</t>
  </si>
  <si>
    <t>13.71_888.5718m/z</t>
  </si>
  <si>
    <t>100 - 52.7 - 4.14</t>
  </si>
  <si>
    <t>1_BMP(22:4_22:6)+NH4 | 1_PG(22:4_22:6)+NH4 | 1_BMP(22:5_22:5)+NH4 | 1_PG(22:5_22:5)+NH4 | 3_PG(44:10)+NH4</t>
  </si>
  <si>
    <t>3185174.49 | 3185174.49 | 425570.99 | 425570.99 | 33607.49</t>
  </si>
  <si>
    <t>BMP(22:4_22:6)</t>
  </si>
  <si>
    <t>14.36_890.5880m/z</t>
  </si>
  <si>
    <t>100 - 50.7</t>
  </si>
  <si>
    <t>1_BMP(22:4_22:5)+NH4 | 1_BMP(22:3_22:6)+NH4</t>
  </si>
  <si>
    <t>1786785.7 | 397465.9</t>
  </si>
  <si>
    <t>BMP(22:4_22:5)</t>
  </si>
  <si>
    <t>13.41_886.5559m/z</t>
  </si>
  <si>
    <t>100 - 53.7 - 11.4 - 0.746</t>
  </si>
  <si>
    <t>1_BMP(22:5_22:6)+NH4</t>
  </si>
  <si>
    <t>BMP(22:5_22:6)</t>
  </si>
  <si>
    <t>22.41_666.6174m/z</t>
  </si>
  <si>
    <t>100 - 51</t>
  </si>
  <si>
    <t>22.15_690.6155m/z</t>
  </si>
  <si>
    <t>100 - 51.7</t>
  </si>
  <si>
    <t>1_CE(20:4)+NH4</t>
  </si>
  <si>
    <t>CE(20:4)</t>
  </si>
  <si>
    <t>16.96_540.5354m/z</t>
  </si>
  <si>
    <t>100 - 21.3</t>
  </si>
  <si>
    <t>1_Cer-NDS(d18:0/16:0)+H</t>
  </si>
  <si>
    <t>Cer-NDS(d18:0/16:0)</t>
  </si>
  <si>
    <t>19.48_624.6278m/z</t>
  </si>
  <si>
    <t>100 - 19.7</t>
  </si>
  <si>
    <t>19.50_650.6410m/z</t>
  </si>
  <si>
    <t>100 - 32.3</t>
  </si>
  <si>
    <t>1_Cer-NDS(d18:0/24:1)+H</t>
  </si>
  <si>
    <t>Cer-NDS(d18:0/24:1)</t>
  </si>
  <si>
    <t>20.16_696.6495m/z</t>
  </si>
  <si>
    <t>100 - 11.1</t>
  </si>
  <si>
    <t>1_Cer-NDS(d18:0/24:0)+HCO2</t>
  </si>
  <si>
    <t>[M+HCO2]-</t>
  </si>
  <si>
    <t>[M+HCO2]-|[M+H]+</t>
  </si>
  <si>
    <t>15.71_536.5039m/z</t>
  </si>
  <si>
    <t>1_Cer-NS(d18:2/16:0)+H</t>
  </si>
  <si>
    <t>Cer-NS(d18:2/16:0)</t>
  </si>
  <si>
    <t>16.52_582.5083m/z</t>
  </si>
  <si>
    <t>100 - 37.8</t>
  </si>
  <si>
    <t>1_Cer-NS(d18:1/16:0)+HCO2</t>
  </si>
  <si>
    <t>Cer-NS(d18:1/16:0)</t>
  </si>
  <si>
    <t>17.54_565.5426n</t>
  </si>
  <si>
    <t>100 - 35</t>
  </si>
  <si>
    <t>1_Cer-NS(d18:1/18:0)+H</t>
  </si>
  <si>
    <t>Cer-NS(d18:1/18:0)</t>
  </si>
  <si>
    <t>19.08_784.6635m/z</t>
  </si>
  <si>
    <t>1_OxTG(16:0_18:0_9:0(COOH))+NH4</t>
  </si>
  <si>
    <t>OxTG(16:0_18:0_9:0(COOH))</t>
  </si>
  <si>
    <t>18.64_620.5962m/z</t>
  </si>
  <si>
    <t>100 - 45.4</t>
  </si>
  <si>
    <t>1_Cer-NS(d18:2/22:0)+H | 1_Cer-NS(d18:1/22:1)+H</t>
  </si>
  <si>
    <t>3326684.88 | 1642247.88</t>
  </si>
  <si>
    <t>Cer-NS(d18:2/22:0)</t>
  </si>
  <si>
    <t>18.68_646.6117m/z</t>
  </si>
  <si>
    <t>100 - 37.6</t>
  </si>
  <si>
    <t>1_Cer-NS(d18:2/24:1)+H | 1_Cer-NS(d18:1/24:2)+H</t>
  </si>
  <si>
    <t>5623525 | 4341052.1</t>
  </si>
  <si>
    <t>Cer-NS(d18:2/24:1)</t>
  </si>
  <si>
    <t>19.21_666.6020m/z</t>
  </si>
  <si>
    <t>100 - 43.8 - 4.01</t>
  </si>
  <si>
    <t>1_Cer-NS(d18:1/22:0)+HCO2</t>
  </si>
  <si>
    <t>19.23_692.6178m/z</t>
  </si>
  <si>
    <t>100 - 46.1 - 7.34</t>
  </si>
  <si>
    <t>1_Cer-NS(d18:1/24:1)+HCO2 | 1_Cer-NS(d18:2/24:0)+HCO2</t>
  </si>
  <si>
    <t>285525.06 | 243493.49</t>
  </si>
  <si>
    <t>19.58_636.6275m/z</t>
  </si>
  <si>
    <t>100 - 51.1 - 5.28</t>
  </si>
  <si>
    <t>1_Cer-NS(d18:1/23:0)+H | 1_Cer-NS(d17:1/24:0)+H</t>
  </si>
  <si>
    <t>2261649.46 | 1061770.76</t>
  </si>
  <si>
    <t>Cer-NS(d18:1/23:0)</t>
  </si>
  <si>
    <t>19.92_694.6334m/z</t>
  </si>
  <si>
    <t>100 - 49.5 - 5.17</t>
  </si>
  <si>
    <t>1_Cer-NS(d18:1/24:0)+HCO2</t>
  </si>
  <si>
    <t>19.91_676.6587m/z</t>
  </si>
  <si>
    <t>100 - 45.5</t>
  </si>
  <si>
    <t>1_Cer-NS(d18:1/26:1)+H</t>
  </si>
  <si>
    <t>Cer-NS(d18:1/26:1)</t>
  </si>
  <si>
    <t>20.09_676.6577m/z</t>
  </si>
  <si>
    <t>100 - 39.1</t>
  </si>
  <si>
    <t>1_Cer-NS(d18:2/26:0)+H | 1_Cer-NS(d18:1/26:1)+H</t>
  </si>
  <si>
    <t>1658768.03 | 1471526.18</t>
  </si>
  <si>
    <t>Cer-NS(d18:2/26:0)</t>
  </si>
  <si>
    <t>20.55_677.6663n</t>
  </si>
  <si>
    <t>100 - 53.9 - 5.01</t>
  </si>
  <si>
    <t>1_Cer-NS(d18:1/26:0)+H</t>
  </si>
  <si>
    <t>Cer-NS(d18:1/26:0)</t>
  </si>
  <si>
    <t>20.79_1419.0014m/z</t>
  </si>
  <si>
    <t>100 - 67.5 - 18.8 - 0.999</t>
  </si>
  <si>
    <t>1_CL(34:2)(34:2)+NH4 | 1_CL(32:2)(36:2)+NH4 | 1_CL(32:1)(36:3)+NH4 | 1_CL(34:1)(34:3)+NH4</t>
  </si>
  <si>
    <t>3445082 | 668285.7 | 469708.7 | 87031.47</t>
  </si>
  <si>
    <t>CL(34:2)(34:2)</t>
  </si>
  <si>
    <t>20.90_1445.0177m/z</t>
  </si>
  <si>
    <t>100 - 88 - 21.9 - 0.723</t>
  </si>
  <si>
    <t>1_CL(34:2)(36:3)+NH4 | 1_CL(34:3)(36:2)+NH4 | 1_CL(34:1)(36:4)+NH4</t>
  </si>
  <si>
    <t>4845006 | 845718.2 | 186460.18</t>
  </si>
  <si>
    <t>CL(34:2)(36:3)</t>
  </si>
  <si>
    <t>21.20_1447.0328m/z</t>
  </si>
  <si>
    <t>100 - 81.2 - 23.6</t>
  </si>
  <si>
    <t>1_CL(34:2)(36:2)+NH4 | 1_CL(34:1)(36:3)+NH4</t>
  </si>
  <si>
    <t>6041127 | 3261324</t>
  </si>
  <si>
    <t>CL(34:2)(36:2)</t>
  </si>
  <si>
    <t>20.59_1443.0023m/z</t>
  </si>
  <si>
    <t>98.4 - 100 - 28.3</t>
  </si>
  <si>
    <t>1_CL(34:3)(36:3)+NH4 | 1_CL(34:2)(36:4)+NH4 | 1_CL(32:2)(38:4)+NH4</t>
  </si>
  <si>
    <t>2300084 | 1262945.4 | 88354.36</t>
  </si>
  <si>
    <t>CL(34:3)(36:3)</t>
  </si>
  <si>
    <t>20.67_1469.0189m/z</t>
  </si>
  <si>
    <t>100 - 80 - 21.4</t>
  </si>
  <si>
    <t>1_CL(36:3)(36:4)+NH4 | 1_CL(34:2)(38:5)+NH4 | 1_CL(34:3)(38:4)+NH4</t>
  </si>
  <si>
    <t>5129047 | 317787.8 | 193143.02</t>
  </si>
  <si>
    <t>20.94_1471.0342m/z</t>
  </si>
  <si>
    <t>100 - 83 - 24.1</t>
  </si>
  <si>
    <t>1_CL(36:3)(36:3)+NH4 | 1_CL(36:2)(36:4)+NH4 | 1_CL(34:2)(38:4)+NH4 | 1_CL(34:3)(38:3)+NH4</t>
  </si>
  <si>
    <t>5442907 | 606241 | 350851.3 | 69913.46</t>
  </si>
  <si>
    <t>20.33_1448.9693n</t>
  </si>
  <si>
    <t>100 - 89.9 - 35.8 - 3.34</t>
  </si>
  <si>
    <t>1_CL(36:4)(36:4)+NH4 | 1_CL(36:3)(36:5)+NH4</t>
  </si>
  <si>
    <t>7853374 | 62084.18</t>
  </si>
  <si>
    <t>21.42_880.7146m/z</t>
  </si>
  <si>
    <t>100 - 65 - 7.68</t>
  </si>
  <si>
    <t>20.77_802.6898m/z</t>
  </si>
  <si>
    <t>100 - 55.5</t>
  </si>
  <si>
    <t>1_TG(14:1_15:1_18:2)+NH4</t>
  </si>
  <si>
    <t>TG(14:1_15:1_18:2)</t>
  </si>
  <si>
    <t>20.65_794.6198n</t>
  </si>
  <si>
    <t>100 - 59.6 - 15.5 - 1.01</t>
  </si>
  <si>
    <t>1_Co(Q9)+NH4</t>
  </si>
  <si>
    <t>Co(Q9)</t>
  </si>
  <si>
    <t>19.93_650.5849n</t>
  </si>
  <si>
    <t>100 - 44.3</t>
  </si>
  <si>
    <t>1_DG(18:1_20:0)+NH4 | 1_DG(16:0_22:1)+NH4 | 1_DG(18:0_20:1)+NH4</t>
  </si>
  <si>
    <t>1811517.62 | 87572.52 | 78681.46</t>
  </si>
  <si>
    <t>DG(18:1_20:0)</t>
  </si>
  <si>
    <t>20.11_694.6324m/z</t>
  </si>
  <si>
    <t>100 - 52.6</t>
  </si>
  <si>
    <t>1_DG(18:2_22:0)+NH4 | 1_DG(18:1_22:1)+NH4 | 1_DG(20:1_20:1)+NH4</t>
  </si>
  <si>
    <t>376539.54 | 75407.14 | 11284.09</t>
  </si>
  <si>
    <t>DG(18:2_22:0)</t>
  </si>
  <si>
    <t>21.06_838.7460m/z</t>
  </si>
  <si>
    <t>87.9 - 100 - 3.67</t>
  </si>
  <si>
    <t>1_OxTG(16:0_16:0_16:1(OH))+NH4 | 1_OxTG(14:0_16:0_18:1(OH))+NH4</t>
  </si>
  <si>
    <t>607998.7 | 586816.35</t>
  </si>
  <si>
    <t>OxTG(16:0_16:0_16:1(OH))</t>
  </si>
  <si>
    <t>18.34_756.6320m/z</t>
  </si>
  <si>
    <t>100 - 40.4</t>
  </si>
  <si>
    <t>1_OxTG(16:0_16:0_9:0(COOH))+NH4</t>
  </si>
  <si>
    <t>OxTG(16:0_16:0_9:0(COOH))</t>
  </si>
  <si>
    <t>19.42_648.5686n</t>
  </si>
  <si>
    <t>100 - 37.9</t>
  </si>
  <si>
    <t>1_DG(18:1_20:1)+NH4 | 1_DG(18:2_20:0)+NH4</t>
  </si>
  <si>
    <t>2036620.1 | 1184067.19</t>
  </si>
  <si>
    <t>DG(18:1_20:1)</t>
  </si>
  <si>
    <t>18.32_624.5547m/z</t>
  </si>
  <si>
    <t>100 - 32.2</t>
  </si>
  <si>
    <t>1_DG(17:1_18:1)+NH4 | 1_DG(17:0_18:2)+NH4</t>
  </si>
  <si>
    <t>792125.553 | 719836.51</t>
  </si>
  <si>
    <t>DG(17:1_18:1)</t>
  </si>
  <si>
    <t>19.08_652.5862m/z</t>
  </si>
  <si>
    <t>1_DG(18:2_19:0)+NH4</t>
  </si>
  <si>
    <t>DG(18:2_19:0)</t>
  </si>
  <si>
    <t>18.78_664.5861m/z</t>
  </si>
  <si>
    <t>100 - 99.3 - 18.9</t>
  </si>
  <si>
    <t>1_DG(18:2_20:1)+NH4 | 1_DG(18:0_20:3)+NH4 | 1_DG(18:1_20:2)+NH4</t>
  </si>
  <si>
    <t>905839.14 | 666775.79 | 322258.43</t>
  </si>
  <si>
    <t>DG(18:2_20:1)</t>
  </si>
  <si>
    <t>19.22_622.5523n</t>
  </si>
  <si>
    <t>100 - 39.9 - 0.228</t>
  </si>
  <si>
    <t>1_DG(18:0_18:1)+NH4 | 1_DG(16:0_20:1)+NH4 | 1_DG(16:1_20:0)+NH4</t>
  </si>
  <si>
    <t>11657689.94 | 512301 | 150486.45</t>
  </si>
  <si>
    <t>DG(18:0_18:1)</t>
  </si>
  <si>
    <t>17.62_622.5390m/z</t>
  </si>
  <si>
    <t>100 - 42.9</t>
  </si>
  <si>
    <t>1_DG(17:1_18:2)+NH4 | 1_DG(17:2_18:1)+NH4</t>
  </si>
  <si>
    <t>873233.16 | 66630.41</t>
  </si>
  <si>
    <t>DG(17:1_18:2)</t>
  </si>
  <si>
    <t>18.60_620.5367n</t>
  </si>
  <si>
    <t>100 - 45 - 7.85</t>
  </si>
  <si>
    <t>1_DG(18:1_18:1)+NH4 | 1_DG(18:0_18:2)+NH4 | 1_DG(16:0_20:2)+NH4</t>
  </si>
  <si>
    <t>57898978.54 | 10578242.43 | 260566.22</t>
  </si>
  <si>
    <t>DG(18:1_18:1)</t>
  </si>
  <si>
    <t>18.52_686.5688m/z</t>
  </si>
  <si>
    <t>1_DG(18:0_22:6)+NH4</t>
  </si>
  <si>
    <t>DG(18:0_22:6)</t>
  </si>
  <si>
    <t>18.62_644.5368n</t>
  </si>
  <si>
    <t>100 - 48.1 - 3.18</t>
  </si>
  <si>
    <t>1_DG(18:0_20:4)+NH4 | 1_DG(18:1_20:3)+NH4 | 1_DG(16:0_22:4)+NH4 | 1_DG(18:2_20:2)+NH4</t>
  </si>
  <si>
    <t>9195477.96 | 327158.39 | 259822.74 | 181190.22</t>
  </si>
  <si>
    <t>DG(18:0_20:4)</t>
  </si>
  <si>
    <t>19.89_624.5686n</t>
  </si>
  <si>
    <t>100 - 36.2 - 0.575</t>
  </si>
  <si>
    <t>1_DG(18:0_18:0)+NH4 | 1_DG(16:0_20:0)+NH4</t>
  </si>
  <si>
    <t>1081758.19 | 173461.8</t>
  </si>
  <si>
    <t>DG(18:0_18:0)</t>
  </si>
  <si>
    <t>19.18_690.6007m/z</t>
  </si>
  <si>
    <t>100 - 96</t>
  </si>
  <si>
    <t>1_DG(18:0_22:4)+NH4</t>
  </si>
  <si>
    <t>DG(18:0_22:4)</t>
  </si>
  <si>
    <t>17.58_558.5080m/z</t>
  </si>
  <si>
    <t>100 - 37</t>
  </si>
  <si>
    <t>1_DG(14:0_16:0)+NH4</t>
  </si>
  <si>
    <t>DG(14:0_16:0)</t>
  </si>
  <si>
    <t>17.94_660.5550m/z</t>
  </si>
  <si>
    <t>100 - 53.3 - 8.68</t>
  </si>
  <si>
    <t>1_DG(18:1_20:4)+NH4 | 1_DG(18:2_20:3)+NH4 | 1_DG(16:0_22:5)+NH4</t>
  </si>
  <si>
    <t>1979985.98 | 292848.05 | 234118.82</t>
  </si>
  <si>
    <t>DG(18:1_20:4)</t>
  </si>
  <si>
    <t>16.90_564.4751n</t>
  </si>
  <si>
    <t>100 - 38.5</t>
  </si>
  <si>
    <t>1_DG(14:0_18:2)+NH4 | 1_DG(16:1_16:1)+NH4 | 1_DG(14:1_18:1)+NH4</t>
  </si>
  <si>
    <t>4392631.54 | 3163781.19 | 530982.3</t>
  </si>
  <si>
    <t>18.42_593.5746n</t>
  </si>
  <si>
    <t>100 - 45 - 1.57</t>
  </si>
  <si>
    <t>1_Cer-NS(d18:1/20:0)+H</t>
  </si>
  <si>
    <t>Cer-NS(d18:1/20:0)</t>
  </si>
  <si>
    <t>18.46_594.5207n</t>
  </si>
  <si>
    <t>100 - 41.5 - 1.56</t>
  </si>
  <si>
    <t>1_DG(16:0_18:1)+NH4 | 1_DG(16:1_18:0)+NH4</t>
  </si>
  <si>
    <t>46749064.39 | 1141856.7</t>
  </si>
  <si>
    <t>DG(16:0_18:1)</t>
  </si>
  <si>
    <t>20.92_802.6897m/z</t>
  </si>
  <si>
    <t>100 - 58.3</t>
  </si>
  <si>
    <t>1_TG(12:0_17:2_18:2)+NH4 | 1_TG(14:1_15:1_18:2)+NH4 | 1_TG(14:0_15:1_18:3)+NH4 | 1_TG(12:0_17:1_18:3)+NH4 | 1_TG(15:1_15:1_17:2)+NH4</t>
  </si>
  <si>
    <t>1679603.78 | 1626221.97 | 1155008.81 | 1132750.17 | 1106677.79</t>
  </si>
  <si>
    <t>TG(12:0_17:2_18:2)</t>
  </si>
  <si>
    <t>20.53_696.6491m/z</t>
  </si>
  <si>
    <t>100 - 51.1</t>
  </si>
  <si>
    <t>1_DG(18:1_22:0)+NH4</t>
  </si>
  <si>
    <t>DG(18:1_22:0)</t>
  </si>
  <si>
    <t>16.79_614.4900n</t>
  </si>
  <si>
    <t>100 - 40.9</t>
  </si>
  <si>
    <t>1_DG(18:2_18:3)+NH4 | 1_DG(18:1_18:4)+NH4</t>
  </si>
  <si>
    <t>4288262.69 | 472721.18</t>
  </si>
  <si>
    <t>DG(18:2_18:3)</t>
  </si>
  <si>
    <t>17.34_658.5392m/z</t>
  </si>
  <si>
    <t>63.4 - 100 - 6.95</t>
  </si>
  <si>
    <t>1_DG(18:2_20:4)+NH4</t>
  </si>
  <si>
    <t>DG(18:2_20:4)</t>
  </si>
  <si>
    <t>17.60_566.4903n</t>
  </si>
  <si>
    <t>100 - 37.4 - 0.728</t>
  </si>
  <si>
    <t>1_DG(16:0_16:1)+NH4 | 1_DG(14:0_18:1)+NH4</t>
  </si>
  <si>
    <t>4000450.02 | 2291961.182</t>
  </si>
  <si>
    <t>DG(16:0_16:1)</t>
  </si>
  <si>
    <t>20.75_750.6576m/z</t>
  </si>
  <si>
    <t>100 - 52.4 - 11.4 - 1.14</t>
  </si>
  <si>
    <t>1_TG(10:0_15:0_18:2)+NH4 | 1_TG(10:0_16:1_17:1)+NH4 | 1_TG(14:1_14:1_15:0)+NH4 | 1_TG(17:1_18:1_8:0)+NH4</t>
  </si>
  <si>
    <t>1034474.45 | 799281 | 668258.62 | 332404.72</t>
  </si>
  <si>
    <t>TG(10:0_15:0_18:2)</t>
  </si>
  <si>
    <t>18.30_568.5062n</t>
  </si>
  <si>
    <t>100 - 37.4 - 0.546</t>
  </si>
  <si>
    <t>1_DG(16:0_16:0)+NH4 | 1_DG(14:0_18:0)+NH4</t>
  </si>
  <si>
    <t>3529205.443 | 122386.97</t>
  </si>
  <si>
    <t>17.86_592.5049n</t>
  </si>
  <si>
    <t>100 - 40.8 - 3.33</t>
  </si>
  <si>
    <t>1_DG(16:0_18:2)+NH4 | 1_DG(16:1_18:1)+NH4</t>
  </si>
  <si>
    <t>68617465.75 | 15486206.98</t>
  </si>
  <si>
    <t>DG(16:0_18:2)</t>
  </si>
  <si>
    <t>15.16_699.5632n</t>
  </si>
  <si>
    <t>100 - 46.7 - 8.69</t>
  </si>
  <si>
    <t>1_HexCer-NS(d18:1/16:0)+H</t>
  </si>
  <si>
    <t>HexCer-NS</t>
  </si>
  <si>
    <t>HexCer-NS(d18:1/16:0)</t>
  </si>
  <si>
    <t>17.60_782.6483m/z</t>
  </si>
  <si>
    <t>1_HexCer-NS(d18:2/22:0)+H</t>
  </si>
  <si>
    <t>HexCer-NS(d18:2/22:0)</t>
  </si>
  <si>
    <t>5.30_495.3323n</t>
  </si>
  <si>
    <t>100 - 26.8</t>
  </si>
  <si>
    <t>7.47_523.3638n</t>
  </si>
  <si>
    <t>100 - 28.9 - 0.00492</t>
  </si>
  <si>
    <t>5.87_522.3553m/z</t>
  </si>
  <si>
    <t>1_LPC(18:1)+H</t>
  </si>
  <si>
    <t>LPC(18:1)</t>
  </si>
  <si>
    <t>4.51_520.3396m/z</t>
  </si>
  <si>
    <t>100 - 26.2</t>
  </si>
  <si>
    <t>9.50_552.4026m/z</t>
  </si>
  <si>
    <t>100 - 23.6 - 0.541</t>
  </si>
  <si>
    <t>1_LPC(20:0)+H</t>
  </si>
  <si>
    <t>LPC(20:0)</t>
  </si>
  <si>
    <t>7.84_550.3869m/z</t>
  </si>
  <si>
    <t>100 - 22.2</t>
  </si>
  <si>
    <t>1_LPC(20:1)+H</t>
  </si>
  <si>
    <t>LPC(20:1)</t>
  </si>
  <si>
    <t>4.15_544.3399m/z</t>
  </si>
  <si>
    <t>100 - 27.7</t>
  </si>
  <si>
    <t>1_LPC(20:4)+H</t>
  </si>
  <si>
    <t>LPC(20:4)</t>
  </si>
  <si>
    <t>11.29_580.4326m/z</t>
  </si>
  <si>
    <t>100 - 27.3 - 0.286</t>
  </si>
  <si>
    <t>1_LPC(22:0)+H</t>
  </si>
  <si>
    <t>LPC(22:0)</t>
  </si>
  <si>
    <t>4.43_568.3388m/z</t>
  </si>
  <si>
    <t>1_LPC(22:6)+H</t>
  </si>
  <si>
    <t>LPC(22:6)</t>
  </si>
  <si>
    <t>13.02_608.4647m/z</t>
  </si>
  <si>
    <t>100 - 34.3 - 6</t>
  </si>
  <si>
    <t>1_LPC(24:0)+H</t>
  </si>
  <si>
    <t>LPC(24:0)</t>
  </si>
  <si>
    <t>11.46_606.4486m/z</t>
  </si>
  <si>
    <t>100 - 31.1 - 0.353</t>
  </si>
  <si>
    <t>1_LPC(24:1)+H</t>
  </si>
  <si>
    <t>LPC(24:1)</t>
  </si>
  <si>
    <t>7.66_482.3238m/z</t>
  </si>
  <si>
    <t>1_LPE(18:0)+H</t>
  </si>
  <si>
    <t>LPE</t>
  </si>
  <si>
    <t>LPE(18:0)</t>
  </si>
  <si>
    <t>4.45_502.2925m/z</t>
  </si>
  <si>
    <t>100 - 18.3</t>
  </si>
  <si>
    <t>1_LPE(20:4)+H</t>
  </si>
  <si>
    <t>LPE(20:4)</t>
  </si>
  <si>
    <t>6.06_452.3728m/z</t>
  </si>
  <si>
    <t>100 - 27 - 0.236</t>
  </si>
  <si>
    <t>1_MG(24:4)+NH4</t>
  </si>
  <si>
    <t>MG</t>
  </si>
  <si>
    <t>MG(24:4)</t>
  </si>
  <si>
    <t>18.42_712.6071m/z</t>
  </si>
  <si>
    <t>100 - 37.7</t>
  </si>
  <si>
    <t>1_OxTG(14:0_16:0_9:0(CHO))+NH4</t>
  </si>
  <si>
    <t>OxTG(14:0_16:0_9:0(CHO))</t>
  </si>
  <si>
    <t>19.52_850.7098m/z</t>
  </si>
  <si>
    <t>1_OxTG(14:0_16:0_18:3(OO))+NH4 | 1_OxTG(14:0_16:0_18:2(KeOH))+NH4</t>
  </si>
  <si>
    <t>658991.3 | 658991.3</t>
  </si>
  <si>
    <t>OxTG(14:0_16:0_18:3(OO))</t>
  </si>
  <si>
    <t>17.12_608.5248m/z</t>
  </si>
  <si>
    <t>100 - 41.7 - 7.45</t>
  </si>
  <si>
    <t>10754843.01 | 2715332.18</t>
  </si>
  <si>
    <t>20.47_836.7300m/z</t>
  </si>
  <si>
    <t>100 - 82.5</t>
  </si>
  <si>
    <t>1_OxTG(14:0_16:0_18:2(OH))+NH4 | 1_OxTG(14:0_16:0_18:1(Ke))+NH4 | 1_OxTG(16:0_16:1_16:1(OH))+NH4 | 1_OxTG(16:0_18:1_14:0(CHO))+NH4 | 1_OxTG(16:0_18:1_14:1(OH))+NH4 | 1_OxTG(16:0_16:0_16:1(CHO))+NH4 | 1_OxTG(16:0_16:0_16:1(Ke))+NH4 | 1_OxTG(14:0_18:1_16:1(OH))+NH4</t>
  </si>
  <si>
    <t>512173.07 | 512173.07 | 495892.87 | 439766.49 | 439766.49 | 400887.94 | 400887.94 | 328191.88</t>
  </si>
  <si>
    <t>OxTG(14:0_16:0_18:2(OH))</t>
  </si>
  <si>
    <t>18.02_636.5551m/z</t>
  </si>
  <si>
    <t>100 - 46.5 - 9.54</t>
  </si>
  <si>
    <t>1_DG(18:1_18:2)+NH4 | 1_DG(16:0_20:3)+NH4</t>
  </si>
  <si>
    <t>111194937.8 | 2327636.27</t>
  </si>
  <si>
    <t>17.66_658.5395m/z</t>
  </si>
  <si>
    <t>100 - 52.9</t>
  </si>
  <si>
    <t>1_DG(16:0_22:6)+NH4</t>
  </si>
  <si>
    <t>DG(16:0_22:6)</t>
  </si>
  <si>
    <t>18.76_746.6033n</t>
  </si>
  <si>
    <t>100 - 49.2 - 4.5</t>
  </si>
  <si>
    <t>1_OxTG(16:0_18:2_9:0(CHO))+NH4 | 1_OxTG(16:1_18:1_9:0(CHO))+NH4</t>
  </si>
  <si>
    <t>1529466.3 | 1476020.3</t>
  </si>
  <si>
    <t>OxTG(16:0_18:2_9:0(CHO))</t>
  </si>
  <si>
    <t>18.92_726.6224m/z</t>
  </si>
  <si>
    <t>100 - 33.3</t>
  </si>
  <si>
    <t>1_OxTG(16:0_16:0_8:0(CHO))+NH4</t>
  </si>
  <si>
    <t>OxTG(16:0_16:0_8:0(CHO))</t>
  </si>
  <si>
    <t>24.32_1002.9401m/z</t>
  </si>
  <si>
    <t>100 - 73.6 - 27.5</t>
  </si>
  <si>
    <t>1_TG(18:1_18:1_25:0)+NH4 | 1_TG(18:0_18:2_25:0)+NH4 | 1_TG(16:1_20:1_25:0)+NH4 | 1_TG(20:1_20:1_21:0)+NH4 | 1_TG(18:2_19:0_24:0)+NH4 | 1_TG(18:2_21:0_22:0)+NH4 | 1_TG(18:1_19:0_24:1)+NH4</t>
  </si>
  <si>
    <t>2605240.4 | 2230367.35 | 1840072.71 | 1470585.16 | 1419035.28 | 1403143.89 | 297881.47</t>
  </si>
  <si>
    <t>TG(18:1_18:1_25:0)</t>
  </si>
  <si>
    <t>19.04_752.6368m/z</t>
  </si>
  <si>
    <t>100 - 46.6</t>
  </si>
  <si>
    <t>1_OxTG(16:0_18:1_8:0(CHO))+NH4</t>
  </si>
  <si>
    <t>OxTG(16:0_18:1_8:0(CHO))</t>
  </si>
  <si>
    <t>23.83_948.8918m/z</t>
  </si>
  <si>
    <t>100 - 57.5 - 4.37</t>
  </si>
  <si>
    <t>1_TG(18:0_18:1_21:0)+NH4 | 1_TG(16:0_18:1_23:0)+NH4 | 1_TG(14:0_18:1_25:0)+NH4 | 1_TG(17:0_17:1_23:0)+NH4 | 1_TG(14:0_20:1_23:0)+NH4 | 1_TG(17:0_20:0_20:1)+NH4 | 1_TG(17:1_20:0_20:0)+NH4</t>
  </si>
  <si>
    <t>2434441.7 | 1899509.1 | 1663999.45 | 1398652.17 | 1374807.75 | 314491.94 | 210377.63</t>
  </si>
  <si>
    <t>TG(18:0_18:1_21:0)</t>
  </si>
  <si>
    <t>19.14_778.6529m/z</t>
  </si>
  <si>
    <t>100 - 53.2</t>
  </si>
  <si>
    <t>1_OxTG(16:0_18:1_10:1(CHO))+NH4 | 1_OxTG(18:1_18:1_8:0(CHO))+NH4</t>
  </si>
  <si>
    <t>1587244 | 1383786.9</t>
  </si>
  <si>
    <t>OxTG(16:0_18:1_10:1(CHO))</t>
  </si>
  <si>
    <t>19.14_874.7102m/z</t>
  </si>
  <si>
    <t>100 - 48.8</t>
  </si>
  <si>
    <t>1_OxTG(16:1_16:1_18:3(OO))+NH4 | 1_OxTG(16:1_16:1_18:2(KeOH))+NH4 | 1_OxTG(14:1_18:1_18:3(OO))+NH4 | 1_OxTG(14:1_18:1_18:2(KeOH))+NH4 | 1_OxTG(14:0_18:2_18:3(OO))+NH4 | 1_OxTG(14:0_18:2_18:2(KeOH))+NH4</t>
  </si>
  <si>
    <t>584938.6 | 584938.6 | 298192.88 | 298192.88 | 276097.6 | 276097.6</t>
  </si>
  <si>
    <t>OxTG(16:1_16:1_18:3(OO))</t>
  </si>
  <si>
    <t>19.16_722.6045n</t>
  </si>
  <si>
    <t>100 - 46.5 - 5.58</t>
  </si>
  <si>
    <t>1_OxTG(16:0_16:0_9:0(CHO))+NH4</t>
  </si>
  <si>
    <t>OxTG(16:0_16:0_9:0(CHO))</t>
  </si>
  <si>
    <t>19.24_894.7370m/z</t>
  </si>
  <si>
    <t>1_OxTG(16:0_16:0_18:3(OOO))+NH4</t>
  </si>
  <si>
    <t>OxTG(16:0_16:0_18:3(OOO))</t>
  </si>
  <si>
    <t>17.40_634.5393m/z</t>
  </si>
  <si>
    <t>100 - 44.9 - 9.03</t>
  </si>
  <si>
    <t>1_DG(18:2_18:2)+NH4 | 1_DG(18:1_18:3)+NH4 | 1_DG(16:1_20:3)+NH4</t>
  </si>
  <si>
    <t>35393796 | 13717458.4 | 2781066.24</t>
  </si>
  <si>
    <t>24.28_976.9236m/z</t>
  </si>
  <si>
    <t>100 - 60 - 10.6</t>
  </si>
  <si>
    <t>1_TG(18:0_18:1_23:0)+NH4 | 1_TG(16:0_18:1_25:0)+NH4 | 1_TG(16:0_20:1_23:0)+NH4 | 1_TG(18:1_20:0_21:0)+NH4 | 1_TG(18:1_19:0_22:0)+NH4 | 1_TG(18:0_20:1_21:0)+NH4 | 1_TG(19:0_20:0_20:1)+NH4</t>
  </si>
  <si>
    <t>3010501.8 | 2991159.8 | 2351063.76 | 2271024.23 | 2239178.73 | 1881535.31 | 1555298.64</t>
  </si>
  <si>
    <t>TG(18:0_18:1_23:0)</t>
  </si>
  <si>
    <t>24.61_1068.9865m/z</t>
  </si>
  <si>
    <t>100 - 82 - 33.3 - 8.22 - 0.121</t>
  </si>
  <si>
    <t>1_TG(18:2_24:1_24:1)+NH4</t>
  </si>
  <si>
    <t>TG(18:2_24:1_24:1)</t>
  </si>
  <si>
    <t>19.54_835.6879n</t>
  </si>
  <si>
    <t>1_OxTG(16:0_18:1_13:2(CHO))+NH4 | 1_OxTG(18:1_18:1_11:1(CHO))+NH4 | 1_OxTG(18:0_18:2_11:1(CHO))+NH4</t>
  </si>
  <si>
    <t>723818.74 | 701998.5 | 151529.66</t>
  </si>
  <si>
    <t>OxTG(16:0_18:1_13:2(CHO))</t>
  </si>
  <si>
    <t>19.64_876.7259m/z</t>
  </si>
  <si>
    <t>100 - 63.6</t>
  </si>
  <si>
    <t>1_OxTG(16:0_16:1_18:3(OO))+NH4 | 1_OxTG(16:0_16:1_18:2(KeOH))+NH4 | 1_OxTG(14:0_18:1_18:3(OO))+NH4 | 1_OxTG(14:0_18:1_18:2(KeOH))+NH4 | 1_OxTG(16:0_16:0_18:4(OO))+NH4 | 1_OxTG(16:0_16:0_18:3(KeOH))+NH4 | 1_OxTG(16:1_16:1_18:2(OOH))+NH4 | 1_OxTG(16:1_16:1_18:1(KeOH))+NH4</t>
  </si>
  <si>
    <t>4099889.2 | 4099889.2 | 2087793 | 2087793 | 1891947.28 | 1891947.28 | 1543971.43 | 1543971.43</t>
  </si>
  <si>
    <t>OxTG(16:0_16:1_18:3(OO))</t>
  </si>
  <si>
    <t>19.68_726.5571n</t>
  </si>
  <si>
    <t>100 - 51.9 - 9.84</t>
  </si>
  <si>
    <t>1_Co(Q8)+NH4</t>
  </si>
  <si>
    <t>Co(Q8)</t>
  </si>
  <si>
    <t>19.75_884.7084n</t>
  </si>
  <si>
    <t>100 - 58.7</t>
  </si>
  <si>
    <t>1_OxTG(16:1_18:1_18:3(OO))+NH4 | 1_OxTG(16:1_18:1_18:2(KeOH))+NH4 | 1_OxTG(16:0_18:2_18:3(OO))+NH4 | 1_OxTG(16:0_18:2_18:2(KeOH))+NH4 | 1_OxTG(16:0_18:1_18:4(OO))+NH4 | 1_OxTG(16:0_18:1_18:3(KeOH))+NH4 | 1_OxTG(16:1_18:2_18:2(OOH))+NH4 | 1_OxTG(16:1_18:2_18:1(KeOH))+NH4</t>
  </si>
  <si>
    <t>8614773 | 8614773 | 7662534 | 7662534 | 5962527.4 | 5962527.4 | 1256546.5 | 1256546.5</t>
  </si>
  <si>
    <t>OxTG(16:1_18:1_18:3(OO))</t>
  </si>
  <si>
    <t>19.83_768.6684m/z</t>
  </si>
  <si>
    <t>100 - 10.5</t>
  </si>
  <si>
    <t>1_OxTG(16:0_18:0_9:0(CHO))+NH4</t>
  </si>
  <si>
    <t>OxTG(16:0_18:0_9:0(CHO))</t>
  </si>
  <si>
    <t>24.57_1042.9722m/z</t>
  </si>
  <si>
    <t>100 - 82.2 - 36.6 - 7.33</t>
  </si>
  <si>
    <t>1_TG(18:1_22:1_24:1)+NH4 | 1_TG(18:1_22:2_24:0)+NH4 | 1_TG(18:2_22:0_24:1)+NH4 | 1_TG(16:1_24:1_24:1)+NH4 | 1_TG(18:2_22:1_24:0)+NH4 | 1_TG(18:2_20:1_26:0)+NH4 | 1_TG(18:0_22:2_24:1)+NH4 | 1_TG(20:1_20:1_24:1)+NH4 | 1_TG(20:1_22:0_22:2)+NH4 | 1_TG(20:0_20:3_24:0)+NH4 | 1_TG(20:3_22:0_22:0)+NH4 | 1_TG(16:1_22:2_26:0)+NH4 | 1_TG(18:0_20:3_26:0)+NH4 | 1_TG(20:1_22:1_22:1)+NH4 | 1_TG(20:0_22:1_22:2)+NH4</t>
  </si>
  <si>
    <t>2636789.86 | 2422312.49 | 2364645.9 | 2054546.1 | 2030157.46 | 2012320.18 | 2008312.16 | 2000719.18 | 1883793.77 | 1821898.55 | 1818279.38 | 1808865.39 | 1754407.15 | 1742921.93 | 1737124.42</t>
  </si>
  <si>
    <t>TG(18:1_22:1_24:1)</t>
  </si>
  <si>
    <t>25.06_1044.9883m/z</t>
  </si>
  <si>
    <t>100 - 77.9 - 32.4 - 6.89</t>
  </si>
  <si>
    <t>1_TG(20:0_20:1_24:1)+NH4 | 1_TG(18:1_20:1_26:0)+NH4 | 1_TG(18:1_22:1_24:0)+NH4 | 1_TG(16:0_24:1_24:1)+NH4 | 1_TG(20:1_20:1_24:0)+NH4 | 1_TG(18:0_22:1_24:1)+NH4 | 1_TG(16:1_24:0_24:1)+NH4</t>
  </si>
  <si>
    <t>2057956.58 | 2043916.07 | 1959809.9 | 1838065 | 1743566.48 | 1479742.23 | 1469843</t>
  </si>
  <si>
    <t>TG(20:0_20:1_24:1)</t>
  </si>
  <si>
    <t>24.57_1016.9559m/z</t>
  </si>
  <si>
    <t>100 - 76.3 - 31.3 - 6.42</t>
  </si>
  <si>
    <t>1_TG(18:1_18:1_26:0)+NH4 | 1_TG(18:1_22:0_22:1)+NH4 | 1_TG(18:1_20:0_24:1)+NH4 | 1_TG(18:2_22:0_22:0)+NH4 | 1_TG(16:1_20:1_26:0)+NH4 | 1_TG(20:0_20:1_22:1)+NH4 | 1_TG(16:0_22:1_24:1)+NH4 | 1_TG(20:1_20:1_22:0)+NH4 | 1_TG(16:1_22:0_24:1)+NH4 | 1_TG(18:0_22:1_22:1)+NH4</t>
  </si>
  <si>
    <t>5151724.8 | 4236824 | 4206969.2 | 3330617.6 | 3234382.9 | 3035252.9 | 2966081.3 | 2924509.2 | 2676967 | 1311899.46</t>
  </si>
  <si>
    <t>TG(18:1_18:1_26:0)</t>
  </si>
  <si>
    <t>20.13_904.7573m/z</t>
  </si>
  <si>
    <t>100 - 61.6</t>
  </si>
  <si>
    <t>1_OxTG(16:0_18:1_18:3(OO))+NH4 | 1_OxTG(16:0_18:1_18:2(KeOH))+NH4 | 1_OxTG(16:1_18:1_18:2(OOH))+NH4 | 1_OxTG(16:1_18:1_18:1(KeOH))+NH4 | 1_OxTG(16:1_18:0_18:3(OO))+NH4 | 1_OxTG(16:1_18:0_18:2(KeOH))+NH4</t>
  </si>
  <si>
    <t>14563461.3 | 14563461.3 | 5894939.85 | 5894939.85 | 4077448.93 | 4077448.93</t>
  </si>
  <si>
    <t>OxTG(16:0_18:1_18:3(OO))</t>
  </si>
  <si>
    <t>23.87_974.9080m/z</t>
  </si>
  <si>
    <t>100 - 68 - 22.4</t>
  </si>
  <si>
    <t>1_TG(16:1_20:1_23:0)+NH4 | 1_TG(16:1_21:0_22:1)+NH4 | 1_TG(19:0_20:1_20:1)+NH4 | 1_TG(17:0_20:1_22:1)+NH4 | 1_TG(17:1_17:1_25:0)+NH4</t>
  </si>
  <si>
    <t>10900732.4 | 7065445.26 | 6871430 | 6847771.1 | 2909624.74</t>
  </si>
  <si>
    <t>TG(16:1_20:1_23:0)</t>
  </si>
  <si>
    <t>23.91_944.8983m/z</t>
  </si>
  <si>
    <t>100 - 82.3 - 30.5</t>
  </si>
  <si>
    <t>1_plasmanyl-TG(O-18:1_18:1_22:1)+NH4 | 1_plasmenyl-TG(P-18:0_18:1_22:1)+NH4 | 1_plasmanyl-TG(O-16:1_18:1_24:1)+NH4 | 1_plasmenyl-TG(P-16:0_18:1_24:1)+NH4 | 1_plasmanyl-TG(O-20:0_18:1_20:2)+NH4 | 1_plasmenyl-TG(P-20:1_16:0_22:1)+NH4 | 1_plasmenyl-TG(P-18:1_16:0_24:1)+NH4 | 1_plasmenyl-TG(P-18:1_18:0_22:1)+NH4 | 1_plasmenyl-TG(P-16:1_18:0_24:1)+NH4 | 1_plasmanyl-TG(O-20:1_18:0_20:2)+NH4 | 1_plasmenyl-TG(P-20:0_18:0_20:2)+NH4 | 1_plasmanyl-TG(O-20:1_16:1_22:1)+NH4 | 1_plasmenyl-TG(P-20:0_16:1_22:1)+NH4 | 1_plasmanyl-TG(O-18:1_16:1_24:1)+NH4 | 1_plasmenyl-TG(P-18:0_16:1_24:1)+NH4 | 1_plasmanyl-TG(O-16:0_20:2_22:1)+NH4</t>
  </si>
  <si>
    <t>3356088.95 | 3356088.95 | 3355787.19 | 3355787.19 | 3354956.96 | 241513.15 | 241211.39 | 155404.55 | 155102.79 | 154272.56 | 154272.56 | 134493.95 | 134493.95 | 134192.19 | 134192.19 | 64403.91</t>
  </si>
  <si>
    <t>plasmanyl-TG(O-18:1_18:1_22:1)</t>
  </si>
  <si>
    <t>24.08_988.9236m/z</t>
  </si>
  <si>
    <t>100 - 71.5 - 25.8</t>
  </si>
  <si>
    <t>1_TG(16:1_20:1_24:0)+NH4 | 1_TG(16:1_20:0_24:1)+NH4 | 1_TG(14:0_22:1_24:1)+NH4 | 1_TG(20:0_20:1_20:1)+NH4 | 1_TG(16:0_22:1_22:1)+NH4</t>
  </si>
  <si>
    <t>19741723.7 | 15254247 | 14989223.08 | 13729588.3 | 12022082.85</t>
  </si>
  <si>
    <t>TG(16:1_20:1_24:0)</t>
  </si>
  <si>
    <t>23.63_934.8772m/z</t>
  </si>
  <si>
    <t>100 - 58.7 - 14</t>
  </si>
  <si>
    <t>1_TG(16:0_18:1_22:0)+NH4 | 1_TG(18:0_18:1_20:0)+NH4 | 1_TG(16:0_18:0_22:1)+NH4 | 1_TG(16:0_20:0_20:1)+NH4 | 1_TG(16:0_16:0_24:1)+NH4 | 1_TG(18:0_18:0_20:1)+NH4 | 1_TG(16:1_18:0_22:0)+NH4 | 1_TG(18:1_19:0_19:0)+NH4 | 1_TG(16:0_16:1_24:0)+NH4 | 1_TG(14:0_18:1_24:0)+NH4 | 1_TG(16:1_20:0_20:0)+NH4 | 1_TG(14:0_20:1_22:0)+NH4 | 1_TG(14:0_18:0_24:1)+NH4 | 1_TG(14:0_20:0_22:1)+NH4</t>
  </si>
  <si>
    <t>75340260 | 69620520 | 54131693.5 | 53982591 | 41752741 | 40315801 | 32595547.2 | 26617508.97 | 26615407.1 | 24756270.6 | 22900350.2 | 21990723.6 | 20976829.6 | 19859175.3</t>
  </si>
  <si>
    <t>TG(16:0_18:1_22:0)</t>
  </si>
  <si>
    <t>23.67_960.8918m/z</t>
  </si>
  <si>
    <t>100 - 67 - 22.4</t>
  </si>
  <si>
    <t>1_TG(18:1_18:1_22:0)+NH4 | 1_TG(16:0_18:1_24:1)+NH4 | 1_TG(18:0_18:1_22:1)+NH4 | 1_TG(18:1_20:0_20:1)+NH4 | 1_TG(16:1_18:1_24:0)+NH4 | 1_TG(16:1_20:1_22:0)+NH4 | 1_TG(18:0_18:2_22:0)+NH4 | 1_TG(16:0_20:1_22:1)+NH4 | 1_TG(14:0_22:0_22:2)+NH4 | 1_TG(16:1_18:0_24:1)+NH4 | 1_TG(14:0_20:1_24:1)+NH4 | 1_TG(18:0_20:1_20:1)+NH4 | 1_TG(16:1_20:0_22:1)+NH4 | 1_TG(16:0_20:0_22:2)+NH4 | 1_TG(18:0_18:0_22:2)+NH4 | 1_TG(14:0_22:1_22:1)+NH4 | 1_TG(18:2_20:0_20:0)+NH4 | 1_TG(18:0_20:0_20:2)+NH4 | 1_TG(14:0_20:2_24:0)+NH4</t>
  </si>
  <si>
    <t>98712020 | 94778736 | 93357711 | 93329576 | 82769988.2 | 64096816.2 | 62994315 | 57884332 | 56716283.46 | 53392061.2 | 52720994.8 | 51671010 | 51458686.2 | 51146730.66 | 45057767.66 | 44676366.8 | 38327800 | 37578124.98 | 30946339.2</t>
  </si>
  <si>
    <t>TG(18:1_18:1_22:0)</t>
  </si>
  <si>
    <t>19.20_596.5362n</t>
  </si>
  <si>
    <t>100 - 37 - 0.846</t>
  </si>
  <si>
    <t>24.06_944.8734n</t>
  </si>
  <si>
    <t>100 - 61.7 - 17.6</t>
  </si>
  <si>
    <t>1_TG(16:0_18:1_24:0)+NH4 | 1_TG(18:0_18:1_22:0)+NH4 | 1_TG(16:0_18:0_24:1)+NH4 | 1_TG(16:0_20:1_22:0)+NH4 | 1_TG(16:0_20:0_22:1)+NH4 | 1_TG(18:1_20:0_20:0)+NH4 | 1_TG(14:0_20:1_24:0)+NH4 | 1_TG(14:0_18:1_26:0)+NH4 | 1_TG(18:0_20:0_20:1)+NH4 | 1_TG(18:0_18:0_22:1)+NH4 | 1_TG(14:0_22:0_22:1)+NH4 | 1_TG(14:0_20:0_24:1)+NH4 | 1_TG(16:1_18:0_24:0)+NH4 | 1_TG(16:1_20:0_22:0)+NH4 | 1_TG(17:0_17:0_24:1)+NH4</t>
  </si>
  <si>
    <t>35566720 | 28332808 | 26288929 | 24323760.9 | 22059681.2 | 21702814 | 20991629.5 | 20701023.5 | 19220859.9 | 17646219.2 | 16596538.8 | 15530466.6 | 12196648.17 | 8104211.57 | 421448.31</t>
  </si>
  <si>
    <t>TG(16:0_18:1_24:0)</t>
  </si>
  <si>
    <t>24.52_990.9392m/z</t>
  </si>
  <si>
    <t>100 - 66.8 - 21</t>
  </si>
  <si>
    <t>1_TG(18:0_20:0_22:1)+NH4 | 1_TG(14:0_22:1_24:0)+NH4 | 1_TG(16:0_22:0_22:1)+NH4 | 1_TG(18:0_18:1_24:0)+NH4 | 1_TG(16:0_18:1_26:0)+NH4 | 1_TG(18:1_20:0_22:0)+NH4 | 1_TG(16:0_20:0_24:1)+NH4 | 1_TG(16:0_20:1_24:0)+NH4 | 1_TG(18:0_18:0_24:1)+NH4 | 1_TG(16:1_22:0_22:0)+NH4</t>
  </si>
  <si>
    <t>6799427.06 | 6570567.97 | 5141248.56 | 3421260.9 | 3204231.9 | 2580052.6 | 2123536.4 | 1943320.96 | 1928251.5 | 1143271.68</t>
  </si>
  <si>
    <t>TG(18:0_20:0_22:1)</t>
  </si>
  <si>
    <t>21.08_890.7776m/z</t>
  </si>
  <si>
    <t>100 - 63.9 - 10.8</t>
  </si>
  <si>
    <t>1_OxTG(16:0_18:1_18:2(OH))+NH4 | 1_OxTG(16:0_18:1_18:1(Ke))+NH4 | 1_OxTG(16:0_18:2_18:1(OH))+NH4 | 1_OxTG(16:1_18:1_18:1(OH))+NH4 | 1_OxTG(18:1_18:1_16:1(OH))+NH4 | 1_OxTG(16:1_18:0_18:2(OH))+NH4 | 1_OxTG(16:1_18:0_18:1(Ke))+NH4 | 1_OxTG(18:0_18:2_16:1(OH))+NH4</t>
  </si>
  <si>
    <t>19931479 | 19931479 | 10315804.2 | 6528960.1 | 6164381.6 | 5089877.7 | 5089877.7 | 1306717.7</t>
  </si>
  <si>
    <t>OxTG(16:0_18:1_18:2(OH))</t>
  </si>
  <si>
    <t>17.88_916.7198m/z</t>
  </si>
  <si>
    <t>100 - 68.2</t>
  </si>
  <si>
    <t>1_OxTG(18:3(OH)_18:3(OO)_16:0)+NH4 | 1_OxTG(18:3(OH)_18:2(KeOH)_16:0)+NH4 | 1_OxTG(18:3(OO)_18:2(Ke)_16:0)+NH4 | 1_OxTG(18:2(Ke)_18:2(KeOH)_16:0)+NH4</t>
  </si>
  <si>
    <t>523506.2 | 523506.2 | 523506.2 | 523506.2</t>
  </si>
  <si>
    <t>OxTG(18:3(OH)_18:3(OO)_16:0)</t>
  </si>
  <si>
    <t>17.96_942.7370m/z</t>
  </si>
  <si>
    <t>100 - 70.5</t>
  </si>
  <si>
    <t>1_OxTG(18:3(OH)_18:3(OO)_18:1)+NH4 | 1_OxTG(18:3(OH)_18:2(KeOH)_18:1)+NH4 | 1_OxTG(18:3(OO)_18:2(Ke)_18:1)+NH4 | 1_OxTG(18:2(Ke)_18:2(KeOH)_18:1)+NH4 | 1_OxTG(18:3(OO)_18:1(Ke)_18:2)+NH4 | 1_OxTG(18:1(Ke)_18:2(KeOH)_18:2)+NH4</t>
  </si>
  <si>
    <t>681541 | 681541 | 681541 | 681541 | 269472.53 | 269472.53</t>
  </si>
  <si>
    <t>OxTG(18:3(OH)_18:3(OO)_18:1)</t>
  </si>
  <si>
    <t>18.20_783.6567n</t>
  </si>
  <si>
    <t>100 - 20.5</t>
  </si>
  <si>
    <t>1_OxTG(18:1_18:2_9:0(COOH))+NH4</t>
  </si>
  <si>
    <t>OxTG(18:1_18:2_9:0(COOH))</t>
  </si>
  <si>
    <t>18.36_788.6408m/z</t>
  </si>
  <si>
    <t>100 - 65.2 - 2.95</t>
  </si>
  <si>
    <t>1_OxTG(18:2_18:2_9:0(CHO))+NH4</t>
  </si>
  <si>
    <t>OxTG(18:2_18:2_9:0(CHO))</t>
  </si>
  <si>
    <t>18.58_790.6294n</t>
  </si>
  <si>
    <t>100 - 23.1</t>
  </si>
  <si>
    <t>1_OxTG(18:1_18:1_9:0(COOH))+NH4</t>
  </si>
  <si>
    <t>OxTG(18:1_18:1_9:0(COOH))</t>
  </si>
  <si>
    <t>18.62_776.6373m/z</t>
  </si>
  <si>
    <t>1_OxTG(18:1_18:2_8:0(CHO))+NH4 | 1_OxTG(16:0_18:2_10:1(CHO))+NH4 | 1_OxTG(16:1_18:1_10:1(CHO))+NH4</t>
  </si>
  <si>
    <t>645687 | 550840.74 | 397480.65</t>
  </si>
  <si>
    <t>OxTG(18:1_18:2_8:0(CHO))</t>
  </si>
  <si>
    <t>24.14_1014.9396m/z</t>
  </si>
  <si>
    <t>100 - 82.1 - 37.5 - 8.7</t>
  </si>
  <si>
    <t>1_TG(16:1_20:2_26:0)+NH4 | 1_TG(18:1_18:2_26:0)+NH4 | 1_TG(18:1_20:2_24:0)+NH4 | 1_TG(18:2_20:0_24:1)+NH4 | 1_TG(18:1_22:0_22:2)+NH4 | 1_TG(16:1_22:2_24:0)+NH4 | 1_TG(20:0_20:0_22:3)+NH4</t>
  </si>
  <si>
    <t>7357254.12 | 5142174 | 3909527.36 | 3553294.8 | 3480348.97 | 2923230.86 | 2524741.01</t>
  </si>
  <si>
    <t>TG(16:1_20:2_26:0)</t>
  </si>
  <si>
    <t>18.88_772.6200n</t>
  </si>
  <si>
    <t>100 - 48.6 - 8.4</t>
  </si>
  <si>
    <t>1_OxTG(18:1_18:2_9:0(CHO))+NH4 | 1_OxTG(16:0_18:2_11:1(CHO))+NH4 | 1_OxTG(16:1_18:1_11:1(CHO))+NH4</t>
  </si>
  <si>
    <t>3380279.1 | 1968951.96 | 1189709.42</t>
  </si>
  <si>
    <t>OxTG(18:1_18:2_9:0(CHO))</t>
  </si>
  <si>
    <t>19.18_802.6305n</t>
  </si>
  <si>
    <t>100 - 44.8 - 4.64</t>
  </si>
  <si>
    <t>1_OxTG(18:1_18:2_10:0(COOH))+NH4</t>
  </si>
  <si>
    <t>OxTG(18:1_18:2_10:0(COOH))</t>
  </si>
  <si>
    <t>19.22_804.6691m/z</t>
  </si>
  <si>
    <t>100 - 56.7</t>
  </si>
  <si>
    <t>1_OxTG(18:1_18:1_10:1(CHO))+NH4</t>
  </si>
  <si>
    <t>OxTG(18:1_18:1_10:1(CHO))</t>
  </si>
  <si>
    <t>19.36_774.6348n</t>
  </si>
  <si>
    <t>100 - 56.4 - 0.0372</t>
  </si>
  <si>
    <t>1_OxTG(18:1_18:1_9:0(CHO))+NH4 | 1_OxTG(16:0_18:1_11:1(CHO))+NH4 | 1_OxTG(18:0_18:2_9:0(CHO))+NH4</t>
  </si>
  <si>
    <t>7255778 | 6024488.3 | 3355180.54</t>
  </si>
  <si>
    <t>OxTG(18:1_18:1_9:0(CHO))</t>
  </si>
  <si>
    <t>19.44_908.7093n</t>
  </si>
  <si>
    <t>100 - 65.2</t>
  </si>
  <si>
    <t>1_OxTG(18:2_18:2_18:3(OO))+NH4 | 1_OxTG(18:2_18:2_18:2(KeOH))+NH4</t>
  </si>
  <si>
    <t>4090424 | 4090424</t>
  </si>
  <si>
    <t>OxTG(18:2_18:2_18:3(OO))</t>
  </si>
  <si>
    <t>19.64_822.6799m/z</t>
  </si>
  <si>
    <t>100 - 49.2 - 8.75</t>
  </si>
  <si>
    <t>1_OxTG(18:1_18:1_10:0(COOH))+NH4</t>
  </si>
  <si>
    <t>OxTG(18:1_18:1_10:0(COOH))</t>
  </si>
  <si>
    <t>23.71_986.9081m/z</t>
  </si>
  <si>
    <t>100 - 73.5 - 27.3</t>
  </si>
  <si>
    <t>1_TG(18:1_18:2_24:0)+NH4 | 1_TG(18:1_18:1_24:1)+NH4 | 1_TG(18:1_20:1_22:1)+NH4 | 1_TG(18:0_18:2_24:1)+NH4 | 1_TG(18:2_20:1_22:0)+NH4 | 1_TG(18:2_20:0_22:1)+NH4 | 1_TG(20:1_20:1_20:1)+NH4 | 1_TG(18:1_20:2_22:0)+NH4 | 1_TG(18:1_20:0_22:2)+NH4 | 1_TG(20:0_20:1_20:2)+NH4 | 1_TG(16:0_20:3_24:0)+NH4 | 1_TG(18:0_20:3_22:0)+NH4 | 1_TG(20:0_20:0_20:3)+NH4</t>
  </si>
  <si>
    <t>89982790 | 59340563 | 58246121 | 56693103 | 55231725 | 52174402.1 | 35122952 | 30864103.8 | 29960854.26 | 19699123.9 | 18084381.94 | 12251633.94 | 11450639.24</t>
  </si>
  <si>
    <t>TG(18:1_18:2_24:0)</t>
  </si>
  <si>
    <t>19.87_910.7243n</t>
  </si>
  <si>
    <t>100 - 63.8</t>
  </si>
  <si>
    <t>1_OxTG(18:1_18:2_18:3(OO))+NH4 | 1_OxTG(18:1_18:2_18:2(KeOH))+NH4 | 1_OxTG(18:1_18:1_18:4(OO))+NH4 | 1_OxTG(18:1_18:1_18:3(KeOH))+NH4 | 1_OxTG(18:0_18:2_18:4(OO))+NH4 | 1_OxTG(18:0_18:2_18:3(KeOH))+NH4 | 1_OxTG(18:2_18:2_18:2(OOH))+NH4 | 1_OxTG(18:2_18:2_18:1(KeOH))+NH4</t>
  </si>
  <si>
    <t>20876403 | 20876403 | 9883262.7 | 9883262.7 | 8036799.52 | 8036799.52 | 7755571.17 | 7755571.17</t>
  </si>
  <si>
    <t>OxTG(18:1_18:2_18:3(OO))</t>
  </si>
  <si>
    <t>23.26_932.8615m/z</t>
  </si>
  <si>
    <t>100 - 63 - 19.4</t>
  </si>
  <si>
    <t>1_TG(18:0_18:1_20:1)+NH4 | 1_TG(18:1_18:1_20:0)+NH4 | 1_TG(16:0_18:1_22:1)+NH4 | 1_TG(16:1_18:1_22:0)+NH4 | 1_TG(18:0_18:2_20:0)+NH4 | 1_TG(16:1_20:0_20:1)+NH4 | 1_TG(16:1_18:0_22:1)+NH4 | 1_TG(16:0_20:1_20:1)+NH4 | 1_TG(14:0_18:1_24:1)+NH4 | 1_TG(16:0_18:2_22:0)+NH4 | 1_TG(16:0_16:1_24:1)+NH4 | 1_TG(16:0_20:0_20:2)+NH4 | 1_TG(14:0_20:1_22:1)+NH4 | 1_TG(18:0_18:0_20:2)+NH4 | 1_TG(14:0_20:2_22:0)+NH4 | 1_TG(18:2_19:0_19:0)+NH4</t>
  </si>
  <si>
    <t>427943160 | 395084610 | 359448810 | 328375639 | 294490850 | 284703580 | 227066750 | 226638650 | 217174930.8 | 191743339 | 175851429.6 | 162688191.4 | 123868931.8 | 114331481.4 | 88373435.2 | 85665241.3</t>
  </si>
  <si>
    <t>TG(18:0_18:1_20:1)</t>
  </si>
  <si>
    <t>24.12_1040.9544m/z</t>
  </si>
  <si>
    <t>100 - 72.5 - 30.3 - 5.13</t>
  </si>
  <si>
    <t>1_TG(18:2_22:1_24:1)+NH4 | 1_TG(20:2_22:1_22:1)+NH4</t>
  </si>
  <si>
    <t>3900936.5 | 1620665.26</t>
  </si>
  <si>
    <t>TG(18:2_22:1_24:1)</t>
  </si>
  <si>
    <t>15.84_740.5219m/z</t>
  </si>
  <si>
    <t>100 - 43.7 - 9.43</t>
  </si>
  <si>
    <t>1_PE(18:1_18:2)-H | 1_DMPE(16:1_18:2)-H</t>
  </si>
  <si>
    <t>2453288.15 | 1748420.58</t>
  </si>
  <si>
    <t>[M-H]-</t>
  </si>
  <si>
    <t>PE(18:1_18:2)</t>
  </si>
  <si>
    <t>[M-H]-|[M+H]+</t>
  </si>
  <si>
    <t>20.19_912.7391n</t>
  </si>
  <si>
    <t>100 - 66.1</t>
  </si>
  <si>
    <t>1_OxTG(18:1_18:1_18:3(OO))+NH4 | 1_OxTG(18:1_18:1_18:2(KeOH))+NH4</t>
  </si>
  <si>
    <t>4082201 | 4082201</t>
  </si>
  <si>
    <t>OxTG(18:1_18:1_18:3(OO))</t>
  </si>
  <si>
    <t>21.92_922.7821m/z</t>
  </si>
  <si>
    <t>100 - 84.6 - 29.8</t>
  </si>
  <si>
    <t>1_TG(18:1_18:2_20:4)+NH4 | 1_TG(18:2_18:2_20:3)+NH4 | 1_TG(16:0_20:3_20:4)+NH4 | 1_TG(16:0_18:2_22:5)+NH4 | 1_TG(16:1_20:2_20:4)+NH4 | 1_TG(18:2_18:3_20:2)+NH4 | 1_TG(16:1_18:2_22:4)+NH4 | 1_TG(18:0_18:2_20:5)+NH4 | 1_TG(18:2_18:4_20:1)+NH4 | 1_TG(18:1_18:3_20:3)+NH4 | 1_TG(16:1_18:1_22:5)+NH4 | 1_TG(16:1_20:3_20:3)+NH4 | 1_TG(16:0_18:1_22:6)+NH4 | 1_TG(18:0_18:4_20:3)+NH4 | 1_TG(16:1_18:0_22:6)+NH4 | 1_TG(16:0_18:3_22:4)+NH4 | 1_TG(18:1_18:1_20:5)+NH4 | 1_TG(16:0_20:2_20:5)+NH4 | 1_TG(18:0_18:3_20:4)+NH4 | 1_TG(18:1_18:4_20:2)+NH4 | 1_TG(18:3_18:3_20:1)+NH4 | 1_TG(16:1_20:1_20:5)+NH4</t>
  </si>
  <si>
    <t>129068120 | 116816840 | 115262964 | 104776025 | 104766922.9 | 104703316 | 101759534 | 96680345.5 | 96447383.2 | 95007656 | 89338986 | 87095583 | 85782062 | 84666060.5 | 79722762.7 | 78213014 | 77798765.8 | 75806808.7 | 75592233.7 | 72376264.8 | 69155281.4 | 67088521.2</t>
  </si>
  <si>
    <t>TG(18:1_18:2_20:4)</t>
  </si>
  <si>
    <t>21.80_946.7813m/z</t>
  </si>
  <si>
    <t>100 - 69.5 - 19.4</t>
  </si>
  <si>
    <t>1_TG(18:2_18:2_22:5)+NH4 | 1_TG(18:2_18:3_22:4)+NH4 | 1_TG(16:1_20:4_22:4)+NH4 | 1_TG(18:2_20:3_20:4)+NH4</t>
  </si>
  <si>
    <t>11115122 | 10414153.8 | 9498685.7 | 1631970.9</t>
  </si>
  <si>
    <t>TG(18:2_18:2_22:5)</t>
  </si>
  <si>
    <t>20.59_914.7538n</t>
  </si>
  <si>
    <t>100 - 58.9 - 11.8</t>
  </si>
  <si>
    <t>1_OxTG(18:0_18:1_18:3(OO))+NH4 | 1_OxTG(18:0_18:1_18:2(KeOH))+NH4 | 1_OxTG(18:1_18:1_18:2(OOH))+NH4 | 1_OxTG(18:1_18:1_18:1(KeOH))+NH4 | 1_OxTG(16:0_18:1_20:3(OO))+NH4 | 1_OxTG(16:0_18:1_20:2(KeOH))+NH4</t>
  </si>
  <si>
    <t>4868064 | 4868064 | 1976600.8 | 1976600.8 | 1940412.72 | 1940412.72</t>
  </si>
  <si>
    <t>OxTG(18:0_18:1_18:3(OO))</t>
  </si>
  <si>
    <t>17.05_806.5899m/z</t>
  </si>
  <si>
    <t>100 - 43.7 - 10.3</t>
  </si>
  <si>
    <t>1_PC(16:0_18:0)+HCO2</t>
  </si>
  <si>
    <t>PC(16:0_18:0)</t>
  </si>
  <si>
    <t>[M+HCO2]-|[M+Na]+</t>
  </si>
  <si>
    <t>16.64_764.5805m/z</t>
  </si>
  <si>
    <t>100 - 54.1</t>
  </si>
  <si>
    <t>1_Plasmanyl-PC(O-16:0/16:0)+HCO2</t>
  </si>
  <si>
    <t>ether-PC</t>
  </si>
  <si>
    <t>Plasmanyl-PC(O-16:0/16:0)</t>
  </si>
  <si>
    <t>20.73_958.8021m/z</t>
  </si>
  <si>
    <t>100 - 94 - 55.4</t>
  </si>
  <si>
    <t>1_OxTG(18:1_18:1_20:3(OO))+NH4 | 1_OxTG(18:1_18:1_20:2(KeOH))+NH4</t>
  </si>
  <si>
    <t>390615.81 | 390615.81</t>
  </si>
  <si>
    <t>OxTG(18:1_18:1_20:3(OO))</t>
  </si>
  <si>
    <t>20.92_892.7926m/z</t>
  </si>
  <si>
    <t>100 - 50.2 - 1.99</t>
  </si>
  <si>
    <t>1_OxTG(18:0_18:1_16:1(OH))+NH4</t>
  </si>
  <si>
    <t>OxTG(18:0_18:1_16:1(OH))</t>
  </si>
  <si>
    <t>21.54_918.8080m/z</t>
  </si>
  <si>
    <t>100 - 66 - 10</t>
  </si>
  <si>
    <t>1_OxTG(18:0_18:1_18:2(OH))+NH4 | 1_OxTG(18:0_18:1_18:1(Ke))+NH4 | 1_OxTG(18:1_18:1_18:1(OH))+NH4</t>
  </si>
  <si>
    <t>7901608 | 7901608 | 6776441</t>
  </si>
  <si>
    <t>OxTG(18:0_18:1_18:2(OH))</t>
  </si>
  <si>
    <t>13.73_704.5202m/z</t>
  </si>
  <si>
    <t>100 - 43.3 - 15.3</t>
  </si>
  <si>
    <t>1_PC(14:0_16:1)+H</t>
  </si>
  <si>
    <t>PC(14:0_16:1)</t>
  </si>
  <si>
    <t>13.99_778.5351m/z</t>
  </si>
  <si>
    <t>100 - 48.3</t>
  </si>
  <si>
    <t>1_PC(14:0_22:6)+H</t>
  </si>
  <si>
    <t>PC(14:0_22:6)</t>
  </si>
  <si>
    <t>14.15_798.5286m/z</t>
  </si>
  <si>
    <t>100 - 41.7 - 11.9</t>
  </si>
  <si>
    <t>1_PC(14:0_20:4)+HCO2</t>
  </si>
  <si>
    <t>PC(14:0_20:4)</t>
  </si>
  <si>
    <t>14.72_750.5276m/z</t>
  </si>
  <si>
    <t>100 - 43.5 - 14.4</t>
  </si>
  <si>
    <t>1_PC(14:0_16:0)+HCO2</t>
  </si>
  <si>
    <t>PC(14:0_16:0)</t>
  </si>
  <si>
    <t>15.32_720.5523m/z</t>
  </si>
  <si>
    <t>100 - 44.4 - 8.03</t>
  </si>
  <si>
    <t>1_PC(15:0_16:0)+H</t>
  </si>
  <si>
    <t>PC(15:0_16:0)</t>
  </si>
  <si>
    <t>15.61_746.5685m/z</t>
  </si>
  <si>
    <t>100 - 45.6 - 8.77</t>
  </si>
  <si>
    <t>1_PC(15:0_18:1)+H | 1_PC(16:0_17:1)+H</t>
  </si>
  <si>
    <t>44442782.62 | 44388736.93</t>
  </si>
  <si>
    <t>PC(15:0_18:1)</t>
  </si>
  <si>
    <t>15.03_776.5433m/z</t>
  </si>
  <si>
    <t>100 - 45.3 - 13.8</t>
  </si>
  <si>
    <t>1_PC(16:0_16:1)+HCO2 | 1_PC(14:0_18:1)+HCO2</t>
  </si>
  <si>
    <t>7580974.3 | 3748261.39</t>
  </si>
  <si>
    <t>15.23_850.5587m/z</t>
  </si>
  <si>
    <t>100 - 52.8</t>
  </si>
  <si>
    <t>1_PC(16:0_22:6)+HCO2</t>
  </si>
  <si>
    <t>PC(16:0_22:6)</t>
  </si>
  <si>
    <t>15.37_826.5584m/z</t>
  </si>
  <si>
    <t>100 - 49.4 - 11.2</t>
  </si>
  <si>
    <t>1_PC(16:0_20:4)+HCO2 | 1_PC(18:2_18:2)+HCO2</t>
  </si>
  <si>
    <t>31616453.86 | 11919019.03</t>
  </si>
  <si>
    <t>PC(16:0_20:4)</t>
  </si>
  <si>
    <t>15.39_802.5588m/z</t>
  </si>
  <si>
    <t>100 - 48 - 13.8</t>
  </si>
  <si>
    <t>1_PC(16:0_18:2)+HCO2 | 1_PC(16:1_18:1)+HCO2</t>
  </si>
  <si>
    <t>11906701.36 | 6809971.68</t>
  </si>
  <si>
    <t>15.92_778.5589m/z</t>
  </si>
  <si>
    <t>100 - 46 - 12.6</t>
  </si>
  <si>
    <t>1_PC(16:0_16:0)+HCO2 | 1_PC(14:0_18:0)+HCO2</t>
  </si>
  <si>
    <t>16215488.21 | 5573532.39</t>
  </si>
  <si>
    <t>PC(16:0_16:0)</t>
  </si>
  <si>
    <t>[M+HCO2]-|[M+H]+|[M+Na]+</t>
  </si>
  <si>
    <t>16.17_804.5747m/z</t>
  </si>
  <si>
    <t>100 - 48.5 - 13.4</t>
  </si>
  <si>
    <t>1_PC(16:0_18:1)+HCO2 | 1_PC(16:1_18:0)+HCO2</t>
  </si>
  <si>
    <t>42041412.43 | 13974514.35</t>
  </si>
  <si>
    <t>16.45_748.5830m/z</t>
  </si>
  <si>
    <t>94.5 - 100 - 0.919</t>
  </si>
  <si>
    <t>1_PC(16:0_17:0)+H | 1_PEtOH(17:0_19:1)+NH4 | 3_PEtOH(36:1)+NH4</t>
  </si>
  <si>
    <t>19648830.06 | 5765412.6 | 5541062.8</t>
  </si>
  <si>
    <t>PC(16:0_17:0)</t>
  </si>
  <si>
    <t>16.85_790.5955m/z</t>
  </si>
  <si>
    <t>100 - 46.2 - 9.76 - 4.15</t>
  </si>
  <si>
    <t>1_Plasmanyl-PC(O-18:1/16:0)+HCO2 | 1_Plasmenyl-PC(P-18:0/16:0)+HCO2 | 1_Plasmanyl-PC(O-16:0/18:1)+HCO2 | 1_Plasmanyl-PC(O-16:1/18:0)+HCO2 | 1_Plasmenyl-PC(P-16:0/18:0)+HCO2</t>
  </si>
  <si>
    <t>2179033.51 | 2179033.51 | 1097874.95 | 953862.82 | 953862.82</t>
  </si>
  <si>
    <t>Plasmanyl-PC(O-18:1/16:0)</t>
  </si>
  <si>
    <t>14.21_774.5277m/z</t>
  </si>
  <si>
    <t>100 - 45.8 - 15.1</t>
  </si>
  <si>
    <t>1_PC(16:1_16:1)+HCO2 | 1_PC(14:0_18:2)+HCO2</t>
  </si>
  <si>
    <t>449389.59 | 373762.71</t>
  </si>
  <si>
    <t>PC(16:1_16:1)</t>
  </si>
  <si>
    <t>14.42_824.5450m/z</t>
  </si>
  <si>
    <t>100 - 29.6 - 1.85</t>
  </si>
  <si>
    <t>1_PC(16:1_20:4)+HCO2</t>
  </si>
  <si>
    <t>PC(16:1_20:4)</t>
  </si>
  <si>
    <t>14.51_756.5501m/z</t>
  </si>
  <si>
    <t>100 - 46.9 - 13.6</t>
  </si>
  <si>
    <t>1_PC(16:1_18:2)+H</t>
  </si>
  <si>
    <t>PC(16:1_18:2)</t>
  </si>
  <si>
    <t>15.98_772.5820m/z</t>
  </si>
  <si>
    <t>1_PC(17:0_18:2)+H | 3_PEtOH(38:3)+NH4</t>
  </si>
  <si>
    <t>31682848.04 | 5245423.44</t>
  </si>
  <si>
    <t>PC(17:0_18:2)</t>
  </si>
  <si>
    <t>16.73_774.5987m/z</t>
  </si>
  <si>
    <t>100 - 49 - 8.49</t>
  </si>
  <si>
    <t>1_PC(17:0_18:1)+H</t>
  </si>
  <si>
    <t>PC(17:0_18:1)</t>
  </si>
  <si>
    <t>16.34_878.5904m/z</t>
  </si>
  <si>
    <t>100 - 56.4</t>
  </si>
  <si>
    <t>1_PC(18:0_22:6)+HCO2</t>
  </si>
  <si>
    <t>PC(18:0_22:6)</t>
  </si>
  <si>
    <t>16.50_854.5903m/z</t>
  </si>
  <si>
    <t>100 - 51.3 - 11.3</t>
  </si>
  <si>
    <t>1_PC(18:0_20:4)+HCO2 | 1_PC(16:0_22:4)+HCO2</t>
  </si>
  <si>
    <t>22855232.6 | 4443328.36</t>
  </si>
  <si>
    <t>16.54_830.5902m/z</t>
  </si>
  <si>
    <t>100 - 50.1 - 13.2</t>
  </si>
  <si>
    <t>1_PC(18:0_18:2)+HCO2 | 1_PC(18:1_18:1)+HCO2 | 1_PC(16:0_20:2)+HCO2</t>
  </si>
  <si>
    <t>9167855.17 | 8030427 | 4077959.2</t>
  </si>
  <si>
    <t>PC(18:0_18:2)</t>
  </si>
  <si>
    <t>17.25_832.6057m/z</t>
  </si>
  <si>
    <t>100 - 48.6 - 12.6</t>
  </si>
  <si>
    <t>1_PC(18:0_18:1)+HCO2 | 1_PC(16:0_20:1)+HCO2</t>
  </si>
  <si>
    <t>13767868.84 | 5543729.7</t>
  </si>
  <si>
    <t>PC(18:0_18:1)</t>
  </si>
  <si>
    <t>17.25_882.6215m/z</t>
  </si>
  <si>
    <t>100 - 32.4 - 0.818</t>
  </si>
  <si>
    <t>1_PC(18:0_22:4)+HCO2</t>
  </si>
  <si>
    <t>PC(18:0_22:4)</t>
  </si>
  <si>
    <t>15.44_876.5741m/z</t>
  </si>
  <si>
    <t>100 - 39.8</t>
  </si>
  <si>
    <t>1_PC(18:1_22:6)+HCO2</t>
  </si>
  <si>
    <t>PC(18:1_22:6)</t>
  </si>
  <si>
    <t>15.60_852.5743m/z</t>
  </si>
  <si>
    <t>100 - 52.1 - 13.6</t>
  </si>
  <si>
    <t>1_PC(18:1_20:4)+HCO2 | 1_PC(16:0_22:5)+HCO2</t>
  </si>
  <si>
    <t>8791762.59 | 3754217.66</t>
  </si>
  <si>
    <t>PC(18:1_20:4)</t>
  </si>
  <si>
    <t>15.64_828.5735m/z</t>
  </si>
  <si>
    <t>100 - 44.5 - 7.89</t>
  </si>
  <si>
    <t>1_PC(18:1_18:2)+HCO2 | 1_PC(16:0_20:3)+HCO2</t>
  </si>
  <si>
    <t>3964782.79 | 2402026.4</t>
  </si>
  <si>
    <t>PC(18:1_18:2)</t>
  </si>
  <si>
    <t>17.39_858.6215m/z</t>
  </si>
  <si>
    <t>100 - 39.8 - 0.798</t>
  </si>
  <si>
    <t>1_PC(18:1_20:1)+HCO2 | 1_PC(18:0_20:2)+HCO2 | 1_PC(16:0_22:2)+HCO2</t>
  </si>
  <si>
    <t>815149.5 | 466779.42 | 384762.78</t>
  </si>
  <si>
    <t>PC(18:1_20:1)</t>
  </si>
  <si>
    <t>18.22_816.6454m/z</t>
  </si>
  <si>
    <t>100 - 45.4 - 5.65</t>
  </si>
  <si>
    <t>1_PC(18:1_20:0)+H</t>
  </si>
  <si>
    <t>PC(18:1_20:0)</t>
  </si>
  <si>
    <t>18.30_842.6598m/z</t>
  </si>
  <si>
    <t>100 - 53.1 - 16.1</t>
  </si>
  <si>
    <t>1_PC(18:1_22:1)+H</t>
  </si>
  <si>
    <t>PC(18:1_22:1)</t>
  </si>
  <si>
    <t>20.04_916.6985m/z</t>
  </si>
  <si>
    <t>100 - 57.6 - 7.18</t>
  </si>
  <si>
    <t>1_PC(18:1_24:0)+HCO2</t>
  </si>
  <si>
    <t>PC(18:1_24:0)</t>
  </si>
  <si>
    <t>14.71_830.5673m/z</t>
  </si>
  <si>
    <t>100 - 52.7 - 12.9</t>
  </si>
  <si>
    <t>1_PC(18:2_22:6)+H</t>
  </si>
  <si>
    <t>PC(18:2_22:6)</t>
  </si>
  <si>
    <t>14.83_850.5588m/z</t>
  </si>
  <si>
    <t>100 - 49.2 - 7.64</t>
  </si>
  <si>
    <t>1_PC(18:2_20:4)+HCO2</t>
  </si>
  <si>
    <t>PC(18:2_20:4)</t>
  </si>
  <si>
    <t>15.85_834.5989m/z</t>
  </si>
  <si>
    <t>100 - 49.2 - 5.57</t>
  </si>
  <si>
    <t>1_PC(20:2_20:4)+H</t>
  </si>
  <si>
    <t>PC(20:2_20:4)</t>
  </si>
  <si>
    <t>14.57_854.5665m/z</t>
  </si>
  <si>
    <t>100 - 53.7 - 13.5</t>
  </si>
  <si>
    <t>1_PC(20:4_22:6)+H</t>
  </si>
  <si>
    <t>PC(20:4_22:6)</t>
  </si>
  <si>
    <t>17.60_864.6444m/z</t>
  </si>
  <si>
    <t>100 - 54.6 - 12</t>
  </si>
  <si>
    <t>1_PC(20:4_22:1)+H</t>
  </si>
  <si>
    <t>PC(20:4_22:1)</t>
  </si>
  <si>
    <t>19.32_894.6920m/z</t>
  </si>
  <si>
    <t>100 - 56.8</t>
  </si>
  <si>
    <t>1_PC(20:4_24:0)+H</t>
  </si>
  <si>
    <t>PC(20:4_24:0)</t>
  </si>
  <si>
    <t>15.25_688.4906m/z</t>
  </si>
  <si>
    <t>100 - 38.7 - 6.04</t>
  </si>
  <si>
    <t>1_PE(16:0_16:1)-H | 1_CL(16:0_16:0_16:0_18:1)-2H | 1_DMPE(14:0_16:1)-H | 1_PE(14:0_18:1)-H</t>
  </si>
  <si>
    <t>226108.42 | 192131.16 | 180472.5 | 63163.69</t>
  </si>
  <si>
    <t>PE(16:0_16:1)</t>
  </si>
  <si>
    <t>15.46_762.5063m/z</t>
  </si>
  <si>
    <t>100 - 47.4 - 12.8</t>
  </si>
  <si>
    <t>1_PE(16:0_22:6)-H</t>
  </si>
  <si>
    <t>PE(16:0_22:6)</t>
  </si>
  <si>
    <t>[M-H]-|[M+H]+|[M+Na]+</t>
  </si>
  <si>
    <t>15.60_738.5061m/z</t>
  </si>
  <si>
    <t>100 - 45.5 - 9.41</t>
  </si>
  <si>
    <t>1_PE(16:0_20:4)-H</t>
  </si>
  <si>
    <t>PE(16:0_20:4)</t>
  </si>
  <si>
    <t>15.60_714.5062m/z</t>
  </si>
  <si>
    <t>100 - 41.8 - 9.55</t>
  </si>
  <si>
    <t>1_PE(16:0_18:2)-H | 1_PE(16:1_18:1)-H | 1_DMPE(16:1_16:1)-H | 1_CL(16:0_18:1_18:1_18:1)-2H</t>
  </si>
  <si>
    <t>1319550.2 | 642942.2 | 480908.5 | 396440.5</t>
  </si>
  <si>
    <t>PE(16:0_18:2)</t>
  </si>
  <si>
    <t>16.34_716.5224m/z</t>
  </si>
  <si>
    <t>100 - 41.6 - 8.59</t>
  </si>
  <si>
    <t>1_PE(16:0_18:1)-H | 1_CL(16:0_18:0_18:0_18:1)-2H | 1_DMPE(16:0_16:1)-H | 1_PE(16:1_18:0)-H | 1_CL(18:0_18:0_16:1_18:0)-2H</t>
  </si>
  <si>
    <t>3383256.39 | 2443474.56 | 1692519.1 | 1203099.99 | 273948.76</t>
  </si>
  <si>
    <t>PE(16:0_18:1)</t>
  </si>
  <si>
    <t>17.14_720.5524m/z</t>
  </si>
  <si>
    <t>1_PE(16:0_18:0)+H | 3_PE(34:0)+H</t>
  </si>
  <si>
    <t>3133375.86 | 3008464</t>
  </si>
  <si>
    <t>PE(16:0_18:0)</t>
  </si>
  <si>
    <t>14.70_736.4906m/z</t>
  </si>
  <si>
    <t>100 - 52.1</t>
  </si>
  <si>
    <t>1_PE(16:1_20:4)-H</t>
  </si>
  <si>
    <t>PE(16:1_20:4)</t>
  </si>
  <si>
    <t>17.03_768.5528m/z</t>
  </si>
  <si>
    <t>100 - 36.4</t>
  </si>
  <si>
    <t>1_PE(18:0_20:3)-H | 1_DMPE(16:0_20:3)-H</t>
  </si>
  <si>
    <t>1222706.02 | 986301.49</t>
  </si>
  <si>
    <t>16.54_790.5382m/z</t>
  </si>
  <si>
    <t>1_PE(18:0_22:6)-H | 1_PE(18:1_22:5)-H</t>
  </si>
  <si>
    <t>1221022.49 | 634800.27</t>
  </si>
  <si>
    <t>16.68_766.5382m/z</t>
  </si>
  <si>
    <t>100 - 47.6 - 10.1</t>
  </si>
  <si>
    <t>1_PE(18:0_20:4)-H | 1_DMPE(16:0_20:4)-H | 1_PE(16:0_22:4)-H | 1_PE(18:1_20:3)-H</t>
  </si>
  <si>
    <t>21022280.5 | 14826694.95 | 6581529.63 | 3842850.5</t>
  </si>
  <si>
    <t>16.80_792.5531m/z</t>
  </si>
  <si>
    <t>100 - 45.3 - 2.72</t>
  </si>
  <si>
    <t>1_PE(18:0_22:5)-H | 1_DMPE(16:0_22:5)-H | 1_PE(20:1_20:4)-H</t>
  </si>
  <si>
    <t>902220.1 | 844425.93 | 758030.7</t>
  </si>
  <si>
    <t>PE(18:0_22:5)</t>
  </si>
  <si>
    <t>17.35_744.5534m/z</t>
  </si>
  <si>
    <t>100 - 45 - 11.2</t>
  </si>
  <si>
    <t>1_PE(18:0_18:1)-H | 1_DMPE(16:0_18:1)-H | 1_PE(16:0_20:1)-H | 1_CL(18:0_18:0_18:0_20:1)-2H</t>
  </si>
  <si>
    <t>4804775.84 | 3741251.84 | 1221723.18 | 992158.83</t>
  </si>
  <si>
    <t>PE(18:0_18:1)</t>
  </si>
  <si>
    <t>17.35_794.5694m/z</t>
  </si>
  <si>
    <t>100 - 48 - 10.2</t>
  </si>
  <si>
    <t>1_PE(18:0_22:4)-H | 1_DMPE(16:0_22:4)-H | 1_PE(18:1_22:3)-H</t>
  </si>
  <si>
    <t>1389748.52 | 1107035.55 | 503635</t>
  </si>
  <si>
    <t>15.69_790.5362m/z</t>
  </si>
  <si>
    <t>100 - 52.1 - 7.86</t>
  </si>
  <si>
    <t>1_PE(18:1_22:6)+H | 1_PE(16:0_22:4)+Na | 3_PE(40:7)+H</t>
  </si>
  <si>
    <t>27946507.1 | 25026485.8 | 24865250</t>
  </si>
  <si>
    <t>PE(18:1_22:6)</t>
  </si>
  <si>
    <t>15.84_764.5224m/z</t>
  </si>
  <si>
    <t>100 - 47.2</t>
  </si>
  <si>
    <t>1_PE(18:1_20:4)-H | 1_PE(16:0_22:5)-H</t>
  </si>
  <si>
    <t>4510304.17 | 1488416.17</t>
  </si>
  <si>
    <t>17.08_772.6192m/z</t>
  </si>
  <si>
    <t>100 - 35.7</t>
  </si>
  <si>
    <t>1_Plasmanyl-PC(O-18:1/18:1)+H | 1_Plasmenyl-PC(P-18:0/18:1)+H</t>
  </si>
  <si>
    <t>38308686.22 | 38308686.22</t>
  </si>
  <si>
    <t>Plasmanyl-PC(O-18:1/18:1)</t>
  </si>
  <si>
    <t>15.96_792.5532m/z</t>
  </si>
  <si>
    <t>100 - 26</t>
  </si>
  <si>
    <t>1_PE(18:1_22:5)+H | 1_PE(18:0_22:6)+H | 3_PE(40:6)+H</t>
  </si>
  <si>
    <t>3475772.03 | 3383099.02 | 3329104</t>
  </si>
  <si>
    <t>PE(18:1_22:5)</t>
  </si>
  <si>
    <t>16.70_742.5379m/z</t>
  </si>
  <si>
    <t>100 - 45.2 - 10.7</t>
  </si>
  <si>
    <t>1_PE(18:1_18:1)-H | 1_PE(18:0_18:2)-H | 1_CL(18:0_18:0_18:1_20:2)-2H | 1_DMPE(16:0_18:2)-H | 1_PE(16:0_20:2)-H</t>
  </si>
  <si>
    <t>3331602.42 | 2288108 | 1996069.11 | 1305861.59 | 807667.76</t>
  </si>
  <si>
    <t>PE(18:1_18:1)</t>
  </si>
  <si>
    <t>[M-H]-|[M+Na]+</t>
  </si>
  <si>
    <t>17.47_770.5690m/z</t>
  </si>
  <si>
    <t>100 - 19.1</t>
  </si>
  <si>
    <t>1_PE(18:1_20:1)-H | 1_DMPE(18:1_18:1)-H</t>
  </si>
  <si>
    <t>486144.95 | 345774.55</t>
  </si>
  <si>
    <t>PE(18:1_20:1)</t>
  </si>
  <si>
    <t>19.01_800.6162m/z</t>
  </si>
  <si>
    <t>100 - 18.4</t>
  </si>
  <si>
    <t>1_PE(18:1_22:0)-H</t>
  </si>
  <si>
    <t>PE(18:1_22:0)</t>
  </si>
  <si>
    <t>15.07_762.5066m/z</t>
  </si>
  <si>
    <t>100 - 4.96 - 0.176</t>
  </si>
  <si>
    <t>1_PE(18:2_20:4)-H</t>
  </si>
  <si>
    <t>16.79_794.5672m/z</t>
  </si>
  <si>
    <t>100 - 46.3</t>
  </si>
  <si>
    <t>1_PE(20:1_20:4)+H | 1_PE(18:0_22:5)+H | 1_PE(18:1_22:4)+H | 1_PE(20:2_20:3)+H | 3_PE(40:5)+H | 1_PE(18:2_22:3)+H | 1_PEtOH(20:1_20:5)+NH4 | 1_PEtOH(18:1_22:5)+NH4 | 1_PEtOH(18:0_22:6)+NH4 | 3_PEtOH(40:6)+NH4</t>
  </si>
  <si>
    <t>12611398.28 | 11841895.51 | 11610371.11 | 11550531.57 | 11527390 | 6133298.36 | 1139827.11 | 307308.62 | 269240.02 | 89531.01</t>
  </si>
  <si>
    <t>PE(20:1_20:4)</t>
  </si>
  <si>
    <t>17.68_822.5982m/z</t>
  </si>
  <si>
    <t>100 - 29.2</t>
  </si>
  <si>
    <t>1_PE(20:4_22:1)+H | 3_PE(42:5)+H</t>
  </si>
  <si>
    <t>1173645.09 | 944574.8</t>
  </si>
  <si>
    <t>PE(20:4_22:1)</t>
  </si>
  <si>
    <t>14.23_747.5164m/z</t>
  </si>
  <si>
    <t>1_PG(16:0_18:1)-H</t>
  </si>
  <si>
    <t>PG</t>
  </si>
  <si>
    <t>PG(16:0_18:1)</t>
  </si>
  <si>
    <t>14.50_773.5327m/z</t>
  </si>
  <si>
    <t>100 - 78.8 - 18.6</t>
  </si>
  <si>
    <t>1_PG(18:1_18:1)-H</t>
  </si>
  <si>
    <t>PG(18:1_18:1)</t>
  </si>
  <si>
    <t>[M-H]-|[M+NH4]+</t>
  </si>
  <si>
    <t>12.75_865.5002m/z</t>
  </si>
  <si>
    <t>100 - 55.9 - 13.1 - 0.599</t>
  </si>
  <si>
    <t>1_PG(22:6_22:6)-H</t>
  </si>
  <si>
    <t>PG(22:6_22:6)</t>
  </si>
  <si>
    <t>22.79_834.7894m/z</t>
  </si>
  <si>
    <t>100 - 59.1</t>
  </si>
  <si>
    <t>1_plasmanyl-TG(O-16:0_16:0_18:2)+NH4 | 1_plasmanyl-TG(O-18:1_16:0_16:1)+NH4 | 1_plasmenyl-TG(P-18:0_16:0_16:1)+NH4 | 1_plasmanyl-TG(O-16:1_16:0_18:1)+NH4 | 1_plasmenyl-TG(P-16:0_16:0_18:1)+NH4 | 1_plasmanyl-TG(O-18:0_14:0_18:2)+NH4 | 1_plasmenyl-TG(P-20:1_14:0_16:0)+NH4 | 1_plasmanyl-TG(O-20:1_14:1_16:0)+NH4 | 1_plasmenyl-TG(P-20:0_14:1_16:0)+NH4 | 1_plasmenyl-TG(P-18:1_16:0_16:0)+NH4 | 1_plasmenyl-TG(P-16:1_16:0_18:0)+NH4 | 1_plasmanyl-TG(O-16:0_16:1_18:1)+NH4 | 1_plasmanyl-TG(O-20:1_14:0_16:1)+NH4 | 1_plasmenyl-TG(P-20:0_14:0_16:1)+NH4 | 1_plasmanyl-TG(O-18:1_14:0_18:1)+NH4 | 1_plasmenyl-TG(P-18:0_14:0_18:1)+NH4 | 1_plasmanyl-TG(O-20:0_14:1_16:1)+NH4 | 1_plasmanyl-TG(O-18:0_16:1_16:1)+NH4 | 1_plasmanyl-TG(O-16:1_16:1_18:0)+NH4 | 1_plasmenyl-TG(P-16:0_16:1_18:0)+NH4 | 1_plasmanyl-TG(O-18:0_14:1_18:1)+NH4 | 1_plasmanyl-TG(O-16:0_14:0_20:2)+NH4 | 1_plasmenyl-TG(P-18:1_14:0_18:0)+NH4 | 1_plasmanyl-TG(O-18:1_14:1_18:0)+NH4 | 1_plasmenyl-TG(P-18:0_14:1_18:0)+NH4</t>
  </si>
  <si>
    <t>13845211 | 9846257 | 9846257 | 9624131 | 9624131 | 8058571 | 7854498 | 6847979.98 | 6847979.98 | 6820569 | 6071400.47 | 5829250 | 4059617 | 4059617 | 3837491 | 3837491 | 3053098.98 | 3025688 | 2867589.47 | 2867589.47 | 2830972.98 | 1054963.38 | 990095.87 | 54732.23 | 54732.23</t>
  </si>
  <si>
    <t>plasmanyl-TG(O-16:0_16:0_18:2)</t>
  </si>
  <si>
    <t>22.81_860.8042m/z</t>
  </si>
  <si>
    <t>100 - 73.2</t>
  </si>
  <si>
    <t>1_plasmanyl-TG(O-16:0_18:1_18:2)+NH4 | 1_plasmanyl-TG(O-18:1_16:0_18:2)+NH4 | 1_plasmenyl-TG(P-18:0_16:0_18:2)+NH4 | 1_plasmanyl-TG(O-18:0_16:1_18:2)+NH4 | 1_plasmenyl-TG(P-18:1_16:0_18:1)+NH4 | 1_plasmanyl-TG(O-18:1_16:1_18:1)+NH4 | 1_plasmenyl-TG(P-18:0_16:1_18:1)+NH4 | 1_plasmanyl-TG(O-16:1_18:1_18:1)+NH4 | 1_plasmenyl-TG(P-16:0_18:1_18:1)+NH4 | 1_plasmenyl-TG(P-20:1_16:0_16:1)+NH4 | 1_plasmanyl-TG(O-16:1_18:0_18:2)+NH4 | 1_plasmenyl-TG(P-16:0_18:0_18:2)+NH4 | 1_plasmanyl-TG(O-16:1_16:0_20:2)+NH4 | 1_plasmenyl-TG(P-16:0_16:0_20:2)+NH4 | 1_plasmanyl-TG(O-16:0_16:0_20:3)+NH4 | 1_plasmenyl-TG(P-16:1_18:0_18:1)+NH4 | 1_plasmanyl-TG(O-16:0_16:1_20:2)+NH4 | 1_plasmanyl-TG(O-20:1_16:1_16:1)+NH4 | 1_plasmenyl-TG(P-20:0_16:1_16:1)+NH4 | 1_plasmenyl-TG(P-18:1_16:1_18:0)+NH4</t>
  </si>
  <si>
    <t>21940852 | 20259536 | 20259536 | 15741279 | 13731388 | 9213131 | 9213131 | 7706352 | 7706352 | 7531815 | 7134702.59 | 7134702.59 | 6086320.7 | 6086320.7 | 4221294.27 | 3942762.59 | 1568063.7 | 1506779 | 1506779 | 1451444.59</t>
  </si>
  <si>
    <t>plasmanyl-TG(O-16:0_18:1_18:2)</t>
  </si>
  <si>
    <t>23.05_810.7891m/z</t>
  </si>
  <si>
    <t>100 - 57.4</t>
  </si>
  <si>
    <t>1_plasmanyl-TG(O-18:0_14:0_16:0)+NH4 | 1_plasmanyl-TG(O-16:0_16:0_16:0)+NH4 | 1_plasmanyl-TG(O-20:0_12:0_16:0)+NH4 | 1_plasmanyl-TG(O-16:0_14:0_18:0)+NH4 | 1_plasmanyl-TG(O-20:0_14:0_14:0)+NH4 | 1_plasmanyl-TG(O-18:0_12:0_18:0)+NH4</t>
  </si>
  <si>
    <t>10273313.2 | 9695276 | 6662113.2 | 1164240.4 | 854339.6 | 185318.4</t>
  </si>
  <si>
    <t>plasmanyl-TG(O-18:0_14:0_16:0)</t>
  </si>
  <si>
    <t>23.07_836.8033m/z</t>
  </si>
  <si>
    <t>100 - 57.8 - 13.4</t>
  </si>
  <si>
    <t>1_plasmanyl-TG(O-16:0_16:0_18:1)+NH4 | 1_plasmanyl-TG(O-20:1_14:0_16:0)+NH4 | 1_plasmenyl-TG(P-20:0_14:0_16:0)+NH4 | 1_plasmanyl-TG(O-18:0_16:0_16:1)+NH4 | 1_plasmanyl-TG(O-16:1_16:0_18:0)+NH4 | 1_plasmenyl-TG(P-16:0_16:0_18:0)+NH4 | 1_plasmanyl-TG(O-18:1_16:0_16:0)+NH4 | 1_plasmenyl-TG(P-18:0_16:0_16:0)+NH4 | 1_plasmanyl-TG(O-18:0_14:0_18:1)+NH4 | 1_plasmanyl-TG(O-20:0_14:0_16:1)+NH4 | 1_plasmanyl-TG(O-18:1_14:0_18:0)+NH4 | 1_plasmenyl-TG(P-18:0_14:0_18:0)+NH4 | 1_plasmanyl-TG(O-16:0_14:0_20:1)+NH4 | 1_plasmanyl-TG(O-16:0_16:1_18:0)+NH4</t>
  </si>
  <si>
    <t>23498354 | 16460151.5 | 16460151.5 | 16210830.1 | 16135634.1 | 16135634.1 | 15940740 | 15940740 | 8077025.5 | 789501.6 | 714305.6 | 714305.6 | 589811 | 464984.2</t>
  </si>
  <si>
    <t>plasmanyl-TG(O-16:0_16:0_18:1)</t>
  </si>
  <si>
    <t>23.11_862.8202m/z</t>
  </si>
  <si>
    <t>100 - 60.7 - 13.7</t>
  </si>
  <si>
    <t>1_plasmanyl-TG(O-18:1_16:0_18:1)+NH4 | 1_plasmenyl-TG(P-18:0_16:0_18:1)+NH4 | 1_plasmanyl-TG(O-18:0_16:1_18:1)+NH4 | 1_plasmanyl-TG(O-20:1_14:0_18:1)+NH4 | 1_plasmenyl-TG(P-20:0_14:0_18:1)+NH4 | 1_plasmanyl-TG(O-16:0_18:1_18:1)+NH4 | 1_plasmanyl-TG(O-20:1_16:0_16:1)+NH4 | 1_plasmenyl-TG(P-20:0_16:0_16:1)+NH4 | 1_plasmanyl-TG(O-16:1_16:0_20:1)+NH4 | 1_plasmenyl-TG(P-16:0_16:0_20:1)+NH4 | 1_plasmanyl-TG(O-16:0_16:0_20:2)+NH4 | 1_plasmenyl-TG(P-20:1_16:0_16:0)+NH4 | 1_plasmanyl-TG(O-18:0_16:0_18:2)+NH4 | 1_plasmanyl-TG(O-16:1_18:0_18:1)+NH4 | 1_plasmenyl-TG(P-16:0_18:0_18:1)+NH4 | 1_plasmenyl-TG(P-18:1_16:0_18:0)+NH4 | 1_plasmanyl-TG(O-20:0_14:0_18:2)+NH4 | 1_plasmanyl-TG(O-16:0_18:0_18:2)+NH4 | 1_plasmanyl-TG(O-16:0_16:1_20:1)+NH4 | 1_plasmanyl-TG(O-20:0_16:1_16:1)+NH4 | 1_plasmanyl-TG(O-18:1_16:1_18:0)+NH4 | 1_plasmenyl-TG(P-18:0_16:1_18:0)+NH4 | 1_plasmenyl-TG(P-20:1_14:0_18:0)+NH4 | 1_plasmanyl-TG(O-18:1_14:0_20:1)+NH4 | 1_plasmenyl-TG(P-18:0_14:0_20:1)+NH4 | 1_plasmanyl-TG(O-18:0_14:0_20:2)+NH4 | 1_plasmenyl-TG(P-16:1_18:0_18:0)+NH4</t>
  </si>
  <si>
    <t>26078910 | 26078910 | 16347883.9 | 16009278.3 | 16009278.3 | 15824990 | 10776813.9 | 10776813.9 | 10373803.9 | 10373803.9 | 10343409.86 | 10253920 | 8510694.3 | 8304390.3 | 8304390.3 | 7952358.3 | 886960.4 | 881820.6 | 642777.8 | 522893.9 | 401093.3 | 401093.3 | 328624.4 | 324720.9 | 324720.9 | 273778.16 | 161742.3</t>
  </si>
  <si>
    <t>plasmanyl-TG(O-18:1_16:0_18:1)</t>
  </si>
  <si>
    <t>23.15_888.8363m/z</t>
  </si>
  <si>
    <t>92.1 - 100</t>
  </si>
  <si>
    <t>1_plasmanyl-TG(O-18:0_18:1_18:2)+NH4 | 1_plasmenyl-TG(P-18:1_18:0_18:1)+NH4 | 1_plasmanyl-TG(O-16:1_18:1_20:1)+NH4 | 1_plasmenyl-TG(P-16:0_18:1_20:1)+NH4 | 1_plasmanyl-TG(O-20:1_16:1_18:1)+NH4 | 1_plasmenyl-TG(P-20:0_16:1_18:1)+NH4 | 1_plasmanyl-TG(O-16:0_18:1_20:2)+NH4 | 1_plasmanyl-TG(O-18:1_18:1_18:1)+NH4 | 1_plasmenyl-TG(P-18:0_18:1_18:1)+NH4 | 1_plasmanyl-TG(O-18:1_18:0_18:2)+NH4 | 1_plasmenyl-TG(P-18:0_18:0_18:2)+NH4 | 1_plasmanyl-TG(O-16:0_18:2_20:1)+NH4 | 1_plasmanyl-TG(O-20:0_16:1_18:2)+NH4 | 1_plasmenyl-TG(P-20:1_16:0_18:1)+NH4 | 1_plasmenyl-TG(P-16:1_18:0_20:1)+NH4 | 1_plasmenyl-TG(P-20:1_16:1_18:0)+NH4 | 1_plasmanyl-TG(O-18:1_16:0_20:2)+NH4 | 1_plasmenyl-TG(P-18:0_16:0_20:2)+NH4 | 1_plasmanyl-TG(O-16:1_18:0_20:2)+NH4 | 1_plasmenyl-TG(P-16:0_18:0_20:2)+NH4 | 1_plasmanyl-TG(O-18:0_16:1_20:2)+NH4 | 1_plasmanyl-TG(O-18:1_16:1_20:1)+NH4 | 1_plasmenyl-TG(P-18:0_16:1_20:1)+NH4 | 1_plasmenyl-TG(P-18:1_16:0_20:1)+NH4 | 1_plasmanyl-TG(O-18:0_16:0_20:3)+NH4 | 1_plasmanyl-TG(O-16:1_16:0_22:2)+NH4 | 1_plasmenyl-TG(P-16:0_16:0_22:2)+NH4 | 1_plasmanyl-TG(O-16:0_16:1_22:2)+NH4 | 1_plasmenyl-TG(P-20:0_14:0_20:2)+NH4 | 1_plasmanyl-TG(O-16:0_18:0_20:3)+NH4</t>
  </si>
  <si>
    <t>14926763 | 9990032.9 | 9812284.5 | 9812284.5 | 9764157.4 | 9764157.4 | 9633799.6 | 9297395 | 9297395 | 6322005.9 | 6322005.9 | 6144257.5 | 6096130.4 | 4668558.4 | 1207527.4 | 1167971.6 | 1055801.1 | 1055801.1 | 1029042.5 | 1029042.5 | 997423.5 | 981651.9 | 981651.9 | 930640.5 | 756369.82 | 741139.88 | 741139.88 | 675896.93 | 563719.2 | 332060.72</t>
  </si>
  <si>
    <t>plasmanyl-TG(O-18:0_18:1_18:2)</t>
  </si>
  <si>
    <t>23.44_838.8193m/z</t>
  </si>
  <si>
    <t>100 - 57.7 - 12.5</t>
  </si>
  <si>
    <t>1_plasmanyl-TG(O-16:0_16:0_18:0)+NH4 | 1_plasmanyl-TG(O-20:0_14:0_16:0)+NH4 | 1_plasmanyl-TG(O-18:0_16:0_16:0)+NH4 | 1_plasmanyl-TG(O-18:0_14:0_18:0)+NH4 | 1_plasmanyl-TG(O-16:0_14:0_20:0)+NH4</t>
  </si>
  <si>
    <t>7629800 | 6880215.1 | 6279105 | 1951805.1 | 680589.9</t>
  </si>
  <si>
    <t>23.46_864.8359m/z</t>
  </si>
  <si>
    <t>100 - 58.8 - 14.8</t>
  </si>
  <si>
    <t>1_plasmanyl-TG(O-18:1_16:0_18:0)+NH4 | 1_plasmenyl-TG(P-18:0_16:0_18:0)+NH4 | 1_plasmanyl-TG(O-18:0_16:0_18:1)+NH4 | 1_plasmanyl-TG(O-16:0_16:0_20:1)+NH4 | 1_plasmanyl-TG(O-20:0_16:0_16:1)+NH4 | 1_plasmanyl-TG(O-16:1_16:0_20:0)+NH4 | 1_plasmenyl-TG(P-16:0_16:0_20:0)+NH4 | 1_plasmanyl-TG(O-20:1_16:0_16:0)+NH4 | 1_plasmenyl-TG(P-20:0_16:0_16:0)+NH4 | 1_plasmanyl-TG(O-16:0_18:0_18:1)+NH4 | 1_plasmanyl-TG(O-20:0_14:0_18:1)+NH4 | 1_plasmanyl-TG(O-20:1_14:0_18:0)+NH4 | 1_plasmenyl-TG(P-20:0_14:0_18:0)+NH4 | 1_plasmanyl-TG(O-18:0_16:1_18:0)+NH4 | 1_plasmanyl-TG(O-16:1_18:0_18:0)+NH4 | 1_plasmenyl-TG(P-16:0_18:0_18:0)+NH4 | 1_plasmanyl-TG(O-18:0_14:0_20:1)+NH4 | 1_plasmanyl-TG(O-18:1_14:0_20:0)+NH4 | 1_plasmenyl-TG(P-18:0_14:0_20:0)+NH4 | 1_plasmanyl-TG(O-16:0_16:1_20:0)+NH4</t>
  </si>
  <si>
    <t>8949966 | 8949966 | 8767536 | 6979369.7 | 6814042.9 | 6670500.38 | 6670500.38 | 6591351 | 6591351 | 4534800 | 3005651.8 | 2817178.5 | 2817178.5 | 2581306.9 | 2358615 | 2358615 | 846582.2 | 537712.88 | 537712.88 | 301841.28</t>
  </si>
  <si>
    <t>plasmanyl-TG(O-18:1_16:0_18:0)</t>
  </si>
  <si>
    <t>23.50_890.8523m/z</t>
  </si>
  <si>
    <t>100 - 66 - 13</t>
  </si>
  <si>
    <t>1_plasmanyl-TG(O-20:1_16:0_18:1)+NH4 | 1_plasmenyl-TG(P-20:0_16:0_18:1)+NH4 | 1_plasmanyl-TG(O-20:0_16:1_18:1)+NH4 | 1_plasmanyl-TG(O-16:0_18:1_20:1)+NH4 | 1_plasmanyl-TG(O-18:1_18:0_18:1)+NH4 | 1_plasmenyl-TG(P-18:0_18:0_18:1)+NH4 | 1_plasmanyl-TG(O-16:1_18:1_20:0)+NH4 | 1_plasmenyl-TG(P-16:0_18:1_20:0)+NH4 | 1_plasmanyl-TG(O-18:0_18:1_18:1)+NH4 | 1_plasmanyl-TG(O-18:1_16:0_20:1)+NH4 | 1_plasmenyl-TG(P-18:0_16:0_20:1)+NH4 | 1_plasmanyl-TG(O-20:0_16:0_18:2)+NH4 | 1_plasmenyl-TG(P-20:1_16:0_18:0)+NH4 | 1_plasmanyl-TG(O-18:0_16:0_20:2)+NH4 | 1_plasmenyl-TG(P-18:1_16:0_20:0)+NH4 | 1_plasmanyl-TG(O-16:0_16:0_22:2)+NH4 | 1_plasmanyl-TG(O-18:0_16:1_20:1)+NH4 | 1_plasmanyl-TG(O-20:1_16:1_18:0)+NH4 | 1_plasmenyl-TG(P-20:0_16:1_18:0)+NH4 | 1_plasmanyl-TG(O-16:1_18:0_20:1)+NH4 | 1_plasmenyl-TG(P-16:0_18:0_20:1)+NH4 | 1_plasmanyl-TG(O-18:0_18:0_18:2)+NH4 | 1_plasmanyl-TG(O-20:1_14:0_20:1)+NH4 | 1_plasmenyl-TG(P-20:0_14:0_20:1)+NH4 | 1_plasmanyl-TG(O-18:1_16:1_20:0)+NH4 | 1_plasmenyl-TG(P-18:0_16:1_20:0)+NH4 | 1_plasmanyl-TG(O-16:0_18:2_20:0)+NH4 | 1_plasmanyl-TG(O-16:0_18:0_20:2)+NH4 | 1_plasmenyl-TG(P-16:1_18:0_20:0)+NH4 | 1_plasmenyl-TG(P-18:1_18:0_18:0)+NH4 | 1_plasmanyl-TG(O-20:0_14:0_20:2)+NH4 | 1_plasmenyl-TG(P-20:1_14:0_20:0)+NH4 | 1_plasmanyl-TG(O-18:0_14:0_22:2)+NH4</t>
  </si>
  <si>
    <t>9496662 | 9496662 | 8335240 | 8208569.2 | 8044623 | 8044623 | 7342668.71 | 7342668.71 | 7291678 | 3121875.2 | 3121875.2 | 3030300.2 | 2957929 | 2281693.65 | 2255974.71 | 2248953.83 | 1960453.2 | 1796507 | 1796507 | 1669836.2 | 1669836.2 | 1578261.2 | 1247265.7 | 1247265.7 | 1094552.71 | 1094552.71 | 876306.91 | 829654.65 | 803935.71 | 752945 | 407084.15 | 381365.21 | 374344.33</t>
  </si>
  <si>
    <t>plasmanyl-TG(O-20:1_16:0_18:1)</t>
  </si>
  <si>
    <t>23.53_916.8682m/z</t>
  </si>
  <si>
    <t>100 - 70.5 - 2.39</t>
  </si>
  <si>
    <t>1_plasmanyl-TG(O-18:1_18:2_20:0)+NH4 | 1_plasmenyl-TG(P-18:0_18:2_20:0)+NH4 | 1_plasmanyl-TG(O-20:0_18:1_18:2)+NH4 | 1_plasmanyl-TG(O-18:0_18:2_20:1)+NH4 | 1_plasmanyl-TG(O-16:0_18:2_22:1)+NH4 | 1_plasmanyl-TG(O-20:1_16:0_20:2)+NH4 | 1_plasmenyl-TG(P-20:0_16:0_20:2)+NH4 | 1_plasmanyl-TG(O-18:1_18:1_20:1)+NH4 | 1_plasmenyl-TG(P-18:0_18:1_20:1)+NH4 | 1_plasmanyl-TG(O-16:0_18:1_22:2)+NH4 | 1_plasmenyl-TG(P-20:1_16:0_20:1)+NH4 | 1_plasmanyl-TG(O-18:0_18:1_20:2)+NH4 | 1_plasmanyl-TG(O-16:1_18:1_22:1)+NH4 | 1_plasmenyl-TG(P-16:0_18:1_22:1)+NH4 | 1_plasmanyl-TG(O-20:1_18:1_18:1)+NH4 | 1_plasmenyl-TG(P-20:0_18:1_18:1)+NH4 | 1_plasmanyl-TG(O-18:1_16:0_22:2)+NH4 | 1_plasmenyl-TG(P-18:0_16:0_22:2)+NH4 | 1_plasmenyl-TG(P-18:1_16:0_22:1)+NH4 | 1_plasmanyl-TG(O-20:0_16:1_20:2)+NH4 | 1_plasmenyl-TG(P-20:1_16:1_20:0)+NH4 | 1_plasmanyl-TG(O-20:1_16:1_20:1)+NH4 | 1_plasmenyl-TG(P-20:0_16:1_20:1)+NH4 | 1_plasmanyl-TG(O-18:0_16:1_22:2)+NH4 | 1_plasmanyl-TG(O-18:1_16:1_22:1)+NH4 | 1_plasmenyl-TG(P-18:0_16:1_22:1)+NH4 | 1_plasmanyl-TG(O-16:0_20:1_20:2)+NH4 | 1_plasmenyl-TG(P-16:1_20:0_20:1)+NH4 | 1_plasmanyl-TG(O-16:1_20:1_20:1)+NH4 | 1_plasmenyl-TG(P-16:0_20:1_20:1)+NH4 | 1_plasmanyl-TG(O-16:1_20:0_20:2)+NH4 | 1_plasmenyl-TG(P-16:0_20:0_20:2)+NH4 | 1_plasmanyl-TG(O-20:1_14:0_22:2)+NH4 | 1_plasmenyl-TG(P-20:0_14:0_22:2)+NH4 | 1_plasmenyl-TG(P-20:1_14:0_22:1)+NH4</t>
  </si>
  <si>
    <t>4259624.1 | 4259624.1 | 3743102 | 3372283.9 | 2438490.62 | 2246637.3 | 2246637.3 | 1482886 | 1482886 | 1434656.5 | 1378180.9 | 1368408.97 | 1360186.62 | 1360186.62 | 1332399 | 1332399 | 1223257.06 | 1223257.06 | 1182663.59 | 716872.4 | 619348.2 | 615371.1 | 615371.1 | 460447.26 | 419853.79 | 419853.79 | 314188.67 | 289049.84 | 233557.9 | 233557.9 | 166840.4 | 166840.4 | 140820.53 | 140820.53 | 66350.65</t>
  </si>
  <si>
    <t>plasmanyl-TG(O-18:1_18:2_20:0)</t>
  </si>
  <si>
    <t>23.53_942.8824m/z</t>
  </si>
  <si>
    <t>78.1 - 100 - 7.2</t>
  </si>
  <si>
    <t>1_plasmanyl-TG(O-18:1_18:2_22:1)+NH4 | 1_plasmenyl-TG(P-18:0_18:2_22:1)+NH4 | 1_plasmenyl-TG(P-18:1_18:1_22:1)+NH4</t>
  </si>
  <si>
    <t>1871157.29 | 1871157.29 | 1379854.29</t>
  </si>
  <si>
    <t>plasmanyl-TG(O-18:1_18:2_22:1)</t>
  </si>
  <si>
    <t>23.85_866.8513m/z</t>
  </si>
  <si>
    <t>100 - 53.9 - 1.26</t>
  </si>
  <si>
    <t>1_plasmanyl-TG(O-18:0_16:0_18:0)+NH4 | 1_plasmanyl-TG(O-16:0_16:0_20:0)+NH4 | 1_plasmanyl-TG(O-20:0_16:0_16:0)+NH4 | 1_plasmanyl-TG(O-20:0_14:0_18:0)+NH4 | 1_plasmanyl-TG(O-16:0_18:0_18:0)+NH4 | 1_plasmanyl-TG(O-18:0_14:0_20:0)+NH4 | 1_plasmanyl-TG(O-16:0_14:0_22:0)+NH4</t>
  </si>
  <si>
    <t>3799977.4 | 3190140.84 | 3096268 | 993148 | 885232 | 294312.1 | 135131.09</t>
  </si>
  <si>
    <t>plasmanyl-TG(O-18:0_16:0_18:0)</t>
  </si>
  <si>
    <t>23.87_892.8675m/z</t>
  </si>
  <si>
    <t>100 - 62.4 - 9.8</t>
  </si>
  <si>
    <t>1_plasmanyl-TG(O-20:0_16:0_18:1)+NH4 | 1_plasmanyl-TG(O-20:1_16:0_18:0)+NH4 | 1_plasmenyl-TG(P-20:0_16:0_18:0)+NH4 | 1_plasmanyl-TG(O-18:1_16:0_20:0)+NH4 | 1_plasmenyl-TG(P-18:0_16:0_20:0)+NH4 | 1_plasmanyl-TG(O-18:0_16:0_20:1)+NH4 | 1_plasmanyl-TG(O-16:0_16:0_22:1)+NH4 | 1_plasmanyl-TG(O-16:1_16:0_22:0)+NH4 | 1_plasmenyl-TG(P-16:0_16:0_22:0)+NH4 | 1_plasmanyl-TG(O-18:0_18:0_18:1)+NH4 | 1_plasmanyl-TG(O-16:0_18:1_20:0)+NH4 | 1_plasmanyl-TG(O-16:1_18:0_20:0)+NH4 | 1_plasmenyl-TG(P-16:0_18:0_20:0)+NH4 | 1_plasmanyl-TG(O-16:0_18:0_20:1)+NH4 | 1_plasmanyl-TG(O-20:1_14:0_20:0)+NH4 | 1_plasmenyl-TG(P-20:0_14:0_20:0)+NH4 | 1_plasmanyl-TG(O-20:0_14:0_20:1)+NH4 | 1_plasmanyl-TG(O-18:0_14:0_22:1)+NH4 | 1_plasmanyl-TG(O-18:1_18:0_18:0)+NH4 | 1_plasmenyl-TG(P-18:0_18:0_18:0)+NH4 | 1_plasmanyl-TG(O-16:0_14:0_24:1)+NH4 | 1_plasmanyl-TG(O-18:1_14:0_22:0)+NH4 | 1_plasmenyl-TG(P-18:0_14:0_22:0)+NH4</t>
  </si>
  <si>
    <t>3565299 | 2392326.3 | 2392326.3 | 2363937.1 | 2363937.1 | 2363881.9 | 2180237.41 | 2111573.76 | 2111573.76 | 1707072.1 | 1572848.62 | 587685.4 | 587685.4 | 587630.2 | 493725.5 | 493725.5 | 493670.3 | 310025.81 | 308037.3 | 308037.3 | 260002.6 | 241362.16 | 241362.16</t>
  </si>
  <si>
    <t>plasmanyl-TG(O-20:0_16:0_18:1)</t>
  </si>
  <si>
    <t>23.89_918.8837m/z</t>
  </si>
  <si>
    <t>100 - 68.8 - 14.8 - 0.738</t>
  </si>
  <si>
    <t>1_plasmanyl-TG(O-18:0_18:1_20:1)+NH4 | 1_plasmanyl-TG(O-20:1_18:0_18:1)+NH4 | 1_plasmenyl-TG(P-20:0_18:0_18:1)+NH4 | 1_plasmanyl-TG(O-16:0_18:1_22:1)+NH4 | 1_plasmanyl-TG(O-18:1_18:1_20:0)+NH4 | 1_plasmenyl-TG(P-18:0_18:1_20:0)+NH4 | 1_plasmanyl-TG(O-20:0_18:1_18:1)+NH4 | 1_plasmanyl-TG(O-20:1_16:0_20:1)+NH4 | 1_plasmenyl-TG(P-20:0_16:0_20:1)+NH4 | 1_plasmanyl-TG(O-18:1_16:0_22:1)+NH4 | 1_plasmenyl-TG(P-18:0_16:0_22:1)+NH4 | 1_plasmenyl-TG(P-20:1_16:0_20:0)+NH4 | 1_plasmanyl-TG(O-16:1_16:0_24:1)+NH4 | 1_plasmenyl-TG(P-16:0_16:0_24:1)+NH4 | 1_plasmenyl-TG(P-18:1_16:0_22:0)+NH4 | 1_plasmanyl-TG(O-20:0_16:0_20:2)+NH4 | 1_plasmanyl-TG(O-16:1_18:1_22:0)+NH4 | 1_plasmenyl-TG(P-16:0_18:1_22:0)+NH4 | 1_plasmanyl-TG(O-20:0_18:0_18:2)+NH4 | 1_plasmanyl-TG(O-18:0_18:2_20:0)+NH4 | 1_plasmanyl-TG(O-18:1_18:0_20:1)+NH4 | 1_plasmenyl-TG(P-18:0_18:0_20:1)+NH4 | 1_plasmanyl-TG(O-16:0_18:2_22:0)+NH4 | 1_plasmanyl-TG(O-20:0_16:1_20:1)+NH4 | 1_plasmanyl-TG(O-16:1_20:0_20:1)+NH4 | 1_plasmenyl-TG(P-16:0_20:0_20:1)+NH4 | 1_plasmanyl-TG(O-16:0_20:1_20:1)+NH4 | 1_plasmanyl-TG(O-20:1_14:0_22:1)+NH4 | 1_plasmenyl-TG(P-20:0_14:0_22:1)+NH4 | 1_plasmanyl-TG(O-16:1_18:0_22:1)+NH4 | 1_plasmenyl-TG(P-16:0_18:0_22:1)+NH4 | 1_plasmanyl-TG(O-18:1_14:0_24:1)+NH4 | 1_plasmenyl-TG(P-18:0_14:0_24:1)+NH4 | 1_plasmanyl-TG(O-18:0_16:1_22:1)+NH4 | 1_plasmenyl-TG(P-18:1_18:0_20:0)+NH4 | 1_plasmenyl-TG(P-20:1_14:0_22:0)+NH4 | 1_plasmenyl-TG(P-20:1_18:0_18:0)+NH4 | 1_plasmenyl-TG(P-16:1_18:0_22:0)+NH4 | 1_plasmanyl-TG(O-18:0_18:0_20:2)+NH4 | 1_plasmanyl-TG(O-20:1_16:1_20:0)+NH4 | 1_plasmenyl-TG(P-20:0_16:1_20:0)+NH4 | 1_plasmanyl-TG(O-16:0_20:0_20:2)+NH4 | 1_plasmanyl-TG(O-16:0_16:1_24:1)+NH4 | 1_plasmenyl-TG(P-16:1_20:0_20:0)+NH4</t>
  </si>
  <si>
    <t>3915138.1 | 3684850.8 | 3684850.8 | 3651494.5 | 3531357.16 | 3531357.16 | 3510007 | 2916710.1 | 2916710.1 | 2653066.5 | 2653066.5 | 2532929.16 | 1439495.5 | 1439495.5 | 1377950.69 | 1365326.02 | 1362018.69 | 1362018.69 | 972914.9 | 819421.26 | 579974.9 | 579974.9 | 548580.69 | 495497.99 | 426481.26 | 426481.26 | 405131.1 | 379533 | 379533 | 351233.4 | 351233.4 | 242096.5 | 242096.5 | 231854.39 | 196193.96 | 180551.69 | 174843.8 | 152252.09 | 139627.42 | 111717.05 | 111717.05 | 73930.16 | 59085.37 | 44026.14</t>
  </si>
  <si>
    <t>plasmanyl-TG(O-18:0_18:1_20:1)</t>
  </si>
  <si>
    <t>19.91_794.6848m/z</t>
  </si>
  <si>
    <t>100 - 9.05</t>
  </si>
  <si>
    <t>1_OxTG(18:0_18:1_9:0(CHO))+NH4</t>
  </si>
  <si>
    <t>OxTG(18:0_18:1_9:0(CHO))</t>
  </si>
  <si>
    <t>24.32_946.9141m/z</t>
  </si>
  <si>
    <t>100 - 75 - 17.6 - 2.39</t>
  </si>
  <si>
    <t>1_plasmanyl-TG(O-18:1_16:0_24:1)+NH4 | 1_plasmenyl-TG(P-18:0_16:0_24:1)+NH4 | 1_plasmanyl-TG(O-20:0_18:1_20:1)+NH4 | 1_plasmanyl-TG(O-20:1_16:0_22:1)+NH4 | 1_plasmenyl-TG(P-20:0_16:0_22:1)+NH4 | 1_plasmenyl-TG(P-20:1_16:0_22:0)+NH4 | 1_plasmanyl-TG(O-16:0_18:1_24:1)+NH4 | 1_plasmanyl-TG(O-18:0_18:1_22:1)+NH4 | 1_plasmanyl-TG(O-20:1_18:0_20:1)+NH4 | 1_plasmenyl-TG(P-20:0_18:0_20:1)+NH4 | 1_plasmanyl-TG(O-16:0_20:1_22:1)+NH4 | 1_plasmanyl-TG(O-16:1_18:0_24:1)+NH4 | 1_plasmenyl-TG(P-16:0_18:0_24:1)+NH4 | 1_plasmanyl-TG(O-18:1_18:1_22:0)+NH4 | 1_plasmenyl-TG(P-18:0_18:1_22:0)+NH4 | 1_plasmanyl-TG(O-18:0_20:1_20:1)+NH4 | 1_plasmanyl-TG(O-18:1_18:0_22:1)+NH4 | 1_plasmenyl-TG(P-18:0_18:0_22:1)+NH4 | 1_plasmanyl-TG(O-18:0_16:1_24:1)+NH4 | 1_plasmanyl-TG(O-16:1_20:1_22:0)+NH4 | 1_plasmenyl-TG(P-16:0_20:1_22:0)+NH4 | 1_plasmenyl-TG(P-18:1_18:0_22:0)+NH4</t>
  </si>
  <si>
    <t>1206828.8 | 1206828.8 | 1017110.2 | 887170.33 | 887170.33 | 847105.42 | 793363.8 | 708890.11 | 544139.6 | 544139.6 | 493560.51 | 433724.08 | 433724.08 | 400952.92 | 400952.92 | 400890.3 | 235919.51 | 235919.51 | 198775.23 | 189336.52 | 189336.52 | 74000.7</t>
  </si>
  <si>
    <t>plasmanyl-TG(O-18:1_16:0_24:1)</t>
  </si>
  <si>
    <t>24.34_894.8829m/z</t>
  </si>
  <si>
    <t>1_plasmanyl-TG(O-20:0_16:0_18:0)+NH4 | 1_plasmanyl-TG(O-18:0_16:0_20:0)+NH4 | 1_plasmanyl-TG(O-16:0_16:0_22:0)+NH4 | 1_plasmanyl-TG(O-16:0_18:0_20:0)+NH4 | 1_plasmanyl-TG(O-18:0_18:0_18:0)+NH4</t>
  </si>
  <si>
    <t>1265613.3 | 1233125.9 | 1204263 | 430873.2 | 276244.5</t>
  </si>
  <si>
    <t>plasmanyl-TG(O-20:0_16:0_18:0)</t>
  </si>
  <si>
    <t>24.34_920.8991m/z</t>
  </si>
  <si>
    <t>100 - 62</t>
  </si>
  <si>
    <t>1_plasmanyl-TG(O-16:0_16:0_24:1)+NH4 | 1_plasmanyl-TG(O-18:1_16:0_22:0)+NH4 | 1_plasmenyl-TG(P-18:0_16:0_22:0)+NH4 | 1_plasmanyl-TG(O-18:0_16:0_22:1)+NH4 | 1_plasmanyl-TG(O-16:1_16:0_24:0)+NH4 | 1_plasmenyl-TG(P-16:0_16:0_24:0)+NH4 | 1_plasmanyl-TG(O-20:0_16:0_20:1)+NH4 | 1_plasmanyl-TG(O-20:1_16:0_20:0)+NH4 | 1_plasmenyl-TG(P-20:0_16:0_20:0)+NH4 | 1_plasmanyl-TG(O-20:0_18:0_18:1)+NH4 | 1_plasmanyl-TG(O-16:0_18:1_22:0)+NH4 | 1_plasmanyl-TG(O-18:0_18:0_20:1)+NH4 | 1_plasmanyl-TG(O-16:0_18:0_22:1)+NH4 | 1_plasmanyl-TG(O-16:1_18:0_22:0)+NH4 | 1_plasmenyl-TG(P-16:0_18:0_22:0)+NH4 | 1_plasmanyl-TG(O-20:1_18:0_18:0)+NH4 | 1_plasmenyl-TG(P-20:0_18:0_18:0)+NH4 | 1_plasmanyl-TG(O-18:1_18:0_20:0)+NH4 | 1_plasmenyl-TG(P-18:0_18:0_20:0)+NH4 | 1_plasmanyl-TG(O-20:1_14:0_22:0)+NH4 | 1_plasmenyl-TG(P-20:0_14:0_22:0)+NH4 | 1_plasmanyl-TG(O-18:0_16:1_22:0)+NH4 | 1_plasmanyl-TG(O-16:1_20:0_20:0)+NH4 | 1_plasmenyl-TG(P-16:0_20:0_20:0)+NH4</t>
  </si>
  <si>
    <t>1532996.1 | 1422099.4 | 1422099.4 | 1382089.2 | 1299636.58 | 1299636.58 | 868539.4 | 682385.38 | 682385.38 | 524797.3 | 378967.1 | 334076.2 | 250005.84 | 249527.26 | 249527.26 | 217196.4 | 217196.4 | 168753.68 | 168753.68 | 72639.63 | 72639.63 | 63498.5 | 63100.28 | 63100.28</t>
  </si>
  <si>
    <t>plasmanyl-TG(O-16:0_16:0_24:1)</t>
  </si>
  <si>
    <t>24.34_972.9308m/z</t>
  </si>
  <si>
    <t>98.2 - 100 - 26.7</t>
  </si>
  <si>
    <t>1_plasmanyl-TG(O-20:1_20:1_20:1)+NH4 | 1_plasmenyl-TG(P-20:0_20:1_20:1)+NH4 | 1_plasmanyl-TG(O-16:1_20:1_24:1)+NH4 | 1_plasmenyl-TG(P-16:0_20:1_24:1)+NH4</t>
  </si>
  <si>
    <t>128319 | 128319 | 76960.24 | 76960.24</t>
  </si>
  <si>
    <t>plasmanyl-TG(O-20:1_20:1_20:1)</t>
  </si>
  <si>
    <t>24.83_974.9465m/z</t>
  </si>
  <si>
    <t>100 - 91.1 - 30.6</t>
  </si>
  <si>
    <t>1_plasmanyl-TG(O-16:0_20:1_24:1)+NH4 | 1_plasmanyl-TG(O-18:0_20:1_22:1)+NH4 | 1_plasmanyl-TG(O-20:0_20:1_20:1)+NH4 | 1_plasmanyl-TG(O-20:1_16:0_24:1)+NH4 | 1_plasmenyl-TG(P-20:0_16:0_24:1)+NH4 | 1_plasmanyl-TG(O-16:0_22:1_22:1)+NH4</t>
  </si>
  <si>
    <t>220995.37 | 219478.26 | 176759.7 | 122873.51 | 122873.51 | 42718.56</t>
  </si>
  <si>
    <t>plasmanyl-TG(O-16:0_20:1_24:1)</t>
  </si>
  <si>
    <t>24.85_948.9289m/z</t>
  </si>
  <si>
    <t>100 - 70.8 - 9.63</t>
  </si>
  <si>
    <t>1_plasmanyl-TG(O-16:0_18:1_24:0)+NH4 | 1_plasmanyl-TG(O-18:0_18:1_22:0)+NH4 | 1_plasmanyl-TG(O-16:0_18:0_24:1)+NH4 | 1_plasmanyl-TG(O-16:1_18:0_24:0)+NH4 | 1_plasmenyl-TG(P-16:0_18:0_24:0)+NH4 | 1_plasmanyl-TG(O-18:0_18:0_22:1)+NH4</t>
  </si>
  <si>
    <t>415645.7 | 177897.26 | 100174.59 | 99619.39 | 99619.39 | 88280.66</t>
  </si>
  <si>
    <t>plasmanyl-TG(O-16:0_18:1_24:0)</t>
  </si>
  <si>
    <t>6.21_480.3444m/z</t>
  </si>
  <si>
    <t>100 - 18.2</t>
  </si>
  <si>
    <t>1_Plasmanyl-LPC(O-16:1)+H</t>
  </si>
  <si>
    <t>ether-LPC</t>
  </si>
  <si>
    <t>Plasmanyl-LPC(O-16:1)</t>
  </si>
  <si>
    <t>6.72_508.3759m/z</t>
  </si>
  <si>
    <t>1_Plasmanyl-LPC(O-18:1)+H</t>
  </si>
  <si>
    <t>Plasmanyl-LPC(O-18:1)</t>
  </si>
  <si>
    <t>15.30_690.5410m/z</t>
  </si>
  <si>
    <t>1_Plasmanyl-PC(O-16:0/14:1)+H | 1_Plasmenyl-PC(P-16:0/14:0)+H</t>
  </si>
  <si>
    <t>5939962.01 | 5939962.01</t>
  </si>
  <si>
    <t>Plasmanyl-PC(O-16:0/14:1)</t>
  </si>
  <si>
    <t>15.49_692.5568m/z</t>
  </si>
  <si>
    <t>100 - 41.2 - 7.41</t>
  </si>
  <si>
    <t>1_Plasmanyl-PC(O-16:0/14:0)+H</t>
  </si>
  <si>
    <t>Plasmanyl-PC(O-16:0/14:0)</t>
  </si>
  <si>
    <t>15.77_718.5735m/z</t>
  </si>
  <si>
    <t>100 - 43.4</t>
  </si>
  <si>
    <t>1_Plasmanyl-PC(O-16:1/16:0)+H | 1_Plasmenyl-PC(P-16:0/16:0)+H</t>
  </si>
  <si>
    <t>58713562.54 | 58713562.54</t>
  </si>
  <si>
    <t>Plasmanyl-PC(O-16:1/16:0)</t>
  </si>
  <si>
    <t>15.92_792.5878m/z</t>
  </si>
  <si>
    <t>100 - 30 - 2.11</t>
  </si>
  <si>
    <t>1_Plasmanyl-PC(O-16:0/22:6)+H | 1_Plasmenyl-PC(P-16:0/22:5)+H</t>
  </si>
  <si>
    <t>43637268.69 | 43583273.67</t>
  </si>
  <si>
    <t>Plasmanyl-PC(O-16:0/22:6)</t>
  </si>
  <si>
    <t>16.07_812.5788m/z</t>
  </si>
  <si>
    <t>100 - 50 - 2</t>
  </si>
  <si>
    <t>1_Plasmanyl-PC(O-16:0/20:4)+HCO2</t>
  </si>
  <si>
    <t>Plasmanyl-PC(O-16:0/20:4)</t>
  </si>
  <si>
    <t>16.08_744.5897m/z</t>
  </si>
  <si>
    <t>100 - 42.5 - 0.434 - 0.0409</t>
  </si>
  <si>
    <t>1_Plasmanyl-PC(O-16:0/18:2)+H | 1_Plasmenyl-PC(P-18:0/16:1)+H</t>
  </si>
  <si>
    <t>71285736.44 | 56836018.6</t>
  </si>
  <si>
    <t>Plasmanyl-PC(O-16:0/18:2)</t>
  </si>
  <si>
    <t>16.07_862.5959m/z</t>
  </si>
  <si>
    <t>100 - 25.2</t>
  </si>
  <si>
    <t>1_Plasmanyl-PC(O-18:1/22:6)+HCO2 | 1_Plasmenyl-PC(P-18:0/22:6)+HCO2</t>
  </si>
  <si>
    <t>74292.21 | 74292.21</t>
  </si>
  <si>
    <t>Plasmanyl-PC(O-18:1/22:6)</t>
  </si>
  <si>
    <t>16.27_838.5959m/z</t>
  </si>
  <si>
    <t>100 - 46.5</t>
  </si>
  <si>
    <t>1_Plasmanyl-PC(O-18:1/20:4)+HCO2 | 1_Plasmenyl-PC(P-18:0/20:4)+HCO2 | 1_Plasmanyl-PC(O-16:0/22:5)+HCO2 | 1_Plasmanyl-PC(O-16:1/22:4)+HCO2 | 1_Plasmenyl-PC(P-16:0/22:4)+HCO2</t>
  </si>
  <si>
    <t>1255085.39 | 1255085.39 | 622204.88 | 245102.86 | 245102.86</t>
  </si>
  <si>
    <t>Plasmanyl-PC(O-18:1/20:4)</t>
  </si>
  <si>
    <t>19.26_748.6187n</t>
  </si>
  <si>
    <t>100 - 56.5 - 6.93</t>
  </si>
  <si>
    <t>1_OxTG(16:0_18:1_9:0(CHO))+NH4 | 1_OxTG(16:1_18:0_9:0(CHO))+NH4</t>
  </si>
  <si>
    <t>4445230.4 | 1938514.53</t>
  </si>
  <si>
    <t>OxTG(16:0_18:1_9:0(CHO))</t>
  </si>
  <si>
    <t>15.93_836.5790m/z</t>
  </si>
  <si>
    <t>100 - 25.4</t>
  </si>
  <si>
    <t>1_Plasmenyl-PC(P-18:1/20:4)+HCO2 | 1_Plasmanyl-PC(O-16:0/22:6)+HCO2 | 1_Plasmanyl-PC(O-16:1/22:5)+HCO2 | 1_Plasmenyl-PC(P-16:0/22:5)+HCO2</t>
  </si>
  <si>
    <t>354445.18 | 327324.4 | 316335.58 | 316335.58</t>
  </si>
  <si>
    <t>Plasmenyl-PC</t>
  </si>
  <si>
    <t>Plasmenyl-PC(P-18:1/20:4)</t>
  </si>
  <si>
    <t>16.90_796.6191m/z</t>
  </si>
  <si>
    <t>100 - 31.5 - 2.01</t>
  </si>
  <si>
    <t>1_Plasmanyl-PC(O-16:0/22:4)+H</t>
  </si>
  <si>
    <t>Plasmanyl-PC(O-16:0/22:4)</t>
  </si>
  <si>
    <t>17.06_822.6347m/z</t>
  </si>
  <si>
    <t>100 - 40.8</t>
  </si>
  <si>
    <t>1_Plasmanyl-PC(O-18:1/22:4)+H | 1_Plasmenyl-PC(P-18:0/22:4)+H</t>
  </si>
  <si>
    <t>24643229.76 | 24643229.76</t>
  </si>
  <si>
    <t>Plasmanyl-PC(O-18:1/22:4)</t>
  </si>
  <si>
    <t>22.75_952.8284m/z</t>
  </si>
  <si>
    <t>100 - 68.3</t>
  </si>
  <si>
    <t>1_TG(18:0_18:0_22:6)+NH4 | 1_TG(18:0_18:1_22:5)+NH4 | 1_TG(16:0_20:0_22:6)+NH4 | 1_TG(18:0_18:2_22:4)+NH4 | 1_TG(18:0_20:2_20:4)+NH4 | 1_TG(16:0_20:1_22:5)+NH4 | 1_TG(18:1_20:1_20:4)+NH4 | 1_TG(18:0_18:3_22:3)+NH4 | 1_TG(18:0_20:3_20:3)+NH4 | 1_TG(18:1_18:1_22:4)+NH4 | 1_TG(18:1_18:2_22:3)+NH4 | 1_TG(18:2_20:0_20:4)+NH4 | 1_TG(18:1_20:2_20:3)+NH4 | 1_TG(18:1_18:3_22:2)+NH4 | 1_TG(16:0_20:4_22:2)+NH4 | 1_TG(16:0_20:2_22:4)+NH4 | 1_TG(18:2_20:1_20:3)+NH4 | 1_TG(18:2_20:2_20:2)+NH4 | 1_TG(18:2_18:2_22:2)+NH4 | 1_TG(16:0_20:3_22:3)+NH4 | 1_TG(18:3_20:1_20:2)+NH4 | 1_TG(18:3_20:0_20:3)+NH4 | 1_TG(18:0_20:1_20:5)+NH4</t>
  </si>
  <si>
    <t>12966955 | 12505658.9 | 11656409.6 | 10856590.2 | 10794819.6 | 10230620.2 | 10065405.8 | 10008780.05 | 9961383.13 | 9773956.9 | 9569772.1 | 9437154.5 | 9380056.33 | 9249552.07 | 9219214.02 | 9197316.9 | 8764290.93 | 8684443.5 | 8578967.32 | 8563678.73 | 8550118.95 | 8461399.18 | 4715700.44</t>
  </si>
  <si>
    <t>TG(18:0_18:0_22:6)</t>
  </si>
  <si>
    <t>17.17_840.6109m/z</t>
  </si>
  <si>
    <t>100 - 39.7</t>
  </si>
  <si>
    <t>1_Plasmanyl-PC(O-18:0/20:4)+HCO2</t>
  </si>
  <si>
    <t>Plasmanyl-PC(O-18:0/20:4)</t>
  </si>
  <si>
    <t>15.50_720.4956m/z</t>
  </si>
  <si>
    <t>100 - 42.3</t>
  </si>
  <si>
    <t>1_Plasmenyl-PE(P-16:0/20:5)-H</t>
  </si>
  <si>
    <t>Plasmenyl-PE(P-16:0/20:5)</t>
  </si>
  <si>
    <t>15.86_672.4954m/z</t>
  </si>
  <si>
    <t>100 - 41.2</t>
  </si>
  <si>
    <t>1_Plasmenyl-PE(P-16:0/16:1)-H</t>
  </si>
  <si>
    <t>Plasmenyl-PE(P-16:0/16:1)</t>
  </si>
  <si>
    <t>15.92_816.5872m/z</t>
  </si>
  <si>
    <t>100 - 56.5</t>
  </si>
  <si>
    <t>1_Plasmenyl-PC(P-18:1/22:6)+H</t>
  </si>
  <si>
    <t>Plasmenyl-PC(P-18:1/22:6)</t>
  </si>
  <si>
    <t>15.99_746.5115m/z</t>
  </si>
  <si>
    <t>100 - 48.3 - 9.97</t>
  </si>
  <si>
    <t>1_Plasmenyl-PE(P-16:0/22:6)-H</t>
  </si>
  <si>
    <t>16.15_722.5116m/z</t>
  </si>
  <si>
    <t>100 - 45.4 - 9.03</t>
  </si>
  <si>
    <t>1_Plasmenyl-PE(P-16:0/20:4)-H | 1_Plasmanyl-PE(O-16:0/20:5)-H</t>
  </si>
  <si>
    <t>22936110 | 5854829.59</t>
  </si>
  <si>
    <t>16.19_772.5276m/z</t>
  </si>
  <si>
    <t>100 - 48.1 - 5.19</t>
  </si>
  <si>
    <t>1_Plasmenyl-PE(P-18:1/22:6)-H</t>
  </si>
  <si>
    <t>Plasmenyl-PE(P-18:1/22:6)</t>
  </si>
  <si>
    <t>16.21_698.5116m/z</t>
  </si>
  <si>
    <t>100 - 40.5</t>
  </si>
  <si>
    <t>1_Plasmenyl-PE(P-16:0/18:2)-H</t>
  </si>
  <si>
    <t>Plasmenyl-PE(P-16:0/18:2)</t>
  </si>
  <si>
    <t>16.33_748.5275m/z</t>
  </si>
  <si>
    <t>100 - 46.3 - 7.47</t>
  </si>
  <si>
    <t>1_Plasmenyl-PE(P-18:1/20:4)-H | 1_Plasmenyl-PE(P-16:0/22:5)-H | 1_Plasmanyl-PE(O-16:0/22:6)-H</t>
  </si>
  <si>
    <t>5640214.56 | 2567223.84 | 1318191.89</t>
  </si>
  <si>
    <t>Plasmenyl-PE(P-18:1/20:4)</t>
  </si>
  <si>
    <t>16.47_776.5571m/z</t>
  </si>
  <si>
    <t>100 - 52.4</t>
  </si>
  <si>
    <t>1_Plasmenyl-PE(P-18:1/22:5)+H | 1_Plasmenyl-PE(P-18:0/22:6)+H</t>
  </si>
  <si>
    <t>4450064.8 | 1932571.55</t>
  </si>
  <si>
    <t>Plasmenyl-PE(P-18:1/22:5)</t>
  </si>
  <si>
    <t>16.55_718.5733m/z</t>
  </si>
  <si>
    <t>100 - 48.2</t>
  </si>
  <si>
    <t>1_Plasmenyl-PC(P-16:0/16:0)+H | 1_Plasmanyl-PC(O-16:1/16:0)+H | 1_Plasmanyl-PC(O-16:0/16:1)+H</t>
  </si>
  <si>
    <t>50757828.38 | 50405046.4 | 50117927.08</t>
  </si>
  <si>
    <t>Plasmenyl-PC(P-16:0/16:0)</t>
  </si>
  <si>
    <t>16.72_674.5118m/z</t>
  </si>
  <si>
    <t>100 - 36.1 - 1.08</t>
  </si>
  <si>
    <t>1_Plasmenyl-PE(P-16:0/16:0)-H</t>
  </si>
  <si>
    <t>Plasmenyl-PE(P-16:0/16:0)</t>
  </si>
  <si>
    <t>16.75_744.5895m/z</t>
  </si>
  <si>
    <t>1_Plasmenyl-PC(P-16:0/18:1)+H | 1_Plasmanyl-PC(O-16:0/18:2)+H | 1_Plasmenyl-PC(P-16:1/18:0)+H | 1_Plasmanyl-PC(O-18:1/16:1)+H | 1_Plasmenyl-PC(P-18:1/16:0)+H</t>
  </si>
  <si>
    <t>69521902.13 | 69042233.23 | 68578151.81 | 67704344.61 | 67704344.61</t>
  </si>
  <si>
    <t>Plasmenyl-PC(P-16:0/18:1)</t>
  </si>
  <si>
    <t>16.84_818.6035m/z</t>
  </si>
  <si>
    <t>100 - 55</t>
  </si>
  <si>
    <t>1_Plasmenyl-PC(P-18:0/22:6)+H | 1_Plasmanyl-PC(O-18:1/22:6)+H</t>
  </si>
  <si>
    <t>33285840.2 | 33033384.06</t>
  </si>
  <si>
    <t>Plasmenyl-PC(P-18:0/22:6)</t>
  </si>
  <si>
    <t>16.89_700.5273m/z</t>
  </si>
  <si>
    <t>100 - 42.9 - 5.53</t>
  </si>
  <si>
    <t>1_Plasmenyl-PE(P-16:0/18:1)-H | 1_Plasmenyl-PE(P-18:1/16:0)-H</t>
  </si>
  <si>
    <t>5882754.68 | 1994896.69</t>
  </si>
  <si>
    <t>Plasmenyl-PE(P-16:0/18:1)</t>
  </si>
  <si>
    <t>16.91_750.5432m/z</t>
  </si>
  <si>
    <t>100 - 43.8 - 10</t>
  </si>
  <si>
    <t>1_Plasmenyl-PE(P-16:0/22:4)-H</t>
  </si>
  <si>
    <t>Plasmenyl-PE(P-16:0/22:4)</t>
  </si>
  <si>
    <t>17.01_774.5430m/z</t>
  </si>
  <si>
    <t>100 - 48.9</t>
  </si>
  <si>
    <t>1_Plasmenyl-PE(P-18:0/22:6)-H</t>
  </si>
  <si>
    <t>17.02_794.6039m/z</t>
  </si>
  <si>
    <t>1_Plasmenyl-PC(P-18:0/20:4)+H | 1_Plasmanyl-PC(O-18:0/20:5)+H | 1_Plasmanyl-PC(O-18:1/20:4)+H</t>
  </si>
  <si>
    <t>93371348.6 | 93094716.1 | 92894652.5</t>
  </si>
  <si>
    <t>Plasmenyl-PC(P-18:0/20:4)</t>
  </si>
  <si>
    <t>17.07_726.5429m/z</t>
  </si>
  <si>
    <t>100 - 44.3 - 4.87</t>
  </si>
  <si>
    <t>1_Plasmenyl-PE(P-18:1/18:1)-H | 1_Plasmenyl-PE(P-18:0/18:2)-H</t>
  </si>
  <si>
    <t>1888253.72 | 325151.38</t>
  </si>
  <si>
    <t>Plasmenyl-PE(P-18:1/18:1)</t>
  </si>
  <si>
    <t>17.17_750.5432m/z</t>
  </si>
  <si>
    <t>100 - 46 - 8</t>
  </si>
  <si>
    <t>1_Plasmenyl-PE(P-18:0/20:4)-H | 1_Plasmenyl-PE(P-16:0/22:4)-H | 1_Plasmanyl-PE(O-18:0/20:5)-H</t>
  </si>
  <si>
    <t>10535106.75 | 3318425.16 | 2955210.67</t>
  </si>
  <si>
    <t>17.27_776.5572m/z</t>
  </si>
  <si>
    <t>100 - 43.8</t>
  </si>
  <si>
    <t>1_Plasmenyl-PE(P-18:0/22:5)-H | 1_Plasmenyl-PE(P-20:1/20:4)-H | 1_Plasmanyl-PE(O-18:0/22:6)-H</t>
  </si>
  <si>
    <t>1036258.15 | 650424.52 | 349869.24</t>
  </si>
  <si>
    <t>Plasmenyl-PE(P-18:0/22:5)</t>
  </si>
  <si>
    <t>18.06_780.5879m/z</t>
  </si>
  <si>
    <t>100 - 42.2</t>
  </si>
  <si>
    <t>1_Plasmenyl-PE(P-20:0/20:4)+H | 1_Plasmenyl-PE(P-18:0/22:4)+H | 3_Plasmanyl-PE(40:5)+H</t>
  </si>
  <si>
    <t>1608814.3 | 1026873.7 | 342408.3</t>
  </si>
  <si>
    <t>Plasmenyl-PE(P-20:0/20:4)</t>
  </si>
  <si>
    <t>17.68_704.5561m/z</t>
  </si>
  <si>
    <t>100 - 40.1 - 0.991</t>
  </si>
  <si>
    <t>1_Plasmenyl-PE(P-18:0/16:0)+H | 3_Plasmanyl-PE(34:1)+H | 1_Plasmenyl-PC(P-18:0/13:0)+H</t>
  </si>
  <si>
    <t>1752481.65 | 627939 | 595492.05</t>
  </si>
  <si>
    <t>17.81_778.5758m/z</t>
  </si>
  <si>
    <t>100 - 40.3 - 5.07</t>
  </si>
  <si>
    <t>1_Plasmenyl-PE(P-18:0/22:4)-H</t>
  </si>
  <si>
    <t>Plasmenyl-PE(P-18:0/22:4)</t>
  </si>
  <si>
    <t>17.84_730.5723m/z</t>
  </si>
  <si>
    <t>100 - 46.6 - 2.54</t>
  </si>
  <si>
    <t>1_Plasmenyl-PE(P-18:0/18:1)+H | 1_Plasmenyl-PE(P-16:0/20:1)+H | 1_Plasmenyl-PE(P-20:1/16:0)+H | 1_Plasmenyl-PE(P-18:1/18:0)+H | 1_Plasmenyl-PE(P-20:0/16:1)+H | 3_Plasmanyl-PE(36:2)+H | 1_Plasmenyl-PC(P-18:0/15:1)+H | 1_Plasmanyl-PC(O-16:0/17:2)+H | 1_Plasmenyl-PC(P-16:0/17:1)+H</t>
  </si>
  <si>
    <t>5459784.14 | 2781294.8 | 2268256.4 | 2090555.03 | 2074156.04 | 2058115.5 | 1744466.85 | 1640696.38 | 1640696.38</t>
  </si>
  <si>
    <t>18.16_806.6041m/z</t>
  </si>
  <si>
    <t>100 - 15.7</t>
  </si>
  <si>
    <t>1_Plasmenyl-PE(P-20:0/22:5)+H | 3_Plasmanyl-PE(42:6)+H</t>
  </si>
  <si>
    <t>187175.45 | 100601.3</t>
  </si>
  <si>
    <t>Plasmenyl-PE(P-20:0/22:5)</t>
  </si>
  <si>
    <t>14.57_762.5236m/z</t>
  </si>
  <si>
    <t>100 - 30 - 0.875</t>
  </si>
  <si>
    <t>1_PS(16:1_18:0)+H | 3_PS(34:1)+H | 1_PS(16:0_18:1)+H</t>
  </si>
  <si>
    <t>9754422.2 | 9512447 | 6926836.2</t>
  </si>
  <si>
    <t>PS(16:1_18:0)</t>
  </si>
  <si>
    <t>14.78_834.5274m/z</t>
  </si>
  <si>
    <t>100 - 51.8 - 11.1</t>
  </si>
  <si>
    <t>1_PS(18:0_22:6)-H | 3_PS(40:6)-H</t>
  </si>
  <si>
    <t>3283495.82 | 1617246.47</t>
  </si>
  <si>
    <t>14.86_788.5421m/z</t>
  </si>
  <si>
    <t>100 - 45.3 - 7.09 - 0.233</t>
  </si>
  <si>
    <t>1_PS(18:0_18:2)+H | 1_PS(18:1_18:1)+H | 3_PS(36:2)+H | 1_PS(16:0_20:2)+H | 1_BMP(18:2_18:2)+NH4 | 1_BMP(16:0_20:4)+NH4</t>
  </si>
  <si>
    <t>12772753.4 | 12331949.62 | 12132477 | 8390597.23 | 1703810.4 | 62425.04</t>
  </si>
  <si>
    <t>14.91_810.5274m/z</t>
  </si>
  <si>
    <t>100 - 48.7 - 11.8</t>
  </si>
  <si>
    <t>1_PS(18:0_20:4)-H | 3_PS(38:4)-H</t>
  </si>
  <si>
    <t>3725501.98 | 1774894.74</t>
  </si>
  <si>
    <t>15.29_812.5424m/z</t>
  </si>
  <si>
    <t>100 - 44.8 - 11.9</t>
  </si>
  <si>
    <t>1_PS(18:0_20:3)-H | 3_PS(38:3)-H</t>
  </si>
  <si>
    <t>1070058.3 | 520785.02</t>
  </si>
  <si>
    <t>PS(18:0_20:3)</t>
  </si>
  <si>
    <t>15.71_840.5714m/z</t>
  </si>
  <si>
    <t>100 - 57.9 - 12.3</t>
  </si>
  <si>
    <t>1_PS(18:0_22:4)+H | 3_PS(40:4)+H</t>
  </si>
  <si>
    <t>8508011.68 | 8244020</t>
  </si>
  <si>
    <t>PS(18:0_22:4)</t>
  </si>
  <si>
    <t>17.72_846.6187m/z</t>
  </si>
  <si>
    <t>100 - 48.3 - 0.32</t>
  </si>
  <si>
    <t>1_PS(18:1_22:0)+H | 3_PS(40:1)+H</t>
  </si>
  <si>
    <t>2136421.84 | 2075948</t>
  </si>
  <si>
    <t>PS(18:1_22:0)</t>
  </si>
  <si>
    <t>20.55_846.7299n</t>
  </si>
  <si>
    <t>100 - 46.4 - 2.2</t>
  </si>
  <si>
    <t>1_OxTG(16:0_16:0_18:2(OH))+NH4 | 1_OxTG(16:0_16:0_18:1(Ke))+NH4</t>
  </si>
  <si>
    <t>172009.75 | 172009.75</t>
  </si>
  <si>
    <t>OxTG(16:0_16:0_18:2(OH))</t>
  </si>
  <si>
    <t>13.77_689.5570m/z</t>
  </si>
  <si>
    <t>100 - 42 - 8.82</t>
  </si>
  <si>
    <t>1_SM(d17:1/16:0)+H</t>
  </si>
  <si>
    <t>SM</t>
  </si>
  <si>
    <t>SM(d17:1/16:0)</t>
  </si>
  <si>
    <t>14.47_703.5731m/z</t>
  </si>
  <si>
    <t>100 - 43.7 - 9.83</t>
  </si>
  <si>
    <t>1_SM(d18:1/16:0)+H</t>
  </si>
  <si>
    <t>SM(d18:1/16:0)</t>
  </si>
  <si>
    <t>15.69_731.6054m/z</t>
  </si>
  <si>
    <t>100 - 41.3 - 9.57</t>
  </si>
  <si>
    <t>1_SM(d18:1/18:0)+H</t>
  </si>
  <si>
    <t>SM(d18:1/18:0)</t>
  </si>
  <si>
    <t>16.84_758.6278n</t>
  </si>
  <si>
    <t>100 - 45.3 - 10.4</t>
  </si>
  <si>
    <t>1_SM(d18:1/20:0)+H</t>
  </si>
  <si>
    <t>SM(d18:1/20:0)</t>
  </si>
  <si>
    <t>17.86_787.6662m/z</t>
  </si>
  <si>
    <t>100 - 48.8 - 11.4</t>
  </si>
  <si>
    <t>1_SM(d18:1/22:0)+H</t>
  </si>
  <si>
    <t>SM(d18:1/22:0)</t>
  </si>
  <si>
    <t>17.90_812.6750n</t>
  </si>
  <si>
    <t>100 - 52.3 - 12.4</t>
  </si>
  <si>
    <t>1_SM(d18:1/24:1)+H</t>
  </si>
  <si>
    <t>SM(d18:1/24:1)</t>
  </si>
  <si>
    <t>18.36_801.6824m/z</t>
  </si>
  <si>
    <t>100 - 49.1 - 8.63</t>
  </si>
  <si>
    <t>1_SM(d18:1/23:0)+H</t>
  </si>
  <si>
    <t>SM(d18:1/23:0)</t>
  </si>
  <si>
    <t>18.80_814.6909n</t>
  </si>
  <si>
    <t>100 - 51.6 - 11.8</t>
  </si>
  <si>
    <t>1_SM(d18:1/24:0)+H</t>
  </si>
  <si>
    <t>SM(d18:1/24:0)</t>
  </si>
  <si>
    <t>13.47_700.5499n</t>
  </si>
  <si>
    <t>100 - 41.6 - 9.28</t>
  </si>
  <si>
    <t>1_SM(d18:2/16:0)+H</t>
  </si>
  <si>
    <t>SM(d18:2/16:0)</t>
  </si>
  <si>
    <t>14.81_729.5885m/z</t>
  </si>
  <si>
    <t>100 - 44.7 - 9.96</t>
  </si>
  <si>
    <t>1_SM(d18:2/18:0)+H</t>
  </si>
  <si>
    <t>SM(d18:2/18:0)</t>
  </si>
  <si>
    <t>17.14_785.6514m/z</t>
  </si>
  <si>
    <t>100 - 45.9 - 9.36</t>
  </si>
  <si>
    <t>1_SM(d18:2/22:0)+H | 1_SM(d18:1/22:1)+H</t>
  </si>
  <si>
    <t>107486396.5 | 107396363.17</t>
  </si>
  <si>
    <t>SM(d18:2/22:0)</t>
  </si>
  <si>
    <t>17.18_811.6662m/z</t>
  </si>
  <si>
    <t>100 - 51.4 - 13</t>
  </si>
  <si>
    <t>1_SM(d18:2/24:1)+H</t>
  </si>
  <si>
    <t>SM(d18:2/24:1)</t>
  </si>
  <si>
    <t>4.98_302.3048m/z</t>
  </si>
  <si>
    <t>100 - 11</t>
  </si>
  <si>
    <t>1_So(d18:0)+H</t>
  </si>
  <si>
    <t>So</t>
  </si>
  <si>
    <t>So(d18:0)</t>
  </si>
  <si>
    <t>19.16_636.5314n</t>
  </si>
  <si>
    <t>100 - 43.3 - 8.2</t>
  </si>
  <si>
    <t>1_TG(10:0_10:0_16:1)+NH4 | 1_TG(12:0_16:1_8:0)+NH4 | 1_TG(14:0_14:1_8:0)+NH4</t>
  </si>
  <si>
    <t>588049.02 | 481917.83 | 228247.65</t>
  </si>
  <si>
    <t>TG(10:0_10:0_16:1)</t>
  </si>
  <si>
    <t>20.29_786.6579m/z</t>
  </si>
  <si>
    <t>100 - 65 - 12.3</t>
  </si>
  <si>
    <t>1_TG(10:0_18:2_18:3)+NH4</t>
  </si>
  <si>
    <t>TG(10:0_18:2_18:3)</t>
  </si>
  <si>
    <t>20.33_666.5774n</t>
  </si>
  <si>
    <t>100 - 40.5 - 2.83</t>
  </si>
  <si>
    <t>1_TG(10:0_12:0_16:0)+NH4 | 1_TG(14:0_16:0_8:0)+NH4 | 1_TG(12:0_18:0_8:0)+NH4 | 1_TG(12:0_12:0_14:0)+NH4 | 1_TG(10:0_14:0_14:0)+NH4 | 1_TG(10:0_10:0_18:0)+NH4</t>
  </si>
  <si>
    <t>10616541.4 | 9939327.5 | 6694162.5 | 6543998 | 4414558.4 | 4074801.4</t>
  </si>
  <si>
    <t>TG(10:0_12:0_16:0)</t>
  </si>
  <si>
    <t>20.69_770.6403n</t>
  </si>
  <si>
    <t>1_TG(10:0_18:2_18:2)+NH4 | 1_TG(14:1_14:1_18:2)+NH4 | 1_TG(10:0_18:1_18:3)+NH4 | 1_TG(12:0_16:1_18:3)+NH4 | 1_TG(14:0_14:1_18:3)+NH4</t>
  </si>
  <si>
    <t>12832160 | 11653853.6 | 10114725 | 8319496 | 7722563</t>
  </si>
  <si>
    <t>TG(10:0_18:2_18:2)</t>
  </si>
  <si>
    <t>20.63_890.7773m/z</t>
  </si>
  <si>
    <t>100 - 56.3 - 11.2</t>
  </si>
  <si>
    <t>1_OxTG(18:1_18:1_16:1(OH))+NH4 | 1_OxTG(18:0_18:2_16:1(OH))+NH4</t>
  </si>
  <si>
    <t>703837.8 | 396659.4</t>
  </si>
  <si>
    <t>OxTG(18:1_18:1_16:1(OH))</t>
  </si>
  <si>
    <t>20.83_776.6736m/z</t>
  </si>
  <si>
    <t>100 - 58.3 - 4.72</t>
  </si>
  <si>
    <t>1_TG(10:0_17:1_18:2)+NH4 | 1_TG(13:0_14:1_18:2)+NH4 | 1_TG(14:1_15:1_16:1)+NH4 | 1_TG(14:1_14:1_17:1)+NH4 | 1_TG(15:1_15:1_15:1)+NH4</t>
  </si>
  <si>
    <t>1525051.76 | 1498706.36 | 1109468.03 | 1013886.29 | 954419.38</t>
  </si>
  <si>
    <t>TG(10:0_17:1_18:2)</t>
  </si>
  <si>
    <t>20.85_694.6092n</t>
  </si>
  <si>
    <t>100 - 45.9 - 7.81</t>
  </si>
  <si>
    <t>1_TG(10:0_14:0_16:0)+NH4 | 1_TG(12:0_12:0_16:0)+NH4 | 1_TG(12:0_14:0_14:0)+NH4 | 1_TG(16:0_16:0_8:0)+NH4 | 1_TG(14:0_18:0_8:0)+NH4 | 1_TG(10:0_12:0_18:0)+NH4 | 1_TG(12:0_20:0_8:0)+NH4 | 1_TG(10:0_10:0_20:0)+NH4</t>
  </si>
  <si>
    <t>8665671.9 | 7920019 | 7210694 | 6131484 | 5725454.4 | 5637380.3 | 2316034.36 | 1035446.96</t>
  </si>
  <si>
    <t>20.98_746.6397n</t>
  </si>
  <si>
    <t>100 - 53.3 - 14.5</t>
  </si>
  <si>
    <t>1_TG(10:0_16:0_18:2)+NH4 | 1_TG(12:0_14:0_18:2)+NH4 | 1_TG(18:0_18:2_8:0)+NH4 | 1_TG(10:0_16:1_18:1)+NH4 | 1_TG(14:1_14:1_16:0)+NH4 | 1_TG(10:0_14:1_20:1)+NH4 | 1_TG(12:0_14:1_18:1)+NH4 | 1_TG(14:0_14:1_16:1)+NH4 | 1_TG(18:1_18:1_8:0)+NH4 | 1_TG(12:0_16:1_16:1)+NH4 | 1_TG(16:1_20:1_8:0)+NH4 | 1_TG(14:1_22:1_8:0)+NH4</t>
  </si>
  <si>
    <t>24111524 | 18139595 | 15770512.3 | 15602006 | 13876917.8 | 12626451.9 | 12431516.8 | 11603955.8 | 10981923 | 10867706 | 10069825.1 | 9300125.6</t>
  </si>
  <si>
    <t>TG(10:0_16:0_18:2)</t>
  </si>
  <si>
    <t>21.14_752.6734m/z</t>
  </si>
  <si>
    <t>100 - 52.5</t>
  </si>
  <si>
    <t>1_TG(10:0_15:0_18:1)+NH4 | 1_TG(10:0_16:0_17:1)+NH4 | 1_TG(12:0_15:1_16:0)+NH4 | 1_TG(13:0_14:1_16:0)+NH4 | 1_TG(12:0_13:0_18:1)+NH4 | 1_TG(12:0_15:0_16:1)+NH4 | 1_TG(13:0_14:0_16:1)+NH4 | 1_TG(14:0_14:1_15:0)+NH4 | 1_TG(10:0_16:1_17:0)+NH4 | 1_TG(12:0_14:0_17:1)+NH4 | 1_TG(13:0_15:0_15:1)+NH4 | 1_TG(12:0_14:1_17:0)+NH4 | 1_TG(10:0_14:1_19:0)+NH4 | 1_TG(14:0_14:0_15:1)+NH4 | 1_TG(13:0_13:0_17:1)+NH4</t>
  </si>
  <si>
    <t>1209108.6 | 1196183.31 | 1152314.43 | 1128086.53 | 1103454.8 | 907156.53 | 857608.67 | 854274.86 | 829842.12 | 816717.84 | 782453.97 | 720854.51 | 714970.12 | 706773.6 | 664360.08</t>
  </si>
  <si>
    <t>TG(10:0_15:0_18:1)</t>
  </si>
  <si>
    <t>18.40_626.5336m/z</t>
  </si>
  <si>
    <t>100 - 34.5</t>
  </si>
  <si>
    <t>1_TG(12:0_14:1_8:0)+NH4 | 1_TG(18:1_8:0_8:0)+NH4</t>
  </si>
  <si>
    <t>312660.67 | 273282.71</t>
  </si>
  <si>
    <t>TG(12:0_14:1_8:0)</t>
  </si>
  <si>
    <t>19.02_628.5494m/z</t>
  </si>
  <si>
    <t>100 - 36.6 - 3.56</t>
  </si>
  <si>
    <t>1_TG(12:0_14:0_8:0)+NH4 | 1_TG(10:0_16:0_8:0)+NH4 | 1_TG(10:0_10:0_14:0)+NH4 | 1_TG(10:0_12:0_12:0)+NH4 | 1_TG(18:0_8:0_8:0)+NH4</t>
  </si>
  <si>
    <t>4518747.9 | 4105778.3 | 3367336 | 2788864 | 1663372.63</t>
  </si>
  <si>
    <t>TG(12:0_14:0_8:0)</t>
  </si>
  <si>
    <t>19.34_662.5462n</t>
  </si>
  <si>
    <t>100 - 45.8 - 9.22</t>
  </si>
  <si>
    <t>1_TG(12:0_18:2_8:0)+NH4 | 1_TG(10:0_10:0_18:2)+NH4 | 1_TG(14:1_16:1_8:0)+NH4</t>
  </si>
  <si>
    <t>12849758.28 | 12813111.42 | 908886.16</t>
  </si>
  <si>
    <t>TG(12:0_18:2_8:0)</t>
  </si>
  <si>
    <t>19.75_638.5474n</t>
  </si>
  <si>
    <t>100 - 41.9 - 6.38</t>
  </si>
  <si>
    <t>1_TG(12:0_16:0_8:0)+NH4 | 1_TG(10:0_10:0_16:0)+NH4 | 1_TG(10:0_12:0_14:0)+NH4 | 1_TG(12:0_12:0_12:0)+NH4 | 1_TG(14:0_14:0_8:0)+NH4 | 1_TG(10:0_18:0_8:0)+NH4</t>
  </si>
  <si>
    <t>14328823.6 | 12633246.2 | 5427787.1 | 4320216 | 4040118.5 | 3982232.1</t>
  </si>
  <si>
    <t>TG(12:0_16:0_8:0)</t>
  </si>
  <si>
    <t>19.85_664.5618n</t>
  </si>
  <si>
    <t>100 - 47 - 9.05</t>
  </si>
  <si>
    <t>1_TG(12:0_18:1_8:0)+NH4 | 1_TG(14:1_16:0_8:0)+NH4 | 1_TG(14:0_16:1_8:0)+NH4</t>
  </si>
  <si>
    <t>12690282.33 | 10001825.82 | 5923739.25</t>
  </si>
  <si>
    <t>TG(12:0_18:1_8:0)</t>
  </si>
  <si>
    <t>20.73_844.7129n</t>
  </si>
  <si>
    <t>100 - 61.4 - 0.0856</t>
  </si>
  <si>
    <t>1_OxTG(16:0_16:0_18:3(OH))+NH4 | 1_OxTG(16:0_16:0_18:2(Ke))+NH4 | 1_OxTG(16:0_16:1_18:2(OH))+NH4 | 1_OxTG(16:0_16:1_18:1(Ke))+NH4 | 1_OxTG(16:0_18:1_16:1(CHO))+NH4 | 1_OxTG(16:0_18:1_16:1(Ke))+NH4 | 1_OxTG(16:0_18:2_16:1(OH))+NH4 | 1_OxTG(14:0_18:0_18:3(OH))+NH4 | 1_OxTG(14:0_18:0_18:2(Ke))+NH4 | 1_OxTG(16:1_18:1_16:1(OH))+NH4 | 1_OxTG(14:0_18:1_18:2(OH))+NH4 | 1_OxTG(14:0_18:1_18:1(Ke))+NH4 | 1_OxTG(18:1_18:1_14:0(CHO))+NH4 | 1_OxTG(18:1_18:1_14:1(OH))+NH4 | 1_OxTG(16:1_16:1_18:1(OH))+NH4 | 1_OxTG(16:1_18:0_16:1(CHO))+NH4 | 1_OxTG(16:1_18:0_16:1(Ke))+NH4 | 1_OxTG(14:0_18:2_18:1(OH))+NH4</t>
  </si>
  <si>
    <t>5600199.6 | 5600199.6 | 4732833.2 | 4732833.2 | 4712015.5 | 4712015.5 | 4499203 | 2061848.81 | 2061848.81 | 1668921.6 | 1366408.6 | 1366408.6 | 967202.9 | 967202.9 | 922235.1 | 921524.11 | 921524.11 | 903490.1</t>
  </si>
  <si>
    <t>OxTG(16:0_16:0_18:3(OH))</t>
  </si>
  <si>
    <t>21.06_772.6557n</t>
  </si>
  <si>
    <t>100 - 56.8 - 0.631</t>
  </si>
  <si>
    <t>1_TG(12:0_16:1_18:2)+NH4 | 1_TG(14:0_14:1_18:2)+NH4 | 1_TG(10:0_18:1_18:2)+NH4 | 1_TG(14:1_16:1_16:1)+NH4 | 1_TG(14:1_14:1_18:1)+NH4 | 1_TG(12:0_16:0_18:3)+NH4 | 1_TG(14:0_14:0_18:3)+NH4 | 1_TG(10:0_18:0_18:3)+NH4</t>
  </si>
  <si>
    <t>44236437 | 40121058 | 38597066 | 32376476 | 28696383 | 28313192 | 24147263 | 22809272.3</t>
  </si>
  <si>
    <t>21.22_778.6890m/z</t>
  </si>
  <si>
    <t>100 - 52.2 - 3.25</t>
  </si>
  <si>
    <t>1_TG(12:0_15:0_18:2)+NH4 | 1_TG(13:0_14:0_18:2)+NH4 | 1_TG(12:0_15:1_18:1)+NH4 | 1_TG(13:0_14:1_18:1)+NH4 | 1_TG(10:0_17:1_18:1)+NH4 | 1_TG(14:1_15:0_16:1)+NH4 | 1_TG(12:0_16:1_17:1)+NH4 | 1_TG(10:0_17:0_18:2)+NH4 | 1_TG(14:0_15:1_16:1)+NH4 | 1_TG(13:0_16:1_16:1)+NH4 | 1_TG(14:0_14:1_17:1)+NH4 | 1_TG(14:1_15:1_16:0)+NH4 | 1_TG(15:0_15:1_15:1)+NH4 | 1_TG(13:0_15:1_17:1)+NH4 | 1_TG(14:1_14:1_17:0)+NH4</t>
  </si>
  <si>
    <t>2506144 | 2307849.6 | 2300784.54 | 2291075.8 | 2218145.7 | 2190691.2 | 2126962.3 | 2100457.1 | 2002105.54 | 1883663.5 | 1848033 | 1816459.24 | 1712766.14 | 1711625.34 | 1551011.3</t>
  </si>
  <si>
    <t>TG(12:0_15:0_18:2)</t>
  </si>
  <si>
    <t>21.30_740.6744m/z</t>
  </si>
  <si>
    <t>100 - 48.5 - 6.15</t>
  </si>
  <si>
    <t>1_TG(12:0_14:0_16:0)+NH4 | 1_TG(10:0_16:0_16:0)+NH4 | 1_TG(16:0_18:0_8:0)+NH4 | 1_TG(10:0_14:0_18:0)+NH4 | 1_TG(14:0_14:0_14:0)+NH4 | 1_TG(12:0_12:0_18:0)+NH4 | 1_TG(12:0_15:0_15:0)+NH4</t>
  </si>
  <si>
    <t>11124182 | 7723870 | 7067582.4 | 6927095.6 | 4975496 | 4732969.6 | 2726734.57</t>
  </si>
  <si>
    <t>TG(12:0_14:0_16:0)</t>
  </si>
  <si>
    <t>21.36_766.6885m/z</t>
  </si>
  <si>
    <t>100 - 51.3 - 13</t>
  </si>
  <si>
    <t>1_TG(12:0_14:0_18:1)+NH4 | 1_TG(14:0_14:0_16:1)+NH4 | 1_TG(14:0_14:1_16:0)+NH4 | 1_TG(10:0_16:0_18:1)+NH4 | 1_TG(12:0_16:0_16:1)+NH4 | 1_TG(10:0_14:0_20:1)+NH4 | 1_TG(16:0_20:1_8:0)+NH4 | 1_TG(10:0_16:1_18:0)+NH4 | 1_TG(16:1_20:0_8:0)+NH4 | 1_TG(18:0_18:1_8:0)+NH4 | 1_TG(12:0_14:1_18:0)+NH4 | 1_TG(10:0_14:1_20:0)+NH4 | 1_TG(12:0_12:0_20:1)+NH4 | 1_TG(14:1_22:0_8:0)+NH4 | 1_TG(13:0_13:0_18:1)+NH4</t>
  </si>
  <si>
    <t>10954533 | 10839318 | 10746114.7 | 10397102 | 10321186 | 7584394.29 | 7186795.49 | 6861444.4 | 6202309.79 | 5996765.6 | 5976323.5 | 5680536.72 | 5026088.29 | 4489623.5 | 1184207.18</t>
  </si>
  <si>
    <t>21.44_774.6701n</t>
  </si>
  <si>
    <t>100 - 49.9 - 13.8</t>
  </si>
  <si>
    <t>1_TG(12:0_16:0_18:2)+NH4 | 1_TG(14:1_16:0_16:1)+NH4 | 1_TG(14:0_16:1_16:1)+NH4 | 1_TG(12:0_16:1_18:1)+NH4 | 1_TG(14:0_14:0_18:2)+NH4 | 1_TG(14:0_14:1_18:1)+NH4 | 1_TG(10:0_18:0_18:2)+NH4 | 1_TG(10:0_18:1_18:1)+NH4 | 1_TG(14:1_14:1_18:0)+NH4</t>
  </si>
  <si>
    <t>57071313 | 54861472 | 52192990 | 51123589 | 50355680 | 48984820 | 35451040.4 | 27840167 | 27687763.4</t>
  </si>
  <si>
    <t>TG(12:0_16:0_18:2)</t>
  </si>
  <si>
    <t>25.47_600.5190m/z</t>
  </si>
  <si>
    <t>100 - 30.6</t>
  </si>
  <si>
    <t>1_TG(12:0_12:0_8:0)+NH4</t>
  </si>
  <si>
    <t>TG(12:0_12:0_8:0)</t>
  </si>
  <si>
    <t>21.08_828.7056m/z</t>
  </si>
  <si>
    <t>1_TG(13:0_18:2_18:3)+NH4 | 1_TG(14:1_17:2_18:2)+NH4 | 1_TG(15:1_16:1_18:3)+NH4 | 1_TG(14:1_17:1_18:3)+NH4 | 1_TG(15:1_17:2_17:2)+NH4</t>
  </si>
  <si>
    <t>1553708.5 | 1303442.68 | 1163422 | 1067925.06 | 875911.8</t>
  </si>
  <si>
    <t>TG(13:0_18:2_18:3)</t>
  </si>
  <si>
    <t>21.28_804.7049m/z</t>
  </si>
  <si>
    <t>100 - 54.6 - 7.81</t>
  </si>
  <si>
    <t>1_TG(13:0_16:1_18:2)+NH4 | 1_TG(14:1_15:0_18:2)+NH4 | 1_TG(14:0_15:1_18:2)+NH4 | 1_TG(12:0_17:1_18:2)+NH4 | 1_TG(14:1_16:1_17:1)+NH4 | 1_TG(14:1_15:1_18:1)+NH4 | 1_TG(15:1_16:1_16:1)+NH4 | 1_TG(14:0_16:1_17:2)+NH4 | 1_TG(15:0_15:1_17:2)+NH4 | 1_TG(12:0_17:2_18:1)+NH4 | 1_TG(14:1_16:0_17:2)+NH4 | 1_TG(15:1_15:1_17:1)+NH4 | 1_TG(13:0_17:1_17:2)+NH4 | 1_TG(13:0_16:0_18:3)+NH4 | 1_TG(14:0_15:0_18:3)+NH4</t>
  </si>
  <si>
    <t>7855190.6 | 7488198.8 | 6921352.3 | 6819319.2 | 6576192.9 | 5977611.4 | 5578759.8 | 5489796.2 | 4897333.3 | 4789181.6 | 4692472.4 | 4689333.7 | 4687539.2 | 1931769.02 | 1784817.32</t>
  </si>
  <si>
    <t>TG(13:0_16:1_18:2)</t>
  </si>
  <si>
    <t>19.95_690.5779n</t>
  </si>
  <si>
    <t>100 - 50.9 - 13.2</t>
  </si>
  <si>
    <t>1_TG(14:0_18:2_8:0)+NH4 | 1_TG(16:1_16:1_8:0)+NH4</t>
  </si>
  <si>
    <t>17223986.1 | 12074384</t>
  </si>
  <si>
    <t>TG(14:0_18:2_8:0)</t>
  </si>
  <si>
    <t>21.08_916.7395m/z</t>
  </si>
  <si>
    <t>100 - 60</t>
  </si>
  <si>
    <t>1_TG(14:0_20:4_22:6)+NH4 | 1_TG(18:3_18:3_20:4)+NH4</t>
  </si>
  <si>
    <t>955540.33 | 419387.32</t>
  </si>
  <si>
    <t>TG(14:0_20:4_22:6)</t>
  </si>
  <si>
    <t>21.50_800.6867n</t>
  </si>
  <si>
    <t>100 - 54.1 - 15.8</t>
  </si>
  <si>
    <t>1_TG(14:0_16:1_18:2)+NH4 | 1_TG(14:1_16:1_18:1)+NH4 | 1_TG(14:1_16:0_18:2)+NH4 | 1_TG(12:0_18:1_18:2)+NH4 | 1_TG(14:0_16:0_18:3)+NH4 | 1_TG(16:1_16:1_16:1)+NH4 | 1_TG(12:0_18:0_18:3)+NH4</t>
  </si>
  <si>
    <t>334064380 | 253212740 | 251299890 | 231569960 | 222670080 | 196734330 | 147566937.2</t>
  </si>
  <si>
    <t>21.74_768.7052m/z</t>
  </si>
  <si>
    <t>100 - 48.1 - 3.41</t>
  </si>
  <si>
    <t>---</t>
  </si>
  <si>
    <t>1_TG(14:0_14:0_16:0)+NH4 | 1_TG(12:0_16:0_16:0)+NH4 | 1_TG(12:0_14:0_18:0)+NH4 | 1_TG(14:0_15:0_15:0)+NH4 | 1_TG(10:0_16:0_18:0)+NH4 | 1_TG(13:0_15:0_16:0)+NH4 | 1_TG(13:0_13:0_18:0)+NH4</t>
  </si>
  <si>
    <t>19900303 | 13049246 | 12561483.5 | 12256464.95 | 10372778.29 | 7936674.31 | 2578714.93</t>
  </si>
  <si>
    <t>21.80_794.7204m/z</t>
  </si>
  <si>
    <t>100 - 52.9 - 15</t>
  </si>
  <si>
    <t>1_TG(14:0_16:0_16:1)+NH4 | 1_TG(12:0_16:0_18:1)+NH4 | 1_TG(14:0_14:0_18:1)+NH4 | 1_TG(12:0_14:0_20:1)+NH4 | 1_TG(14:0_14:1_18:0)+NH4 | 1_TG(14:1_16:0_16:0)+NH4 | 1_TG(12:0_16:1_18:0)+NH4 | 1_TG(15:0_15:0_16:1)+NH4 | 1_TG(10:0_18:0_18:1)+NH4</t>
  </si>
  <si>
    <t>163960040 | 118825430 | 110236530 | 99566775.8 | 89223090.7 | 84505112 | 77332238.7 | 64120425.31 | 11398065.22</t>
  </si>
  <si>
    <t>21.80_842.7215m/z</t>
  </si>
  <si>
    <t>100 - 77.2</t>
  </si>
  <si>
    <t>1_TG(14:0_18:2_18:3)+NH4 | 1_TG(14:1_18:2_18:2)+NH4 | 1_TG(16:1_16:1_18:3)+NH4 | 1_TG(14:0_16:1_20:4)+NH4 | 1_TG(16:0_16:1_18:4)+NH4 | 1_TG(14:1_16:0_20:4)+NH4</t>
  </si>
  <si>
    <t>6334760.8 | 5343012.4 | 4867619.1 | 4386607.15 | 3854817.1 | 3697777.88</t>
  </si>
  <si>
    <t>21.86_802.7032n</t>
  </si>
  <si>
    <t>100 - 56.6 - 16.8</t>
  </si>
  <si>
    <t>1_TG(14:0_16:1_18:1)+NH4 | 1_TG(16:0_16:1_16:1)+NH4 | 1_TG(14:1_16:1_18:0)+NH4 | 1_TG(14:0_16:0_18:2)+NH4 | 1_TG(14:1_16:0_18:1)+NH4 | 1_TG(12:0_18:1_18:1)+NH4 | 1_TG(14:0_17:1_17:1)+NH4 | 1_TG(12:0_18:0_18:2)+NH4</t>
  </si>
  <si>
    <t>466767200 | 424926400 | 286001545.8 | 277918300 | 263623890 | 109435990 | 96215712.33 | 76485111.2</t>
  </si>
  <si>
    <t>TG(14:0_16:1_18:1)</t>
  </si>
  <si>
    <t>22.13_796.7362m/z</t>
  </si>
  <si>
    <t>100 - 52.3 - 11.9</t>
  </si>
  <si>
    <t>1_TG(14:0_16:0_16:0)+NH4 | 1_TG(14:0_14:0_18:0)+NH4 | 1_TG(13:0_16:0_17:0)+NH4</t>
  </si>
  <si>
    <t>125109980 | 41468361.8 | 29097197.95</t>
  </si>
  <si>
    <t>22.13_820.7365m/z</t>
  </si>
  <si>
    <t>1_TG(14:0_16:0_18:2)+NH4 | 1_TG(14:0_16:1_18:1)+NH4 | 1_TG(16:0_16:1_16:1)+NH4 | 1_TG(14:1_16:0_18:1)+NH4 | 1_TG(14:1_16:1_18:0)+NH4 | 1_TG(12:0_18:0_18:2)+NH4 | 1_TG(12:0_18:1_18:1)+NH4 | 1_TG(14:0_17:1_17:1)+NH4</t>
  </si>
  <si>
    <t>104404780 | 86989763 | 84877120 | 74486081 | 56442134.4 | 49707591.4 | 40634678 | 21562006.33</t>
  </si>
  <si>
    <t>22.17_804.7186n</t>
  </si>
  <si>
    <t>100 - 56.5 - 16.2</t>
  </si>
  <si>
    <t>1_TG(14:0_16:0_18:1)+NH4 | 1_TG(16:0_16:0_16:1)+NH4 | 1_TG(14:1_16:0_18:0)+NH4 | 1_TG(12:0_16:0_20:1)+NH4 | 1_TG(14:0_16:1_18:0)+NH4 | 1_TG(12:0_18:0_18:1)+NH4 | 1_TG(14:0_14:0_20:1)+NH4</t>
  </si>
  <si>
    <t>1479679100 | 1154933400 | 981005002 | 975317555.4 | 783095392 | 599701755 | 591948492.4</t>
  </si>
  <si>
    <t>22.49_824.7681m/z</t>
  </si>
  <si>
    <t>100 - 55.9 - 15.5</t>
  </si>
  <si>
    <t>1_TG(14:0_16:0_18:0)+NH4 | 1_TG(16:0_16:0_16:0)+NH4 | 1_TG(14:0_14:0_20:0)+NH4</t>
  </si>
  <si>
    <t>251422435 | 239727740 | 22171049.27</t>
  </si>
  <si>
    <t>23.61_846.7533m/z</t>
  </si>
  <si>
    <t>100 - 91</t>
  </si>
  <si>
    <t>1_TG(14:0_18:1_18:2)+NH4 | 1_TG(16:1_16:1_18:1)+NH4 | 1_TG(14:1_18:1_18:1)+NH4</t>
  </si>
  <si>
    <t>1732269.3 | 1667179.7 | 1141151.79</t>
  </si>
  <si>
    <t>TG(14:0_18:1_18:2)</t>
  </si>
  <si>
    <t>20.61_838.6883m/z</t>
  </si>
  <si>
    <t>100 - 30.9</t>
  </si>
  <si>
    <t>1_TG(14:1_18:3_18:3)+NH4</t>
  </si>
  <si>
    <t>TG(14:1_18:3_18:3)</t>
  </si>
  <si>
    <t>20.85_865.7699n</t>
  </si>
  <si>
    <t>100 - 62.5</t>
  </si>
  <si>
    <t>1_OxTG(16:0_18:1_18:3(OH))+NH4 | 1_OxTG(16:0_18:1_18:2(Ke))+NH4 | 1_OxTG(16:0_18:2_18:2(OH))+NH4 | 1_OxTG(16:0_18:2_18:1(Ke))+NH4 | 1_OxTG(16:1_18:1_18:2(OH))+NH4 | 1_OxTG(16:1_18:1_18:1(Ke))+NH4 | 1_OxTG(18:1_18:2_16:1(OH))+NH4 | 1_OxTG(18:1_18:1_16:1(CHO))+NH4 | 1_OxTG(18:1_18:1_16:1(Ke))+NH4 | 1_OxTG(16:1_18:0_18:3(OH))+NH4 | 1_OxTG(16:1_18:0_18:2(Ke))+NH4 | 1_OxTG(16:0_18:3_18:1(OH))+NH4 | 1_OxTG(16:1_18:2_18:1(OH))+NH4 | 1_OxTG(18:0_18:2_16:1(CHO))+NH4 | 1_OxTG(18:0_18:2_16:1(Ke))+NH4 | 1_OxTG(18:0_18:3_16:1(OH))+NH4</t>
  </si>
  <si>
    <t>20762760 | 20762760 | 11177179 | 11177179 | 9210537.4 | 9210537.4 | 7656530.8 | 7243845 | 7243845 | 6805534.1 | 6805534.1 | 3347260.16 | 3089894.2 | 2584415.4 | 2584415.4 | 1496482.66</t>
  </si>
  <si>
    <t>OxTG(16:0_18:1_18:3(OH))</t>
  </si>
  <si>
    <t>20.92_822.6705n</t>
  </si>
  <si>
    <t>100 - 62.7 - 20.2</t>
  </si>
  <si>
    <t>1_TG(14:1_18:2_18:3)+NH4 | 1_TG(12:0_18:2_20:4)+NH4 | 1_TG(14:0_18:2_18:4)+NH4 | 1_TG(14:0_18:3_18:3)+NH4 | 1_TG(14:1_16:1_20:4)+NH4 | 1_TG(14:1_18:1_18:4)+NH4 | 1_TG(16:1_16:1_18:4)+NH4</t>
  </si>
  <si>
    <t>9510791.4 | 8529935.08 | 8492514.1 | 7518217.9 | 7402887.7 | 6573949.2 | 6362681.6</t>
  </si>
  <si>
    <t>TG(14:1_18:2_18:3)</t>
  </si>
  <si>
    <t>21.16_798.6716n</t>
  </si>
  <si>
    <t>100 - 57.6 - 0.375</t>
  </si>
  <si>
    <t>1_TG(14:1_16:1_18:2)+NH4 | 1_TG(12:0_18:2_18:2)+NH4 | 1_TG(12:0_18:1_18:3)+NH4 | 1_TG(14:0_16:1_18:3)+NH4 | 1_TG(14:1_16:0_18:3)+NH4 | 1_TG(14:0_17:2_17:2)+NH4 | 1_TG(12:0_16:1_20:3)+NH4 | 1_TG(14:0_14:1_20:3)+NH4</t>
  </si>
  <si>
    <t>188677210 | 187477740 | 139864265 | 130089890 | 98322703 | 94543635.3 | 54800146.7 | 47133310.7</t>
  </si>
  <si>
    <t>20.69_724.6432m/z</t>
  </si>
  <si>
    <t>100 - 46.5 - 2.86</t>
  </si>
  <si>
    <t>1_TG(15:0_18:1_8:0)+NH4 | 1_TG(16:1_17:0_8:0)+NH4 | 1_TG(10:0_15:0_16:1)+NH4</t>
  </si>
  <si>
    <t>592437.35 | 467584.13 | 416702.08</t>
  </si>
  <si>
    <t>TG(15:0_18:1_8:0)</t>
  </si>
  <si>
    <t>21.48_856.7352m/z</t>
  </si>
  <si>
    <t>100 - 59.6 - 14.8</t>
  </si>
  <si>
    <t>1_TG(15:0_18:2_18:3)+NH4 | 1_TG(15:1_18:2_18:2)+NH4 | 1_TG(16:1_17:2_18:2)+NH4 | 1_TG(15:1_18:1_18:3)+NH4 | 1_TG(16:1_17:1_18:3)+NH4 | 1_TG(16:0_17:2_18:3)+NH4 | 1_TG(17:1_17:2_17:2)+NH4 | 1_TG(15:0_18:1_18:4)+NH4 | 1_TG(16:0_17:1_18:4)+NH4 | 1_TG(15:1_16:1_20:3)+NH4</t>
  </si>
  <si>
    <t>29108871 | 23664626 | 23484663 | 20636442.4 | 19756962 | 18556974.7 | 14586188 | 7864616.78 | 6763759.38 | 2647607.36</t>
  </si>
  <si>
    <t>TG(15:0_18:2_18:3)</t>
  </si>
  <si>
    <t>21.80_832.7368m/z</t>
  </si>
  <si>
    <t>100 - 57.5</t>
  </si>
  <si>
    <t>1_TG(15:0_16:1_18:2)+NH4 | 1_TG(14:0_17:1_18:2)+NH4 | 1_TG(15:1_16:0_18:2)+NH4 | 1_TG(15:1_16:1_18:1)+NH4 | 1_TG(16:1_16:1_17:1)+NH4 | 1_TG(16:0_16:1_17:2)+NH4 | 1_TG(13:0_18:1_18:2)+NH4 | 1_TG(15:0_17:1_17:2)+NH4 | 1_TG(15:0_16:0_18:3)+NH4 | 1_TG(14:1_17:0_18:2)+NH4 | 1_TG(14:1_17:1_18:1)+NH4 | 1_TG(15:1_17:1_17:1)+NH4 | 1_TG(14:0_17:2_18:1)+NH4 | 1_TG(14:0_17:0_18:3)+NH4 | 1_TG(15:1_17:0_17:2)+NH4</t>
  </si>
  <si>
    <t>45405166 | 32322088 | 31761095 | 31319728 | 29997540 | 29670888.6 | 29178232.9 | 28176146.6 | 27541555.9 | 26965800.4 | 22058282.8 | 21900647 | 20869891.1 | 19571981.5 | 18998226.2</t>
  </si>
  <si>
    <t>22.11_834.7527m/z</t>
  </si>
  <si>
    <t>100 - 58.4</t>
  </si>
  <si>
    <t>1_TG(15:0_16:0_18:2)+NH4 | 1_TG(15:0_16:1_18:1)+NH4 | 1_TG(16:0_16:1_17:1)+NH4 | 1_TG(15:1_16:0_18:1)+NH4 | 1_TG(14:0_17:1_18:1)+NH4 | 1_TG(15:0_17:1_17:1)+NH4 | 1_TG(15:0_17:0_17:2)+NH4 | 1_TG(14:0_17:0_18:2)+NH4 | 1_TG(16:0_16:0_17:2)+NH4 | 1_TG(16:1_16:1_17:0)+NH4 | 1_TG(15:1_16:1_18:0)+NH4 | 1_TG(14:1_16:1_19:0)+NH4 | 1_TG(13:0_18:0_18:2)+NH4 | 1_TG(12:0_18:2_19:0)+NH4 | 1_TG(14:1_17:0_18:1)+NH4 | 1_TG(15:1_17:0_17:1)+NH4 | 1_TG(13:0_18:1_18:1)+NH4 | 1_TG(14:1_17:1_18:0)+NH4 | 1_TG(14:0_17:2_18:0)+NH4 | 1_TG(15:1_15:1_19:0)+NH4 | 1_TG(13:0_17:2_19:0)+NH4</t>
  </si>
  <si>
    <t>30911284 | 27495797 | 26641703 | 21960454 | 19493403 | 19472977 | 18220251.1 | 17969194 | 17877323.1 | 16906695 | 16366165.81 | 15885927 | 15724520.85 | 15567032.5 | 15259891.2 | 14509565.6 | 14272329.5 | 12937220.41 | 11028765.85 | 10769095.94 | 9967573.14</t>
  </si>
  <si>
    <t>TG(15:0_16:0_18:2)</t>
  </si>
  <si>
    <t>22.11_860.7673m/z</t>
  </si>
  <si>
    <t>100 - 59.9 - 16.9</t>
  </si>
  <si>
    <t>1_TG(15:0_18:1_18:2)+NH4 | 1_TG(16:0_17:1_18:2)+NH4 | 1_TG(16:1_17:1_18:1)+NH4 | 1_TG(16:1_17:0_18:2)+NH4 | 1_TG(16:0_17:2_18:1)+NH4 | 1_TG(15:1_18:0_18:2)+NH4 | 1_TG(14:1_18:2_19:0)+NH4 | 1_TG(17:0_17:1_17:2)+NH4 | 1_TG(16:0_17:0_18:3)+NH4 | 1_TG(15:1_18:1_18:1)+NH4 | 1_TG(15:0_18:0_18:3)+NH4 | 1_TG(17:1_17:1_17:1)+NH4 | 1_TG(16:1_17:2_18:0)+NH4 | 1_TG(15:1_17:2_19:0)+NH4 | 1_TG(14:0_18:3_19:0)+NH4</t>
  </si>
  <si>
    <t>209368620 | 203381600 | 161718080 | 160077900 | 147918007 | 138120284.2 | 135606704.6 | 118624927 | 115664535 | 114396854 | 105945065.2 | 105721900 | 88907817.2 | 76402876.6 | 74642078.6</t>
  </si>
  <si>
    <t>22.41_836.7666m/z</t>
  </si>
  <si>
    <t>1_TG(15:0_16:0_18:1)+NH4 | 1_TG(16:0_16:1_17:0)+NH4 | 1_TG(16:0_16:0_17:1)+NH4 | 1_TG(15:0_17:0_17:1)+NH4 | 1_TG(14:0_17:0_18:1)+NH4 | 1_TG(15:1_16:0_18:0)+NH4 | 1_TG(15:0_16:1_18:0)+NH4 | 1_TG(13:0_18:0_18:1)+NH4 | 1_TG(12:0_18:1_19:0)+NH4 | 1_TG(14:0_17:1_18:0)+NH4 | 1_TG(14:0_16:1_19:0)+NH4 | 1_TG(13:0_17:1_19:0)+NH4 | 1_TG(15:0_15:1_19:0)+NH4 | 1_TG(15:1_17:0_17:0)+NH4</t>
  </si>
  <si>
    <t>46848131 | 31957059 | 30526672 | 26103970 | 25150638 | 22199680.57 | 21900371.7 | 20829586.15 | 20670898.4 | 15670351.7 | 13952567.7 | 13835114.15 | 10473239.77 | 3402643.67</t>
  </si>
  <si>
    <t>TG(15:0_16:0_18:1)</t>
  </si>
  <si>
    <t>21.16_854.7196m/z</t>
  </si>
  <si>
    <t>91.8 - 100</t>
  </si>
  <si>
    <t>1_TG(15:1_18:2_18:3)+NH4 | 1_TG(16:1_17:2_18:3)+NH4 | 1_TG(15:0_18:3_18:3)+NH4 | 1_TG(17:2_17:2_17:2)+NH4</t>
  </si>
  <si>
    <t>1888953.2 | 1501640.65 | 1410977.7 | 972231.63</t>
  </si>
  <si>
    <t>TG(15:1_18:2_18:3)</t>
  </si>
  <si>
    <t>21.36_830.7212m/z</t>
  </si>
  <si>
    <t>100 - 57.6 - 13</t>
  </si>
  <si>
    <t>1_TG(15:1_16:1_18:2)+NH4 | 1_TG(14:1_17:1_18:2)+NH4 | 1_TG(13:0_18:2_18:2)+NH4 | 1_TG(14:0_17:2_18:2)+NH4 | 1_TG(15:0_16:1_18:3)+NH4 | 1_TG(15:1_17:1_17:2)+NH4 | 1_TG(15:1_16:0_18:3)+NH4 | 1_TG(16:1_16:1_17:2)+NH4 | 1_TG(13:0_18:1_18:3)+NH4 | 1_TG(14:0_17:1_18:3)+NH4 | 1_TG(14:1_17:2_18:1)+NH4 | 1_TG(14:1_17:0_18:3)+NH4 | 1_TG(15:0_17:2_17:2)+NH4</t>
  </si>
  <si>
    <t>13181144 | 10781227.4 | 10507558 | 10351376.7 | 9708328.4 | 8579407.3 | 8459600.5 | 8354914.9 | 7966009.2 | 7954940.2 | 7168260.7 | 6781764.91 | 6758899.3</t>
  </si>
  <si>
    <t>TG(15:1_16:1_18:2)</t>
  </si>
  <si>
    <t>23.95_822.7531m/z</t>
  </si>
  <si>
    <t>100 - 56</t>
  </si>
  <si>
    <t>1_TG(16:0_16:0_16:1)+NH4</t>
  </si>
  <si>
    <t>TG(16:0_16:0_16:1)</t>
  </si>
  <si>
    <t>20.43_692.5934n</t>
  </si>
  <si>
    <t>100 - 49.4 - 11.4</t>
  </si>
  <si>
    <t>1_TG(16:0_16:1_8:0)+NH4 | 1_TG(10:0_14:1_16:0)+NH4 | 1_TG(14:0_18:1_8:0)+NH4 | 1_TG(10:0_12:0_18:1)+NH4 | 1_TG(14:1_18:0_8:0)+NH4 | 1_TG(10:0_14:0_16:1)+NH4 | 1_TG(12:0_20:1_8:0)+NH4 | 1_TG(10:0_10:0_20:1)+NH4 | 1_TG(12:0_12:0_16:1)+NH4 | 1_TG(12:0_14:0_14:1)+NH4</t>
  </si>
  <si>
    <t>21503565 | 20909308.52 | 19907639.2 | 19449328.9 | 12996326.52 | 9349409.2 | 9303100.2 | 8953685.3 | 8898702.9 | 8878544.62</t>
  </si>
  <si>
    <t>TG(16:0_16:1_8:0)</t>
  </si>
  <si>
    <t>20.49_718.6096n</t>
  </si>
  <si>
    <t>100 - 54.2 - 15</t>
  </si>
  <si>
    <t>1_TG(16:0_18:2_8:0)+NH4 | 1_TG(16:1_18:1_8:0)+NH4 | 1_TG(10:0_14:1_18:1)+NH4 | 1_TG(10:0_14:0_18:2)+NH4 | 1_TG(12:0_12:0_18:2)+NH4 | 1_TG(14:1_20:1_8:0)+NH4 | 1_TG(14:0_20:2_8:0)+NH4 | 1_TG(10:0_12:0_20:2)+NH4 | 1_TG(10:0_16:1_16:1)+NH4 | 1_TG(12:0_14:1_16:1)+NH4 | 1_TG(14:0_14:1_14:1)+NH4</t>
  </si>
  <si>
    <t>25956087 | 23799377.1 | 20408211.1 | 19249723.6 | 18239497.8 | 15971818.5 | 15157513.73 | 11808429.13 | 11749129.7 | 11641195.4 | 11491511.5</t>
  </si>
  <si>
    <t>TG(16:0_18:2_8:0)</t>
  </si>
  <si>
    <t>22.51_832.7484n</t>
  </si>
  <si>
    <t>100 - 57 - 13.6</t>
  </si>
  <si>
    <t>1_TG(16:0_16:0_18:1)+NH4 | 1_TG(16:0_16:1_18:0)+NH4 | 1_TG(14:0_16:0_20:1)+NH4 | 1_TG(14:0_18:0_18:1)+NH4</t>
  </si>
  <si>
    <t>713208300 | 554378065 | 539244193.5 | 348340602</t>
  </si>
  <si>
    <t>20.92_720.6252n</t>
  </si>
  <si>
    <t>100 - 50.4 - 12.9</t>
  </si>
  <si>
    <t>1_TG(16:0_18:1_8:0)+NH4 | 1_TG(10:0_14:0_18:1)+NH4 | 1_TG(10:0_16:0_16:1)+NH4 | 1_TG(12:0_14:1_16:0)+NH4 | 1_TG(16:1_18:0_8:0)+NH4 | 1_TG(12:0_12:0_18:1)+NH4 | 1_TG(14:0_20:1_8:0)+NH4 | 1_TG(12:0_22:1_8:0)+NH4 | 1_TG(10:0_14:1_18:0)+NH4 | 1_TG(12:0_14:0_16:1)+NH4 | 1_TG(14:1_20:0_8:0)+NH4 | 1_TG(10:0_12:0_20:1)+NH4 | 1_TG(14:0_14:0_14:1)+NH4 | 1_TG(10:0_10:0_22:1)+NH4</t>
  </si>
  <si>
    <t>18682070 | 13090788 | 12987790 | 12089821.1 | 11965201 | 11676237 | 9844420 | 9683473.04 | 9405373.1 | 9058367 | 8802218.2 | 8113207 | 6872150.1 | 6619468.04</t>
  </si>
  <si>
    <t>TG(16:0_18:1_8:0)</t>
  </si>
  <si>
    <t>21.54_968.7659m/z</t>
  </si>
  <si>
    <t>100 - 69.9 - 23.7</t>
  </si>
  <si>
    <t>1_TG(16:0_22:6_22:6)+NH4 | 1_TG(20:4_20:4_20:4)+NH4</t>
  </si>
  <si>
    <t>13120935.9 | 7516927.3</t>
  </si>
  <si>
    <t>TG(16:0_22:6_22:6)</t>
  </si>
  <si>
    <t>21.84_972.7974m/z</t>
  </si>
  <si>
    <t>100 - 70.6</t>
  </si>
  <si>
    <t>1_TG(16:0_22:4_22:6)+NH4 | 1_TG(20:3_20:3_20:4)+NH4 | 1_TG(20:2_20:4_20:4)+NH4 | 1_TG(18:3_20:2_22:5)+NH4 | 1_TG(18:3_20:3_22:4)+NH4</t>
  </si>
  <si>
    <t>8220180.4 | 3490013.76 | 3477059.69 | 3461381.73 | 144235.02</t>
  </si>
  <si>
    <t>TG(16:0_22:4_22:6)</t>
  </si>
  <si>
    <t>21.90_828.7176n</t>
  </si>
  <si>
    <t>100 - 58.8 - 17.4 - 1.57</t>
  </si>
  <si>
    <t>1_TG(16:0_16:1_18:2)+NH4 | 1_TG(14:0_18:1_18:2)+NH4 | 1_TG(16:1_16:1_18:1)+NH4 | 1_TG(14:1_18:0_18:2)+NH4 | 1_TG(16:0_16:0_18:3)+NH4 | 1_TG(14:1_18:1_18:1)+NH4 | 1_TG(14:0_18:0_18:3)+NH4</t>
  </si>
  <si>
    <t>2761497500 | 1671271900 | 1517672200 | 933433250 | 829302090 | 498093890 | 308548050</t>
  </si>
  <si>
    <t>TG(16:0_16:1_18:2)</t>
  </si>
  <si>
    <t>21.96_854.7328n</t>
  </si>
  <si>
    <t>100 - 57.2 - 16.2 - 1.46</t>
  </si>
  <si>
    <t>1_TG(16:0_18:2_18:2)+NH4 | 1_TG(16:1_18:1_18:2)+NH4 | 1_TG(16:0_18:1_18:3)+NH4 | 1_TG(16:1_16:1_20:2)+NH4</t>
  </si>
  <si>
    <t>2366876100 | 2342841300 | 1787117750 | 1151336933</t>
  </si>
  <si>
    <t>TG(16:0_18:2_18:2)</t>
  </si>
  <si>
    <t>22.07_922.7826m/z</t>
  </si>
  <si>
    <t>100 - 71.1</t>
  </si>
  <si>
    <t>1_TG(16:0_18:1_22:6)+NH4 | 1_TG(18:1_18:2_20:4)+NH4 | 1_TG(16:0_18:2_22:5)+NH4 | 1_TG(16:0_20:3_20:4)+NH4 | 1_TG(16:1_18:1_22:5)+NH4 | 1_TG(18:1_18:3_20:3)+NH4 | 1_TG(16:0_18:3_22:4)+NH4 | 1_TG(18:1_18:1_20:5)+NH4 | 1_TG(18:2_18:2_20:3)+NH4 | 1_TG(16:1_18:2_22:4)+NH4 | 1_TG(16:1_20:3_20:3)+NH4 | 1_TG(16:1_20:2_20:4)+NH4 | 1_TG(16:0_20:2_20:5)+NH4 | 1_TG(16:1_18:0_22:6)+NH4 | 1_TG(18:0_18:2_20:5)+NH4</t>
  </si>
  <si>
    <t>116980339 | 70507173 | 69799772 | 69275517 | 68057853 | 63730374.1 | 63273976.9 | 63232958.3 | 55667967 | 55596457.8 | 54090489 | 49589989.1 | 48204036.5 | 38069116.5 | 27679577.5</t>
  </si>
  <si>
    <t>TG(16:0_18:1_22:6)</t>
  </si>
  <si>
    <t>22.21_848.7668m/z</t>
  </si>
  <si>
    <t>100 - 58.4 - 14.8</t>
  </si>
  <si>
    <t>1_TG(16:0_16:1_18:1)+NH4 | 1_TG(16:0_16:0_18:2)+NH4 | 1_TG(14:0_18:0_18:2)+NH4 | 1_TG(14:0_18:1_18:1)+NH4 | 1_TG(16:1_16:1_18:0)+NH4</t>
  </si>
  <si>
    <t>3799413800 | 3791864700 | 1979709590 | 1629773700 | 1411243990</t>
  </si>
  <si>
    <t>22.25_874.7829m/z</t>
  </si>
  <si>
    <t>100 - 60.2 - 14.1 - 1.48</t>
  </si>
  <si>
    <t>1_TG(16:0_18:1_18:2)+NH4 | 1_TG(16:1_18:1_18:1)+NH4 | 1_TG(16:0_16:1_20:2)+NH4 | 1_TG(16:1_18:0_18:2)+NH4</t>
  </si>
  <si>
    <t>10462712000 | 5820932900 | 5349862510 | 5063665150</t>
  </si>
  <si>
    <t>22.41_862.7831m/z</t>
  </si>
  <si>
    <t>100 - 58.4 - 12.5</t>
  </si>
  <si>
    <t>1_TG(16:0_17:0_18:2)+NH4 | 1_TG(16:0_17:1_18:1)+NH4 | 1_TG(17:0_17:1_17:1)+NH4 | 1_TG(16:0_17:2_18:0)+NH4 | 1_TG(15:0_18:0_18:2)+NH4 | 1_TG(15:1_18:0_18:1)+NH4 | 1_TG(16:1_17:1_18:0)+NH4 | 1_TG(16:1_17:0_18:1)+NH4 | 1_TG(15:1_17:1_19:0)+NH4 | 1_TG(15:0_18:1_18:1)+NH4 | 1_TG(17:0_17:0_17:2)+NH4 | 1_TG(14:1_18:1_19:0)+NH4 | 1_TG(15:0_17:2_19:0)+NH4 | 1_TG(15:0_16:1_20:1)+NH4 | 1_TG(14:1_17:0_20:1)+NH4 | 1_TG(15:1_16:0_20:1)+NH4 | 1_TG(16:1_16:1_19:0)+NH4</t>
  </si>
  <si>
    <t>138134600 | 135269840 | 91409420 | 90762748.5 | 85888332 | 85103642.1 | 72593202 | 66767520 | 64949263.1 | 44189520 | 28167876.5 | 15173307.99 | 12536419.5 | 8410365.77 | 7927389.96 | 7903445.04 | 6946543</t>
  </si>
  <si>
    <t>22.71_864.7988m/z</t>
  </si>
  <si>
    <t>100 - 57.6 - 5.35</t>
  </si>
  <si>
    <t>1_TG(16:0_17:0_18:1)+NH4 | 1_TG(16:0_17:1_18:0)+NH4 | 1_TG(15:0_16:0_20:1)+NH4 | 1_TG(16:0_16:1_19:0)+NH4 | 1_TG(16:1_17:0_18:0)+NH4 | 1_TG(15:0_18:0_18:1)+NH4 | 1_TG(14:0_17:0_20:1)+NH4 | 1_TG(17:0_17:0_17:1)+NH4 | 1_TG(14:0_18:1_19:0)+NH4 | 1_TG(15:0_17:1_19:0)+NH4</t>
  </si>
  <si>
    <t>66030720 | 41020235 | 28660781.3 | 28254270.9 | 25409736.7 | 24498300.8 | 24486883.4 | 24117430.4 | 23781171.5 | 13255154.9</t>
  </si>
  <si>
    <t>22.87_878.8128m/z</t>
  </si>
  <si>
    <t>100 - 50.7 - 11.3</t>
  </si>
  <si>
    <t>1_TG(16:0_18:0_18:1)+NH4 | 1_TG(16:0_16:0_20:1)+NH4</t>
  </si>
  <si>
    <t>829774700 | 428529948</t>
  </si>
  <si>
    <t>23.05_892.8303m/z</t>
  </si>
  <si>
    <t>100 - 50.7 - 5.72</t>
  </si>
  <si>
    <t>1_TG(16:0_18:1_19:0)+NH4 | 1_TG(17:0_18:0_18:1)+NH4 | 1_TG(16:1_18:0_19:0)+NH4 | 1_TG(16:0_17:0_20:1)+NH4 | 1_TG(17:0_17:1_19:0)+NH4 | 1_TG(15:0_18:1_20:0)+NH4 | 1_TG(16:0_16:1_21:0)+NH4 | 1_TG(16:0_17:1_20:0)+NH4 | 1_TG(15:0_18:0_20:1)+NH4 | 1_TG(17:1_18:0_18:0)+NH4 | 1_TG(14:0_18:1_21:0)+NH4 | 1_TG(16:1_17:0_20:0)+NH4 | 1_TG(14:0_19:0_20:1)+NH4 | 1_TG(15:0_17:1_21:0)+NH4 | 1_TG(15:0_16:0_22:1)+NH4 | 1_TG(14:0_16:1_23:0)+NH4 | 1_TG(14:0_17:0_22:1)+NH4</t>
  </si>
  <si>
    <t>34837101 | 30444611 | 24360374.4 | 23909108.5 | 23224496.2 | 20497087.3 | 19550440.2 | 19488498.6 | 17452775.4 | 17240810.2 | 16775283.7 | 16476693.8 | 15388284.1 | 11958228.9 | 10724800.54 | 9693317.94 | 8552777.69</t>
  </si>
  <si>
    <t>TG(16:0_18:1_19:0)</t>
  </si>
  <si>
    <t>23.09_862.7835m/z</t>
  </si>
  <si>
    <t>1_TG(16:0_17:1_18:1)+NH4 | 1_TG(16:1_17:0_18:1)+NH4 | 1_TG(16:0_17:0_18:2)+NH4 | 1_TG(15:0_18:1_18:1)+NH4 | 1_TG(17:0_17:1_17:1)+NH4 | 1_TG(16:1_17:1_18:0)+NH4 | 1_TG(16:0_17:2_18:0)+NH4 | 1_TG(15:0_18:0_18:2)+NH4 | 1_TG(17:0_17:0_17:2)+NH4 | 1_TG(15:0_17:2_19:0)+NH4 | 1_TG(14:0_18:2_19:0)+NH4 | 1_TG(16:1_16:1_19:0)+NH4</t>
  </si>
  <si>
    <t>10658428 | 8266183.3 | 7927478.9 | 7309308 | 6928987 | 6261704.1 | 5809325.6 | 5503861.7 | 4843948.8 | 4493568.51 | 4452513.41 | 3965451.01</t>
  </si>
  <si>
    <t>TG(16:0_17:1_18:1)</t>
  </si>
  <si>
    <t>23.22_897.8322n</t>
  </si>
  <si>
    <t>100 - 27.1</t>
  </si>
  <si>
    <t>1_TG(16:0_18:0_18:0)+NH4 | 1_TG(14:0_18:0_20:0)+NH4 | 1_TG(17:0_17:0_18:0)+NH4 | 1_TG(16:0_16:0_20:0)+NH4 | 1_TG(14:0_16:0_22:0)+NH4</t>
  </si>
  <si>
    <t>100341190 | 77459097.7 | 68426277.27 | 64275899 | 56568864.5</t>
  </si>
  <si>
    <t>23.36_1010.9084m/z</t>
  </si>
  <si>
    <t>100 - 80.6</t>
  </si>
  <si>
    <t>1_TG(16:0_22:4_24:1)+NH4 | 1_TG(18:1_22:1_22:3)+NH4 | 1_TG(18:2_22:0_22:3)+NH4 | 1_TG(18:3_22:1_22:1)+NH4 | 1_TG(18:0_22:0_22:5)+NH4 | 1_TG(18:1_20:3_24:1)+NH4</t>
  </si>
  <si>
    <t>4400325.1 | 4084767.56 | 3888307.62 | 3664402.66 | 3591083.01 | 2270618.08</t>
  </si>
  <si>
    <t>TG(16:0_22:4_24:1)</t>
  </si>
  <si>
    <t>23.42_920.8618m/z</t>
  </si>
  <si>
    <t>100 - 47 - 4.52</t>
  </si>
  <si>
    <t>1_TG(16:0_18:1_21:0)+NH4 | 1_TG(18:0_18:1_19:0)+NH4 | 1_TG(16:0_19:0_20:1)+NH4 | 1_TG(16:1_18:0_21:0)+NH4 | 1_TG(17:0_18:1_20:0)+NH4 | 1_TG(14:0_18:1_23:0)+NH4 | 1_TG(15:0_18:1_22:0)+NH4 | 1_TG(16:0_16:1_23:0)+NH4 | 1_TG(17:0_18:0_20:1)+NH4 | 1_TG(16:1_19:0_20:0)+NH4 | 1_TG(14:0_20:1_21:0)+NH4 | 1_TG(16:1_17:0_22:0)+NH4 | 1_TG(15:0_20:0_20:1)+NH4 | 1_TG(14:0_16:1_25:0)+NH4 | 1_TG(15:0_16:1_24:0)+NH4 | 1_TG(16:0_17:0_22:1)+NH4 | 1_TG(14:0_19:0_22:1)+NH4 | 1_TG(14:0_17:0_24:1)+NH4</t>
  </si>
  <si>
    <t>8167062 | 7907378 | 6085662.76 | 6062249.7 | 5786886.8 | 5625650.5 | 5455578.29 | 5000785 | 4884068.76 | 4883668.5 | 4865399.96 | 3661030.66 | 3654906.89 | 3553213.43 | 3479367.29 | 3358871.97 | 1370404.59 | 341871.69</t>
  </si>
  <si>
    <t>TG(16:0_18:1_21:0)</t>
  </si>
  <si>
    <t>23.46_946.8759m/z</t>
  </si>
  <si>
    <t>100 - 62.5 - 18.4</t>
  </si>
  <si>
    <t>1_TG(16:0_18:2_23:0)+NH4 | 1_TG(18:0_18:2_21:0)+NH4 | 1_TG(18:2_19:0_20:0)+NH4 | 1_TG(17:0_18:2_22:0)+NH4 | 1_TG(18:1_18:1_21:0)+NH4 | 1_TG(16:1_18:1_23:0)+NH4 | 1_TG(18:1_19:0_20:1)+NH4 | 1_TG(16:1_20:1_21:0)+NH4 | 1_TG(17:0_18:1_22:1)+NH4 | 1_TG(15:1_18:1_24:0)+NH4 | 1_TG(17:0_20:1_20:1)+NH4 | 1_TG(15:1_20:0_22:1)+NH4 | 1_TG(17:1_18:1_22:0)+NH4 | 1_TG(17:1_17:1_23:0)+NH4 | 1_TG(16:1_16:1_25:0)+NH4 | 1_TG(16:1_19:0_22:1)+NH4 | 1_TG(17:1_18:0_22:1)+NH4</t>
  </si>
  <si>
    <t>25884583 | 25226934 | 20044638.4 | 18877703.9 | 13836171 | 13078250.6 | 10369526.9 | 6698846.4 | 5109737.06 | 4997884.92 | 3386714.38 | 3173844.4 | 1570664.86 | 808066.78 | 650618.93 | 409828.63 | 287205.31</t>
  </si>
  <si>
    <t>TG(16:0_18:2_23:0)</t>
  </si>
  <si>
    <t>23.61_908.8612m/z</t>
  </si>
  <si>
    <t>100 - 54.7</t>
  </si>
  <si>
    <t>1_TG(16:0_18:0_20:0)+NH4 | 1_TG(18:0_18:0_18:0)+NH4 | 1_TG(14:0_18:0_22:0)+NH4 | 1_TG(16:0_16:0_22:0)+NH4 | 1_TG(14:0_16:0_24:0)+NH4 | 1_TG(16:0_19:0_19:0)+NH4 | 1_TG(14:0_20:0_20:0)+NH4 | 1_TG(15:0_15:0_24:0)+NH4 | 1_TG(14:0_15:0_25:0)+NH4</t>
  </si>
  <si>
    <t>17435838 | 9257480 | 8235500.2 | 7005786 | 6208891.5 | 4606828.38 | 3446377.2 | 240014.53 | 184091.05</t>
  </si>
  <si>
    <t>TG(16:0_18:0_20:0)</t>
  </si>
  <si>
    <t>20.69_898.7601n</t>
  </si>
  <si>
    <t>100 - 57.2 - 12.7</t>
  </si>
  <si>
    <t>1_OxTG(18:1_18:1_18:2(OH))+NH4 | 1_OxTG(18:1_18:1_18:1(Ke))+NH4 | 1_OxTG(16:1_18:0_20:3(OH))+NH4 | 1_OxTG(16:1_18:0_20:2(Ke))+NH4</t>
  </si>
  <si>
    <t>2125402.5 | 2125402.5 | 1555262.66 | 1555262.66</t>
  </si>
  <si>
    <t>OxTG(18:1_18:1_18:2(OH))</t>
  </si>
  <si>
    <t>24.04_936.8936m/z</t>
  </si>
  <si>
    <t>100 - 36.6 - 0.587</t>
  </si>
  <si>
    <t>1_TG(16:0_18:0_22:0)+NH4 | 1_TG(16:0_16:0_24:0)+NH4 | 1_TG(16:0_20:0_20:0)+NH4 | 1_TG(18:0_18:0_20:0)+NH4 | 1_TG(15:0_16:0_25:0)+NH4 | 1_TG(14:0_20:0_22:0)+NH4</t>
  </si>
  <si>
    <t>10559682 | 10084851 | 8513874.8 | 5821811.8 | 4435345.13 | 1882265.1</t>
  </si>
  <si>
    <t>TG(16:0_18:0_22:0)</t>
  </si>
  <si>
    <t>20.13_862.7460m/z</t>
  </si>
  <si>
    <t>100 - 47.1 - 3.54</t>
  </si>
  <si>
    <t>1_OxTG(16:0_16:1_18:2(OH))+NH4 | 1_OxTG(16:0_16:1_18:1(Ke))+NH4 | 1_OxTG(16:1_16:1_18:1(OH))+NH4</t>
  </si>
  <si>
    <t>234536.14 | 234536.14 | 138683.58</t>
  </si>
  <si>
    <t>OxTG(16:0_16:1_18:2(OH))</t>
  </si>
  <si>
    <t>25.68_1020.9875m/z</t>
  </si>
  <si>
    <t>100 - 67.4</t>
  </si>
  <si>
    <t>1_TG(16:0_22:0_24:0)+NH4 | 1_TG(14:0_24:0_24:0)+NH4</t>
  </si>
  <si>
    <t>812443.1 | 526318.42</t>
  </si>
  <si>
    <t>TG(16:0_22:0_24:0)</t>
  </si>
  <si>
    <t>25.68_1047.0039m/z</t>
  </si>
  <si>
    <t>100 - 75.5 - 27.3 - 2.03</t>
  </si>
  <si>
    <t>1_TG(16:0_24:0_24:1)+NH4 | 1_TG(18:0_22:0_24:1)+NH4 | 1_TG(20:0_20:0_24:1)+NH4</t>
  </si>
  <si>
    <t>1963799.5 | 1618556.54 | 1199933.41</t>
  </si>
  <si>
    <t>TG(16:0_24:0_24:1)</t>
  </si>
  <si>
    <t>20.05_716.5938n</t>
  </si>
  <si>
    <t>100 - 62.5 - 20.6</t>
  </si>
  <si>
    <t>1_TG(16:1_18:2_8:0)+NH4 | 1_TG(16:0_18:3_8:0)+NH4 | 1_TG(14:1_20:2_8:0)+NH4 | 1_TG(12:0_12:0_18:3)+NH4 | 1_TG(14:1_14:1_14:1)+NH4 | 1_TG(10:0_14:1_18:2)+NH4</t>
  </si>
  <si>
    <t>10834909.1 | 5787378.3 | 5673207.71 | 5394169.98 | 5235059.41 | 3555752.31</t>
  </si>
  <si>
    <t>TG(16:1_18:2_8:0)</t>
  </si>
  <si>
    <t>21.02_848.6861n</t>
  </si>
  <si>
    <t>100 - 66.4 - 18.7</t>
  </si>
  <si>
    <t>1_TG(16:1_18:3_18:3)+NH4 | 1_TG(16:1_18:2_18:4)+NH4 | 1_TG(14:1_18:2_20:4)+NH4 | 1_TG(14:1_16:1_22:5)+NH4 | 1_TG(16:1_16:1_20:5)+NH4 | 1_TG(14:1_18:1_20:5)+NH4</t>
  </si>
  <si>
    <t>15255082 | 15032945.3 | 12887877.61 | 10926266.46 | 10841660.21 | 381438.32</t>
  </si>
  <si>
    <t>TG(16:1_18:3_18:3)</t>
  </si>
  <si>
    <t>21.34_850.7019n</t>
  </si>
  <si>
    <t>100 - 63.9 - 20.5</t>
  </si>
  <si>
    <t>1_TG(16:1_18:2_18:3)+NH4 | 1_TG(16:1_16:1_20:4)+NH4 | 1_TG(16:0_18:3_18:3)+NH4 | 1_TG(14:0_18:2_20:4)+NH4 | 1_TG(16:1_18:1_18:4)+NH4 | 1_TG(14:0_18:3_20:3)+NH4 | 1_TG(16:0_18:2_18:4)+NH4 | 1_TG(14:1_18:2_20:3)+NH4 | 1_TG(14:1_18:1_20:4)+NH4</t>
  </si>
  <si>
    <t>294319410 | 177315950 | 173750139 | 172283299 | 172066765 | 171915914.5 | 165921637 | 160601891.9 | 115608513.4</t>
  </si>
  <si>
    <t>21.40_918.7517m/z</t>
  </si>
  <si>
    <t>1_TG(16:1_20:4_20:4)+NH4 | 1_TG(16:1_20:3_20:5)+NH4 | 1_TG(16:1_18:3_22:5)+NH4 | 1_TG(18:3_18:3_20:3)+NH4</t>
  </si>
  <si>
    <t>15516937.1 | 13047914.8 | 12463516.6 | 11320527.43</t>
  </si>
  <si>
    <t>TG(16:1_20:4_20:4)</t>
  </si>
  <si>
    <t>21.80_858.7511m/z</t>
  </si>
  <si>
    <t>100 - 59.7 - 16.6</t>
  </si>
  <si>
    <t>1_TG(16:1_17:1_18:2)+NH4 | 1_TG(15:0_18:2_18:2)+NH4 | 1_TG(15:1_18:1_18:2)+NH4 | 1_TG(16:0_17:2_18:2)+NH4 | 1_TG(15:0_18:1_18:3)+NH4 | 1_TG(16:1_17:2_18:1)+NH4 | 1_TG(16:0_17:1_18:3)+NH4 | 1_TG(16:1_17:0_18:3)+NH4 | 1_TG(17:1_17:1_17:2)+NH4 | 1_TG(15:1_16:1_20:2)+NH4 | 1_TG(17:0_17:2_17:2)+NH4 | 1_TG(14:1_17:1_20:2)+NH4 | 1_TG(15:0_16:1_20:3)+NH4 | 1_TG(15:0_16:0_20:4)+NH4 | 1_TG(15:1_16:0_20:3)+NH4 | 1_TG(14:1_17:0_20:3)+NH4</t>
  </si>
  <si>
    <t>93818773 | 93668640 | 87648917 | 83856458 | 65699844 | 55825200 | 55483455 | 51851773.8 | 50262294 | 44629212.89 | 42205259.8 | 41503662.69 | 5896173.94 | 5001695.59 | 2933440.94 | 122225.47</t>
  </si>
  <si>
    <t>23.59_872.7677m/z</t>
  </si>
  <si>
    <t>100 - 75</t>
  </si>
  <si>
    <t>1_TG(16:1_18:1_18:2)+NH4 | 1_TG(16:0_18:2_18:2)+NH4 | 1_TG(16:0_18:1_18:3)+NH4 | 1_TG(16:0_16:0_20:4)+NH4</t>
  </si>
  <si>
    <t>9713283 | 9100105 | 6843943.3 | 820756.94</t>
  </si>
  <si>
    <t>20.92_896.7431n</t>
  </si>
  <si>
    <t>100 - 68 - 1.98</t>
  </si>
  <si>
    <t>1_OxTG(18:1_18:1_18:3(OH))+NH4 | 1_OxTG(18:1_18:1_18:2(Ke))+NH4 | 1_OxTG(18:1_18:2_18:2(OH))+NH4 | 1_OxTG(18:1_18:2_18:1(Ke))+NH4 | 1_OxTG(18:0_18:1_18:4(OH))+NH4 | 1_OxTG(18:0_18:1_18:3(Ke))+NH4 | 1_OxTG(18:1_18:3_18:1(OH))+NH4 | 1_OxTG(16:1_18:1_20:3(OH))+NH4 | 1_OxTG(16:1_18:1_20:2(Ke))+NH4 | 1_OxTG(18:0_18:2_18:3(OH))+NH4 | 1_OxTG(18:0_18:2_18:2(Ke))+NH4 | 1_OxTG(18:2_18:2_18:1(OH))+NH4 | 1_OxTG(18:0_18:3_18:2(OH))+NH4 | 1_OxTG(18:0_18:3_18:1(Ke))+NH4</t>
  </si>
  <si>
    <t>27327140 | 27327140 | 22590922 | 22590922 | 20327205.07 | 20327205.07 | 20071628.3 | 11199132.62 | 11199132.62 | 9923365.7 | 9923365.7 | 5559755.2 | 4238511.48 | 4238511.48</t>
  </si>
  <si>
    <t>18.58_738.6226m/z</t>
  </si>
  <si>
    <t>100 - 51.2 - 0.535</t>
  </si>
  <si>
    <t>1_OxTG(16:0_16:1_9:0(CHO))+NH4 | 1_OxTG(14:0_18:1_9:0(CHO))+NH4</t>
  </si>
  <si>
    <t>848600.5 | 784200.5</t>
  </si>
  <si>
    <t>OxTG(16:0_16:1_9:0(CHO))</t>
  </si>
  <si>
    <t>20.39_860.7312m/z</t>
  </si>
  <si>
    <t>100 - 63.9</t>
  </si>
  <si>
    <t>1_OxTG(16:0_16:1_18:3(OH))+NH4 | 1_OxTG(16:0_16:1_18:2(Ke))+NH4 | 1_OxTG(14:0_18:1_18:3(OH))+NH4 | 1_OxTG(14:0_18:1_18:2(Ke))+NH4 | 1_OxTG(16:0_18:2_16:1(CHO))+NH4 | 1_OxTG(16:0_18:2_16:1(Ke))+NH4 | 1_OxTG(16:1_18:1_16:1(CHO))+NH4 | 1_OxTG(16:1_18:1_16:1(Ke))+NH4 | 1_OxTG(16:1_18:2_16:1(OH))+NH4 | 1_OxTG(16:0_16:0_18:4(OH))+NH4 | 1_OxTG(16:0_16:0_18:3(Ke))+NH4 | 1_OxTG(16:1_16:1_18:2(OH))+NH4 | 1_OxTG(16:1_16:1_18:1(Ke))+NH4 | 1_OxTG(14:0_18:2_18:2(OH))+NH4 | 1_OxTG(14:0_18:2_18:1(Ke))+NH4 | 1_OxTG(18:1_18:2_14:0(CHO))+NH4 | 1_OxTG(18:1_18:2_14:1(OH))+NH4 | 1_OxTG(18:1_18:1_14:1(CHO))+NH4 | 1_OxTG(18:1_18:1_14:1(Ke))+NH4 | 1_OxTG(14:0_18:0_18:4(OH))+NH4 | 1_OxTG(14:0_18:0_18:3(Ke))+NH4</t>
  </si>
  <si>
    <t>3040861.7 | 3040861.7 | 1890639.6 | 1890639.6 | 1592994 | 1592994 | 1552768.9 | 1552768.9 | 1418293 | 1115665.52 | 1115665.52 | 1095759.2 | 1095759.2 | 896114.7 | 896114.7 | 894402.16 | 894402.16 | 565537.74 | 565537.74 | 490702.55 | 490702.55</t>
  </si>
  <si>
    <t>OxTG(16:0_16:1_18:3(OH))</t>
  </si>
  <si>
    <t>22.45_888.7987m/z</t>
  </si>
  <si>
    <t>100 - 61.5 - 17.8</t>
  </si>
  <si>
    <t>1_TG(17:0_18:1_18:2)+NH4 | 1_TG(17:1_18:1_18:1)+NH4 | 1_TG(15:0_18:1_20:2)+NH4 | 1_TG(17:2_18:0_18:1)+NH4 | 1_TG(17:1_18:0_18:2)+NH4 | 1_TG(15:0_18:2_20:1)+NH4 | 1_TG(16:1_18:2_19:0)+NH4 | 1_TG(16:1_17:0_20:2)+NH4 | 1_TG(16:1_17:1_20:1)+NH4 | 1_TG(16:0_17:1_20:2)+NH4 | 1_TG(17:1_17:2_19:0)+NH4 | 1_TG(16:0_17:2_20:1)+NH4 | 1_TG(16:0_17:0_20:3)+NH4</t>
  </si>
  <si>
    <t>226447830 | 190926240 | 162355557.9 | 162168388.9 | 144339131 | 120720886.6 | 114437917 | 112234373.4 | 110199912.8 | 106374286.4 | 102654629 | 88606521.7 | 87009843.09</t>
  </si>
  <si>
    <t>22.75_890.8147m/z</t>
  </si>
  <si>
    <t>100 - 60.3 - 17.5</t>
  </si>
  <si>
    <t>1_TG(17:0_18:1_18:1)+NH4 | 1_TG(16:1_18:1_19:0)+NH4 | 1_TG(17:1_18:0_18:1)+NH4 | 1_TG(15:0_18:1_20:1)+NH4 | 1_TG(16:0_17:0_20:2)+NH4 | 1_TG(16:0_18:2_19:0)+NH4 | 1_TG(17:0_18:0_18:2)+NH4 | 1_TG(16:1_17:0_20:1)+NH4 | 1_TG(16:0_17:1_20:1)+NH4 | 1_TG(17:1_17:1_19:0)+NH4 | 1_TG(15:0_18:2_20:0)+NH4 | 1_TG(14:0_18:2_21:0)+NH4 | 1_TG(14:0_19:0_20:2)+NH4 | 1_TG(15:0_18:0_20:2)+NH4 | 1_TG(16:1_17:1_20:0)+NH4 | 1_TG(16:1_16:1_21:0)+NH4</t>
  </si>
  <si>
    <t>282488820 | 257201659 | 250578937 | 230496709 | 215502551.1 | 211592180 | 206884430 | 170228306 | 168313334 | 140823807 | 137369344.2 | 136605240.9 | 135223448.7 | 127532843.1 | 120795448.2 | 114372922.3</t>
  </si>
  <si>
    <t>TG(17:0_18:1_18:1)</t>
  </si>
  <si>
    <t>19.75_860.7303m/z</t>
  </si>
  <si>
    <t>100 - 49.2</t>
  </si>
  <si>
    <t>1_OxTG(16:0_18:2_16:1(CHO))+NH4 | 1_OxTG(16:1_16:1_18:2(OH))+NH4 | 1_OxTG(16:1_16:1_18:1(Ke))+NH4</t>
  </si>
  <si>
    <t>171585.49 | 94659.76 | 94659.76</t>
  </si>
  <si>
    <t>OxTG(16:0_18:2_16:1(CHO))</t>
  </si>
  <si>
    <t>21.52_882.7514m/z</t>
  </si>
  <si>
    <t>100 - 61.9 - 16.4</t>
  </si>
  <si>
    <t>1_TG(17:1_18:2_18:3)+NH4 | 1_TG(17:2_18:2_18:2)+NH4 | 1_TG(17:2_18:1_18:3)+NH4 | 1_TG(17:0_18:2_18:4)+NH4 | 1_TG(17:1_18:1_18:4)+NH4 | 1_TG(17:0_18:3_18:3)+NH4 | 1_TG(15:0_18:2_20:4)+NH4 | 1_TG(15:0_18:3_20:3)+NH4 | 1_TG(16:1_17:1_20:4)+NH4 | 1_TG(16:1_17:2_20:3)+NH4</t>
  </si>
  <si>
    <t>21962939 | 16922584 | 15502793.5 | 15027015.68 | 13088390.41 | 13038484.77 | 11450720.47 | 9949459.53 | 9615943.62 | 8754864.68</t>
  </si>
  <si>
    <t>TG(17:1_18:2_18:3)</t>
  </si>
  <si>
    <t>21.84_884.7673m/z</t>
  </si>
  <si>
    <t>100 - 62.1 - 19.7</t>
  </si>
  <si>
    <t>1_TG(17:1_18:2_18:2)+NH4 | 1_TG(17:2_18:1_18:2)+NH4 | 1_TG(17:0_18:2_18:3)+NH4 | 1_TG(17:1_18:1_18:3)+NH4 | 1_TG(16:1_17:1_20:3)+NH4 | 1_TG(16:1_17:2_20:2)+NH4 | 1_TG(15:0_18:2_20:3)+NH4 | 1_TG(15:0_18:1_20:4)+NH4 | 1_TG(16:1_17:0_20:4)+NH4</t>
  </si>
  <si>
    <t>58715950 | 47861720 | 47081579 | 36862822 | 34562598.21 | 22108441.08 | 16698757.44 | 10268347.05 | 9575536.1</t>
  </si>
  <si>
    <t>22.15_886.7831m/z</t>
  </si>
  <si>
    <t>100 - 61.7 - 18.2</t>
  </si>
  <si>
    <t>1_TG(17:1_18:1_18:2)+NH4 | 1_TG(17:0_18:2_18:2)+NH4 | 1_TG(17:2_18:0_18:2)+NH4 | 1_TG(17:0_18:1_18:3)+NH4 | 1_TG(17:2_18:1_18:1)+NH4 | 1_TG(17:1_18:0_18:3)+NH4 | 1_TG(15:0_18:1_20:3)+NH4 | 1_TG(16:0_17:1_20:3)+NH4 | 1_TG(16:1_17:0_20:3)+NH4 | 1_TG(15:0_18:2_20:2)+NH4 | 1_TG(16:1_17:1_20:2)+NH4 | 1_TG(16:1_18:3_19:0)+NH4 | 1_TG(16:0_17:2_20:2)+NH4 | 1_TG(17:2_17:2_19:0)+NH4</t>
  </si>
  <si>
    <t>252723500 | 198043520 | 175012682.5 | 164523084 | 136688816 | 135297610.5 | 134873761.6 | 133998864.6 | 124133272.6 | 122778032.7 | 107513317.9 | 75733072.4 | 71070961.9 | 69111207.4</t>
  </si>
  <si>
    <t>TG(17:1_18:1_18:2)</t>
  </si>
  <si>
    <t>22.45_950.8128m/z</t>
  </si>
  <si>
    <t>1_TG(18:0_18:1_22:6)+NH4 | 1_TG(18:1_18:1_22:5)+NH4 | 1_TG(18:1_18:2_22:4)+NH4 | 1_TG(18:0_18:2_22:5)+NH4 | 1_TG(18:1_20:2_20:4)+NH4 | 1_TG(16:0_20:2_22:5)+NH4 | 1_TG(16:0_20:1_22:6)+NH4 | 1_TG(18:1_20:3_20:3)+NH4 | 1_TG(18:1_18:3_22:3)+NH4 | 1_TG(18:1_20:1_20:5)+NH4 | 1_TG(18:2_20:1_20:4)+NH4 | 1_TG(18:0_20:3_20:4)+NH4 | 1_TG(18:0_18:3_22:4)+NH4 | 1_TG(16:0_20:4_22:3)+NH4 | 1_TG(16:0_20:3_22:4)+NH4 | 1_TG(18:2_20:2_20:3)+NH4 | 1_TG(18:2_18:2_22:3)+NH4 | 1_TG(18:0_20:2_20:5)+NH4 | 1_TG(18:3_20:1_20:3)+NH4 | 1_TG(18:3_20:2_20:2)+NH4</t>
  </si>
  <si>
    <t>13895167.9 | 13475107 | 13206195 | 12834010.2 | 12237222.31 | 11744071.77 | 11623203.4 | 11230777.6 | 11205384 | 11184759.59 | 11127638.8 | 11042760.6 | 10592190.1 | 10475166.35 | 10366142.26 | 10228379.91 | 10050982 | 9529744.2 | 9269390.4 | 9094257.31</t>
  </si>
  <si>
    <t>TG(18:0_18:1_22:6)</t>
  </si>
  <si>
    <t>22.45_976.8289m/z</t>
  </si>
  <si>
    <t>100 - 73.3</t>
  </si>
  <si>
    <t>1_TG(18:0_20:4_22:4)+NH4 | 1_TG(18:1_20:4_22:3)+NH4 | 1_TG(20:1_20:3_20:4)+NH4 | 1_TG(20:2_20:2_20:4)+NH4 | 1_TG(18:0_20:2_22:6)+NH4 | 1_TG(18:1_20:3_22:4)+NH4 | 1_TG(18:1_20:1_22:6)+NH4 | 1_TG(18:2_20:2_22:4)+NH4 | 1_TG(16:0_22:4_22:4)+NH4 | 1_TG(18:0_20:3_22:5)+NH4 | 1_TG(18:2_20:1_22:5)+NH4 | 1_TG(20:1_20:2_20:5)+NH4 | 1_TG(18:2_20:3_22:3)+NH4 | 1_TG(20:2_20:3_20:3)+NH4 | 1_TG(16:0_22:3_22:5)+NH4</t>
  </si>
  <si>
    <t>8936614.6 | 7873575.74 | 7859044.46 | 7746235.93 | 7140939.83 | 6795433.9 | 6724704.86 | 6666312.77 | 6597011.18 | 6372375.39 | 6234265.5 | 6073056.04 | 6066738.48 | 6031919.33 | 5985878.62</t>
  </si>
  <si>
    <t>TG(18:0_20:4_22:4)</t>
  </si>
  <si>
    <t>22.61_884.7804n</t>
  </si>
  <si>
    <t>100 - 61.5 - 15.2 - 1.65</t>
  </si>
  <si>
    <t>1_TG(18:0_18:1_18:2)+NH4 | 1_TG(16:0_18:1_20:2)+NH4 | 1_TG(18:1_18:1_18:1)+NH4 | 1_TG(16:1_18:1_20:1)+NH4 | 1_TG(16:0_18:2_20:1)+NH4 | 1_TG(16:1_18:0_20:2)+NH4 | 1_TG(16:1_18:2_20:0)+NH4</t>
  </si>
  <si>
    <t>6484102800 | 5744339740 | 5632385000 | 3315290080 | 2148709380 | 995396233 | 972919565</t>
  </si>
  <si>
    <t>20.23_870.7280n</t>
  </si>
  <si>
    <t>100 - 57.3 - 11</t>
  </si>
  <si>
    <t>1_OxTG(16:0_18:2_18:2(OH))+NH4 | 1_OxTG(18:1_18:1_16:1(CHO))+NH4 | 1_OxTG(18:1_18:1_16:1(Ke))+NH4</t>
  </si>
  <si>
    <t>1893182.9 | 144223.96 | 144223.96</t>
  </si>
  <si>
    <t>OxTG(16:0_18:2_18:2(OH))</t>
  </si>
  <si>
    <t>22.91_886.7952n</t>
  </si>
  <si>
    <t>100 - 56.7 - 15.2 - 0.497</t>
  </si>
  <si>
    <t>1_TG(18:0_18:1_18:1)+NH4 | 1_TG(16:0_18:1_20:1)+NH4 | 1_TG(16:0_18:0_20:2)+NH4 | 1_TG(18:0_18:0_18:2)+NH4 | 1_TG(16:0_18:2_20:0)+NH4</t>
  </si>
  <si>
    <t>1719632300 | 1451882130 | 985943638 | 879419690 | 595439020</t>
  </si>
  <si>
    <t>23.24_906.8445m/z</t>
  </si>
  <si>
    <t>100 - 48.4 - 11.3</t>
  </si>
  <si>
    <t>1_TG(18:0_18:0_18:1)+NH4 | 1_TG(16:0_18:0_20:1)+NH4 | 1_TG(16:1_18:0_20:0)+NH4 | 1_TG(16:0_18:1_20:0)+NH4 | 1_TG(14:0_18:0_22:1)+NH4 | 1_TG(14:0_18:1_22:0)+NH4 | 1_TG(17:0_18:1_19:0)+NH4 | 1_TG(16:0_16:0_22:1)+NH4 | 1_TG(16:0_16:1_22:0)+NH4 | 1_TG(14:0_16:0_24:1)+NH4 | 1_TG(14:0_20:0_20:1)+NH4 | 1_TG(17:0_17:0_20:1)+NH4 | 1_TG(14:0_16:1_24:0)+NH4 | 1_TG(16:1_19:0_19:0)+NH4</t>
  </si>
  <si>
    <t>98464960 | 89302962 | 84019425.3 | 83134490 | 72745299.4 | 60323932.3 | 53763718.1 | 49949290 | 48982034 | 48942020.7 | 47889969.3 | 36361979 | 33749286.7 | 31624128.1</t>
  </si>
  <si>
    <t>TG(18:0_18:0_18:1)</t>
  </si>
  <si>
    <t>19.85_886.7469m/z</t>
  </si>
  <si>
    <t>100 - 55.3 - 10.8</t>
  </si>
  <si>
    <t>1_OxTG(18:2_18:2_16:1(OH))+NH4</t>
  </si>
  <si>
    <t>OxTG(18:2_18:2_16:1(OH))</t>
  </si>
  <si>
    <t>23.42_1034.9090m/z</t>
  </si>
  <si>
    <t>100 - 88.3</t>
  </si>
  <si>
    <t>1_TG(18:0_22:6_24:1)+NH4 | 1_TG(18:1_22:5_24:1)+NH4 | 1_TG(18:1_22:6_24:0)+NH4</t>
  </si>
  <si>
    <t>2797880.8 | 2142072.91 | 1219552.83</t>
  </si>
  <si>
    <t>TG(18:0_22:6_24:1)</t>
  </si>
  <si>
    <t>20.51_868.7136n</t>
  </si>
  <si>
    <t>100 - 61.1 - 2.61</t>
  </si>
  <si>
    <t>1_OxTG(16:0_18:2_18:3(OH))+NH4 | 1_OxTG(16:0_18:2_18:2(Ke))+NH4 | 1_OxTG(16:1_18:1_18:3(OH))+NH4 | 1_OxTG(16:1_18:1_18:2(Ke))+NH4 | 1_OxTG(16:0_18:1_18:4(OH))+NH4 | 1_OxTG(16:0_18:1_18:3(Ke))+NH4 | 1_OxTG(16:1_18:2_18:2(OH))+NH4 | 1_OxTG(16:1_18:2_18:1(Ke))+NH4 | 1_OxTG(16:0_18:3_18:2(OH))+NH4 | 1_OxTG(16:0_18:3_18:1(Ke))+NH4 | 1_OxTG(18:1_18:2_16:1(CHO))+NH4 | 1_OxTG(18:1_18:2_16:1(Ke))+NH4 | 1_OxTG(16:1_18:3_18:1(OH))+NH4</t>
  </si>
  <si>
    <t>9607456 | 9607456 | 7267419 | 7267419 | 6030034.1 | 6030034.1 | 4286689.8 | 4286689.8 | 3995068.57 | 3995068.57 | 3472834.5 | 3472834.5 | 1910005.61</t>
  </si>
  <si>
    <t>OxTG(16:0_18:2_18:3(OH))</t>
  </si>
  <si>
    <t>19.97_858.7159m/z</t>
  </si>
  <si>
    <t>100 - 66.5</t>
  </si>
  <si>
    <t>1_OxTG(16:1_16:1_18:3(OH))+NH4 | 1_OxTG(16:1_16:1_18:2(Ke))+NH4 | 1_OxTG(14:0_18:2_18:3(OH))+NH4 | 1_OxTG(14:0_18:2_18:2(Ke))+NH4 | 1_OxTG(16:1_18:2_16:1(CHO))+NH4 | 1_OxTG(16:1_18:2_16:1(Ke))+NH4 | 1_OxTG(16:0_16:1_18:4(OH))+NH4 | 1_OxTG(16:0_16:1_18:3(Ke))+NH4 | 1_OxTG(14:1_18:1_18:3(OH))+NH4 | 1_OxTG(14:1_18:1_18:2(Ke))+NH4 | 1_OxTG(14:0_18:1_18:4(OH))+NH4 | 1_OxTG(14:0_18:1_18:3(Ke))+NH4 | 1_OxTG(18:1_18:2_14:1(CHO))+NH4 | 1_OxTG(18:1_18:2_14:1(Ke))+NH4 | 1_OxTG(18:1_18:1_14:2(CHO))+NH4 | 1_OxTG(18:2_18:2_14:0(CHO))+NH4 | 1_OxTG(18:2_18:2_14:1(OH))+NH4</t>
  </si>
  <si>
    <t>733413.1 | 733413.1 | 611959.99 | 611959.99 | 594126.51 | 594126.51 | 485587.3 | 485587.3 | 455537.34 | 455537.34 | 315064.74 | 315064.74 | 295925.62 | 295925.62 | 210354.83 | 117329.99 | 117329.99</t>
  </si>
  <si>
    <t>OxTG(16:1_16:1_18:3(OH))</t>
  </si>
  <si>
    <t>24.52_964.9236m/z</t>
  </si>
  <si>
    <t>100 - 47.5 - 4.84</t>
  </si>
  <si>
    <t>1_TG(18:0_18:0_22:0)+NH4 | 1_TG(14:0_18:0_26:0)+NH4 | 1_TG(18:0_20:0_20:0)+NH4 | 1_TG(14:0_20:0_24:0)+NH4 | 1_TG(14:0_22:0_22:0)+NH4</t>
  </si>
  <si>
    <t>2295917.8 | 2143985.29 | 2101802.4 | 2067561.89 | 1431114.39</t>
  </si>
  <si>
    <t>TG(18:0_18:0_22:0)</t>
  </si>
  <si>
    <t>20.59_894.7297n</t>
  </si>
  <si>
    <t>100 - 66.8</t>
  </si>
  <si>
    <t>1_OxTG(18:1_18:2_18:3(OH))+NH4 | 1_OxTG(18:1_18:2_18:2(Ke))+NH4 | 1_OxTG(18:1_18:1_18:4(OH))+NH4 | 1_OxTG(18:1_18:1_18:3(Ke))+NH4 | 1_OxTG(18:2_18:2_18:2(OH))+NH4 | 1_OxTG(18:2_18:2_18:1(Ke))+NH4 | 1_OxTG(18:0_18:2_18:4(OH))+NH4 | 1_OxTG(18:0_18:2_18:3(Ke))+NH4 | 1_OxTG(18:2_18:3_18:1(OH))+NH4 | 1_OxTG(18:0_18:3_18:3(OH))+NH4 | 1_OxTG(18:0_18:3_18:2(Ke))+NH4 | 1_OxTG(18:1_18:3_18:2(OH))+NH4 | 1_OxTG(18:1_18:3_18:1(Ke))+NH4</t>
  </si>
  <si>
    <t>17459113 | 17459113 | 7595448.7 | 7595448.7 | 5794188.4 | 5794188.4 | 4167399.34 | 4167399.34 | 4131187.99 | 2896873.03 | 2896873.03 | 2310049.8 | 2310049.8</t>
  </si>
  <si>
    <t>OxTG(18:1_18:2_18:3(OH))</t>
  </si>
  <si>
    <t>20.59_744.6240n</t>
  </si>
  <si>
    <t>100 - 59.4 - 19.1</t>
  </si>
  <si>
    <t>1_TG(18:1_18:2_8:0)+NH4 | 1_TG(10:0_16:1_18:2)+NH4 | 1_TG(12:0_14:1_18:2)+NH4 | 1_TG(16:1_20:2_8:0)+NH4 | 1_TG(14:1_14:1_16:1)+NH4 | 1_TG(10:0_14:1_20:2)+NH4 | 1_TG(10:0_16:0_18:3)+NH4 | 1_TG(12:0_14:0_18:3)+NH4</t>
  </si>
  <si>
    <t>13015734 | 12461376 | 9652858.2 | 9039310.49 | 7859299.4 | 6975535.89 | 5528790.6 | 4132674.2</t>
  </si>
  <si>
    <t>TG(18:1_18:2_8:0)</t>
  </si>
  <si>
    <t>21.72_878.7333n</t>
  </si>
  <si>
    <t>100 - 61.3 - 19.5 - 3.24</t>
  </si>
  <si>
    <t>1_TG(18:1_18:2_18:3)+NH4 | 1_TG(16:1_18:2_20:3)+NH4 | 1_TG(18:2_18:2_18:2)+NH4 | 1_TG(16:0_18:2_20:4)+NH4 | 1_TG(16:1_18:1_20:4)+NH4 | 1_TG(18:1_18:1_18:4)+NH4 | 1_TG(16:0_18:3_20:3)+NH4</t>
  </si>
  <si>
    <t>2022861400 | 1633860160 | 1619952000 | 1186284810 | 834147447 | 817608477 | 606762191</t>
  </si>
  <si>
    <t>TG(18:1_18:2_18:3)</t>
  </si>
  <si>
    <t>20.09_884.7322m/z</t>
  </si>
  <si>
    <t>100 - 69.2</t>
  </si>
  <si>
    <t>1_OxTG(16:1_18:2_18:3(OH))+NH4 | 1_OxTG(16:1_18:2_18:2(Ke))+NH4 | 1_OxTG(16:1_18:1_18:4(OH))+NH4 | 1_OxTG(16:1_18:1_18:3(Ke))+NH4 | 1_OxTG(18:2_18:2_16:1(CHO))+NH4 | 1_OxTG(18:2_18:2_16:1(Ke))+NH4 | 1_OxTG(18:1_18:2_16:2(CHO))+NH4 | 1_OxTG(18:1_18:3_16:1(CHO))+NH4 | 1_OxTG(18:1_18:3_16:1(Ke))+NH4</t>
  </si>
  <si>
    <t>3346592 | 3346592 | 1586552.85 | 1586552.85 | 1090906.1 | 1090906.1 | 957597.63 | 257891.85 | 257891.85</t>
  </si>
  <si>
    <t>OxTG(16:1_18:2_18:3(OH))</t>
  </si>
  <si>
    <t>22.03_880.7496n</t>
  </si>
  <si>
    <t>100 - 63.8 - 19 - 3.1</t>
  </si>
  <si>
    <t>1_TG(18:1_18:2_18:2)+NH4 | 1_TG(18:1_18:1_18:3)+NH4 | 1_TG(16:1_18:1_20:3)+NH4 | 1_TG(18:0_18:2_18:3)+NH4 | 1_TG(16:0_18:2_20:3)+NH4</t>
  </si>
  <si>
    <t>8228970000 | 5241193000 | 5105989380 | 3650532270 | 3507605960</t>
  </si>
  <si>
    <t>TG(18:1_18:2_18:2)</t>
  </si>
  <si>
    <t>22.11_924.7981m/z</t>
  </si>
  <si>
    <t>100 - 76.3 - 31</t>
  </si>
  <si>
    <t>1_TG(18:1_18:1_20:4)+NH4 | 1_TG(18:0_18:2_20:4)+NH4 | 1_TG(18:1_18:2_20:3)+NH4 | 1_TG(16:0_20:2_20:4)+NH4 | 1_TG(16:1_20:1_20:4)+NH4 | 1_TG(16:0_18:1_22:5)+NH4 | 1_TG(18:1_18:3_20:2)+NH4 | 1_TG(16:1_18:1_22:4)+NH4 | 1_TG(16:0_18:2_22:4)+NH4 | 1_TG(18:2_18:2_20:2)+NH4 | 1_TG(18:2_18:3_20:1)+NH4 | 1_TG(16:0_20:3_20:3)+NH4 | 1_TG(16:1_20:2_20:3)+NH4 | 1_TG(18:0_18:3_20:3)+NH4 | 1_TG(16:1_18:0_22:5)+NH4 | 1_TG(18:0_18:1_20:5)+NH4 | 1_TG(16:0_20:1_20:5)+NH4</t>
  </si>
  <si>
    <t>113783800 | 109382427 | 106826340 | 103651929 | 97182347.8 | 91952958 | 88676152 | 87379529.8 | 85980776 | 81108183 | 80807817 | 80657756 | 79768932.8 | 79087336 | 70626048.8 | 55109020 | 45249170.4</t>
  </si>
  <si>
    <t>22.11_948.7973m/z</t>
  </si>
  <si>
    <t>100 - 69.3</t>
  </si>
  <si>
    <t>1_TG(18:1_18:1_22:6)+NH4 | 1_TG(16:0_20:2_22:6)+NH4 | 1_TG(18:1_18:2_22:5)+NH4 | 1_TG(18:1_20:3_20:4)+NH4 | 1_TG(16:0_20:4_22:4)+NH4 | 1_TG(18:2_20:2_20:4)+NH4 | 1_TG(16:0_20:3_22:5)+NH4 | 1_TG(18:2_18:2_22:4)+NH4 | 1_TG(18:2_20:3_20:3)+NH4 | 1_TG(18:1_20:2_20:5)+NH4 | 1_TG(18:0_18:2_22:6)+NH4 | 1_TG(18:1_18:3_22:4)+NH4 | 1_TG(18:0_18:3_22:5)+NH4 | 1_TG(18:0_20:4_20:4)+NH4 | 1_TG(18:0_20:3_20:5)+NH4 | 1_TG(18:3_20:2_20:3)+NH4</t>
  </si>
  <si>
    <t>65476477 | 59592091.4 | 52443187 | 50861561.1 | 45981540 | 45854007.4 | 44185998.1 | 41266444 | 39965058.1 | 31623784.78 | 25260627 | 8969388.58 | 7247121.78 | 2906936 | 1390742.42 | 540991.68</t>
  </si>
  <si>
    <t>TG(18:1_18:1_22:6)</t>
  </si>
  <si>
    <t>22.13_974.8122m/z</t>
  </si>
  <si>
    <t>100 - 50.2</t>
  </si>
  <si>
    <t>1_TG(18:1_20:4_22:4)+NH4 | 1_TG(18:2_20:1_22:6)+NH4 | 1_TG(20:2_20:3_20:4)+NH4 | 1_TG(18:2_20:4_22:3)+NH4 | 1_TG(20:1_20:4_20:4)+NH4 | 1_TG(18:2_20:2_22:5)+NH4 | 1_TG(18:2_20:3_22:4)+NH4</t>
  </si>
  <si>
    <t>5082565.2 | 3771248.7 | 3666883.15 | 3661855.19 | 3598541.95 | 3516689.35 | 3334752.6</t>
  </si>
  <si>
    <t>TG(18:1_20:4_22:4)</t>
  </si>
  <si>
    <t>22.31_900.7987m/z</t>
  </si>
  <si>
    <t>100 - 62.9 - 16.3 - 2.94</t>
  </si>
  <si>
    <t>1_TG(18:1_18:1_18:2)+NH4 | 1_TG(18:0_18:1_18:3)+NH4 | 1_TG(16:1_18:1_20:2)+NH4 | 1_TG(18:0_18:2_18:2)+NH4 | 1_TG(16:1_18:2_20:1)+NH4 | 1_TG(16:1_18:0_20:3)+NH4 | 1_TG(16:0_18:2_20:2)+NH4 | 1_TG(16:0_18:3_20:1)+NH4 | 1_TG(16:0_16:0_22:4)+NH4</t>
  </si>
  <si>
    <t>6721116000 | 5218205280 | 5076657030 | 3672093100 | 3547418390 | 2018704780 | 1281195440 | 751140811 | 738416856</t>
  </si>
  <si>
    <t>TG(18:1_18:1_18:2)</t>
  </si>
  <si>
    <t>22.37_926.8141m/z</t>
  </si>
  <si>
    <t>100 - 73.1 - 23.7</t>
  </si>
  <si>
    <t>1_TG(18:1_18:2_20:2)+NH4 | 1_TG(18:2_18:2_20:1)+NH4 | 1_TG(18:0_18:2_20:3)+NH4 | 1_TG(18:1_18:3_20:1)+NH4 | 1_TG(18:2_18:3_20:0)+NH4 | 1_TG(16:0_18:2_22:3)+NH4 | 1_TG(16:0_18:1_22:4)+NH4 | 1_TG(18:1_18:1_20:3)+NH4 | 1_TG(16:0_20:2_20:3)+NH4 | 1_TG(16:1_20:1_20:3)+NH4 | 1_TG(18:0_18:1_20:4)+NH4 | 1_TG(16:0_20:1_20:4)+NH4 | 1_TG(16:1_18:1_22:3)+NH4 | 1_TG(18:0_18:3_20:2)+NH4 | 1_TG(16:1_18:0_22:4)+NH4 | 1_TG(16:1_20:2_20:2)+NH4</t>
  </si>
  <si>
    <t>199383690 | 181577430 | 172448312 | 161065969 | 158132134 | 157220606 | 154863510 | 144895050 | 137769470 | 137663051.9 | 134198287 | 133552420 | 131920327.9 | 120957952 | 117391552.9 | 113668071.9</t>
  </si>
  <si>
    <t>TG(18:1_18:2_20:2)</t>
  </si>
  <si>
    <t>22.47_952.8280m/z</t>
  </si>
  <si>
    <t>100 - 67 - 18.2</t>
  </si>
  <si>
    <t>1_TG(18:1_18:1_22:4)+NH4 | 1_TG(18:1_18:2_22:3)+NH4 | 1_TG(18:0_18:2_22:4)+NH4 | 1_TG(18:1_20:2_20:3)+NH4 | 1_TG(18:1_18:3_22:2)+NH4 | 1_TG(18:0_18:1_22:5)+NH4 | 1_TG(16:0_20:2_22:4)+NH4 | 1_TG(18:2_20:1_20:3)+NH4 | 1_TG(18:2_18:3_22:1)+NH4 | 1_TG(18:2_20:2_20:2)+NH4 | 1_TG(18:2_18:2_22:2)+NH4 | 1_TG(16:0_20:3_22:3)+NH4 | 1_TG(18:0_18:3_22:3)+NH4 | 1_TG(18:3_20:1_20:2)+NH4 | 1_TG(18:0_20:3_20:3)+NH4 | 1_TG(16:0_20:1_22:5)+NH4</t>
  </si>
  <si>
    <t>22863700 | 20300899 | 16124443.3 | 15089886.7 | 14553910.2 | 12733302 | 11885048.7 | 7783718 | 7055387.5 | 5854366.7 | 5718911.2 | 5001198 | 4644784.3 | 3187909.7 | 3116932.9 | 2918192.4</t>
  </si>
  <si>
    <t>TG(18:1_18:1_22:4)</t>
  </si>
  <si>
    <t>22.47_978.8442m/z</t>
  </si>
  <si>
    <t>100 - 50.9</t>
  </si>
  <si>
    <t>1_TG(18:1_20:3_22:3)+NH4 | 1_TG(18:2_20:2_22:3)+NH4 | 1_TG(18:2_20:3_22:2)+NH4 | 1_TG(20:1_20:3_20:3)+NH4 | 1_TG(20:2_20:2_20:3)+NH4 | 1_TG(18:2_20:1_22:4)+NH4 | 1_TG(20:0_20:3_20:4)+NH4 | 1_TG(18:2_20:0_22:5)+NH4 | 1_TG(16:0_22:2_22:5)+NH4</t>
  </si>
  <si>
    <t>6822664.56 | 6430449.73 | 6347348.42 | 5456980.03 | 5410750.83 | 2187186.89 | 2182268.17 | 2117880.49 | 2034041</t>
  </si>
  <si>
    <t>TG(18:1_20:3_22:3)</t>
  </si>
  <si>
    <t>22.67_928.8300m/z</t>
  </si>
  <si>
    <t>100 - 71 - 20.7</t>
  </si>
  <si>
    <t>1_TG(18:1_18:2_20:1)+NH4 | 1_TG(18:0_18:2_20:2)+NH4 | 1_TG(18:1_18:1_20:2)+NH4 | 1_TG(18:1_18:3_20:0)+NH4 | 1_TG(18:2_18:2_20:0)+NH4 | 1_TG(16:1_20:1_20:2)+NH4 | 1_TG(18:0_18:1_20:3)+NH4 | 1_TG(16:1_18:1_22:2)+NH4 | 1_TG(16:0_18:2_22:2)+NH4 | 1_TG(18:0_18:3_20:1)+NH4 | 1_TG(16:0_20:1_20:3)+NH4 | 1_TG(16:1_18:2_22:1)+NH4 | 1_TG(16:1_20:0_20:3)+NH4 | 1_TG(16:0_20:2_20:2)+NH4 | 1_TG(16:0_18:1_22:3)+NH4 | 1_TG(16:1_18:0_22:3)+NH4</t>
  </si>
  <si>
    <t>1018587900 | 610567040 | 606438260 | 605803295 | 594134660 | 587076163 | 583492348 | 570347306 | 562111022 | 561094115 | 551765187 | 372692182 | 368116931 | 367884079 | 336450233.4 | 229952516.3</t>
  </si>
  <si>
    <t>22.79_916.8297m/z</t>
  </si>
  <si>
    <t>100 - 66.1 - 18.3</t>
  </si>
  <si>
    <t>1_TG(18:1_18:2_19:0)+NH4 | 1_TG(17:1_18:1_20:1)+NH4 | 1_TG(17:0_18:1_20:2)+NH4 | 1_TG(17:0_18:2_20:1)+NH4 | 1_TG(17:1_18:0_20:2)+NH4 | 1_TG(16:1_18:2_21:0)+NH4 | 1_TG(16:1_19:0_20:2)+NH4 | 1_TG(17:1_18:2_20:0)+NH4</t>
  </si>
  <si>
    <t>329520680 | 255977611 | 253098779.8 | 165002616 | 124766192.8 | 109527685.7 | 109180594 | 76196744.8</t>
  </si>
  <si>
    <t>22.95_930.8457m/z</t>
  </si>
  <si>
    <t>100 - 65.6 - 19.6</t>
  </si>
  <si>
    <t>1_TG(18:1_18:2_20:0)+NH4 | 1_TG(18:1_18:1_20:1)+NH4 | 1_TG(18:0_18:1_20:2)+NH4 | 1_TG(18:0_18:2_20:1)+NH4 | 1_TG(16:1_18:1_22:1)+NH4 | 1_TG(16:0_18:1_22:2)+NH4 | 1_TG(16:0_20:1_20:2)+NH4 | 1_TG(18:0_18:3_20:0)+NH4 | 1_TG(16:0_18:2_22:1)+NH4 | 1_TG(16:1_20:1_20:1)+NH4 | 1_TG(16:1_18:2_22:0)+NH4 | 1_TG(16:1_20:0_20:2)+NH4 | 1_TG(16:1_18:0_22:2)+NH4 | 1_TG(16:0_18:3_22:0)+NH4 | 1_TG(16:0_20:0_20:3)+NH4 | 1_TG(18:0_18:0_20:3)+NH4 | 1_TG(16:0_18:0_22:3)+NH4</t>
  </si>
  <si>
    <t>318082050 | 280114470 | 245819625 | 238662400 | 232693885 | 230158029.6 | 180568883 | 178301491.1 | 176348686 | 174739087 | 171580033 | 166844462 | 137013958.6 | 124943545.1 | 97954646.9 | 80767851.9 | 78131645</t>
  </si>
  <si>
    <t>TG(18:1_18:2_20:0)</t>
  </si>
  <si>
    <t>22.97_956.8597m/z</t>
  </si>
  <si>
    <t>100 - 68.1 - 20.9</t>
  </si>
  <si>
    <t>1_TG(18:1_18:2_22:1)+NH4 | 1_TG(18:2_18:2_22:0)+NH4 | 1_TG(18:2_20:1_20:1)+NH4 | 1_TG(18:2_20:0_20:2)+NH4 | 1_TG(18:0_18:2_22:2)+NH4 | 1_TG(16:1_18:2_24:1)+NH4 | 1_TG(18:1_18:3_22:0)+NH4 | 1_TG(18:1_20:1_20:2)+NH4 | 1_TG(18:0_18:3_22:1)+NH4 | 1_TG(16:1_20:2_22:1)+NH4 | 1_TG(18:0_18:1_22:3)+NH4 | 1_TG(18:1_18:1_22:2)+NH4 | 1_TG(16:1_20:1_22:2)+NH4 | 1_TG(16:0_20:1_22:3)+NH4 | 1_TG(16:0_20:2_22:2)+NH4 | 1_TG(16:0_18:3_24:1)+NH4 | 1_TG(18:0_20:2_20:2)+NH4 | 1_TG(16:1_20:3_22:0)+NH4 | 1_TG(16:0_20:3_22:1)+NH4 | 1_TG(18:0_20:1_20:3)+NH4 | 1_TG(18:0_18:0_22:4)+NH4 | 1_TG(16:1_18:3_24:0)+NH4</t>
  </si>
  <si>
    <t>174422530 | 150619460 | 138207920 | 131761021 | 130422976 | 129240005.7 | 120775302 | 108622949 | 96918316 | 96882312 | 96840998.8 | 96739192 | 84026855 | 82933806.8 | 76178903 | 75031936.7 | 74701983 | 35129098.6 | 34440967.5 | 33656168.8 | 31014009 | 28548573.36</t>
  </si>
  <si>
    <t>TG(18:1_18:2_22:1)</t>
  </si>
  <si>
    <t>19.97_912.7630m/z</t>
  </si>
  <si>
    <t>1_OxTG(18:2_18:2_18:2(OH))+NH4 | 1_OxTG(18:2_18:2_18:1(Ke))+NH4</t>
  </si>
  <si>
    <t>466405.6 | 466405.6</t>
  </si>
  <si>
    <t>OxTG(18:2_18:2_18:2(OH))</t>
  </si>
  <si>
    <t>23.09_918.8455m/z</t>
  </si>
  <si>
    <t>100 - 61.4 - 17.3</t>
  </si>
  <si>
    <t>1_TG(18:1_18:1_19:0)+NH4 | 1_TG(16:1_18:1_21:0)+NH4 | 1_TG(18:0_18:2_19:0)+NH4 | 1_TG(17:0_18:1_20:1)+NH4 | 1_TG(16:0_18:2_21:0)+NH4 | 1_TG(16:1_19:0_20:1)+NH4 | 1_TG(17:0_18:2_20:0)+NH4 | 1_TG(15:0_18:2_22:0)+NH4 | 1_TG(15:0_20:1_20:1)+NH4 | 1_TG(16:1_16:1_23:0)+NH4 | 1_TG(14:0_18:2_23:0)+NH4 | 1_TG(16:1_17:0_22:1)+NH4</t>
  </si>
  <si>
    <t>78518540 | 67846720.4 | 66640721 | 64502351 | 52459529 | 51630893.4 | 43583393 | 41101384 | 34045754.2 | 33567710.3 | 15134424.89 | 13511680.44</t>
  </si>
  <si>
    <t>23.09_1006.8768m/z</t>
  </si>
  <si>
    <t>100 - 96.3</t>
  </si>
  <si>
    <t>1_TG(18:1_22:0_22:6)+NH4 | 1_TG(20:3_20:4_22:0)+NH4</t>
  </si>
  <si>
    <t>4342936.05 | 2948743.14</t>
  </si>
  <si>
    <t>TG(18:1_22:0_22:6)</t>
  </si>
  <si>
    <t>23.13_944.8599m/z</t>
  </si>
  <si>
    <t>100 - 69.3 - 19.5</t>
  </si>
  <si>
    <t>1_TG(18:1_18:2_21:0)+NH4 | 1_TG(18:1_19:0_20:2)+NH4 | 1_TG(18:2_19:0_20:1)+NH4 | 1_TG(17:1_18:1_22:1)+NH4 | 1_TG(17:0_18:2_22:1)+NH4 | 1_TG(16:1_18:2_23:0)+NH4 | 1_TG(17:1_18:2_22:0)+NH4 | 1_TG(16:1_20:2_21:0)+NH4 | 1_TG(17:0_20:1_20:2)+NH4 | 1_TG(17:1_20:1_20:1)+NH4 | 1_TG(17:1_20:0_20:2)+NH4 | 1_TG(17:0_18:1_22:2)+NH4 | 1_TG(16:1_17:1_24:1)+NH4</t>
  </si>
  <si>
    <t>85363320 | 57600694 | 57432003 | 55147087.6 | 50118913.5 | 50058859.9 | 49657000.2 | 48691079.2 | 38930551.7 | 38496281.8 | 34728608.8 | 16116026.46 | 10579292.72</t>
  </si>
  <si>
    <t>TG(18:1_18:2_21:0)</t>
  </si>
  <si>
    <t>23.19_1008.8929m/z</t>
  </si>
  <si>
    <t>100 - 84.2</t>
  </si>
  <si>
    <t>1_TG(18:1_20:4_24:1)+NH4 | 1_TG(16:0_22:5_24:1)+NH4 | 1_TG(18:1_22:0_22:5)+NH4 | 1_TG(18:1_22:1_22:4)+NH4 | 1_TG(18:0_22:1_22:5)+NH4 | 1_TG(18:0_22:2_22:4)+NH4 | 1_TG(20:3_20:3_22:0)+NH4 | 1_TG(20:1_20:4_22:1)+NH4 | 1_TG(18:2_20:4_24:0)+NH4 | 1_TG(18:2_22:0_22:4)+NH4 | 1_TG(20:1_20:1_22:4)+NH4 | 1_TG(18:1_22:2_22:3)+NH4 | 1_TG(18:2_20:3_24:1)+NH4 | 1_TG(20:1_20:3_22:2)+NH4 | 1_TG(18:2_22:1_22:3)+NH4 | 1_TG(18:3_22:1_22:2)+NH4 | 1_TG(18:3_20:3_24:0)+NH4 | 1_TG(18:3_22:0_22:3)+NH4 | 1_TG(18:2_22:2_22:2)+NH4 | 1_TG(18:0_22:3_22:3)+NH4</t>
  </si>
  <si>
    <t>6627080 | 4570049.43 | 4515317.8 | 4457293.26 | 4433002.56 | 4355376.61 | 4130326.57 | 1580373.94 | 1530851.11 | 1377576.84 | 1363537.32 | 1357669.95 | 1284811.25 | 1280703.94 | 1278575.99 | 1277916.78 | 1267100.21 | 1233359.27 | 1213837.06 | 1203249.41</t>
  </si>
  <si>
    <t>TG(18:1_20:4_24:1)</t>
  </si>
  <si>
    <t>23.30_984.8923m/z</t>
  </si>
  <si>
    <t>100 - 75.1 - 25.5</t>
  </si>
  <si>
    <t>1_TG(18:1_18:2_24:1)+NH4 | 1_TG(18:1_20:2_22:1)+NH4 | 1_TG(18:2_20:1_22:1)+NH4 | 1_TG(18:2_20:2_22:0)+NH4 | 1_TG(18:2_18:2_24:0)+NH4 | 1_TG(20:1_20:1_20:2)+NH4 | 1_TG(18:1_18:3_24:0)+NH4 | 1_TG(18:0_20:2_22:2)+NH4 | 1_TG(18:1_20:1_22:2)+NH4 | 1_TG(16:0_22:2_22:2)+NH4 | 1_TG(18:1_20:0_22:3)+NH4 | 1_TG(18:0_18:3_24:1)+NH4 | 1_TG(18:3_20:0_22:1)+NH4 | 1_TG(18:0_20:1_22:3)+NH4 | 1_TG(16:0_22:1_22:3)+NH4 | 1_TG(20:0_20:2_20:2)+NH4</t>
  </si>
  <si>
    <t>76836930 | 49504817.7 | 48813900 | 44017924 | 43674759.4 | 31482323.7 | 20081864.1 | 16899948.5 | 16745609.79 | 16426109.4 | 16362942.44 | 16181727.7 | 13204905.65 | 13168660.69 | 12988920.69 | 12576361.55</t>
  </si>
  <si>
    <t>TG(18:1_18:2_24:1)</t>
  </si>
  <si>
    <t>23.32_958.8760m/z</t>
  </si>
  <si>
    <t>100 - 69.7 - 23.3</t>
  </si>
  <si>
    <t>1_TG(18:1_18:2_22:0)+NH4 | 1_TG(18:1_18:1_22:1)+NH4 | 1_TG(18:1_20:1_20:1)+NH4 | 1_TG(16:1_18:1_24:1)+NH4 | 1_TG(18:1_20:0_20:2)+NH4 | 1_TG(18:0_18:1_22:2)+NH4 | 1_TG(16:1_20:1_22:1)+NH4 | 1_TG(18:0_18:2_22:1)+NH4 | 1_TG(18:2_20:0_20:1)+NH4 | 1_TG(16:0_20:2_22:1)+NH4 | 1_TG(16:0_20:1_22:2)+NH4 | 1_TG(16:0_18:2_24:1)+NH4 | 1_TG(18:0_20:1_20:2)+NH4 | 1_TG(16:1_18:2_24:0)+NH4 | 1_TG(18:0_18:3_22:0)+NH4 | 1_TG(16:1_20:2_22:0)+NH4 | 1_TG(16:0_18:3_24:0)+NH4 | 1_TG(16:1_20:0_22:2)+NH4 | 1_TG(18:3_20:0_20:0)+NH4 | 1_TG(14:0_22:1_22:2)+NH4 | 1_TG(18:0_20:0_20:3)+NH4 | 1_TG(14:0_20:2_24:1)+NH4 | 1_TG(16:0_20:3_22:0)+NH4 | 1_TG(14:0_20:3_24:0)+NH4</t>
  </si>
  <si>
    <t>131517560 | 120538800 | 116146980 | 99463360 | 98252069.7 | 97736104.6 | 91692852 | 89599584 | 85512959 | 73141100.7 | 68538510.6 | 68172498 | 67960024.7 | 65103260 | 65084841.5 | 64732352.7 | 48997265.5 | 48503831.6 | 47215226.5 | 19090036.94 | 11614162.96 | 11480095.64 | 11224279.46 | 6619791.2</t>
  </si>
  <si>
    <t>TG(18:1_18:2_22:0)</t>
  </si>
  <si>
    <t>23.50_972.8925m/z</t>
  </si>
  <si>
    <t>100 - 72.1 - 24.4</t>
  </si>
  <si>
    <t>1_TG(18:1_18:2_23:0)+NH4 | 1_TG(18:1_20:2_21:0)+NH4 | 1_TG(18:2_20:1_21:0)+NH4 | 1_TG(18:2_19:0_22:1)+NH4 | 1_TG(16:1_20:2_23:0)+NH4 | 1_TG(19:0_20:1_20:2)+NH4 | 1_TG(17:1_18:2_24:0)+NH4</t>
  </si>
  <si>
    <t>28568246 | 19051647 | 18428009.1 | 17408396.7 | 16118430.1 | 12455428.4 | 9311755.29</t>
  </si>
  <si>
    <t>TG(18:1_18:2_23:0)</t>
  </si>
  <si>
    <t>13.12_832.5106m/z</t>
  </si>
  <si>
    <t>100 - 38.8</t>
  </si>
  <si>
    <t>1_PS(20:4_20:4)+H | 3_PS(40:8)+H</t>
  </si>
  <si>
    <t>382448.67 | 325862.6</t>
  </si>
  <si>
    <t>PS(20:4_20:4)</t>
  </si>
  <si>
    <t>20.31_834.7167m/z</t>
  </si>
  <si>
    <t>100 - 57.1</t>
  </si>
  <si>
    <t>1_OxTG(14:0_16:0_18:3(OH))+NH4 | 1_OxTG(14:0_16:0_18:2(Ke))+NH4 | 1_OxTG(16:0_18:2_14:0(CHO))+NH4 | 1_OxTG(16:0_18:2_14:1(OH))+NH4</t>
  </si>
  <si>
    <t>644359.2 | 644359.2 | 219033.82 | 219033.82</t>
  </si>
  <si>
    <t>OxTG(14:0_16:0_18:3(OH))</t>
  </si>
  <si>
    <t>23.77_1038.9404m/z</t>
  </si>
  <si>
    <t>100 - 88.7</t>
  </si>
  <si>
    <t>1_TG(18:1_22:3_24:1)+NH4 | 1_TG(18:1_22:4_24:0)+NH4 | 1_TG(18:0_22:4_24:1)+NH4</t>
  </si>
  <si>
    <t>1434616.8 | 1388052.76 | 1383239.69</t>
  </si>
  <si>
    <t>TG(18:1_22:3_24:1)</t>
  </si>
  <si>
    <t>23.93_1000.9244m/z</t>
  </si>
  <si>
    <t>100 - 80.1 - 33.8</t>
  </si>
  <si>
    <t>1_TG(18:1_18:2_25:0)+NH4 | 1_TG(18:2_20:1_23:0)+NH4 | 1_TG(18:2_21:0_22:1)+NH4</t>
  </si>
  <si>
    <t>4547303.4 | 3389004.4 | 3074836.76</t>
  </si>
  <si>
    <t>TG(18:1_18:2_25:0)</t>
  </si>
  <si>
    <t>20.19_910.7486m/z</t>
  </si>
  <si>
    <t>100 - 72.5</t>
  </si>
  <si>
    <t>1_OxTG(18:2_18:2_18:3(OH))+NH4 | 1_OxTG(18:2_18:2_18:2(Ke))+NH4 | 1_OxTG(18:1_18:2_18:4(OH))+NH4 | 1_OxTG(18:1_18:2_18:3(Ke))+NH4 | 1_OxTG(18:1_18:3_18:3(OH))+NH4 | 1_OxTG(18:1_18:3_18:2(Ke))+NH4 | 1_OxTG(18:2_18:3_18:2(OH))+NH4 | 1_OxTG(18:2_18:3_18:1(Ke))+NH4</t>
  </si>
  <si>
    <t>5056651 | 5056651 | 4593139.4 | 4593139.4 | 2257508.9 | 2257508.9 | 984911.26 | 984911.26</t>
  </si>
  <si>
    <t>OxTG(18:2_18:2_18:3(OH))</t>
  </si>
  <si>
    <t>19.30_878.7401m/z</t>
  </si>
  <si>
    <t>1_OxTG(16:0_16:0_18:3(OO))+NH4 | 1_OxTG(16:0_16:0_18:2(KeOH))+NH4</t>
  </si>
  <si>
    <t>81350.4 | 81350.4</t>
  </si>
  <si>
    <t>OxTG(16:0_16:0_18:3(OO))</t>
  </si>
  <si>
    <t>18.96_902.7417m/z</t>
  </si>
  <si>
    <t>100 - 63.5</t>
  </si>
  <si>
    <t>1_OxTG(16:1_18:2_18:2(OOH))+NH4 | 1_OxTG(16:1_18:2_18:1(KeOH))+NH4 | 1_OxTG(18:1(OH)_18:3(OH)_16:1)+NH4 | 1_OxTG(18:1(OH)_18:2(Ke)_16:1)+NH4 | 1_OxTG(18:1(Ke)_18:1(Ke)_16:1)+NH4</t>
  </si>
  <si>
    <t>180585.53 | 180585.53 | 133127.39 | 133127.39 | 60144.98</t>
  </si>
  <si>
    <t>OxTG(16:1_18:2_18:2(OOH))</t>
  </si>
  <si>
    <t>25.08_1018.9717m/z</t>
  </si>
  <si>
    <t>100 - 72 - 27.4 - 2.32</t>
  </si>
  <si>
    <t>1_TG(18:1_20:0_24:0)+NH4 | 1_TG(16:0_22:1_24:0)+NH4 | 1_TG(18:0_18:1_26:0)+NH4 | 1_TG(18:1_22:0_22:0)+NH4 | 1_TG(14:0_24:0_24:1)+NH4 | 1_TG(18:0_20:0_24:1)+NH4 | 1_TG(16:0_22:0_24:1)+NH4 | 1_TG(18:0_22:0_22:1)+NH4 | 1_TG(20:0_20:0_22:1)+NH4 | 1_TG(14:0_22:1_26:0)+NH4 | 1_TG(16:0_20:1_26:0)+NH4 | 1_TG(18:0_20:1_24:0)+NH4</t>
  </si>
  <si>
    <t>3266831.4 | 2515702.4 | 2509589 | 2432172.6 | 2403834.62 | 2373888.5 | 2261168.5 | 2200953.7 | 2043173.6 | 1822465.12 | 1055784.74 | 1049277.64</t>
  </si>
  <si>
    <t>TG(18:1_20:0_24:0)</t>
  </si>
  <si>
    <t>19.75_758.6266m/z</t>
  </si>
  <si>
    <t>1_TG(18:2_18:3_8:0)+NH4</t>
  </si>
  <si>
    <t>TG(18:2_18:3_8:0)</t>
  </si>
  <si>
    <t>20.15_760.6418m/z</t>
  </si>
  <si>
    <t>100 - 71.4 - 27.9</t>
  </si>
  <si>
    <t>1_TG(18:2_18:2_8:0)+NH4 | 1_TG(18:1_18:3_8:0)+NH4 | 1_TG(10:0_16:1_18:3)+NH4</t>
  </si>
  <si>
    <t>9089017 | 5173492.7 | 3412797.21</t>
  </si>
  <si>
    <t>TG(18:2_18:2_8:0)</t>
  </si>
  <si>
    <t>21.10_892.7361m/z</t>
  </si>
  <si>
    <t>100 - 73.9 - 21.1 - 2.5 - 0.557</t>
  </si>
  <si>
    <t>1_TG(18:2_18:3_18:3)+NH4 | 1_TG(18:2_18:2_18:4)+NH4</t>
  </si>
  <si>
    <t>51686355 | 31422186.6</t>
  </si>
  <si>
    <t>21.48_944.7654m/z</t>
  </si>
  <si>
    <t>100 - 66.4 - 20.9</t>
  </si>
  <si>
    <t>1_TG(18:2_18:2_22:6)+NH4 | 1_TG(18:1_18:3_22:6)+NH4 | 1_TG(18:2_18:3_22:5)+NH4 | 1_TG(18:2_20:4_20:4)+NH4 | 1_TG(18:2_20:3_20:5)+NH4 | 1_TG(18:3_20:3_20:4)+NH4 | 1_TG(14:0_22:5_22:5)+NH4</t>
  </si>
  <si>
    <t>32474797 | 28863628.2 | 21770450.8 | 21248090.8 | 18056343.76 | 16292965.56 | 14045663.9</t>
  </si>
  <si>
    <t>21.62_920.7668m/z</t>
  </si>
  <si>
    <t>100 - 74.7 - 16.6</t>
  </si>
  <si>
    <t>1_TG(18:2_18:2_20:4)+NH4 | 1_TG(16:1_20:3_20:4)+NH4 | 1_TG(16:1_18:2_22:5)+NH4 | 1_TG(18:2_18:3_20:3)+NH4 | 1_TG(16:1_18:3_22:4)+NH4</t>
  </si>
  <si>
    <t>81029620 | 71119370.8 | 55109461.1 | 40187819.6 | 33687395.8</t>
  </si>
  <si>
    <t>20.27_902.7419m/z</t>
  </si>
  <si>
    <t>100 - 87.8</t>
  </si>
  <si>
    <t>1_OxTG(16:0_18:2_18:3(OO))+NH4 | 1_OxTG(16:0_18:2_18:2(KeOH))+NH4 | 1_OxTG(16:0_16:1_20:4(OOH))+NH4 | 1_OxTG(16:0_16:1_20:3(KeOH))+NH4 | 1_OxTG(16:1_18:2_18:2(OOH))+NH4 | 1_OxTG(16:1_18:2_18:1(KeOH))+NH4 | 1_OxTG(18:2_18:2_16:1(OO))+NH4</t>
  </si>
  <si>
    <t>1471331.1 | 1471331.1 | 643118.21 | 643118.21 | 488173.63 | 488173.63 | 301477.31</t>
  </si>
  <si>
    <t>OxTG(16:0_18:2_18:3(OO))</t>
  </si>
  <si>
    <t>22.19_889.8083n</t>
  </si>
  <si>
    <t>100 - 67 - 21.3</t>
  </si>
  <si>
    <t>1_TG(18:2_18:3_19:0)+NH4 | 1_TG(17:1_18:2_20:2)+NH4 | 1_TG(17:0_18:2_20:3)+NH4 | 1_TG(17:2_18:2_20:1)+NH4 | 1_TG(17:1_18:1_20:3)+NH4 | 1_TG(17:1_18:3_20:1)+NH4 | 1_TG(17:0_18:3_20:2)+NH4 | 1_TG(17:2_18:1_20:2)+NH4 | 1_TG(16:1_19:0_20:4)+NH4</t>
  </si>
  <si>
    <t>111150019.5 | 108163800.8 | 107601333.8 | 67685418.78 | 63552088.9 | 57267632.7 | 57048001.7 | 40790226.3 | 5755298.36</t>
  </si>
  <si>
    <t>TG(18:2_18:3_19:0)</t>
  </si>
  <si>
    <t>22.47_914.8139m/z</t>
  </si>
  <si>
    <t>100 - 65.1 - 22.9</t>
  </si>
  <si>
    <t>1_TG(18:2_18:2_19:0)+NH4 | 1_TG(18:1_18:3_19:0)+NH4 | 1_TG(17:1_18:2_20:1)+NH4 | 1_TG(17:0_18:2_20:2)+NH4 | 1_TG(17:1_18:1_20:2)+NH4 | 1_TG(17:2_18:1_20:1)+NH4 | 1_TG(17:0_18:1_20:3)+NH4 | 1_TG(16:1_19:0_20:3)+NH4 | 1_TG(17:0_18:3_20:1)+NH4 | 1_TG(17:1_18:0_20:3)+NH4 | 1_TG(17:2_18:0_20:2)+NH4 | 1_TG(16:0_17:0_22:4)+NH4</t>
  </si>
  <si>
    <t>48880681 | 44444765.8 | 44205068.3 | 43937678.8 | 38854265.8 | 38749966.35 | 38523211.2 | 30105626.15 | 26014986.1 | 25221382 | 25180747.65 | 14416443.56</t>
  </si>
  <si>
    <t>22.71_954.8442m/z</t>
  </si>
  <si>
    <t>100 - 73.9</t>
  </si>
  <si>
    <t>1_TG(18:2_18:2_22:1)+NH4 | 1_TG(18:1_18:2_22:2)+NH4 | 1_TG(18:2_20:1_20:2)+NH4 | 1_TG(18:2_18:3_22:0)+NH4 | 1_TG(18:0_18:2_22:3)+NH4 | 1_TG(18:1_18:3_22:1)+NH4 | 1_TG(18:2_20:0_20:3)+NH4 | 1_TG(18:1_20:1_20:3)+NH4 | 1_TG(18:1_20:2_20:2)+NH4 | 1_TG(16:0_20:4_22:1)+NH4 | 1_TG(18:1_18:1_22:3)+NH4 | 1_TG(16:1_20:3_22:1)+NH4 | 1_TG(18:0_18:1_22:4)+NH4 | 1_TG(18:3_20:1_20:1)+NH4 | 1_TG(16:0_20:3_22:2)+NH4 | 1_TG(16:0_20:1_22:4)+NH4 | 1_TG(16:0_20:2_22:3)+NH4 | 1_TG(18:0_20:1_20:4)+NH4 | 1_TG(16:1_20:2_22:2)+NH4 | 1_TG(18:0_20:2_20:3)+NH4 | 1_TG(18:1_20:0_20:4)+NH4 | 1_TG(18:0_18:3_22:2)+NH4 | 1_TG(18:3_20:0_20:2)+NH4 | 1_TG(16:1_20:1_22:3)+NH4 | 1_TG(16:1_20:4_22:0)+NH4 | 1_TG(16:1_20:0_22:4)+NH4 | 1_TG(18:0_18:0_22:5)+NH4 | 1_TG(16:0_20:0_22:5)+NH4</t>
  </si>
  <si>
    <t>41923068 | 39990309 | 38481502 | 35129852.68 | 33041651.3 | 32834939.6 | 31728741.5 | 27552122.2 | 26363852 | 25954639.3 | 25188246.7 | 24900049 | 23862731 | 23763571.6 | 23757582.9 | 23736298.2 | 23693122.4 | 23211506 | 22617340 | 22594856 | 22506283.5 | 22200783.4 | 21155163.9 | 20495829.3 | 19815900.2 | 19405327.5 | 19366929 | 18143239.8</t>
  </si>
  <si>
    <t>TG(18:2_18:2_22:1)</t>
  </si>
  <si>
    <t>22.79_980.8604m/z</t>
  </si>
  <si>
    <t>100 - 72.3</t>
  </si>
  <si>
    <t>1_TG(18:2_20:4_22:0)+NH4 | 1_TG(16:0_22:2_22:4)+NH4 | 1_TG(18:1_20:4_22:1)+NH4 | 1_TG(18:0_20:4_22:2)+NH4 | 1_TG(18:2_20:3_22:1)+NH4 | 1_TG(18:2_20:1_22:3)+NH4 | 1_TG(18:2_20:2_22:2)+NH4 | 1_TG(18:2_18:3_24:1)+NH4 | 1_TG(20:1_20:1_20:4)+NH4 | 1_TG(20:0_20:2_20:4)+NH4 | 1_TG(20:0_20:3_20:3)+NH4 | 1_TG(18:1_20:1_22:4)+NH4 | 1_TG(18:0_20:2_22:4)+NH4 | 1_TG(18:1_20:2_22:3)+NH4 | 1_TG(18:1_20:3_22:2)+NH4 | 1_TG(18:2_20:0_22:4)+NH4 | 1_TG(20:1_20:2_20:3)+NH4 | 1_TG(18:3_20:1_22:2)+NH4 | 1_TG(18:3_20:2_22:1)+NH4 | 1_TG(18:0_20:1_22:5)+NH4 | 1_TG(18:0_20:3_22:3)+NH4 | 1_TG(18:3_20:3_22:0)+NH4 | 1_TG(20:2_20:2_20:2)+NH4 | 1_TG(16:0_22:1_22:5)+NH4 | 1_TG(16:0_22:3_22:3)+NH4</t>
  </si>
  <si>
    <t>6344110.21 | 6201896.51 | 6154531.4 | 6055484.7 | 6037168.84 | 6021642.09 | 6019933.01 | 5977226.41 | 5755736.2 | 5749660.85 | 5439819.97 | 4922260 | 4785597.28 | 4773404.22 | 4771811.47 | 4666178.57 | 4358332.88 | 4335531.87 | 4297915.85 | 4209720.24 | 4209673.68 | 4179916.22 | 4110258.38 | 4092891.69 | 4031888.11</t>
  </si>
  <si>
    <t>TG(18:2_20:4_22:0)</t>
  </si>
  <si>
    <t>22.81_942.8443m/z</t>
  </si>
  <si>
    <t>100 - 74.4 - 33.1</t>
  </si>
  <si>
    <t>1_TG(18:2_18:2_21:0)+NH4 | 1_TG(18:2_19:0_20:2)+NH4 | 1_TG(18:1_18:3_21:0)+NH4 | 1_TG(18:1_19:0_20:3)+NH4 | 1_TG(18:3_19:0_20:1)+NH4 | 1_TG(16:1_20:3_21:0)+NH4</t>
  </si>
  <si>
    <t>20137024 | 19454360.1 | 17469654.5 | 16111983.47 | 14221532 | 13280576.87</t>
  </si>
  <si>
    <t>TG(18:2_18:2_21:0)</t>
  </si>
  <si>
    <t>23.01_982.8763m/z</t>
  </si>
  <si>
    <t>100 - 73.2 - 17.7</t>
  </si>
  <si>
    <t>1_TG(18:2_18:2_24:1)+NH4 | 1_TG(18:2_18:3_24:0)+NH4 | 1_TG(18:2_20:3_22:0)+NH4 | 1_TG(18:2_20:1_22:2)+NH4 | 1_TG(18:2_20:0_22:3)+NH4 | 1_TG(18:1_18:3_24:1)+NH4 | 1_TG(18:1_20:0_22:4)+NH4 | 1_TG(16:0_22:2_22:3)+NH4 | 1_TG(18:1_20:1_22:3)+NH4 | 1_TG(18:0_20:1_22:4)+NH4 | 1_TG(18:1_20:3_22:1)+NH4 | 1_TG(16:1_20:3_24:1)+NH4 | 1_TG(18:1_20:2_22:2)+NH4 | 1_TG(18:3_20:2_22:0)+NH4 | 1_TG(18:3_20:0_22:2)+NH4 | 1_TG(16:0_22:1_22:4)+NH4 | 1_TG(18:3_20:1_22:1)+NH4 | 1_TG(18:0_20:3_22:2)+NH4 | 1_TG(16:1_22:0_22:4)+NH4 | 1_TG(18:0_20:0_22:5)+NH4 | 1_TG(20:0_20:2_20:3)+NH4 | 1_TG(18:0_20:2_22:3)+NH4 | 1_TG(20:1_20:1_20:3)+NH4 | 1_TG(20:1_20:2_20:2)+NH4 | 1_TG(16:1_22:1_22:3)+NH4 | 1_TG(16:0_22:0_22:5)+NH4 | 1_TG(16:1_22:2_22:2)+NH4</t>
  </si>
  <si>
    <t>15982753 | 12122505.9 | 11110152.5 | 11021691.11 | 10958894.6 | 10709400.6 | 8993360.8 | 8693414.44 | 8588509 | 8585354.2 | 8566351.9 | 8559923.04 | 8423461.21 | 8203504.1 | 8095413.31 | 8040729.7 | 7902961.2 | 7750242.72 | 7734088.67 | 7660755.11 | 7645336.7 | 7639229.8 | 7618970.7 | 7516792.7 | 7258104.34 | 7157412.94 | 6954655.76</t>
  </si>
  <si>
    <t>TG(18:2_18:2_24:1)</t>
  </si>
  <si>
    <t>23.19_970.8765m/z</t>
  </si>
  <si>
    <t>100 - 75.6 - 28.6</t>
  </si>
  <si>
    <t>1_TG(18:2_18:2_23:0)+NH4 | 1_TG(18:1_18:3_23:0)+NH4 | 1_TG(18:2_20:2_21:0)+NH4 | 1_TG(18:1_20:3_21:0)+NH4 | 1_TG(16:1_20:3_23:0)+NH4 | 1_TG(18:3_20:1_21:0)+NH4 | 1_TG(17:1_20:1_22:2)+NH4 | 1_TG(17:1_20:2_22:1)+NH4 | 1_TG(17:1_18:2_24:1)+NH4 | 1_TG(18:3_19:0_22:1)+NH4 | 1_TG(19:0_20:2_20:2)+NH4</t>
  </si>
  <si>
    <t>9111760 | 8065247.7 | 7377492.79 | 6064070.3 | 5938138.96 | 4613389.79 | 4415236.35 | 4341912.08 | 3479179.07 | 2842735.64 | 2668143.76</t>
  </si>
  <si>
    <t>TG(18:2_18:2_23:0)</t>
  </si>
  <si>
    <t>23.57_998.9089m/z</t>
  </si>
  <si>
    <t>100 - 96 - 47.7</t>
  </si>
  <si>
    <t>1_TG(18:2_18:2_25:0)+NH4</t>
  </si>
  <si>
    <t>TG(18:2_18:2_25:0)</t>
  </si>
  <si>
    <t>23.69_1012.9225m/z</t>
  </si>
  <si>
    <t>100 - 74.7 - 29.1 - 6.1</t>
  </si>
  <si>
    <t>1_TG(18:2_18:2_26:0)+NH4 | 1_TG(18:2_20:1_24:1)+NH4 | 1_TG(18:2_22:1_22:1)+NH4 | 1_TG(18:1_18:3_26:0)+NH4 | 1_TG(18:3_20:1_24:0)+NH4</t>
  </si>
  <si>
    <t>7681490.1 | 7227307.9 | 6812548.66 | 6463727.59 | 4823269.89</t>
  </si>
  <si>
    <t>TG(18:2_18:2_26:0)</t>
  </si>
  <si>
    <t>21.50_860.7676m/z</t>
  </si>
  <si>
    <t>1_TG(17:1_17:1_17:1)+NH4</t>
  </si>
  <si>
    <t>TG(17:1_17:1_17:1)</t>
  </si>
  <si>
    <t>18.76_926.7441m/z</t>
  </si>
  <si>
    <t>1_OxTG(18:3(OH)_18:3(OH)_18:1)+NH4 | 1_OxTG(18:3(OH)_18:2(Ke)_18:1)+NH4 | 1_OxTG(18:2(Ke)_18:2(Ke)_18:1)+NH4 | 1_OxTG(18:3(OH)_18:1(Ke)_18:2)+NH4 | 1_OxTG(18:1(Ke)_18:2(Ke)_18:2)+NH4 | 1_OxTG(18:2_18:2_18:3(OO))+NH4 | 1_OxTG(18:2_18:2_18:2(KeOH))+NH4</t>
  </si>
  <si>
    <t>318161.7 | 318161.7 | 318161.7 | 277794.63 | 277794.63 | 53680.74 | 53680.74</t>
  </si>
  <si>
    <t>OxTG(18:3(OH)_18:3(OH)_18:1)</t>
  </si>
  <si>
    <t>20.81_890.7230m/z</t>
  </si>
  <si>
    <t>100 - 60.8</t>
  </si>
  <si>
    <t>1_TG(18:3_18:3_18:3)+NH4</t>
  </si>
  <si>
    <t>TG(18:3_18:3_18:3)</t>
  </si>
  <si>
    <t>21.18_942.7496m/z</t>
  </si>
  <si>
    <t>100 - 81.7</t>
  </si>
  <si>
    <t>1_TG(18:3_20:4_20:4)+NH4</t>
  </si>
  <si>
    <t>TG(18:3_20:4_20:4)</t>
  </si>
  <si>
    <t>24.18_1066.9705m/z</t>
  </si>
  <si>
    <t>100 - 85.8 - 35.2</t>
  </si>
  <si>
    <t>1_TG(18:3_24:1_24:1)+NH4</t>
  </si>
  <si>
    <t>TG(18:3_24:1_24:1)</t>
  </si>
  <si>
    <t>25.06_992.9553m/z</t>
  </si>
  <si>
    <t>100 - 55.6 - 5.46</t>
  </si>
  <si>
    <t>1_TG(20:0_20:0_20:0)+NH4</t>
  </si>
  <si>
    <t>TG(20:0_20:0_20:0)</t>
  </si>
  <si>
    <t>19.28_882.6893n</t>
  </si>
  <si>
    <t>100 - 65.3</t>
  </si>
  <si>
    <t>1_OxTG(16:1_18:2_18:3(OO))+NH4 | 1_OxTG(16:1_18:2_18:2(KeOH))+NH4 | 1_OxTG(16:0_18:3_18:3(OO))+NH4 | 1_OxTG(16:0_18:3_18:2(KeOH))+NH4 | 1_OxTG(16:0_18:2_18:4(OO))+NH4 | 1_OxTG(16:0_18:2_18:3(KeOH))+NH4 | 1_OxTG(18:3(OH)_18:3(OH)_16:0)+NH4 | 1_OxTG(18:3(OH)_18:2(Ke)_16:0)+NH4 | 1_OxTG(18:2(Ke)_18:2(Ke)_16:0)+NH4</t>
  </si>
  <si>
    <t>2105812.9 | 2105812.9 | 845270.66 | 845270.66 | 313687.68 | 313687.68 | 205477.93 | 205477.93 | 205477.93</t>
  </si>
  <si>
    <t>OxTG(16:1_18:2_18:3(OO))</t>
  </si>
  <si>
    <t>26.38_1075.0330m/z</t>
  </si>
  <si>
    <t>100 - 76.3 - 21.6</t>
  </si>
  <si>
    <t>1_TG(20:0_22:0_24:1)+NH4</t>
  </si>
  <si>
    <t>TG(20:0_22:0_24:1)</t>
  </si>
  <si>
    <t>23.57_1036.9242m/z</t>
  </si>
  <si>
    <t>100 - 81.5 - 19.1</t>
  </si>
  <si>
    <t>1_TG(20:1_20:4_24:1)+NH4 | 1_TG(18:1_22:4_24:1)+NH4 | 1_TG(18:2_22:4_24:0)+NH4 | 1_TG(20:4_22:1_22:1)+NH4 | 1_TG(18:1_22:5_24:0)+NH4 | 1_TG(18:0_22:5_24:1)+NH4 | 1_TG(20:1_22:1_22:4)+NH4</t>
  </si>
  <si>
    <t>3035135.61 | 2938091.4 | 2907276.2 | 2850179.3 | 2778469.5 | 2714327.41 | 2711314.01</t>
  </si>
  <si>
    <t>TG(20:1_20:4_24:1)</t>
  </si>
  <si>
    <t>21.30_992.7672m/z</t>
  </si>
  <si>
    <t>100 - 71.1 - 11</t>
  </si>
  <si>
    <t>1_TG(20:4_20:4_22:6)+NH4 | 1_TG(18:2_22:6_22:6)+NH4</t>
  </si>
  <si>
    <t>3339448.5 | 1520736.91</t>
  </si>
  <si>
    <t>TG(20:4_20:4_22:6)</t>
  </si>
  <si>
    <t>23.22_1032.8937m/z</t>
  </si>
  <si>
    <t>88.3 - 100</t>
  </si>
  <si>
    <t>1_TG(20:4_20:4_24:0)+NH4</t>
  </si>
  <si>
    <t>TG(20:4_20:4_24:0)</t>
  </si>
  <si>
    <t>24.28_1092.9872m/z</t>
  </si>
  <si>
    <t>90.9 - 100 - 49.5 - 6.91</t>
  </si>
  <si>
    <t>1_TG(20:4_24:1_24:1)+NH4</t>
  </si>
  <si>
    <t>TG(20:4_24:1_24:1)</t>
  </si>
  <si>
    <t>15.49_756.5508m/z</t>
  </si>
  <si>
    <t>100 - 48.5</t>
  </si>
  <si>
    <t>3_PE(37:3)+H</t>
  </si>
  <si>
    <t>PE(37:3)</t>
  </si>
  <si>
    <t>18.22_774.5976m/z</t>
  </si>
  <si>
    <t>100 - 25.6</t>
  </si>
  <si>
    <t>3_PE(38:1)+H | 1_PE(18:1_20:0)+H</t>
  </si>
  <si>
    <t>1956558 | 992555.4</t>
  </si>
  <si>
    <t>PE(38:1)</t>
  </si>
  <si>
    <t>17.14_782.5664m/z</t>
  </si>
  <si>
    <t>100 - 45.8</t>
  </si>
  <si>
    <t>3_PE(39:4)+H | 1_PE(19:0_20:4)+H</t>
  </si>
  <si>
    <t>526383.9 | 418261.36</t>
  </si>
  <si>
    <t>PE(39:4)</t>
  </si>
  <si>
    <t>17.12_808.5819m/z</t>
  </si>
  <si>
    <t>100 - 47.9</t>
  </si>
  <si>
    <t>3_PE(41:5)+H</t>
  </si>
  <si>
    <t>PE(41:5)</t>
  </si>
  <si>
    <t>17.06_824.6137m/z</t>
  </si>
  <si>
    <t>3_PE(42:4)+H</t>
  </si>
  <si>
    <t>PE(42:4)</t>
  </si>
  <si>
    <t>15.45_882.6029m/z</t>
  </si>
  <si>
    <t>100 - 55.8</t>
  </si>
  <si>
    <t>3_PI(36:1)+NH4</t>
  </si>
  <si>
    <t>PI(36:1)</t>
  </si>
  <si>
    <t>14.71_880.5880m/z</t>
  </si>
  <si>
    <t>100 - 42.3 - 9.68</t>
  </si>
  <si>
    <t>13.59_876.5568m/z</t>
  </si>
  <si>
    <t>100 - 50.2 - 15.2</t>
  </si>
  <si>
    <t>15.47_906.6044m/z</t>
  </si>
  <si>
    <t>100 - 41 - 2.03</t>
  </si>
  <si>
    <t>3_PI(38:3)+NH4</t>
  </si>
  <si>
    <t>PI(38:3)</t>
  </si>
  <si>
    <t>14.75_886.5544n</t>
  </si>
  <si>
    <t>100 - 52.2 - 16</t>
  </si>
  <si>
    <t>13.85_884.5383n</t>
  </si>
  <si>
    <t>100 - 51.1 - 14.5</t>
  </si>
  <si>
    <t>3_PI(38:5)+NH4</t>
  </si>
  <si>
    <t>PI(38:5)</t>
  </si>
  <si>
    <t>14.61_928.5891m/z</t>
  </si>
  <si>
    <t>100 - 56.7 - 12</t>
  </si>
  <si>
    <t>14.87_800.5439m/z</t>
  </si>
  <si>
    <t>100 - 46.2 - 7.67</t>
  </si>
  <si>
    <t>1_PC(16:0_18:3)+HCO2</t>
  </si>
  <si>
    <t>PC(16:0_18:3)</t>
  </si>
  <si>
    <t>16.27_828.5712m/z</t>
  </si>
  <si>
    <t>1_PC(16:0_20:3)+HCO2</t>
  </si>
  <si>
    <t>PC(16:0_20:3)</t>
  </si>
  <si>
    <t>16.89_856.6052m/z</t>
  </si>
  <si>
    <t>100 - 41.7 - 3.74</t>
  </si>
  <si>
    <t>1_PC(18:0_20:3)+HCO2</t>
  </si>
  <si>
    <t>PC(18:0_20:3)</t>
  </si>
  <si>
    <t>15.80_878.5899m/z</t>
  </si>
  <si>
    <t>100 - 22.7</t>
  </si>
  <si>
    <t>1_PC(18:1_22:5)+HCO2 | 1_PC(18:2_22:4)+HCO2</t>
  </si>
  <si>
    <t>223800.5 | 161852.01</t>
  </si>
  <si>
    <t>PC(18:1_22:5)</t>
  </si>
  <si>
    <t>19.19_888.6673m/z</t>
  </si>
  <si>
    <t>100 - 44</t>
  </si>
  <si>
    <t>1_PC(18:1_22:0)+HCO2</t>
  </si>
  <si>
    <t>PC(18:1_22:0)</t>
  </si>
  <si>
    <t>16.64_880.6060m/z</t>
  </si>
  <si>
    <t>100 - 49.2 - 4.13</t>
  </si>
  <si>
    <t>1_PC(20:1_20:4)+HCO2 | 1_PC(18:0_22:5)+HCO2</t>
  </si>
  <si>
    <t>1514628.38 | 967136.08</t>
  </si>
  <si>
    <t>PC(20:1_20:4)</t>
  </si>
  <si>
    <t>14.70_874.5597m/z</t>
  </si>
  <si>
    <t>1_PC(20:4_20:4)+HCO2 | 1_PC(18:2_22:6)+HCO2</t>
  </si>
  <si>
    <t>221411.87 | 203196.04</t>
  </si>
  <si>
    <t>PC(20:4_20:4)</t>
  </si>
  <si>
    <t>15.80_775.5487m/z</t>
  </si>
  <si>
    <t>1_PG(18:0_18:1)-H</t>
  </si>
  <si>
    <t>PG(18:0_18:1)</t>
  </si>
  <si>
    <t>13.62_819.5161m/z</t>
  </si>
  <si>
    <t>100 - 51.7 - 8.42</t>
  </si>
  <si>
    <t>1_PG(18:1_22:6)-H | 1_PG(18:2_22:5)-H | 1_PG(20:3_20:4)-H</t>
  </si>
  <si>
    <t>469204.55 | 328736.45 | 259159.1</t>
  </si>
  <si>
    <t>PG(18:1_22:6)</t>
  </si>
  <si>
    <t>13.74_795.5164m/z</t>
  </si>
  <si>
    <t>100 - 50.7 - 10.4</t>
  </si>
  <si>
    <t>1_PG(18:1_20:4)-H</t>
  </si>
  <si>
    <t>PG(18:1_20:4)</t>
  </si>
  <si>
    <t>12.87_841.5004m/z</t>
  </si>
  <si>
    <t>100 - 53.2 - 11.6</t>
  </si>
  <si>
    <t>1_PG(20:4_22:6)-H</t>
  </si>
  <si>
    <t>PG(20:4_22:6)</t>
  </si>
  <si>
    <t>12.97_817.5001m/z</t>
  </si>
  <si>
    <t>100 - 51 - 11.4</t>
  </si>
  <si>
    <t>1_PG(20:4_20:4)-H</t>
  </si>
  <si>
    <t>PG(20:4_20:4)</t>
  </si>
  <si>
    <t>13.54_843.5163m/z</t>
  </si>
  <si>
    <t>100 - 53.3 - 5.73</t>
  </si>
  <si>
    <t>1_PG(20:4_22:5)-H | 1_PG(20:3_22:6)-H</t>
  </si>
  <si>
    <t>382542.1 | 234375.66</t>
  </si>
  <si>
    <t>PG(20:4_22:5)</t>
  </si>
  <si>
    <t>13.72_869.5317m/z</t>
  </si>
  <si>
    <t>100 - 52.6 - 4.61</t>
  </si>
  <si>
    <t>1_PG(22:4_22:6)-H | 1_PG(22:5_22:5)-H</t>
  </si>
  <si>
    <t>588675.57 | 326575.58</t>
  </si>
  <si>
    <t>PG(22:4_22:6)</t>
  </si>
  <si>
    <t>13.42_867.5162m/z</t>
  </si>
  <si>
    <t>100 - 55.2 - 10.7</t>
  </si>
  <si>
    <t>1_PG(22:5_22:6)-H</t>
  </si>
  <si>
    <t>PG(22:5_22:6)</t>
  </si>
  <si>
    <t>13.60_857.5168m/z</t>
  </si>
  <si>
    <t>100 - 50.2 - 13.5</t>
  </si>
  <si>
    <t>1_PI(16:0_20:4)-H</t>
  </si>
  <si>
    <t>PI(16:0_20:4)</t>
  </si>
  <si>
    <t>14.33_835.5322m/z</t>
  </si>
  <si>
    <t>100 - 48.1 - 17.1</t>
  </si>
  <si>
    <t>1_PI(16:0_18:1)-H</t>
  </si>
  <si>
    <t>PI(16:0_18:1)</t>
  </si>
  <si>
    <t>14.62_909.5484m/z</t>
  </si>
  <si>
    <t>100 - 57.7 - 9.24</t>
  </si>
  <si>
    <t>1_PI(18:0_22:6)-H</t>
  </si>
  <si>
    <t>PI(18:0_22:6)</t>
  </si>
  <si>
    <t>14.74_861.5484m/z</t>
  </si>
  <si>
    <t>100 - 52.8 - 11.9</t>
  </si>
  <si>
    <t>1_PI(18:0_18:2)-H</t>
  </si>
  <si>
    <t>PI(18:0_18:2)</t>
  </si>
  <si>
    <t>14.76_885.5478m/z</t>
  </si>
  <si>
    <t>100 - 52.7 - 17.2</t>
  </si>
  <si>
    <t>1_PI(18:0_20:4)-H</t>
  </si>
  <si>
    <t>PI(18:0_20:4)</t>
  </si>
  <si>
    <t>14.91_911.5637m/z</t>
  </si>
  <si>
    <t>100 - 65.7 - 10.4</t>
  </si>
  <si>
    <t>1_PI(18:0_22:5)-H | 1_PI(20:1_20:4)-H</t>
  </si>
  <si>
    <t>309711.63 | 294188.62</t>
  </si>
  <si>
    <t>PI(18:0_22:5)</t>
  </si>
  <si>
    <t>15.44_863.5635m/z</t>
  </si>
  <si>
    <t>100 - 47.9 - 8.52</t>
  </si>
  <si>
    <t>1_PI(18:0_18:1)-H</t>
  </si>
  <si>
    <t>PI(18:0_18:1)</t>
  </si>
  <si>
    <t>15.44_887.5635m/z</t>
  </si>
  <si>
    <t>100 - 40.8 - 5.71</t>
  </si>
  <si>
    <t>1_PI(18:0_20:3)-H</t>
  </si>
  <si>
    <t>PI(18:0_20:3)</t>
  </si>
  <si>
    <t>15.52_913.5792m/z</t>
  </si>
  <si>
    <t>100 - 49.6 - 5.06</t>
  </si>
  <si>
    <t>1_PI(18:0_22:4)-H</t>
  </si>
  <si>
    <t>PI(18:0_22:4)</t>
  </si>
  <si>
    <t>13.84_883.5325m/z</t>
  </si>
  <si>
    <t>100 - 53.1 - 14.8</t>
  </si>
  <si>
    <t>1_PI(18:1_20:4)-H</t>
  </si>
  <si>
    <t>PI(18:1_20:4)</t>
  </si>
  <si>
    <t>15.76_834.5638m/z</t>
  </si>
  <si>
    <t>100 - 28</t>
  </si>
  <si>
    <t>1_Plasmanyl-PC(O-16:1/22:6)+HCO2 | 1_Plasmenyl-PC(P-16:0/22:6)+HCO2</t>
  </si>
  <si>
    <t>388397.19 | 388397.19</t>
  </si>
  <si>
    <t>Plasmanyl-PC(O-16:1/22:6)</t>
  </si>
  <si>
    <t>15.92_810.5640m/z</t>
  </si>
  <si>
    <t>100 - 46.1 - 2.36</t>
  </si>
  <si>
    <t>1_Plasmanyl-PC(O-16:1/20:4)+HCO2 | 1_Plasmenyl-PC(P-16:0/20:4)+HCO2</t>
  </si>
  <si>
    <t>2314019.15 | 2314019.15</t>
  </si>
  <si>
    <t>Plasmanyl-PC(O-16:1/20:4)</t>
  </si>
  <si>
    <t>16.72_788.5785m/z</t>
  </si>
  <si>
    <t>100 - 55.9</t>
  </si>
  <si>
    <t>1_Plasmanyl-PC(O-16:1/18:1)+HCO2 | 1_Plasmenyl-PC(P-16:0/18:1)+HCO2 | 1_Plasmenyl-PC(P-16:1/18:0)+HCO2 | 1_Plasmenyl-PC(P-18:1/16:0)+HCO2</t>
  </si>
  <si>
    <t>503042.23 | 503042.23 | 197361.61 | 187897.66</t>
  </si>
  <si>
    <t>Plasmanyl-PC(O-16:1/18:1)</t>
  </si>
  <si>
    <t>15.90_822.5631m/z</t>
  </si>
  <si>
    <t>1_Plasmenyl-PS(P-20:0/20:4)-H</t>
  </si>
  <si>
    <t>ether-PS</t>
  </si>
  <si>
    <t>Plasmenyl-PS(P-20:0/20:4)</t>
  </si>
  <si>
    <t>23.05_980.8610m/z</t>
  </si>
  <si>
    <t>100 - 90</t>
  </si>
  <si>
    <t>1_TG(18:1_20:4_22:1)+NH4 | 1_TG(18:0_20:4_22:2)+NH4 | 1_TG(18:2_20:4_22:0)+NH4 | 1_TG(20:0_20:2_20:4)+NH4 | 1_TG(20:1_20:1_20:4)+NH4 | 1_TG(18:0_20:0_22:6)+NH4 | 1_TG(16:0_22:0_22:6)+NH4 | 1_TG(18:1_20:1_22:4)+NH4 | 1_TG(18:0_20:2_22:4)+NH4 | 1_TG(18:2_20:0_22:4)+NH4 | 1_TG(18:0_20:1_22:5)+NH4 | 1_TG(18:1_20:0_22:5)+NH4 | 1_TG(18:1_20:3_22:2)+NH4 | 1_TG(16:0_22:2_22:4)+NH4 | 1_TG(18:2_20:3_22:1)+NH4 | 1_TG(18:2_20:2_22:2)+NH4 | 1_TG(16:0_22:1_22:5)+NH4 | 1_TG(20:1_20:2_20:3)+NH4 | 1_TG(18:2_18:3_24:1)+NH4 | 1_TG(18:3_20:1_22:2)+NH4 | 1_TG(18:3_20:2_22:1)+NH4 | 1_TG(18:3_20:3_22:0)+NH4 | 1_TG(20:0_20:3_20:3)+NH4 | 1_TG(20:2_20:2_20:2)+NH4</t>
  </si>
  <si>
    <t>6154531.4 | 6055484.7 | 5935330.03 | 5783789.68 | 5755736.2 | 5349458.1 | 5092470.83 | 4922260 | 4785597.28 | 4700307.4 | 4656378.11 | 4645040.11 | 4618689.9 | 4563474.8 | 4507122 | 4476054.28 | 4396639.61 | 4358332.88 | 4354956.35 | 4335531.87 | 4297915.85 | 4221350.1 | 4206995.6 | 4110258.38</t>
  </si>
  <si>
    <t>TG(18:1_20:4_22:1)</t>
  </si>
  <si>
    <t>16.07_788.5813m/z</t>
  </si>
  <si>
    <t>100 - 36.7</t>
  </si>
  <si>
    <t>1_Plasmenyl-PC(P-16:1/18:0)+HCO2 | 1_Plasmanyl-PC(O-16:1/18:1)+HCO2 | 1_Plasmenyl-PC(P-16:0/18:1)+HCO2 | 1_Plasmenyl-PC(P-18:1/16:0)+HCO2 | 1_Plasmanyl-PC(O-18:1/16:1)+HCO2 | 1_Plasmenyl-PC(P-18:0/16:1)+HCO2 | 1_Plasmanyl-PC(O-16:0/18:2)+HCO2</t>
  </si>
  <si>
    <t>341482.19 | 254880.97 | 254880.97 | 239417.55 | 230589.21 | 230589.21 | 190699.25</t>
  </si>
  <si>
    <t>Plasmenyl-PC(P-16:1/18:0)</t>
  </si>
  <si>
    <t>16.13_790.4997m/z</t>
  </si>
  <si>
    <t>100 - 13.2</t>
  </si>
  <si>
    <t>1_Plasmenyl-PS(P-16:1/22:5)-H</t>
  </si>
  <si>
    <t>Plasmenyl-PS(P-16:1/22:5)</t>
  </si>
  <si>
    <t>16.91_768.5149m/z</t>
  </si>
  <si>
    <t>100 - 38.3 - 0.371</t>
  </si>
  <si>
    <t>1_Plasmenyl-PS(P-16:0/20:3)-H</t>
  </si>
  <si>
    <t>Plasmenyl-PS(P-16:0/20:3)</t>
  </si>
  <si>
    <t>15.62_788.5436m/z</t>
  </si>
  <si>
    <t>100 - 44.6</t>
  </si>
  <si>
    <t>1_PS(18:0_18:1)-H | 3_PS(36:1)-H</t>
  </si>
  <si>
    <t>6303161.6 | 2190363.23</t>
  </si>
  <si>
    <t>PS(18:0_18:1)</t>
  </si>
  <si>
    <t>14.89_786.5283m/z</t>
  </si>
  <si>
    <t>100 - 43.5 - 8.75</t>
  </si>
  <si>
    <t>1_PS(18:1_18:1)-H | 3_PS(36:2)-H | 1_PS(18:0_18:2)-H</t>
  </si>
  <si>
    <t>1798684.72 | 1776419.7 | 763742.98</t>
  </si>
  <si>
    <t>PS(18:1_18:1)</t>
  </si>
  <si>
    <t>14.40_747.5639m/z</t>
  </si>
  <si>
    <t>100 - 44.1 - 9.74</t>
  </si>
  <si>
    <t>1_SM(d16:0/18:1)+HCO2 | 1_SM(d18:1/16:0)+HCO2 | 3_SM(34:1)+HCO2</t>
  </si>
  <si>
    <t>8566398.97 | 8560851.01 | 8535458.6</t>
  </si>
  <si>
    <t>SM(d16:0/18:1)</t>
  </si>
  <si>
    <t>13.46_745.5482m/z</t>
  </si>
  <si>
    <t>1_SM(d16:1/18:1)+HCO2 | 3_SM(34:2)+HCO2</t>
  </si>
  <si>
    <t>651344.77 | 636422.1</t>
  </si>
  <si>
    <t>SM(d16:1/18:1)</t>
  </si>
  <si>
    <t>15.70_775.5960m/z</t>
  </si>
  <si>
    <t>100 - 42.6 - 6.31</t>
  </si>
  <si>
    <t>1_SM(d18:0/18:1)+HCO2 | 1_SM(d18:1/18:0)+HCO2 | 3_SM(36:1)+HCO2</t>
  </si>
  <si>
    <t>924752.3 | 838184.03 | 772690.4</t>
  </si>
  <si>
    <t>SM(d18:0/18:1)</t>
  </si>
  <si>
    <t>16.78_788.5435m/z</t>
  </si>
  <si>
    <t>100 - 31.2</t>
  </si>
  <si>
    <t>3_PS(36:1)-H</t>
  </si>
  <si>
    <t>PS(36:1)</t>
  </si>
  <si>
    <t>15.72_838.5589m/z</t>
  </si>
  <si>
    <t>100 - 42.9 - 8.98</t>
  </si>
  <si>
    <t>3_PS(40:4)-H</t>
  </si>
  <si>
    <t>PS(40:4)</t>
  </si>
  <si>
    <t>15.44_836.5428m/z</t>
  </si>
  <si>
    <t>100 - 43.5</t>
  </si>
  <si>
    <t>3_PS(40:5)-H</t>
  </si>
  <si>
    <t>PS(40:5)</t>
  </si>
  <si>
    <t>14.93_749.5798m/z</t>
  </si>
  <si>
    <t>100 - 42.5 - 5.73</t>
  </si>
  <si>
    <t>3_SM(34:0)+HCO2</t>
  </si>
  <si>
    <t>SM(34:0)</t>
  </si>
  <si>
    <t>14.83_773.5801m/z</t>
  </si>
  <si>
    <t>100 - 14.5</t>
  </si>
  <si>
    <t>3_SM(36:2)+HCO2</t>
  </si>
  <si>
    <t>SM(36:2)</t>
  </si>
  <si>
    <t>16.83_803.6272m/z</t>
  </si>
  <si>
    <t>100 - 45.6 - 8.86</t>
  </si>
  <si>
    <t>3_SM(38:1)+HCO2</t>
  </si>
  <si>
    <t>SM(38:1)</t>
  </si>
  <si>
    <t>18.21_833.6729m/z</t>
  </si>
  <si>
    <t>100 - 46.9</t>
  </si>
  <si>
    <t>3_SM(40:0)+HCO2</t>
  </si>
  <si>
    <t>SM(40:0)</t>
  </si>
  <si>
    <t>17.87_831.6581m/z</t>
  </si>
  <si>
    <t>100 - 49.5 - 9.8 - 0.699</t>
  </si>
  <si>
    <t>3_SM(40:1)+HCO2 | 1_SM(d22:0/18:1)+HCO2</t>
  </si>
  <si>
    <t>2610043.1 | 2412486.77</t>
  </si>
  <si>
    <t>SM(40:1)</t>
  </si>
  <si>
    <t>17.15_829.6426m/z</t>
  </si>
  <si>
    <t>100 - 48.9 - 11.7</t>
  </si>
  <si>
    <t>3_SM(40:2)+HCO2</t>
  </si>
  <si>
    <t>SM(40:2)</t>
  </si>
  <si>
    <t>18.37_845.6744m/z</t>
  </si>
  <si>
    <t>100 - 46.8 - 3.19</t>
  </si>
  <si>
    <t>3_SM(41:1)+HCO2</t>
  </si>
  <si>
    <t>SM(41:1)</t>
  </si>
  <si>
    <t>18.23_859.6871m/z</t>
  </si>
  <si>
    <t>100 - 42.6 - 3.79</t>
  </si>
  <si>
    <t>3_SM(42:1)+HCO2</t>
  </si>
  <si>
    <t>SM(42:1)</t>
  </si>
  <si>
    <t>17.89_857.6737m/z</t>
  </si>
  <si>
    <t>100 - 53.3 - 11.5</t>
  </si>
  <si>
    <t>3_SM(42:2)+HCO2</t>
  </si>
  <si>
    <t>SM(42:2)</t>
  </si>
  <si>
    <t>19.67_887.7206m/z</t>
  </si>
  <si>
    <t>100 - 51.1 - 5.45</t>
  </si>
  <si>
    <t>3_SM(44:1)+HCO2</t>
  </si>
  <si>
    <t>SM(44:1)</t>
  </si>
  <si>
    <t>18.79_885.7051m/z</t>
  </si>
  <si>
    <t>100 - 47.7</t>
  </si>
  <si>
    <t>3_SM(44:2)+HCO2</t>
  </si>
  <si>
    <t>SM(44:2)</t>
  </si>
  <si>
    <t xml:space="preserve">Values are area under the curve. </t>
  </si>
  <si>
    <t>Protein_weight, ug</t>
  </si>
  <si>
    <t>Dry tissue weight, mg</t>
  </si>
  <si>
    <t>Values are ion peak areas normalised by extraction standard</t>
  </si>
  <si>
    <t>dry tissue weight, mg</t>
  </si>
  <si>
    <t>BRMH74.1e</t>
  </si>
  <si>
    <t>BRMH74.1f</t>
  </si>
  <si>
    <t>BRMH74.1g</t>
  </si>
  <si>
    <t>BRMH74.1h</t>
  </si>
  <si>
    <t>BRMH74.1i</t>
  </si>
  <si>
    <t>BRMH73.1e</t>
  </si>
  <si>
    <t>BRMH73.1f</t>
  </si>
  <si>
    <t>BRMH73.1g</t>
  </si>
  <si>
    <t>BRMH73.1h</t>
  </si>
  <si>
    <t>BRMH73.1i</t>
  </si>
  <si>
    <t>p</t>
  </si>
  <si>
    <t>image</t>
  </si>
  <si>
    <t>Cohort</t>
  </si>
  <si>
    <t>nuc_red</t>
  </si>
  <si>
    <t>brdu_red</t>
  </si>
  <si>
    <t>nuc_green</t>
  </si>
  <si>
    <t>brdu_green</t>
  </si>
  <si>
    <t>prol_red</t>
  </si>
  <si>
    <t>prol_green</t>
  </si>
  <si>
    <t>blue threshold</t>
  </si>
  <si>
    <t>BRMH73_1_E_1</t>
  </si>
  <si>
    <t>grey threshold</t>
  </si>
  <si>
    <t>BRMH73_1_E_2</t>
  </si>
  <si>
    <t xml:space="preserve">  </t>
  </si>
  <si>
    <t>BRMH73_1_E_3</t>
  </si>
  <si>
    <t>Minimum area</t>
  </si>
  <si>
    <t>BRMH73_1_E_4</t>
  </si>
  <si>
    <t>cell expansion 3.75</t>
  </si>
  <si>
    <t>BRMH73_1_G_1</t>
  </si>
  <si>
    <t>BRMH73_1_G_2</t>
  </si>
  <si>
    <t>BRMH73_1_G_3</t>
  </si>
  <si>
    <t>BRMH73_1_H_1</t>
  </si>
  <si>
    <t>BRMH73_1_H_2</t>
  </si>
  <si>
    <t>BRMH73_1_H_3</t>
  </si>
  <si>
    <t>BRMH73_1_i_1</t>
  </si>
  <si>
    <t>BRMH73_1_i_2</t>
  </si>
  <si>
    <t>BRMH73_1_i_3</t>
  </si>
  <si>
    <t>BRMH74_1_E_1</t>
  </si>
  <si>
    <t>PA_free</t>
  </si>
  <si>
    <t>BRMH74_1_E_2</t>
  </si>
  <si>
    <t>BRMH74_1_E_3</t>
  </si>
  <si>
    <t>BRMH74_1_E_4</t>
  </si>
  <si>
    <t>BRMH74_1_G_1</t>
  </si>
  <si>
    <t>BRMH74_1_G_2</t>
  </si>
  <si>
    <t>BRMH74_1_G_3</t>
  </si>
  <si>
    <t>BRMH74_1_H_1</t>
  </si>
  <si>
    <t>BRMH74_1_H_3</t>
  </si>
  <si>
    <t>BRMH74_1_H_4</t>
  </si>
  <si>
    <t>BRMH74_1_H_5</t>
  </si>
  <si>
    <t>BRMH74_1_i_1</t>
  </si>
  <si>
    <t>BRMH74_1_i_2</t>
  </si>
  <si>
    <t>BRMH74_1_i_3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</si>
</sst>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rgb="FFA3A3A3"/>
      </left>
      <right style="medium">
        <color rgb="FFA3A3A3"/>
      </right>
      <top style="medium">
        <color rgb="FFA3A3A3"/>
      </top>
      <bottom style="medium">
        <color rgb="FFA3A3A3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1" applyNumberFormat="0" applyFont="0" applyAlignment="0" applyProtection="0"/>
  </cellStyleXfs>
  <cellXfs count="23">
    <xf numFmtId="0" fontId="0" fillId="0" borderId="0" xfId="0"/>
    <xf numFmtId="11" fontId="0" fillId="0" borderId="0" xfId="0" applyNumberFormat="1"/>
    <xf numFmtId="0" fontId="3" fillId="0" borderId="2" xfId="0" applyFont="1" applyBorder="1" applyAlignment="1">
      <alignment vertical="center" wrapText="1"/>
    </xf>
    <xf numFmtId="0" fontId="4" fillId="4" borderId="0" xfId="0" applyFont="1" applyFill="1"/>
    <xf numFmtId="0" fontId="4" fillId="0" borderId="0" xfId="0" applyFont="1"/>
    <xf numFmtId="0" fontId="4" fillId="3" borderId="1" xfId="2" applyFont="1"/>
    <xf numFmtId="0" fontId="5" fillId="2" borderId="0" xfId="1" applyFont="1"/>
    <xf numFmtId="0" fontId="6" fillId="0" borderId="0" xfId="0" applyFont="1"/>
    <xf numFmtId="0" fontId="0" fillId="4" borderId="0" xfId="0" applyFill="1"/>
    <xf numFmtId="0" fontId="7" fillId="0" borderId="0" xfId="0" applyFont="1"/>
    <xf numFmtId="0" fontId="8" fillId="0" borderId="0" xfId="0" applyFont="1"/>
    <xf numFmtId="0" fontId="9" fillId="5" borderId="0" xfId="0" applyFont="1" applyFill="1"/>
    <xf numFmtId="0" fontId="9" fillId="6" borderId="0" xfId="0" applyFont="1" applyFill="1"/>
    <xf numFmtId="0" fontId="4" fillId="7" borderId="0" xfId="0" applyFont="1" applyFill="1"/>
    <xf numFmtId="0" fontId="4" fillId="8" borderId="0" xfId="0" applyFont="1" applyFill="1"/>
    <xf numFmtId="0" fontId="4" fillId="9" borderId="0" xfId="0" applyFont="1" applyFill="1"/>
    <xf numFmtId="0" fontId="0" fillId="9" borderId="0" xfId="0" applyFill="1"/>
    <xf numFmtId="0" fontId="10" fillId="0" borderId="0" xfId="0" applyFont="1"/>
    <xf numFmtId="164" fontId="0" fillId="0" borderId="0" xfId="0" applyNumberFormat="1"/>
    <xf numFmtId="0" fontId="0" fillId="7" borderId="0" xfId="0" applyFill="1"/>
    <xf numFmtId="0" fontId="0" fillId="10" borderId="0" xfId="0" applyFill="1"/>
    <xf numFmtId="0" fontId="0" fillId="8" borderId="0" xfId="0" applyFill="1"/>
    <xf numFmtId="0" fontId="0" fillId="11" borderId="0" xfId="0" applyFill="1"/>
  </cellXfs>
  <cellStyles count="3">
    <cellStyle name="Good" xfId="1" builtinId="26"/>
    <cellStyle name="Normal" xfId="0" builtinId="0"/>
    <cellStyle name="Note" xfId="2" builtinId="10"/>
  </cellStyles>
  <dxfs count="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62BC1-7D28-FB43-BE1F-6A24143CCE10}">
  <dimension ref="A1:BG15"/>
  <sheetViews>
    <sheetView workbookViewId="0">
      <selection activeCell="C20" sqref="C20"/>
    </sheetView>
  </sheetViews>
  <sheetFormatPr baseColWidth="10" defaultRowHeight="16" x14ac:dyDescent="0.2"/>
  <sheetData>
    <row r="1" spans="1:59" x14ac:dyDescent="0.2">
      <c r="A1" t="s">
        <v>0</v>
      </c>
      <c r="B1" t="s">
        <v>1</v>
      </c>
      <c r="C1" t="s">
        <v>3572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</row>
    <row r="2" spans="1:59" x14ac:dyDescent="0.2">
      <c r="A2" t="s">
        <v>58</v>
      </c>
      <c r="B2" t="s">
        <v>59</v>
      </c>
      <c r="C2">
        <v>357.0776257</v>
      </c>
      <c r="D2">
        <v>312129</v>
      </c>
      <c r="E2">
        <v>8757111</v>
      </c>
      <c r="F2">
        <v>2575248</v>
      </c>
      <c r="G2">
        <v>22908587</v>
      </c>
      <c r="H2">
        <v>72448</v>
      </c>
      <c r="I2">
        <v>19972798</v>
      </c>
      <c r="J2">
        <v>3711180</v>
      </c>
      <c r="K2">
        <v>21259623</v>
      </c>
      <c r="L2">
        <v>14835540</v>
      </c>
      <c r="M2">
        <v>6118644</v>
      </c>
      <c r="N2">
        <v>1052615</v>
      </c>
      <c r="O2">
        <v>2133002</v>
      </c>
      <c r="P2">
        <v>150561</v>
      </c>
      <c r="Q2">
        <v>3669531</v>
      </c>
      <c r="R2">
        <v>2006214</v>
      </c>
      <c r="S2">
        <v>3457986</v>
      </c>
      <c r="T2">
        <v>2857</v>
      </c>
      <c r="U2">
        <v>12173</v>
      </c>
      <c r="V2">
        <v>1292767</v>
      </c>
      <c r="W2">
        <v>1566070</v>
      </c>
      <c r="X2">
        <v>14450522</v>
      </c>
      <c r="Y2">
        <v>1939289</v>
      </c>
      <c r="Z2">
        <v>29281</v>
      </c>
      <c r="AA2">
        <v>36730217</v>
      </c>
      <c r="AB2">
        <v>518049</v>
      </c>
      <c r="AC2">
        <v>172273</v>
      </c>
      <c r="AD2">
        <v>824091</v>
      </c>
      <c r="AE2">
        <v>92364</v>
      </c>
      <c r="AF2">
        <v>6556689</v>
      </c>
      <c r="AG2">
        <v>2311730</v>
      </c>
      <c r="AH2">
        <v>4569</v>
      </c>
      <c r="AI2">
        <v>107197</v>
      </c>
      <c r="AJ2">
        <v>111408</v>
      </c>
      <c r="AK2">
        <v>625937</v>
      </c>
      <c r="AL2">
        <v>12768</v>
      </c>
      <c r="AM2">
        <v>4519678</v>
      </c>
      <c r="AN2">
        <v>90443</v>
      </c>
      <c r="AO2">
        <v>1371399</v>
      </c>
      <c r="AP2">
        <v>798873</v>
      </c>
      <c r="AQ2">
        <v>15674</v>
      </c>
      <c r="AR2">
        <v>1082933</v>
      </c>
      <c r="AS2">
        <v>37811234</v>
      </c>
      <c r="AT2">
        <v>37830492</v>
      </c>
      <c r="AU2">
        <v>21006020</v>
      </c>
      <c r="AV2">
        <v>2379404</v>
      </c>
      <c r="AW2">
        <v>132587</v>
      </c>
      <c r="AX2">
        <v>11656452</v>
      </c>
      <c r="AY2">
        <v>11668827</v>
      </c>
      <c r="AZ2">
        <v>1427939</v>
      </c>
      <c r="BA2">
        <v>2289</v>
      </c>
      <c r="BB2">
        <v>9297433</v>
      </c>
      <c r="BC2">
        <v>43920</v>
      </c>
      <c r="BD2">
        <v>43511</v>
      </c>
      <c r="BE2">
        <v>16071147</v>
      </c>
      <c r="BF2">
        <v>130924</v>
      </c>
      <c r="BG2">
        <v>619827</v>
      </c>
    </row>
    <row r="3" spans="1:59" x14ac:dyDescent="0.2">
      <c r="A3" t="s">
        <v>60</v>
      </c>
      <c r="B3" t="s">
        <v>59</v>
      </c>
      <c r="C3">
        <v>310.19786950000002</v>
      </c>
      <c r="D3">
        <v>348469</v>
      </c>
      <c r="E3">
        <v>10412476</v>
      </c>
      <c r="F3">
        <v>2856726</v>
      </c>
      <c r="G3">
        <v>24071284</v>
      </c>
      <c r="H3">
        <v>2424</v>
      </c>
      <c r="I3">
        <v>20974507</v>
      </c>
      <c r="J3">
        <v>4136364</v>
      </c>
      <c r="K3">
        <v>22433404</v>
      </c>
      <c r="L3">
        <v>15661202</v>
      </c>
      <c r="M3">
        <v>9514264</v>
      </c>
      <c r="N3">
        <v>1362737</v>
      </c>
      <c r="O3">
        <v>2344096</v>
      </c>
      <c r="P3">
        <v>604764</v>
      </c>
      <c r="Q3">
        <v>4139180</v>
      </c>
      <c r="R3">
        <v>2251686</v>
      </c>
      <c r="S3">
        <v>4103665</v>
      </c>
      <c r="T3">
        <v>5219</v>
      </c>
      <c r="U3">
        <v>13939</v>
      </c>
      <c r="V3">
        <v>1564014</v>
      </c>
      <c r="W3">
        <v>1837288</v>
      </c>
      <c r="X3">
        <v>15058793</v>
      </c>
      <c r="Y3">
        <v>2132842</v>
      </c>
      <c r="Z3">
        <v>28760</v>
      </c>
      <c r="AA3">
        <v>37478929</v>
      </c>
      <c r="AB3">
        <v>711642</v>
      </c>
      <c r="AC3">
        <v>168980</v>
      </c>
      <c r="AD3">
        <v>996359</v>
      </c>
      <c r="AE3">
        <v>118876</v>
      </c>
      <c r="AF3">
        <v>8010302</v>
      </c>
      <c r="AG3">
        <v>2597412</v>
      </c>
      <c r="AH3">
        <v>4828</v>
      </c>
      <c r="AI3">
        <v>125626</v>
      </c>
      <c r="AJ3">
        <v>136679</v>
      </c>
      <c r="AK3">
        <v>779129</v>
      </c>
      <c r="AL3">
        <v>14771</v>
      </c>
      <c r="AM3">
        <v>5123133</v>
      </c>
      <c r="AN3">
        <v>109313</v>
      </c>
      <c r="AO3">
        <v>1746247</v>
      </c>
      <c r="AP3">
        <v>953909</v>
      </c>
      <c r="AQ3">
        <v>23429</v>
      </c>
      <c r="AR3">
        <v>1054439</v>
      </c>
      <c r="AS3">
        <v>35510324</v>
      </c>
      <c r="AT3">
        <v>35560983</v>
      </c>
      <c r="AU3">
        <v>22297921</v>
      </c>
      <c r="AV3">
        <v>107307</v>
      </c>
      <c r="AW3">
        <v>120537</v>
      </c>
      <c r="AX3">
        <v>12527835</v>
      </c>
      <c r="AY3">
        <v>12326403</v>
      </c>
      <c r="AZ3">
        <v>1586840</v>
      </c>
      <c r="BA3">
        <v>491261</v>
      </c>
      <c r="BB3">
        <v>11219679</v>
      </c>
      <c r="BC3">
        <v>62772</v>
      </c>
      <c r="BD3">
        <v>54150</v>
      </c>
      <c r="BE3">
        <v>16424730</v>
      </c>
      <c r="BF3">
        <v>154053</v>
      </c>
      <c r="BG3">
        <v>706296</v>
      </c>
    </row>
    <row r="4" spans="1:59" x14ac:dyDescent="0.2">
      <c r="A4" t="s">
        <v>61</v>
      </c>
      <c r="B4" t="s">
        <v>59</v>
      </c>
      <c r="C4">
        <v>344.90107490000003</v>
      </c>
      <c r="D4">
        <v>255998</v>
      </c>
      <c r="E4">
        <v>7848787</v>
      </c>
      <c r="F4">
        <v>2545492</v>
      </c>
      <c r="G4">
        <v>22219603</v>
      </c>
      <c r="H4">
        <v>3326</v>
      </c>
      <c r="I4">
        <v>20324090</v>
      </c>
      <c r="J4">
        <v>3561362</v>
      </c>
      <c r="K4">
        <v>21543956</v>
      </c>
      <c r="L4">
        <v>14941313</v>
      </c>
      <c r="M4">
        <v>6637171</v>
      </c>
      <c r="N4">
        <v>1239602</v>
      </c>
      <c r="O4">
        <v>2393430</v>
      </c>
      <c r="P4">
        <v>171349</v>
      </c>
      <c r="Q4">
        <v>3511352</v>
      </c>
      <c r="R4">
        <v>2065875</v>
      </c>
      <c r="S4">
        <v>3538743</v>
      </c>
      <c r="T4">
        <v>4794</v>
      </c>
      <c r="U4">
        <v>12832</v>
      </c>
      <c r="V4">
        <v>1409325</v>
      </c>
      <c r="W4">
        <v>1666705</v>
      </c>
      <c r="X4">
        <v>13923663</v>
      </c>
      <c r="Y4">
        <v>1940358</v>
      </c>
      <c r="Z4">
        <v>28896</v>
      </c>
      <c r="AA4">
        <v>36448416</v>
      </c>
      <c r="AB4">
        <v>589796</v>
      </c>
      <c r="AC4">
        <v>133699</v>
      </c>
      <c r="AD4">
        <v>882774</v>
      </c>
      <c r="AE4">
        <v>110974</v>
      </c>
      <c r="AF4">
        <v>6975221</v>
      </c>
      <c r="AG4">
        <v>2311020</v>
      </c>
      <c r="AH4">
        <v>4339</v>
      </c>
      <c r="AI4">
        <v>96218</v>
      </c>
      <c r="AJ4">
        <v>87883</v>
      </c>
      <c r="AK4">
        <v>661658</v>
      </c>
      <c r="AL4">
        <v>16600</v>
      </c>
      <c r="AM4">
        <v>4631753</v>
      </c>
      <c r="AN4">
        <v>102291</v>
      </c>
      <c r="AO4">
        <v>1580770</v>
      </c>
      <c r="AP4">
        <v>905903</v>
      </c>
      <c r="AQ4">
        <v>12719</v>
      </c>
      <c r="AR4">
        <v>888737</v>
      </c>
      <c r="AS4">
        <v>32254299</v>
      </c>
      <c r="AT4">
        <v>32282031</v>
      </c>
      <c r="AU4">
        <v>17834399</v>
      </c>
      <c r="AV4">
        <v>1975354</v>
      </c>
      <c r="AW4">
        <v>112639</v>
      </c>
      <c r="AX4">
        <v>10902447</v>
      </c>
      <c r="AY4">
        <v>11918717</v>
      </c>
      <c r="AZ4">
        <v>1422183</v>
      </c>
      <c r="BA4">
        <v>35625</v>
      </c>
      <c r="BB4">
        <v>11331633</v>
      </c>
      <c r="BC4">
        <v>49079</v>
      </c>
      <c r="BD4">
        <v>49148</v>
      </c>
      <c r="BE4">
        <v>15650556</v>
      </c>
      <c r="BF4">
        <v>158873</v>
      </c>
      <c r="BG4">
        <v>717208</v>
      </c>
    </row>
    <row r="5" spans="1:59" x14ac:dyDescent="0.2">
      <c r="A5" t="s">
        <v>62</v>
      </c>
      <c r="B5" t="s">
        <v>63</v>
      </c>
      <c r="C5">
        <v>350.6849368</v>
      </c>
      <c r="D5">
        <v>208671</v>
      </c>
      <c r="E5">
        <v>9567608</v>
      </c>
      <c r="F5">
        <v>2252294</v>
      </c>
      <c r="G5">
        <v>21769959</v>
      </c>
      <c r="H5">
        <v>1958</v>
      </c>
      <c r="I5">
        <v>19313702</v>
      </c>
      <c r="J5">
        <v>4290002</v>
      </c>
      <c r="K5">
        <v>21483033</v>
      </c>
      <c r="L5">
        <v>12965974</v>
      </c>
      <c r="M5">
        <v>7458987</v>
      </c>
      <c r="N5">
        <v>1526482</v>
      </c>
      <c r="O5">
        <v>2310315</v>
      </c>
      <c r="P5">
        <v>310527</v>
      </c>
      <c r="Q5">
        <v>4596080</v>
      </c>
      <c r="R5">
        <v>1370978</v>
      </c>
      <c r="S5">
        <v>3559661</v>
      </c>
      <c r="T5">
        <v>7497</v>
      </c>
      <c r="U5">
        <v>8517</v>
      </c>
      <c r="V5">
        <v>1475487</v>
      </c>
      <c r="W5">
        <v>2046371</v>
      </c>
      <c r="X5">
        <v>16241622</v>
      </c>
      <c r="Y5">
        <v>1674717</v>
      </c>
      <c r="Z5">
        <v>25614</v>
      </c>
      <c r="AA5">
        <v>35523519</v>
      </c>
      <c r="AB5">
        <v>829769</v>
      </c>
      <c r="AC5">
        <v>134679</v>
      </c>
      <c r="AD5">
        <v>639474</v>
      </c>
      <c r="AE5">
        <v>70477</v>
      </c>
      <c r="AF5">
        <v>9440231</v>
      </c>
      <c r="AG5">
        <v>2140329</v>
      </c>
      <c r="AH5">
        <v>5746</v>
      </c>
      <c r="AI5">
        <v>106589</v>
      </c>
      <c r="AJ5">
        <v>133891</v>
      </c>
      <c r="AK5">
        <v>421151</v>
      </c>
      <c r="AL5">
        <v>26222</v>
      </c>
      <c r="AM5">
        <v>4250315</v>
      </c>
      <c r="AN5">
        <v>98162</v>
      </c>
      <c r="AO5">
        <v>1574502</v>
      </c>
      <c r="AP5">
        <v>1717840</v>
      </c>
      <c r="AQ5">
        <v>50439</v>
      </c>
      <c r="AR5">
        <v>1555895</v>
      </c>
      <c r="AS5">
        <v>38649198</v>
      </c>
      <c r="AT5">
        <v>38756728</v>
      </c>
      <c r="AU5">
        <v>23077278</v>
      </c>
      <c r="AV5">
        <v>128612</v>
      </c>
      <c r="AW5">
        <v>92478</v>
      </c>
      <c r="AX5">
        <v>10190221</v>
      </c>
      <c r="AY5">
        <v>14953721</v>
      </c>
      <c r="AZ5">
        <v>1357798</v>
      </c>
      <c r="BA5">
        <v>798707</v>
      </c>
      <c r="BB5">
        <v>11336709</v>
      </c>
      <c r="BC5">
        <v>63943</v>
      </c>
      <c r="BD5">
        <v>69868</v>
      </c>
      <c r="BE5">
        <v>15593779</v>
      </c>
      <c r="BF5">
        <v>202164</v>
      </c>
      <c r="BG5">
        <v>916017</v>
      </c>
    </row>
    <row r="6" spans="1:59" x14ac:dyDescent="0.2">
      <c r="A6" t="s">
        <v>64</v>
      </c>
      <c r="B6" t="s">
        <v>63</v>
      </c>
      <c r="C6">
        <v>357.9908605</v>
      </c>
      <c r="D6">
        <v>141722</v>
      </c>
      <c r="E6">
        <v>6385180</v>
      </c>
      <c r="F6">
        <v>1831667</v>
      </c>
      <c r="G6">
        <v>20917166</v>
      </c>
      <c r="H6">
        <v>2173</v>
      </c>
      <c r="I6">
        <v>17851535</v>
      </c>
      <c r="J6">
        <v>3092925</v>
      </c>
      <c r="K6">
        <v>19989265</v>
      </c>
      <c r="L6">
        <v>12640029</v>
      </c>
      <c r="M6">
        <v>4239536</v>
      </c>
      <c r="N6">
        <v>1393521</v>
      </c>
      <c r="O6">
        <v>2176074</v>
      </c>
      <c r="P6">
        <v>72424</v>
      </c>
      <c r="Q6">
        <v>4443640</v>
      </c>
      <c r="R6">
        <v>1150719</v>
      </c>
      <c r="S6">
        <v>2692544</v>
      </c>
      <c r="T6">
        <v>3449</v>
      </c>
      <c r="U6">
        <v>6343</v>
      </c>
      <c r="V6">
        <v>1084077</v>
      </c>
      <c r="W6">
        <v>1849538</v>
      </c>
      <c r="X6">
        <v>15908018</v>
      </c>
      <c r="Y6">
        <v>1299517</v>
      </c>
      <c r="Z6">
        <v>37790</v>
      </c>
      <c r="AA6">
        <v>33043399</v>
      </c>
      <c r="AB6">
        <v>597949</v>
      </c>
      <c r="AC6">
        <v>77418</v>
      </c>
      <c r="AD6">
        <v>595953</v>
      </c>
      <c r="AE6">
        <v>61621</v>
      </c>
      <c r="AF6">
        <v>7109352</v>
      </c>
      <c r="AG6">
        <v>1751508</v>
      </c>
      <c r="AH6">
        <v>4066</v>
      </c>
      <c r="AI6">
        <v>85077</v>
      </c>
      <c r="AJ6">
        <v>81213</v>
      </c>
      <c r="AK6">
        <v>310129</v>
      </c>
      <c r="AL6">
        <v>21774</v>
      </c>
      <c r="AM6">
        <v>3885973</v>
      </c>
      <c r="AN6">
        <v>59718</v>
      </c>
      <c r="AO6">
        <v>1398345</v>
      </c>
      <c r="AP6">
        <v>1327727</v>
      </c>
      <c r="AQ6">
        <v>870</v>
      </c>
      <c r="AR6">
        <v>1010249</v>
      </c>
      <c r="AS6">
        <v>29589280</v>
      </c>
      <c r="AT6">
        <v>29606654</v>
      </c>
      <c r="AU6">
        <v>14106591</v>
      </c>
      <c r="AV6">
        <v>58450</v>
      </c>
      <c r="AW6">
        <v>147052</v>
      </c>
      <c r="AX6">
        <v>4551894</v>
      </c>
      <c r="AY6">
        <v>13691271</v>
      </c>
      <c r="AZ6">
        <v>731709</v>
      </c>
      <c r="BA6">
        <v>593235</v>
      </c>
      <c r="BB6">
        <v>9040444</v>
      </c>
      <c r="BC6">
        <v>39347</v>
      </c>
      <c r="BD6">
        <v>45723</v>
      </c>
      <c r="BE6">
        <v>12645157</v>
      </c>
      <c r="BF6">
        <v>144821</v>
      </c>
      <c r="BG6">
        <v>691943</v>
      </c>
    </row>
    <row r="7" spans="1:59" x14ac:dyDescent="0.2">
      <c r="A7" t="s">
        <v>65</v>
      </c>
      <c r="B7" t="s">
        <v>63</v>
      </c>
      <c r="C7">
        <v>448.24960929999997</v>
      </c>
      <c r="D7">
        <v>156913</v>
      </c>
      <c r="E7">
        <v>7791820</v>
      </c>
      <c r="F7">
        <v>1973699</v>
      </c>
      <c r="G7">
        <v>21299261</v>
      </c>
      <c r="H7">
        <v>5735</v>
      </c>
      <c r="I7">
        <v>18069319</v>
      </c>
      <c r="J7">
        <v>3743772</v>
      </c>
      <c r="K7">
        <v>20273465</v>
      </c>
      <c r="L7">
        <v>12737531</v>
      </c>
      <c r="M7">
        <v>7349559</v>
      </c>
      <c r="N7">
        <v>1555466</v>
      </c>
      <c r="O7">
        <v>2317147</v>
      </c>
      <c r="P7">
        <v>412628</v>
      </c>
      <c r="Q7">
        <v>4189658</v>
      </c>
      <c r="R7">
        <v>1212801</v>
      </c>
      <c r="S7">
        <v>3270852</v>
      </c>
      <c r="T7">
        <v>8439</v>
      </c>
      <c r="U7">
        <v>6732</v>
      </c>
      <c r="V7">
        <v>1251248</v>
      </c>
      <c r="W7">
        <v>1921434</v>
      </c>
      <c r="X7">
        <v>15955710</v>
      </c>
      <c r="Y7">
        <v>1444380</v>
      </c>
      <c r="Z7">
        <v>13535</v>
      </c>
      <c r="AA7">
        <v>33186745</v>
      </c>
      <c r="AB7">
        <v>811925</v>
      </c>
      <c r="AC7">
        <v>90312</v>
      </c>
      <c r="AD7">
        <v>569049</v>
      </c>
      <c r="AE7">
        <v>68515</v>
      </c>
      <c r="AF7">
        <v>8987157</v>
      </c>
      <c r="AG7">
        <v>1877962</v>
      </c>
      <c r="AH7">
        <v>4810</v>
      </c>
      <c r="AI7">
        <v>93809</v>
      </c>
      <c r="AJ7">
        <v>100684</v>
      </c>
      <c r="AK7">
        <v>394042</v>
      </c>
      <c r="AL7">
        <v>20821</v>
      </c>
      <c r="AM7">
        <v>4161700</v>
      </c>
      <c r="AN7">
        <v>71925</v>
      </c>
      <c r="AO7">
        <v>1366288</v>
      </c>
      <c r="AP7">
        <v>1508985</v>
      </c>
      <c r="AQ7">
        <v>5525</v>
      </c>
      <c r="AR7">
        <v>1154379</v>
      </c>
      <c r="AS7">
        <v>31300810</v>
      </c>
      <c r="AT7">
        <v>31330361</v>
      </c>
      <c r="AU7">
        <v>18343518</v>
      </c>
      <c r="AV7">
        <v>66436</v>
      </c>
      <c r="AW7">
        <v>86180</v>
      </c>
      <c r="AX7">
        <v>7375122</v>
      </c>
      <c r="AY7">
        <v>14378024</v>
      </c>
      <c r="AZ7">
        <v>1049680</v>
      </c>
      <c r="BA7">
        <v>638465</v>
      </c>
      <c r="BB7">
        <v>9478410</v>
      </c>
      <c r="BC7">
        <v>45618</v>
      </c>
      <c r="BD7">
        <v>46399</v>
      </c>
      <c r="BE7">
        <v>13539536</v>
      </c>
      <c r="BF7">
        <v>149197</v>
      </c>
      <c r="BG7">
        <v>717640</v>
      </c>
    </row>
    <row r="8" spans="1:59" x14ac:dyDescent="0.2">
      <c r="A8" t="s">
        <v>66</v>
      </c>
      <c r="B8" t="s">
        <v>67</v>
      </c>
      <c r="C8">
        <v>352.81582559999998</v>
      </c>
      <c r="D8">
        <v>253865</v>
      </c>
      <c r="E8">
        <v>10894984</v>
      </c>
      <c r="F8">
        <v>2332452</v>
      </c>
      <c r="G8">
        <v>23408681</v>
      </c>
      <c r="H8">
        <v>12741</v>
      </c>
      <c r="I8">
        <v>19762855</v>
      </c>
      <c r="J8">
        <v>4653927</v>
      </c>
      <c r="K8">
        <v>22058061</v>
      </c>
      <c r="L8">
        <v>13270137</v>
      </c>
      <c r="M8">
        <v>8185253</v>
      </c>
      <c r="N8">
        <v>1579646</v>
      </c>
      <c r="O8">
        <v>2024672</v>
      </c>
      <c r="P8">
        <v>575405</v>
      </c>
      <c r="Q8">
        <v>5859489</v>
      </c>
      <c r="R8">
        <v>1264287</v>
      </c>
      <c r="S8">
        <v>3876853</v>
      </c>
      <c r="T8">
        <v>10756</v>
      </c>
      <c r="U8">
        <v>10516</v>
      </c>
      <c r="V8">
        <v>1606979</v>
      </c>
      <c r="W8">
        <v>2186516</v>
      </c>
      <c r="X8">
        <v>16462902</v>
      </c>
      <c r="Y8">
        <v>1770235</v>
      </c>
      <c r="Z8">
        <v>31570</v>
      </c>
      <c r="AA8">
        <v>36664253</v>
      </c>
      <c r="AB8">
        <v>909986</v>
      </c>
      <c r="AC8">
        <v>161183</v>
      </c>
      <c r="AD8">
        <v>753402</v>
      </c>
      <c r="AE8">
        <v>96975</v>
      </c>
      <c r="AF8">
        <v>10345756</v>
      </c>
      <c r="AG8">
        <v>2223577</v>
      </c>
      <c r="AH8">
        <v>8023</v>
      </c>
      <c r="AI8">
        <v>287657</v>
      </c>
      <c r="AJ8">
        <v>200798</v>
      </c>
      <c r="AK8">
        <v>416070</v>
      </c>
      <c r="AL8">
        <v>31760</v>
      </c>
      <c r="AM8">
        <v>4703947</v>
      </c>
      <c r="AN8">
        <v>79761</v>
      </c>
      <c r="AO8">
        <v>1300454</v>
      </c>
      <c r="AP8">
        <v>1791053</v>
      </c>
      <c r="AQ8">
        <v>64690</v>
      </c>
      <c r="AR8">
        <v>1768854</v>
      </c>
      <c r="AS8">
        <v>40251303</v>
      </c>
      <c r="AT8">
        <v>40372053</v>
      </c>
      <c r="AU8">
        <v>25365345</v>
      </c>
      <c r="AV8">
        <v>108045</v>
      </c>
      <c r="AW8">
        <v>98640</v>
      </c>
      <c r="AX8">
        <v>10536712</v>
      </c>
      <c r="AY8">
        <v>15261157</v>
      </c>
      <c r="AZ8">
        <v>1368166</v>
      </c>
      <c r="BA8">
        <v>727099</v>
      </c>
      <c r="BB8">
        <v>10876750</v>
      </c>
      <c r="BC8">
        <v>85009</v>
      </c>
      <c r="BD8">
        <v>76275</v>
      </c>
      <c r="BE8">
        <v>15595432</v>
      </c>
      <c r="BF8">
        <v>212722</v>
      </c>
      <c r="BG8">
        <v>908362</v>
      </c>
    </row>
    <row r="9" spans="1:59" x14ac:dyDescent="0.2">
      <c r="A9" t="s">
        <v>68</v>
      </c>
      <c r="B9" t="s">
        <v>67</v>
      </c>
      <c r="C9">
        <v>395.43379299999998</v>
      </c>
      <c r="D9">
        <v>166339</v>
      </c>
      <c r="E9">
        <v>8324202</v>
      </c>
      <c r="F9">
        <v>2027297</v>
      </c>
      <c r="G9">
        <v>21324965</v>
      </c>
      <c r="H9">
        <v>1805</v>
      </c>
      <c r="I9">
        <v>18456275</v>
      </c>
      <c r="J9">
        <v>3866853</v>
      </c>
      <c r="K9">
        <v>20717937</v>
      </c>
      <c r="L9">
        <v>12742632</v>
      </c>
      <c r="M9">
        <v>7179295</v>
      </c>
      <c r="N9">
        <v>1429269</v>
      </c>
      <c r="O9">
        <v>2449980</v>
      </c>
      <c r="P9">
        <v>280501</v>
      </c>
      <c r="Q9">
        <v>5246313</v>
      </c>
      <c r="R9">
        <v>1304562</v>
      </c>
      <c r="S9">
        <v>3341700</v>
      </c>
      <c r="T9">
        <v>8060</v>
      </c>
      <c r="U9">
        <v>7956</v>
      </c>
      <c r="V9">
        <v>1589308</v>
      </c>
      <c r="W9">
        <v>2093192</v>
      </c>
      <c r="X9">
        <v>16728103</v>
      </c>
      <c r="Y9">
        <v>1527689</v>
      </c>
      <c r="Z9">
        <v>14559</v>
      </c>
      <c r="AA9">
        <v>36379866</v>
      </c>
      <c r="AB9">
        <v>835682</v>
      </c>
      <c r="AC9">
        <v>113346</v>
      </c>
      <c r="AD9">
        <v>707105</v>
      </c>
      <c r="AE9">
        <v>101362</v>
      </c>
      <c r="AF9">
        <v>9371118</v>
      </c>
      <c r="AG9">
        <v>1965730</v>
      </c>
      <c r="AH9">
        <v>5401</v>
      </c>
      <c r="AI9">
        <v>188351</v>
      </c>
      <c r="AJ9">
        <v>201436</v>
      </c>
      <c r="AK9">
        <v>362326</v>
      </c>
      <c r="AL9">
        <v>27173</v>
      </c>
      <c r="AM9">
        <v>4261418</v>
      </c>
      <c r="AN9">
        <v>84204</v>
      </c>
      <c r="AO9">
        <v>1498080</v>
      </c>
      <c r="AP9">
        <v>1757668</v>
      </c>
      <c r="AQ9">
        <v>11262</v>
      </c>
      <c r="AR9">
        <v>1284644</v>
      </c>
      <c r="AS9">
        <v>34283419</v>
      </c>
      <c r="AT9">
        <v>34327435</v>
      </c>
      <c r="AU9">
        <v>19843276</v>
      </c>
      <c r="AV9">
        <v>80152</v>
      </c>
      <c r="AW9">
        <v>98520</v>
      </c>
      <c r="AX9">
        <v>8843241</v>
      </c>
      <c r="AY9">
        <v>14837719</v>
      </c>
      <c r="AZ9">
        <v>1231764</v>
      </c>
      <c r="BA9">
        <v>619944</v>
      </c>
      <c r="BB9">
        <v>11009624</v>
      </c>
      <c r="BC9">
        <v>87732</v>
      </c>
      <c r="BD9">
        <v>87944</v>
      </c>
      <c r="BE9">
        <v>14767341</v>
      </c>
      <c r="BF9">
        <v>205914</v>
      </c>
      <c r="BG9">
        <v>926697</v>
      </c>
    </row>
    <row r="10" spans="1:59" x14ac:dyDescent="0.2">
      <c r="A10" t="s">
        <v>69</v>
      </c>
      <c r="B10" t="s">
        <v>67</v>
      </c>
      <c r="C10">
        <v>407.762542</v>
      </c>
      <c r="D10">
        <v>163036</v>
      </c>
      <c r="E10">
        <v>7034316</v>
      </c>
      <c r="F10">
        <v>2029463</v>
      </c>
      <c r="G10">
        <v>21110290</v>
      </c>
      <c r="H10">
        <v>3286</v>
      </c>
      <c r="I10">
        <v>18609534</v>
      </c>
      <c r="J10">
        <v>3228873</v>
      </c>
      <c r="K10">
        <v>20559606</v>
      </c>
      <c r="L10">
        <v>12523530</v>
      </c>
      <c r="M10">
        <v>4793565</v>
      </c>
      <c r="N10">
        <v>1439075</v>
      </c>
      <c r="O10">
        <v>2385187</v>
      </c>
      <c r="P10">
        <v>109492</v>
      </c>
      <c r="Q10">
        <v>5001982</v>
      </c>
      <c r="R10">
        <v>1277381</v>
      </c>
      <c r="S10">
        <v>3034347</v>
      </c>
      <c r="T10">
        <v>4776</v>
      </c>
      <c r="U10">
        <v>8363</v>
      </c>
      <c r="V10">
        <v>1422326</v>
      </c>
      <c r="W10">
        <v>1905735</v>
      </c>
      <c r="X10">
        <v>16190315</v>
      </c>
      <c r="Y10">
        <v>1543662</v>
      </c>
      <c r="Z10">
        <v>41469</v>
      </c>
      <c r="AA10">
        <v>37471512</v>
      </c>
      <c r="AB10">
        <v>599690</v>
      </c>
      <c r="AC10">
        <v>97725</v>
      </c>
      <c r="AD10">
        <v>626511</v>
      </c>
      <c r="AE10">
        <v>84309</v>
      </c>
      <c r="AF10">
        <v>8127086</v>
      </c>
      <c r="AG10">
        <v>1934072</v>
      </c>
      <c r="AH10">
        <v>6447</v>
      </c>
      <c r="AI10">
        <v>185138</v>
      </c>
      <c r="AJ10">
        <v>176263</v>
      </c>
      <c r="AK10">
        <v>236428</v>
      </c>
      <c r="AL10">
        <v>30013</v>
      </c>
      <c r="AM10">
        <v>4213374</v>
      </c>
      <c r="AN10">
        <v>58037</v>
      </c>
      <c r="AO10">
        <v>1198295</v>
      </c>
      <c r="AP10">
        <v>1508845</v>
      </c>
      <c r="AQ10">
        <v>2074</v>
      </c>
      <c r="AR10">
        <v>1248644</v>
      </c>
      <c r="AS10">
        <v>34258994</v>
      </c>
      <c r="AT10">
        <v>34211542</v>
      </c>
      <c r="AU10">
        <v>17515729</v>
      </c>
      <c r="AV10">
        <v>952475</v>
      </c>
      <c r="AW10">
        <v>85146</v>
      </c>
      <c r="AX10">
        <v>7148212</v>
      </c>
      <c r="AY10">
        <v>14765369</v>
      </c>
      <c r="AZ10">
        <v>1074506</v>
      </c>
      <c r="BA10">
        <v>556693</v>
      </c>
      <c r="BB10">
        <v>10068444</v>
      </c>
      <c r="BC10">
        <v>58014</v>
      </c>
      <c r="BD10">
        <v>76595</v>
      </c>
      <c r="BE10">
        <v>14397670</v>
      </c>
      <c r="BF10">
        <v>207126</v>
      </c>
      <c r="BG10">
        <v>859763</v>
      </c>
    </row>
    <row r="11" spans="1:59" x14ac:dyDescent="0.2">
      <c r="A11" t="s">
        <v>70</v>
      </c>
      <c r="B11" t="s">
        <v>71</v>
      </c>
      <c r="C11">
        <v>444.29222829999998</v>
      </c>
      <c r="D11">
        <v>95276</v>
      </c>
      <c r="E11">
        <v>6321696</v>
      </c>
      <c r="F11">
        <v>342148</v>
      </c>
      <c r="G11">
        <v>4796424</v>
      </c>
      <c r="H11">
        <v>226549</v>
      </c>
      <c r="I11">
        <v>1874974</v>
      </c>
      <c r="J11">
        <v>3289439</v>
      </c>
      <c r="K11">
        <v>10986784</v>
      </c>
      <c r="L11">
        <v>478845</v>
      </c>
      <c r="M11">
        <v>6244790</v>
      </c>
      <c r="N11">
        <v>1345762</v>
      </c>
      <c r="O11">
        <v>714567</v>
      </c>
      <c r="P11">
        <v>163173</v>
      </c>
      <c r="Q11">
        <v>4170673</v>
      </c>
      <c r="R11">
        <v>80119</v>
      </c>
      <c r="S11">
        <v>1943495</v>
      </c>
      <c r="T11">
        <v>8856</v>
      </c>
      <c r="U11">
        <v>7623</v>
      </c>
      <c r="V11">
        <v>1159138</v>
      </c>
      <c r="W11">
        <v>1774456</v>
      </c>
      <c r="X11">
        <v>11145619</v>
      </c>
      <c r="Y11">
        <v>771478</v>
      </c>
      <c r="Z11">
        <v>22994</v>
      </c>
      <c r="AA11">
        <v>31942321</v>
      </c>
      <c r="AB11">
        <v>641484</v>
      </c>
      <c r="AC11">
        <v>10441</v>
      </c>
      <c r="AD11">
        <v>555570</v>
      </c>
      <c r="AE11">
        <v>48975</v>
      </c>
      <c r="AF11">
        <v>7983684</v>
      </c>
      <c r="AG11">
        <v>1299123</v>
      </c>
      <c r="AH11">
        <v>6357</v>
      </c>
      <c r="AI11">
        <v>120856</v>
      </c>
      <c r="AJ11">
        <v>122991</v>
      </c>
      <c r="AK11">
        <v>243037</v>
      </c>
      <c r="AL11">
        <v>19655</v>
      </c>
      <c r="AM11">
        <v>3841107</v>
      </c>
      <c r="AN11">
        <v>52042</v>
      </c>
      <c r="AO11">
        <v>1086053</v>
      </c>
      <c r="AP11">
        <v>1311491</v>
      </c>
      <c r="AQ11">
        <v>4014</v>
      </c>
      <c r="AR11">
        <v>997112</v>
      </c>
      <c r="AS11">
        <v>29032616</v>
      </c>
      <c r="AT11">
        <v>28955734</v>
      </c>
      <c r="AU11">
        <v>14984996</v>
      </c>
      <c r="AV11">
        <v>84296</v>
      </c>
      <c r="AW11">
        <v>120970</v>
      </c>
      <c r="AX11">
        <v>1856708</v>
      </c>
      <c r="AY11">
        <v>13494638</v>
      </c>
      <c r="AZ11">
        <v>345666</v>
      </c>
      <c r="BA11">
        <v>734904</v>
      </c>
      <c r="BB11">
        <v>8587129</v>
      </c>
      <c r="BC11">
        <v>35661</v>
      </c>
      <c r="BD11">
        <v>46792</v>
      </c>
      <c r="BE11">
        <v>5894900</v>
      </c>
      <c r="BF11">
        <v>123979</v>
      </c>
      <c r="BG11">
        <v>553909</v>
      </c>
    </row>
    <row r="12" spans="1:59" x14ac:dyDescent="0.2">
      <c r="A12" t="s">
        <v>72</v>
      </c>
      <c r="B12" t="s">
        <v>71</v>
      </c>
      <c r="C12">
        <v>434.24657760000002</v>
      </c>
      <c r="D12">
        <v>84389</v>
      </c>
      <c r="E12">
        <v>5692248</v>
      </c>
      <c r="F12">
        <v>1364447</v>
      </c>
      <c r="G12">
        <v>18736929</v>
      </c>
      <c r="H12">
        <v>2527</v>
      </c>
      <c r="I12">
        <v>15760882</v>
      </c>
      <c r="J12">
        <v>2915825</v>
      </c>
      <c r="K12">
        <v>19211156</v>
      </c>
      <c r="L12">
        <v>9388799</v>
      </c>
      <c r="M12">
        <v>5220572</v>
      </c>
      <c r="N12">
        <v>1114172</v>
      </c>
      <c r="O12">
        <v>2134155</v>
      </c>
      <c r="P12">
        <v>136917</v>
      </c>
      <c r="Q12">
        <v>3226349</v>
      </c>
      <c r="R12">
        <v>944698</v>
      </c>
      <c r="S12">
        <v>2520410</v>
      </c>
      <c r="T12">
        <v>4253</v>
      </c>
      <c r="U12">
        <v>4514</v>
      </c>
      <c r="V12">
        <v>1114355</v>
      </c>
      <c r="W12">
        <v>1519364</v>
      </c>
      <c r="X12">
        <v>15550953</v>
      </c>
      <c r="Y12">
        <v>1165010</v>
      </c>
      <c r="Z12">
        <v>12262</v>
      </c>
      <c r="AA12">
        <v>32844218</v>
      </c>
      <c r="AB12">
        <v>491916</v>
      </c>
      <c r="AC12">
        <v>59695</v>
      </c>
      <c r="AD12">
        <v>423146</v>
      </c>
      <c r="AE12">
        <v>45804</v>
      </c>
      <c r="AF12">
        <v>7001509</v>
      </c>
      <c r="AG12">
        <v>1443847</v>
      </c>
      <c r="AH12">
        <v>4842</v>
      </c>
      <c r="AI12">
        <v>110510</v>
      </c>
      <c r="AJ12">
        <v>66801</v>
      </c>
      <c r="AK12">
        <v>255434</v>
      </c>
      <c r="AL12">
        <v>14212</v>
      </c>
      <c r="AM12">
        <v>3410998</v>
      </c>
      <c r="AN12">
        <v>50396</v>
      </c>
      <c r="AO12">
        <v>1027167</v>
      </c>
      <c r="AP12">
        <v>1157798</v>
      </c>
      <c r="AQ12">
        <v>1222</v>
      </c>
      <c r="AR12">
        <v>735365</v>
      </c>
      <c r="AS12">
        <v>28621022</v>
      </c>
      <c r="AT12">
        <v>28623027</v>
      </c>
      <c r="AU12">
        <v>15928926</v>
      </c>
      <c r="AV12">
        <v>46981</v>
      </c>
      <c r="AW12">
        <v>63653</v>
      </c>
      <c r="AX12">
        <v>5710312</v>
      </c>
      <c r="AY12">
        <v>12062585</v>
      </c>
      <c r="AZ12">
        <v>795696</v>
      </c>
      <c r="BA12">
        <v>612197</v>
      </c>
      <c r="BB12">
        <v>8951441</v>
      </c>
      <c r="BC12">
        <v>28956</v>
      </c>
      <c r="BD12">
        <v>43204</v>
      </c>
      <c r="BE12">
        <v>10303084</v>
      </c>
      <c r="BF12">
        <v>127940</v>
      </c>
      <c r="BG12">
        <v>571400</v>
      </c>
    </row>
    <row r="13" spans="1:59" x14ac:dyDescent="0.2">
      <c r="A13" t="s">
        <v>73</v>
      </c>
      <c r="B13" t="s">
        <v>71</v>
      </c>
      <c r="C13">
        <v>409.13242819999999</v>
      </c>
      <c r="D13">
        <v>136070</v>
      </c>
      <c r="E13">
        <v>7238173</v>
      </c>
      <c r="F13">
        <v>1838949</v>
      </c>
      <c r="G13">
        <v>21017229</v>
      </c>
      <c r="H13">
        <v>69261</v>
      </c>
      <c r="I13">
        <v>18392971</v>
      </c>
      <c r="J13">
        <v>3519022</v>
      </c>
      <c r="K13">
        <v>20292911</v>
      </c>
      <c r="L13">
        <v>11778557</v>
      </c>
      <c r="M13">
        <v>6723385</v>
      </c>
      <c r="N13">
        <v>1487374</v>
      </c>
      <c r="O13">
        <v>2433138</v>
      </c>
      <c r="P13">
        <v>243951</v>
      </c>
      <c r="Q13">
        <v>4383077</v>
      </c>
      <c r="R13">
        <v>1389141</v>
      </c>
      <c r="S13">
        <v>3224274</v>
      </c>
      <c r="T13">
        <v>7632</v>
      </c>
      <c r="U13">
        <v>7419</v>
      </c>
      <c r="V13">
        <v>1379987</v>
      </c>
      <c r="W13">
        <v>1890895</v>
      </c>
      <c r="X13">
        <v>16864415</v>
      </c>
      <c r="Y13">
        <v>1548734</v>
      </c>
      <c r="Z13">
        <v>27516</v>
      </c>
      <c r="AA13">
        <v>36835303</v>
      </c>
      <c r="AB13">
        <v>648682</v>
      </c>
      <c r="AC13">
        <v>92683</v>
      </c>
      <c r="AD13">
        <v>581672</v>
      </c>
      <c r="AE13">
        <v>66622</v>
      </c>
      <c r="AF13">
        <v>8782100</v>
      </c>
      <c r="AG13">
        <v>1864880</v>
      </c>
      <c r="AH13">
        <v>4897</v>
      </c>
      <c r="AI13">
        <v>152838</v>
      </c>
      <c r="AJ13">
        <v>117842</v>
      </c>
      <c r="AK13">
        <v>313875</v>
      </c>
      <c r="AL13">
        <v>24478</v>
      </c>
      <c r="AM13">
        <v>4331253</v>
      </c>
      <c r="AN13">
        <v>76450</v>
      </c>
      <c r="AO13">
        <v>1426663</v>
      </c>
      <c r="AP13">
        <v>1490630</v>
      </c>
      <c r="AQ13">
        <v>3399</v>
      </c>
      <c r="AR13">
        <v>1134034</v>
      </c>
      <c r="AS13">
        <v>32426353</v>
      </c>
      <c r="AT13">
        <v>32448353</v>
      </c>
      <c r="AU13">
        <v>18623261</v>
      </c>
      <c r="AV13">
        <v>100279</v>
      </c>
      <c r="AW13">
        <v>87170</v>
      </c>
      <c r="AX13">
        <v>7801912</v>
      </c>
      <c r="AY13">
        <v>14164958</v>
      </c>
      <c r="AZ13">
        <v>1103737</v>
      </c>
      <c r="BA13">
        <v>888618</v>
      </c>
      <c r="BB13">
        <v>9895489</v>
      </c>
      <c r="BC13">
        <v>53523</v>
      </c>
      <c r="BD13">
        <v>62831</v>
      </c>
      <c r="BE13">
        <v>13503542</v>
      </c>
      <c r="BF13">
        <v>183701</v>
      </c>
      <c r="BG13">
        <v>782380</v>
      </c>
    </row>
    <row r="15" spans="1:59" x14ac:dyDescent="0.2">
      <c r="A15" s="17" t="s">
        <v>3571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A819D-EBC1-BC41-BD07-B1A2F40A7679}">
  <dimension ref="A1:G15"/>
  <sheetViews>
    <sheetView workbookViewId="0">
      <selection activeCell="O27" sqref="O27"/>
    </sheetView>
  </sheetViews>
  <sheetFormatPr baseColWidth="10" defaultRowHeight="16" x14ac:dyDescent="0.2"/>
  <sheetData>
    <row r="1" spans="1:7" x14ac:dyDescent="0.2">
      <c r="B1">
        <v>23.3</v>
      </c>
      <c r="C1">
        <v>27.3</v>
      </c>
      <c r="D1">
        <v>30.3</v>
      </c>
      <c r="E1">
        <v>2.4</v>
      </c>
      <c r="F1">
        <v>6.4</v>
      </c>
      <c r="G1">
        <v>9.4</v>
      </c>
    </row>
    <row r="2" spans="1:7" x14ac:dyDescent="0.2">
      <c r="A2" t="s">
        <v>3576</v>
      </c>
      <c r="B2">
        <v>0.5</v>
      </c>
      <c r="C2" s="18">
        <v>0.5</v>
      </c>
      <c r="D2" s="18">
        <v>14.138999999999998</v>
      </c>
      <c r="E2" s="18">
        <v>25.135999999999996</v>
      </c>
      <c r="F2">
        <v>205.2773333333333</v>
      </c>
      <c r="G2">
        <v>381.75299999999993</v>
      </c>
    </row>
    <row r="3" spans="1:7" x14ac:dyDescent="0.2">
      <c r="A3" t="s">
        <v>3577</v>
      </c>
      <c r="B3" s="18">
        <v>0.52366666666666661</v>
      </c>
      <c r="C3" s="18">
        <v>25.921499999999998</v>
      </c>
      <c r="D3" s="18">
        <v>63.625499999999988</v>
      </c>
      <c r="E3" s="18">
        <v>117.82499999999999</v>
      </c>
    </row>
    <row r="4" spans="1:7" x14ac:dyDescent="0.2">
      <c r="A4" t="s">
        <v>3578</v>
      </c>
      <c r="B4" s="18">
        <v>0.52366666666666661</v>
      </c>
      <c r="C4" s="18">
        <v>0.52366666666666661</v>
      </c>
      <c r="D4" s="18">
        <v>14.138999999999998</v>
      </c>
      <c r="E4" s="18">
        <v>14.138999999999999</v>
      </c>
      <c r="F4">
        <v>179.61766666666665</v>
      </c>
      <c r="G4">
        <v>314.19999999999993</v>
      </c>
    </row>
    <row r="5" spans="1:7" x14ac:dyDescent="0.2">
      <c r="A5" t="s">
        <v>3579</v>
      </c>
      <c r="B5" s="18">
        <v>0.52366666666666661</v>
      </c>
      <c r="C5" s="18">
        <v>0.52366666666666661</v>
      </c>
      <c r="D5" s="18">
        <v>0.52366666666666661</v>
      </c>
      <c r="E5" s="18">
        <v>14.138999999999998</v>
      </c>
      <c r="F5">
        <v>179.61766666666665</v>
      </c>
      <c r="G5">
        <v>314.19999999999993</v>
      </c>
    </row>
    <row r="6" spans="1:7" x14ac:dyDescent="0.2">
      <c r="A6" t="s">
        <v>3580</v>
      </c>
      <c r="B6" s="18">
        <v>14.138999999999998</v>
      </c>
      <c r="C6" s="18">
        <v>78.549999999999983</v>
      </c>
      <c r="D6" s="18">
        <v>188.51999999999998</v>
      </c>
      <c r="E6" s="18">
        <v>265.49899999999991</v>
      </c>
    </row>
    <row r="7" spans="1:7" x14ac:dyDescent="0.2">
      <c r="B7" s="18"/>
      <c r="C7" s="18"/>
      <c r="D7" s="18"/>
      <c r="E7" s="18"/>
    </row>
    <row r="8" spans="1:7" x14ac:dyDescent="0.2">
      <c r="B8" s="18"/>
      <c r="C8" s="18"/>
      <c r="D8" s="18"/>
      <c r="E8" s="18"/>
    </row>
    <row r="9" spans="1:7" x14ac:dyDescent="0.2">
      <c r="A9" t="s">
        <v>3581</v>
      </c>
      <c r="B9" s="18">
        <v>14.138999999999998</v>
      </c>
      <c r="C9" s="18">
        <v>85.095833333333317</v>
      </c>
      <c r="D9" s="18">
        <v>230.93699999999995</v>
      </c>
      <c r="E9" s="18">
        <v>628.39999999999986</v>
      </c>
    </row>
    <row r="10" spans="1:7" x14ac:dyDescent="0.2">
      <c r="A10" t="s">
        <v>3582</v>
      </c>
      <c r="B10" s="18">
        <v>14.138999999999998</v>
      </c>
      <c r="C10" s="18">
        <v>58.323374999999999</v>
      </c>
      <c r="D10" s="18">
        <v>143.81195833333331</v>
      </c>
      <c r="E10" s="18">
        <v>284.87466666666666</v>
      </c>
    </row>
    <row r="11" spans="1:7" x14ac:dyDescent="0.2">
      <c r="A11" t="s">
        <v>3583</v>
      </c>
      <c r="B11" s="18">
        <v>21.208499999999997</v>
      </c>
      <c r="C11" s="18">
        <v>104.73333333333332</v>
      </c>
      <c r="D11" s="18">
        <v>381.75299999999993</v>
      </c>
      <c r="E11" s="18">
        <v>654.58333333333326</v>
      </c>
    </row>
    <row r="12" spans="1:7" x14ac:dyDescent="0.2">
      <c r="A12" t="s">
        <v>3584</v>
      </c>
      <c r="B12" s="18">
        <v>0.52366666666666661</v>
      </c>
      <c r="C12" s="18">
        <v>53.021249999999995</v>
      </c>
      <c r="D12" s="18">
        <v>141.38999999999999</v>
      </c>
      <c r="E12" s="18">
        <v>402.9615</v>
      </c>
    </row>
    <row r="13" spans="1:7" x14ac:dyDescent="0.2">
      <c r="A13" t="s">
        <v>3585</v>
      </c>
      <c r="B13" s="18">
        <v>65.458333333333329</v>
      </c>
      <c r="C13" s="18">
        <v>110.88641666666665</v>
      </c>
      <c r="D13" s="18">
        <v>176.99933333333331</v>
      </c>
      <c r="E13" s="18">
        <v>378.08733333333328</v>
      </c>
    </row>
    <row r="15" spans="1:7" x14ac:dyDescent="0.2">
      <c r="A15" t="s">
        <v>3586</v>
      </c>
      <c r="B15">
        <f>TTEST(B3:B6,B9:B13,2,2)</f>
        <v>0.18229502186339699</v>
      </c>
      <c r="C15">
        <f t="shared" ref="C15:E15" si="0">TTEST(C2:C6,C9:C13,2,2)</f>
        <v>1.2769636165419412E-2</v>
      </c>
      <c r="D15">
        <f t="shared" si="0"/>
        <v>2.3097853370444014E-2</v>
      </c>
      <c r="E15">
        <f t="shared" si="0"/>
        <v>2.4014345876615822E-3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FA759-C3CF-2944-9252-4E377310C479}">
  <dimension ref="A1:R42"/>
  <sheetViews>
    <sheetView tabSelected="1" workbookViewId="0">
      <selection activeCell="S26" sqref="S26"/>
    </sheetView>
  </sheetViews>
  <sheetFormatPr baseColWidth="10" defaultRowHeight="16" x14ac:dyDescent="0.2"/>
  <sheetData>
    <row r="1" spans="1:18" x14ac:dyDescent="0.2">
      <c r="A1" t="s">
        <v>3587</v>
      </c>
      <c r="B1" t="s">
        <v>3588</v>
      </c>
      <c r="C1" t="s">
        <v>3589</v>
      </c>
      <c r="D1" t="s">
        <v>3590</v>
      </c>
      <c r="E1" t="s">
        <v>3591</v>
      </c>
      <c r="F1" t="s">
        <v>3592</v>
      </c>
      <c r="G1" t="s">
        <v>3589</v>
      </c>
      <c r="H1" t="s">
        <v>3590</v>
      </c>
      <c r="I1" t="s">
        <v>3591</v>
      </c>
      <c r="J1" t="s">
        <v>3592</v>
      </c>
      <c r="L1" t="s">
        <v>3593</v>
      </c>
      <c r="M1" t="s">
        <v>3594</v>
      </c>
      <c r="Q1" t="s">
        <v>3595</v>
      </c>
      <c r="R1">
        <v>20</v>
      </c>
    </row>
    <row r="2" spans="1:18" x14ac:dyDescent="0.2">
      <c r="A2" s="19" t="s">
        <v>3596</v>
      </c>
      <c r="B2" s="19" t="s">
        <v>77</v>
      </c>
      <c r="C2" s="19">
        <v>2303</v>
      </c>
      <c r="D2" s="19">
        <v>501</v>
      </c>
      <c r="E2" s="19">
        <v>1245</v>
      </c>
      <c r="F2" s="19">
        <v>354</v>
      </c>
      <c r="G2">
        <f>SUM(C2:C5)</f>
        <v>9076</v>
      </c>
      <c r="H2">
        <f>SUM(D2:D5)</f>
        <v>2724</v>
      </c>
      <c r="I2">
        <f>SUM(E2:E5)</f>
        <v>4292</v>
      </c>
      <c r="J2">
        <f>SUM(F2:F5)</f>
        <v>946</v>
      </c>
      <c r="L2">
        <f>H2/G2*100</f>
        <v>30.013221683561042</v>
      </c>
      <c r="M2">
        <f>J2/I2*100</f>
        <v>22.041006523765144</v>
      </c>
      <c r="Q2" t="s">
        <v>3597</v>
      </c>
      <c r="R2">
        <v>35</v>
      </c>
    </row>
    <row r="3" spans="1:18" x14ac:dyDescent="0.2">
      <c r="A3" s="19" t="s">
        <v>3598</v>
      </c>
      <c r="B3" s="19" t="s">
        <v>77</v>
      </c>
      <c r="C3" s="19">
        <v>3568</v>
      </c>
      <c r="D3" s="19">
        <v>858</v>
      </c>
      <c r="E3" s="19">
        <v>1582</v>
      </c>
      <c r="F3" s="19" t="s">
        <v>3599</v>
      </c>
    </row>
    <row r="4" spans="1:18" x14ac:dyDescent="0.2">
      <c r="A4" s="19" t="s">
        <v>3600</v>
      </c>
      <c r="B4" s="19" t="s">
        <v>77</v>
      </c>
      <c r="C4" s="19">
        <v>720</v>
      </c>
      <c r="D4" s="19">
        <v>468</v>
      </c>
      <c r="E4" s="19">
        <v>573</v>
      </c>
      <c r="F4" s="19">
        <v>255</v>
      </c>
      <c r="Q4" t="s">
        <v>3601</v>
      </c>
      <c r="R4">
        <v>10</v>
      </c>
    </row>
    <row r="5" spans="1:18" x14ac:dyDescent="0.2">
      <c r="A5" s="19" t="s">
        <v>3602</v>
      </c>
      <c r="B5" s="19" t="s">
        <v>77</v>
      </c>
      <c r="C5" s="19">
        <v>2485</v>
      </c>
      <c r="D5" s="19">
        <v>897</v>
      </c>
      <c r="E5" s="19">
        <v>892</v>
      </c>
      <c r="F5" s="19">
        <v>337</v>
      </c>
      <c r="Q5" t="s">
        <v>3603</v>
      </c>
    </row>
    <row r="6" spans="1:18" x14ac:dyDescent="0.2">
      <c r="A6" s="20" t="s">
        <v>3604</v>
      </c>
      <c r="B6" s="20" t="s">
        <v>77</v>
      </c>
      <c r="C6" s="20">
        <v>2429</v>
      </c>
      <c r="D6" s="20">
        <v>1050</v>
      </c>
      <c r="E6" s="20">
        <v>469</v>
      </c>
      <c r="F6" s="20">
        <v>192</v>
      </c>
      <c r="G6">
        <f>SUM(C6:C8)</f>
        <v>5778</v>
      </c>
      <c r="H6">
        <f>SUM(D6:D8)</f>
        <v>2329</v>
      </c>
      <c r="I6">
        <f>SUM(E6:E8)</f>
        <v>2118</v>
      </c>
      <c r="J6">
        <f>SUM(F6:F8)</f>
        <v>930</v>
      </c>
      <c r="L6">
        <f>H6/G6*100</f>
        <v>40.308065074420213</v>
      </c>
      <c r="M6">
        <f>J6/I6*100</f>
        <v>43.90934844192634</v>
      </c>
    </row>
    <row r="7" spans="1:18" x14ac:dyDescent="0.2">
      <c r="A7" s="20" t="s">
        <v>3605</v>
      </c>
      <c r="B7" s="20" t="s">
        <v>77</v>
      </c>
      <c r="C7" s="20">
        <v>801</v>
      </c>
      <c r="D7" s="20">
        <v>389</v>
      </c>
      <c r="E7" s="20">
        <v>995</v>
      </c>
      <c r="F7" s="20">
        <v>390</v>
      </c>
    </row>
    <row r="8" spans="1:18" x14ac:dyDescent="0.2">
      <c r="A8" s="20" t="s">
        <v>3606</v>
      </c>
      <c r="B8" s="20" t="s">
        <v>77</v>
      </c>
      <c r="C8" s="20">
        <v>2548</v>
      </c>
      <c r="D8" s="20">
        <v>890</v>
      </c>
      <c r="E8" s="20">
        <v>654</v>
      </c>
      <c r="F8" s="20">
        <v>348</v>
      </c>
    </row>
    <row r="9" spans="1:18" x14ac:dyDescent="0.2">
      <c r="A9" s="19" t="s">
        <v>3607</v>
      </c>
      <c r="B9" s="19" t="s">
        <v>77</v>
      </c>
      <c r="C9" s="19">
        <v>408</v>
      </c>
      <c r="D9" s="19">
        <v>154</v>
      </c>
      <c r="E9" s="19">
        <v>3720</v>
      </c>
      <c r="F9" s="19">
        <v>1926</v>
      </c>
      <c r="G9">
        <f>SUM(C9:C11)</f>
        <v>4957</v>
      </c>
      <c r="H9">
        <f>SUM(D9:D11)</f>
        <v>1616</v>
      </c>
      <c r="I9">
        <f>SUM(E9:E11)</f>
        <v>7615</v>
      </c>
      <c r="J9">
        <f>SUM(F9:F11)</f>
        <v>3435</v>
      </c>
      <c r="L9">
        <f>H9/G9*100</f>
        <v>32.600363122856571</v>
      </c>
      <c r="M9">
        <f>J9/I9*100</f>
        <v>45.108338804990147</v>
      </c>
    </row>
    <row r="10" spans="1:18" x14ac:dyDescent="0.2">
      <c r="A10" s="19" t="s">
        <v>3608</v>
      </c>
      <c r="B10" s="19" t="s">
        <v>77</v>
      </c>
      <c r="C10" s="19">
        <v>2309</v>
      </c>
      <c r="D10" s="19">
        <v>742</v>
      </c>
      <c r="E10" s="19">
        <v>2291</v>
      </c>
      <c r="F10" s="19">
        <v>804</v>
      </c>
    </row>
    <row r="11" spans="1:18" x14ac:dyDescent="0.2">
      <c r="A11" s="19" t="s">
        <v>3609</v>
      </c>
      <c r="B11" s="19" t="s">
        <v>77</v>
      </c>
      <c r="C11" s="19">
        <v>2240</v>
      </c>
      <c r="D11" s="19">
        <v>720</v>
      </c>
      <c r="E11" s="19">
        <v>1604</v>
      </c>
      <c r="F11" s="19">
        <v>705</v>
      </c>
    </row>
    <row r="12" spans="1:18" x14ac:dyDescent="0.2">
      <c r="A12" s="20" t="s">
        <v>3610</v>
      </c>
      <c r="B12" s="20" t="s">
        <v>77</v>
      </c>
      <c r="C12" s="20">
        <v>3627</v>
      </c>
      <c r="D12" s="20">
        <v>1498</v>
      </c>
      <c r="E12" s="20">
        <v>0</v>
      </c>
      <c r="F12" s="20">
        <v>0</v>
      </c>
      <c r="G12">
        <f>SUM(C12:C14)</f>
        <v>9922</v>
      </c>
      <c r="H12">
        <f>SUM(D12:D14)</f>
        <v>3948</v>
      </c>
      <c r="I12">
        <f>SUM(E12:E14)</f>
        <v>1336</v>
      </c>
      <c r="J12">
        <f>SUM(F12:F14)</f>
        <v>687</v>
      </c>
      <c r="L12">
        <f>H12/G12*100</f>
        <v>39.790364845797214</v>
      </c>
      <c r="M12">
        <f>J12/I12*100</f>
        <v>51.422155688622752</v>
      </c>
    </row>
    <row r="13" spans="1:18" x14ac:dyDescent="0.2">
      <c r="A13" s="20" t="s">
        <v>3611</v>
      </c>
      <c r="B13" s="20" t="s">
        <v>77</v>
      </c>
      <c r="C13" s="20">
        <v>2490</v>
      </c>
      <c r="D13" s="20">
        <v>1022</v>
      </c>
      <c r="E13" s="20">
        <v>820</v>
      </c>
      <c r="F13" s="20">
        <v>406</v>
      </c>
    </row>
    <row r="14" spans="1:18" x14ac:dyDescent="0.2">
      <c r="A14" s="20" t="s">
        <v>3612</v>
      </c>
      <c r="B14" s="20" t="s">
        <v>77</v>
      </c>
      <c r="C14" s="20">
        <v>3805</v>
      </c>
      <c r="D14" s="20">
        <v>1428</v>
      </c>
      <c r="E14" s="20">
        <v>516</v>
      </c>
      <c r="F14" s="20">
        <v>281</v>
      </c>
    </row>
    <row r="15" spans="1:18" x14ac:dyDescent="0.2">
      <c r="A15" s="21" t="s">
        <v>3613</v>
      </c>
      <c r="B15" s="21" t="s">
        <v>3614</v>
      </c>
      <c r="C15" s="21">
        <v>935</v>
      </c>
      <c r="D15" s="21">
        <v>302</v>
      </c>
      <c r="E15" s="21">
        <v>1031</v>
      </c>
      <c r="F15" s="21">
        <v>380</v>
      </c>
      <c r="G15">
        <f>SUM(C15:C18)</f>
        <v>2186</v>
      </c>
      <c r="H15">
        <f>SUM(D15:D18)</f>
        <v>611</v>
      </c>
      <c r="I15">
        <f>SUM(E15:E18)</f>
        <v>6787</v>
      </c>
      <c r="J15">
        <f>SUM(F15:F18)</f>
        <v>1659</v>
      </c>
      <c r="L15">
        <f>H15/G15*100</f>
        <v>27.950594693504115</v>
      </c>
      <c r="M15">
        <f>J15/I15*100</f>
        <v>24.443789597760425</v>
      </c>
    </row>
    <row r="16" spans="1:18" x14ac:dyDescent="0.2">
      <c r="A16" s="21" t="s">
        <v>3615</v>
      </c>
      <c r="B16" s="21" t="s">
        <v>3614</v>
      </c>
      <c r="C16" s="21">
        <v>612</v>
      </c>
      <c r="D16" s="21">
        <v>166</v>
      </c>
      <c r="E16" s="21">
        <v>1150</v>
      </c>
      <c r="F16" s="21">
        <v>259</v>
      </c>
    </row>
    <row r="17" spans="1:13" x14ac:dyDescent="0.2">
      <c r="A17" s="21" t="s">
        <v>3616</v>
      </c>
      <c r="B17" s="21" t="s">
        <v>3614</v>
      </c>
      <c r="C17" s="21">
        <v>88</v>
      </c>
      <c r="D17" s="21">
        <v>14</v>
      </c>
      <c r="E17" s="21">
        <v>2743</v>
      </c>
      <c r="F17" s="21">
        <v>552</v>
      </c>
    </row>
    <row r="18" spans="1:13" x14ac:dyDescent="0.2">
      <c r="A18" s="21" t="s">
        <v>3617</v>
      </c>
      <c r="B18" s="21" t="s">
        <v>3614</v>
      </c>
      <c r="C18" s="21">
        <v>551</v>
      </c>
      <c r="D18" s="21">
        <v>129</v>
      </c>
      <c r="E18" s="21">
        <v>1863</v>
      </c>
      <c r="F18" s="21">
        <v>468</v>
      </c>
    </row>
    <row r="19" spans="1:13" x14ac:dyDescent="0.2">
      <c r="A19" s="22" t="s">
        <v>3618</v>
      </c>
      <c r="B19" s="22" t="s">
        <v>3614</v>
      </c>
      <c r="C19" s="22">
        <v>972</v>
      </c>
      <c r="D19" s="22">
        <v>220</v>
      </c>
      <c r="E19" s="22">
        <v>2116</v>
      </c>
      <c r="F19" s="22">
        <v>468</v>
      </c>
      <c r="G19">
        <f>SUM(C19:C21)</f>
        <v>6336</v>
      </c>
      <c r="H19">
        <f>SUM(D19:D21)</f>
        <v>1551</v>
      </c>
      <c r="I19">
        <f>SUM(E19:E21)</f>
        <v>3880</v>
      </c>
      <c r="J19">
        <f>SUM(F19:F21)</f>
        <v>999</v>
      </c>
      <c r="L19">
        <f>H19/G19*100</f>
        <v>24.479166666666664</v>
      </c>
      <c r="M19">
        <f>J19/I19*100</f>
        <v>25.74742268041237</v>
      </c>
    </row>
    <row r="20" spans="1:13" x14ac:dyDescent="0.2">
      <c r="A20" s="22" t="s">
        <v>3619</v>
      </c>
      <c r="B20" s="22" t="s">
        <v>3614</v>
      </c>
      <c r="C20" s="22">
        <v>2750</v>
      </c>
      <c r="D20" s="22">
        <v>532</v>
      </c>
      <c r="E20" s="22">
        <v>876</v>
      </c>
      <c r="F20" s="22">
        <v>361</v>
      </c>
    </row>
    <row r="21" spans="1:13" x14ac:dyDescent="0.2">
      <c r="A21" s="22" t="s">
        <v>3620</v>
      </c>
      <c r="B21" s="22" t="s">
        <v>3614</v>
      </c>
      <c r="C21" s="22">
        <v>2614</v>
      </c>
      <c r="D21" s="22">
        <v>799</v>
      </c>
      <c r="E21" s="22">
        <v>888</v>
      </c>
      <c r="F21" s="22">
        <v>170</v>
      </c>
    </row>
    <row r="22" spans="1:13" x14ac:dyDescent="0.2">
      <c r="A22" s="21" t="s">
        <v>3621</v>
      </c>
      <c r="B22" s="21" t="s">
        <v>3614</v>
      </c>
      <c r="C22" s="21">
        <v>1008</v>
      </c>
      <c r="D22" s="21">
        <v>296</v>
      </c>
      <c r="E22" s="21">
        <v>1272</v>
      </c>
      <c r="F22" s="21">
        <v>350</v>
      </c>
      <c r="G22">
        <f>SUM(C22:C25)</f>
        <v>6137</v>
      </c>
      <c r="H22">
        <f>SUM(D22:D25)</f>
        <v>1896</v>
      </c>
      <c r="I22">
        <f>SUM(E22:E25)</f>
        <v>8257</v>
      </c>
      <c r="J22">
        <f>SUM(F22:F25)</f>
        <v>2577</v>
      </c>
      <c r="L22">
        <f>H22/G22*100</f>
        <v>30.894573896040413</v>
      </c>
      <c r="M22">
        <f>J22/I22*100</f>
        <v>31.209882523919099</v>
      </c>
    </row>
    <row r="23" spans="1:13" x14ac:dyDescent="0.2">
      <c r="A23" s="21" t="s">
        <v>3622</v>
      </c>
      <c r="B23" s="21" t="s">
        <v>3614</v>
      </c>
      <c r="C23" s="21">
        <v>2056</v>
      </c>
      <c r="D23" s="21">
        <v>666</v>
      </c>
      <c r="E23" s="21">
        <v>2071</v>
      </c>
      <c r="F23" s="21">
        <v>703</v>
      </c>
    </row>
    <row r="24" spans="1:13" x14ac:dyDescent="0.2">
      <c r="A24" s="21" t="s">
        <v>3623</v>
      </c>
      <c r="B24" s="21" t="s">
        <v>3614</v>
      </c>
      <c r="C24" s="21">
        <v>2932</v>
      </c>
      <c r="D24" s="21">
        <v>885</v>
      </c>
      <c r="E24" s="21">
        <v>1132</v>
      </c>
      <c r="F24" s="21">
        <v>444</v>
      </c>
    </row>
    <row r="25" spans="1:13" x14ac:dyDescent="0.2">
      <c r="A25" s="21" t="s">
        <v>3624</v>
      </c>
      <c r="B25" s="21" t="s">
        <v>3614</v>
      </c>
      <c r="C25" s="21">
        <v>141</v>
      </c>
      <c r="D25" s="21">
        <v>49</v>
      </c>
      <c r="E25" s="21">
        <v>3782</v>
      </c>
      <c r="F25" s="21">
        <v>1080</v>
      </c>
    </row>
    <row r="26" spans="1:13" x14ac:dyDescent="0.2">
      <c r="A26" s="22" t="s">
        <v>3625</v>
      </c>
      <c r="B26" s="22" t="s">
        <v>3614</v>
      </c>
      <c r="C26" s="22">
        <v>2141</v>
      </c>
      <c r="D26" s="22">
        <v>817</v>
      </c>
      <c r="E26" s="22">
        <v>1193</v>
      </c>
      <c r="F26" s="22">
        <v>408</v>
      </c>
      <c r="G26">
        <f>SUM(C26:C28)</f>
        <v>9889</v>
      </c>
      <c r="H26">
        <f>SUM(D26:D28)</f>
        <v>2632</v>
      </c>
      <c r="I26">
        <f>SUM(E26:E28)</f>
        <v>2006</v>
      </c>
      <c r="J26">
        <f>SUM(F26:F28)</f>
        <v>466</v>
      </c>
      <c r="L26">
        <f>H26/G26*100</f>
        <v>26.615431287288903</v>
      </c>
      <c r="M26">
        <f>J26/I26*100</f>
        <v>23.230309072781655</v>
      </c>
    </row>
    <row r="27" spans="1:13" x14ac:dyDescent="0.2">
      <c r="A27" s="22" t="s">
        <v>3626</v>
      </c>
      <c r="B27" s="22" t="s">
        <v>3614</v>
      </c>
      <c r="C27" s="22">
        <v>4385</v>
      </c>
      <c r="D27" s="22">
        <v>980</v>
      </c>
      <c r="E27" s="22">
        <v>0</v>
      </c>
      <c r="F27" s="22">
        <v>0</v>
      </c>
    </row>
    <row r="28" spans="1:13" x14ac:dyDescent="0.2">
      <c r="A28" s="22" t="s">
        <v>3627</v>
      </c>
      <c r="B28" s="22" t="s">
        <v>3614</v>
      </c>
      <c r="C28" s="22">
        <v>3363</v>
      </c>
      <c r="D28" s="22">
        <v>835</v>
      </c>
      <c r="E28" s="22">
        <v>813</v>
      </c>
      <c r="F28" s="22">
        <v>58</v>
      </c>
    </row>
    <row r="32" spans="1:13" x14ac:dyDescent="0.2">
      <c r="B32" t="s">
        <v>3593</v>
      </c>
      <c r="C32" t="s">
        <v>3594</v>
      </c>
    </row>
    <row r="33" spans="2:3" x14ac:dyDescent="0.2">
      <c r="B33">
        <v>30.013221683561</v>
      </c>
      <c r="C33">
        <v>30.568499534016773</v>
      </c>
    </row>
    <row r="34" spans="2:3" x14ac:dyDescent="0.2">
      <c r="B34">
        <v>40.308065074420213</v>
      </c>
      <c r="C34">
        <v>43.90934844192634</v>
      </c>
    </row>
    <row r="35" spans="2:3" x14ac:dyDescent="0.2">
      <c r="B35">
        <v>32.600363122856571</v>
      </c>
      <c r="C35">
        <v>45.108338804990147</v>
      </c>
    </row>
    <row r="36" spans="2:3" x14ac:dyDescent="0.2">
      <c r="B36">
        <v>39.790364845797214</v>
      </c>
      <c r="C36">
        <v>51.422155688622752</v>
      </c>
    </row>
    <row r="37" spans="2:3" x14ac:dyDescent="0.2">
      <c r="B37">
        <v>27.950594693504115</v>
      </c>
      <c r="C37">
        <v>24.443789597760425</v>
      </c>
    </row>
    <row r="38" spans="2:3" x14ac:dyDescent="0.2">
      <c r="B38">
        <v>24.479166666666664</v>
      </c>
      <c r="C38">
        <v>25.74742268041237</v>
      </c>
    </row>
    <row r="39" spans="2:3" x14ac:dyDescent="0.2">
      <c r="B39">
        <v>30.894573896040413</v>
      </c>
      <c r="C39">
        <v>31.209882523919099</v>
      </c>
    </row>
    <row r="40" spans="2:3" x14ac:dyDescent="0.2">
      <c r="B40">
        <v>26.615431287288903</v>
      </c>
      <c r="C40">
        <v>23.230309072781655</v>
      </c>
    </row>
    <row r="42" spans="2:3" x14ac:dyDescent="0.2">
      <c r="B42">
        <f>TTEST(B33:B36,B37:B40,2,2)</f>
        <v>3.049409346595661E-2</v>
      </c>
      <c r="C42">
        <f>TTEST(C33:C36,C37:C40,2,2)</f>
        <v>1.2619802526079364E-2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39777-87D6-F346-B982-955ECE339F02}">
  <dimension ref="A1:C11"/>
  <sheetViews>
    <sheetView workbookViewId="0">
      <selection activeCell="F8" sqref="F8"/>
    </sheetView>
  </sheetViews>
  <sheetFormatPr baseColWidth="10" defaultRowHeight="16" x14ac:dyDescent="0.2"/>
  <sheetData>
    <row r="1" spans="1:3" x14ac:dyDescent="0.2">
      <c r="A1" t="s">
        <v>74</v>
      </c>
      <c r="B1" t="s">
        <v>75</v>
      </c>
      <c r="C1" t="s">
        <v>3573</v>
      </c>
    </row>
    <row r="2" spans="1:3" x14ac:dyDescent="0.2">
      <c r="A2" t="s">
        <v>76</v>
      </c>
      <c r="B2" t="s">
        <v>77</v>
      </c>
      <c r="C2">
        <v>4.25</v>
      </c>
    </row>
    <row r="3" spans="1:3" x14ac:dyDescent="0.2">
      <c r="A3" t="s">
        <v>78</v>
      </c>
      <c r="B3" t="s">
        <v>77</v>
      </c>
      <c r="C3">
        <v>4.3</v>
      </c>
    </row>
    <row r="4" spans="1:3" x14ac:dyDescent="0.2">
      <c r="A4" t="s">
        <v>79</v>
      </c>
      <c r="B4" t="s">
        <v>77</v>
      </c>
      <c r="C4">
        <v>4.5</v>
      </c>
    </row>
    <row r="5" spans="1:3" x14ac:dyDescent="0.2">
      <c r="A5" t="s">
        <v>80</v>
      </c>
      <c r="B5" t="s">
        <v>77</v>
      </c>
      <c r="C5">
        <v>4.5</v>
      </c>
    </row>
    <row r="6" spans="1:3" x14ac:dyDescent="0.2">
      <c r="A6" t="s">
        <v>81</v>
      </c>
      <c r="B6" t="s">
        <v>77</v>
      </c>
      <c r="C6">
        <v>4.3</v>
      </c>
    </row>
    <row r="7" spans="1:3" x14ac:dyDescent="0.2">
      <c r="A7" t="s">
        <v>82</v>
      </c>
      <c r="B7" t="s">
        <v>83</v>
      </c>
      <c r="C7">
        <v>4.5999999999999996</v>
      </c>
    </row>
    <row r="8" spans="1:3" x14ac:dyDescent="0.2">
      <c r="A8" t="s">
        <v>84</v>
      </c>
      <c r="B8" t="s">
        <v>83</v>
      </c>
      <c r="C8">
        <v>4.1500000000000004</v>
      </c>
    </row>
    <row r="9" spans="1:3" x14ac:dyDescent="0.2">
      <c r="A9" t="s">
        <v>85</v>
      </c>
      <c r="B9" t="s">
        <v>83</v>
      </c>
      <c r="C9">
        <v>4.2</v>
      </c>
    </row>
    <row r="10" spans="1:3" x14ac:dyDescent="0.2">
      <c r="A10" t="s">
        <v>86</v>
      </c>
      <c r="B10" t="s">
        <v>83</v>
      </c>
      <c r="C10">
        <v>4.4000000000000004</v>
      </c>
    </row>
    <row r="11" spans="1:3" x14ac:dyDescent="0.2">
      <c r="A11" t="s">
        <v>87</v>
      </c>
      <c r="B11" t="s">
        <v>83</v>
      </c>
      <c r="C11">
        <v>4.2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D321C-5B80-574E-BA5C-FFA66FF720BF}">
  <dimension ref="A1:I16"/>
  <sheetViews>
    <sheetView workbookViewId="0">
      <selection activeCell="K32" sqref="K31:K32"/>
    </sheetView>
  </sheetViews>
  <sheetFormatPr baseColWidth="10" defaultRowHeight="16" x14ac:dyDescent="0.2"/>
  <sheetData>
    <row r="1" spans="1:9" x14ac:dyDescent="0.2">
      <c r="A1" t="s">
        <v>0</v>
      </c>
      <c r="B1" t="s">
        <v>88</v>
      </c>
      <c r="C1" t="s">
        <v>89</v>
      </c>
      <c r="D1" t="s">
        <v>90</v>
      </c>
      <c r="E1" t="s">
        <v>88</v>
      </c>
      <c r="F1" t="s">
        <v>91</v>
      </c>
      <c r="G1" t="s">
        <v>92</v>
      </c>
      <c r="H1" t="s">
        <v>93</v>
      </c>
      <c r="I1" t="s">
        <v>94</v>
      </c>
    </row>
    <row r="3" spans="1:9" x14ac:dyDescent="0.2">
      <c r="C3" t="s">
        <v>76</v>
      </c>
      <c r="D3" t="s">
        <v>76</v>
      </c>
      <c r="F3">
        <v>43690.03</v>
      </c>
      <c r="G3">
        <v>18122.57</v>
      </c>
      <c r="H3">
        <v>19075.32</v>
      </c>
      <c r="I3">
        <v>19849.740000000002</v>
      </c>
    </row>
    <row r="4" spans="1:9" x14ac:dyDescent="0.2">
      <c r="C4" t="s">
        <v>78</v>
      </c>
      <c r="D4" t="s">
        <v>78</v>
      </c>
      <c r="F4">
        <v>36781.919999999998</v>
      </c>
      <c r="G4">
        <v>15278.06</v>
      </c>
      <c r="H4">
        <v>19152.990000000002</v>
      </c>
      <c r="I4">
        <v>14456.45</v>
      </c>
    </row>
    <row r="5" spans="1:9" x14ac:dyDescent="0.2">
      <c r="C5" t="s">
        <v>79</v>
      </c>
      <c r="D5" t="s">
        <v>79</v>
      </c>
      <c r="F5">
        <v>31272.3</v>
      </c>
      <c r="G5">
        <v>11891.75</v>
      </c>
      <c r="H5">
        <v>12507.63</v>
      </c>
      <c r="I5">
        <v>21844.98</v>
      </c>
    </row>
    <row r="6" spans="1:9" x14ac:dyDescent="0.2">
      <c r="C6" t="s">
        <v>80</v>
      </c>
      <c r="D6" t="s">
        <v>80</v>
      </c>
      <c r="F6">
        <v>27379.46</v>
      </c>
      <c r="G6">
        <v>9703.56</v>
      </c>
      <c r="H6">
        <v>13967.59</v>
      </c>
      <c r="I6">
        <v>19859.95</v>
      </c>
    </row>
    <row r="7" spans="1:9" x14ac:dyDescent="0.2">
      <c r="C7" t="s">
        <v>81</v>
      </c>
      <c r="D7" t="s">
        <v>81</v>
      </c>
      <c r="F7">
        <v>28659.67</v>
      </c>
      <c r="G7">
        <v>10435.74</v>
      </c>
      <c r="H7">
        <v>13327.44</v>
      </c>
      <c r="I7">
        <v>0</v>
      </c>
    </row>
    <row r="8" spans="1:9" x14ac:dyDescent="0.2">
      <c r="C8" t="s">
        <v>82</v>
      </c>
      <c r="D8" t="s">
        <v>82</v>
      </c>
      <c r="F8">
        <v>29478.36</v>
      </c>
      <c r="G8">
        <v>10342.040000000001</v>
      </c>
      <c r="H8">
        <v>12238.95</v>
      </c>
      <c r="I8">
        <v>26696.05</v>
      </c>
    </row>
    <row r="9" spans="1:9" x14ac:dyDescent="0.2">
      <c r="C9" t="s">
        <v>84</v>
      </c>
      <c r="D9" t="s">
        <v>84</v>
      </c>
      <c r="F9">
        <v>50561.99</v>
      </c>
      <c r="G9">
        <v>19051.080000000002</v>
      </c>
      <c r="H9">
        <v>23607.48</v>
      </c>
      <c r="I9">
        <v>31102.05</v>
      </c>
    </row>
    <row r="10" spans="1:9" x14ac:dyDescent="0.2">
      <c r="C10" t="s">
        <v>85</v>
      </c>
      <c r="D10" t="s">
        <v>85</v>
      </c>
      <c r="F10">
        <v>14238.05</v>
      </c>
      <c r="G10">
        <v>4531.92</v>
      </c>
      <c r="H10">
        <v>3355.58</v>
      </c>
      <c r="I10">
        <v>10343.08</v>
      </c>
    </row>
    <row r="11" spans="1:9" x14ac:dyDescent="0.2">
      <c r="C11" t="s">
        <v>86</v>
      </c>
      <c r="D11" t="s">
        <v>86</v>
      </c>
      <c r="F11">
        <v>30824.05</v>
      </c>
      <c r="G11">
        <v>13083.13</v>
      </c>
      <c r="H11">
        <v>16855.919999999998</v>
      </c>
      <c r="I11">
        <v>32342.84</v>
      </c>
    </row>
    <row r="12" spans="1:9" x14ac:dyDescent="0.2">
      <c r="C12" t="s">
        <v>87</v>
      </c>
      <c r="D12" t="s">
        <v>87</v>
      </c>
      <c r="F12">
        <v>34118.620000000003</v>
      </c>
      <c r="G12">
        <v>12693.86</v>
      </c>
      <c r="H12">
        <v>18021.66</v>
      </c>
      <c r="I12">
        <v>18008.28</v>
      </c>
    </row>
    <row r="16" spans="1:9" x14ac:dyDescent="0.2">
      <c r="A16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9CA44-14AD-4C45-9009-6F28E5117FC9}">
  <dimension ref="A1:H21"/>
  <sheetViews>
    <sheetView workbookViewId="0">
      <selection activeCell="L29" sqref="L29"/>
    </sheetView>
  </sheetViews>
  <sheetFormatPr baseColWidth="10" defaultRowHeight="16" x14ac:dyDescent="0.2"/>
  <sheetData>
    <row r="1" spans="1:8" x14ac:dyDescent="0.2">
      <c r="A1" t="s">
        <v>96</v>
      </c>
      <c r="B1" t="s">
        <v>97</v>
      </c>
      <c r="C1" t="s">
        <v>98</v>
      </c>
      <c r="D1" t="s">
        <v>99</v>
      </c>
      <c r="E1" t="s">
        <v>100</v>
      </c>
      <c r="F1" t="s">
        <v>101</v>
      </c>
      <c r="G1" t="s">
        <v>102</v>
      </c>
      <c r="H1" t="s">
        <v>103</v>
      </c>
    </row>
    <row r="2" spans="1:8" x14ac:dyDescent="0.2">
      <c r="A2" t="s">
        <v>104</v>
      </c>
      <c r="C2" t="s">
        <v>76</v>
      </c>
      <c r="D2">
        <v>0.311233841549521</v>
      </c>
      <c r="E2">
        <v>0.68876615845047895</v>
      </c>
      <c r="F2">
        <v>8.7210305581654907E-2</v>
      </c>
      <c r="G2">
        <v>0.22402353596786601</v>
      </c>
    </row>
    <row r="3" spans="1:8" x14ac:dyDescent="0.2">
      <c r="A3" t="s">
        <v>104</v>
      </c>
      <c r="C3" t="s">
        <v>78</v>
      </c>
      <c r="D3">
        <v>0.349123181104188</v>
      </c>
      <c r="E3">
        <v>0.65087681889581195</v>
      </c>
      <c r="F3">
        <v>8.2783821940001806E-2</v>
      </c>
      <c r="G3">
        <v>0.266339359164186</v>
      </c>
    </row>
    <row r="4" spans="1:8" x14ac:dyDescent="0.2">
      <c r="A4" t="s">
        <v>104</v>
      </c>
      <c r="C4" t="s">
        <v>79</v>
      </c>
      <c r="D4">
        <v>0.28090791275096499</v>
      </c>
      <c r="E4">
        <v>0.71909208724903495</v>
      </c>
      <c r="F4">
        <v>6.6216913221792198E-2</v>
      </c>
      <c r="G4">
        <v>0.214690999529173</v>
      </c>
    </row>
    <row r="5" spans="1:8" x14ac:dyDescent="0.2">
      <c r="A5" t="s">
        <v>104</v>
      </c>
      <c r="C5" t="s">
        <v>80</v>
      </c>
      <c r="D5">
        <v>0.32543121762338201</v>
      </c>
      <c r="E5">
        <v>0.67456878237661799</v>
      </c>
      <c r="F5">
        <v>4.4676429260898702E-2</v>
      </c>
      <c r="G5">
        <v>0.28075478836248302</v>
      </c>
    </row>
    <row r="6" spans="1:8" x14ac:dyDescent="0.2">
      <c r="A6" t="s">
        <v>104</v>
      </c>
      <c r="C6" t="s">
        <v>81</v>
      </c>
      <c r="D6">
        <v>0.307584882789051</v>
      </c>
      <c r="E6">
        <v>0.69241511721094895</v>
      </c>
      <c r="F6">
        <v>5.2585966711729E-2</v>
      </c>
      <c r="G6">
        <v>0.254998916077322</v>
      </c>
    </row>
    <row r="7" spans="1:8" x14ac:dyDescent="0.2">
      <c r="A7" t="s">
        <v>104</v>
      </c>
      <c r="C7" t="s">
        <v>82</v>
      </c>
      <c r="D7">
        <v>0.27793629141477599</v>
      </c>
      <c r="E7">
        <v>0.72206370858522395</v>
      </c>
      <c r="F7">
        <v>4.5240464332597999E-2</v>
      </c>
      <c r="G7">
        <v>0.23269582708217801</v>
      </c>
    </row>
    <row r="8" spans="1:8" x14ac:dyDescent="0.2">
      <c r="A8" t="s">
        <v>104</v>
      </c>
      <c r="C8" t="s">
        <v>84</v>
      </c>
      <c r="D8">
        <v>0.31276659111219202</v>
      </c>
      <c r="E8">
        <v>0.68723340888780804</v>
      </c>
      <c r="F8">
        <v>6.0893005477588399E-2</v>
      </c>
      <c r="G8">
        <v>0.25187358563460299</v>
      </c>
    </row>
    <row r="9" spans="1:8" x14ac:dyDescent="0.2">
      <c r="A9" t="s">
        <v>104</v>
      </c>
      <c r="C9" t="s">
        <v>85</v>
      </c>
      <c r="D9">
        <v>0.154155542053592</v>
      </c>
      <c r="E9">
        <v>0.84584445794640795</v>
      </c>
      <c r="F9">
        <v>2.54732866435168E-2</v>
      </c>
      <c r="G9">
        <v>0.128682255410075</v>
      </c>
    </row>
    <row r="10" spans="1:8" x14ac:dyDescent="0.2">
      <c r="A10" t="s">
        <v>104</v>
      </c>
      <c r="C10" t="s">
        <v>86</v>
      </c>
      <c r="D10">
        <v>0.362641484322337</v>
      </c>
      <c r="E10">
        <v>0.637358515677663</v>
      </c>
      <c r="F10">
        <v>8.6849614281300502E-2</v>
      </c>
      <c r="G10">
        <v>0.275791870041036</v>
      </c>
    </row>
    <row r="11" spans="1:8" x14ac:dyDescent="0.2">
      <c r="A11" t="s">
        <v>104</v>
      </c>
      <c r="C11" t="s">
        <v>87</v>
      </c>
      <c r="D11">
        <v>0.339080234006782</v>
      </c>
      <c r="E11">
        <v>0.660919765993218</v>
      </c>
      <c r="F11">
        <v>5.5431481465638699E-2</v>
      </c>
      <c r="G11">
        <v>0.28364875254114402</v>
      </c>
    </row>
    <row r="12" spans="1:8" x14ac:dyDescent="0.2">
      <c r="A12" t="s">
        <v>105</v>
      </c>
      <c r="C12" t="s">
        <v>76</v>
      </c>
      <c r="E12">
        <v>1</v>
      </c>
    </row>
    <row r="13" spans="1:8" x14ac:dyDescent="0.2">
      <c r="A13" t="s">
        <v>105</v>
      </c>
      <c r="C13" t="s">
        <v>78</v>
      </c>
      <c r="E13">
        <v>1</v>
      </c>
    </row>
    <row r="14" spans="1:8" x14ac:dyDescent="0.2">
      <c r="A14" t="s">
        <v>105</v>
      </c>
      <c r="C14" t="s">
        <v>79</v>
      </c>
      <c r="E14">
        <v>1</v>
      </c>
    </row>
    <row r="15" spans="1:8" x14ac:dyDescent="0.2">
      <c r="A15" t="s">
        <v>105</v>
      </c>
      <c r="C15" t="s">
        <v>80</v>
      </c>
      <c r="E15">
        <v>1</v>
      </c>
    </row>
    <row r="16" spans="1:8" x14ac:dyDescent="0.2">
      <c r="A16" t="s">
        <v>105</v>
      </c>
      <c r="C16" t="s">
        <v>81</v>
      </c>
    </row>
    <row r="17" spans="1:5" x14ac:dyDescent="0.2">
      <c r="A17" t="s">
        <v>105</v>
      </c>
      <c r="C17" t="s">
        <v>82</v>
      </c>
      <c r="E17">
        <v>1</v>
      </c>
    </row>
    <row r="18" spans="1:5" x14ac:dyDescent="0.2">
      <c r="A18" t="s">
        <v>105</v>
      </c>
      <c r="C18" t="s">
        <v>84</v>
      </c>
      <c r="E18">
        <v>1</v>
      </c>
    </row>
    <row r="19" spans="1:5" x14ac:dyDescent="0.2">
      <c r="A19" t="s">
        <v>105</v>
      </c>
      <c r="C19" t="s">
        <v>85</v>
      </c>
      <c r="E19">
        <v>1</v>
      </c>
    </row>
    <row r="20" spans="1:5" x14ac:dyDescent="0.2">
      <c r="A20" t="s">
        <v>105</v>
      </c>
      <c r="C20" t="s">
        <v>86</v>
      </c>
      <c r="E20">
        <v>1</v>
      </c>
    </row>
    <row r="21" spans="1:5" x14ac:dyDescent="0.2">
      <c r="A21" t="s">
        <v>105</v>
      </c>
      <c r="C21" t="s">
        <v>87</v>
      </c>
      <c r="E21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18DB4-45A8-4D4F-8C60-070574CEF362}">
  <dimension ref="A1:KB19"/>
  <sheetViews>
    <sheetView workbookViewId="0">
      <selection activeCell="I23" sqref="I23"/>
    </sheetView>
  </sheetViews>
  <sheetFormatPr baseColWidth="10" defaultRowHeight="16" x14ac:dyDescent="0.2"/>
  <sheetData>
    <row r="1" spans="1:288" x14ac:dyDescent="0.2">
      <c r="A1" t="s">
        <v>106</v>
      </c>
      <c r="B1" t="s">
        <v>90</v>
      </c>
      <c r="C1" t="s">
        <v>107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  <c r="K1" t="s">
        <v>115</v>
      </c>
      <c r="L1" t="s">
        <v>116</v>
      </c>
      <c r="M1" t="s">
        <v>117</v>
      </c>
      <c r="N1" t="s">
        <v>118</v>
      </c>
      <c r="O1" t="s">
        <v>119</v>
      </c>
      <c r="P1" t="s">
        <v>120</v>
      </c>
      <c r="Q1" t="s">
        <v>121</v>
      </c>
      <c r="R1" t="s">
        <v>122</v>
      </c>
      <c r="S1" t="s">
        <v>123</v>
      </c>
      <c r="T1" t="s">
        <v>124</v>
      </c>
      <c r="U1" t="s">
        <v>125</v>
      </c>
      <c r="V1" t="s">
        <v>126</v>
      </c>
      <c r="W1" t="s">
        <v>127</v>
      </c>
      <c r="X1" t="s">
        <v>128</v>
      </c>
      <c r="Y1" t="s">
        <v>129</v>
      </c>
      <c r="Z1" t="s">
        <v>130</v>
      </c>
      <c r="AA1" t="s">
        <v>131</v>
      </c>
      <c r="AB1" t="s">
        <v>132</v>
      </c>
      <c r="AC1" t="s">
        <v>133</v>
      </c>
      <c r="AD1" t="s">
        <v>134</v>
      </c>
      <c r="AE1" t="s">
        <v>135</v>
      </c>
      <c r="AF1" t="s">
        <v>136</v>
      </c>
      <c r="AG1" t="s">
        <v>137</v>
      </c>
      <c r="AH1" t="s">
        <v>138</v>
      </c>
      <c r="AI1" t="s">
        <v>139</v>
      </c>
      <c r="AJ1" t="s">
        <v>140</v>
      </c>
      <c r="AK1" t="s">
        <v>141</v>
      </c>
      <c r="AL1" t="s">
        <v>142</v>
      </c>
      <c r="AM1" t="s">
        <v>143</v>
      </c>
      <c r="AN1" t="s">
        <v>144</v>
      </c>
      <c r="AO1" t="s">
        <v>145</v>
      </c>
      <c r="AP1" t="s">
        <v>91</v>
      </c>
      <c r="AQ1" t="s">
        <v>146</v>
      </c>
      <c r="AR1" t="s">
        <v>147</v>
      </c>
      <c r="AS1" t="s">
        <v>148</v>
      </c>
      <c r="AT1" t="s">
        <v>149</v>
      </c>
      <c r="AU1" t="s">
        <v>150</v>
      </c>
      <c r="AV1" t="s">
        <v>151</v>
      </c>
      <c r="AW1" t="s">
        <v>152</v>
      </c>
      <c r="AX1" t="s">
        <v>153</v>
      </c>
      <c r="AY1" t="s">
        <v>154</v>
      </c>
      <c r="AZ1" t="s">
        <v>155</v>
      </c>
      <c r="BA1" t="s">
        <v>156</v>
      </c>
      <c r="BB1" t="s">
        <v>157</v>
      </c>
      <c r="BC1" t="s">
        <v>158</v>
      </c>
      <c r="BD1" t="s">
        <v>159</v>
      </c>
      <c r="BE1" t="s">
        <v>160</v>
      </c>
      <c r="BF1" t="s">
        <v>161</v>
      </c>
      <c r="BG1" t="s">
        <v>162</v>
      </c>
      <c r="BH1" t="s">
        <v>163</v>
      </c>
      <c r="BI1" t="s">
        <v>164</v>
      </c>
      <c r="BJ1" t="s">
        <v>165</v>
      </c>
      <c r="BK1" t="s">
        <v>166</v>
      </c>
      <c r="BL1" t="s">
        <v>167</v>
      </c>
      <c r="BM1" t="s">
        <v>168</v>
      </c>
      <c r="BN1" t="s">
        <v>169</v>
      </c>
      <c r="BO1" t="s">
        <v>170</v>
      </c>
      <c r="BP1" t="s">
        <v>171</v>
      </c>
      <c r="BQ1" t="s">
        <v>172</v>
      </c>
      <c r="BR1" t="s">
        <v>173</v>
      </c>
      <c r="BS1" t="s">
        <v>174</v>
      </c>
      <c r="BT1" t="s">
        <v>175</v>
      </c>
      <c r="BU1" t="s">
        <v>176</v>
      </c>
      <c r="BV1" t="s">
        <v>177</v>
      </c>
      <c r="BW1" t="s">
        <v>178</v>
      </c>
      <c r="BX1" t="s">
        <v>179</v>
      </c>
      <c r="BY1" t="s">
        <v>180</v>
      </c>
      <c r="BZ1" t="s">
        <v>181</v>
      </c>
      <c r="CA1" t="s">
        <v>182</v>
      </c>
      <c r="CB1" t="s">
        <v>183</v>
      </c>
      <c r="CC1" t="s">
        <v>184</v>
      </c>
      <c r="CD1" t="s">
        <v>185</v>
      </c>
      <c r="CE1" t="s">
        <v>186</v>
      </c>
      <c r="CF1" t="s">
        <v>187</v>
      </c>
      <c r="CG1" t="s">
        <v>188</v>
      </c>
      <c r="CH1" t="s">
        <v>189</v>
      </c>
      <c r="CI1" t="s">
        <v>190</v>
      </c>
      <c r="CJ1" t="s">
        <v>191</v>
      </c>
      <c r="CK1" t="s">
        <v>192</v>
      </c>
      <c r="CL1" t="s">
        <v>193</v>
      </c>
      <c r="CM1" t="s">
        <v>194</v>
      </c>
      <c r="CN1" t="s">
        <v>195</v>
      </c>
      <c r="CO1" t="s">
        <v>196</v>
      </c>
      <c r="CP1" t="s">
        <v>197</v>
      </c>
      <c r="CQ1" t="s">
        <v>198</v>
      </c>
      <c r="CR1" t="s">
        <v>199</v>
      </c>
      <c r="CS1" t="s">
        <v>200</v>
      </c>
      <c r="CT1" t="s">
        <v>201</v>
      </c>
      <c r="CU1" t="s">
        <v>202</v>
      </c>
      <c r="CV1" t="s">
        <v>203</v>
      </c>
      <c r="CW1" t="s">
        <v>204</v>
      </c>
      <c r="CX1" t="s">
        <v>205</v>
      </c>
      <c r="CY1" t="s">
        <v>206</v>
      </c>
      <c r="CZ1" t="s">
        <v>207</v>
      </c>
      <c r="DA1" t="s">
        <v>208</v>
      </c>
      <c r="DB1" t="s">
        <v>209</v>
      </c>
      <c r="DC1" t="s">
        <v>210</v>
      </c>
      <c r="DD1" t="s">
        <v>211</v>
      </c>
      <c r="DE1" t="s">
        <v>212</v>
      </c>
      <c r="DF1" t="s">
        <v>213</v>
      </c>
      <c r="DG1" t="s">
        <v>214</v>
      </c>
      <c r="DH1" t="s">
        <v>215</v>
      </c>
      <c r="DI1" t="s">
        <v>216</v>
      </c>
      <c r="DJ1" t="s">
        <v>217</v>
      </c>
      <c r="DK1" t="s">
        <v>218</v>
      </c>
      <c r="DL1" t="s">
        <v>219</v>
      </c>
      <c r="DM1" t="s">
        <v>220</v>
      </c>
      <c r="DN1" t="s">
        <v>221</v>
      </c>
      <c r="DO1" t="s">
        <v>222</v>
      </c>
      <c r="DP1" t="s">
        <v>223</v>
      </c>
      <c r="DQ1" t="s">
        <v>224</v>
      </c>
      <c r="DR1" t="s">
        <v>225</v>
      </c>
      <c r="DS1" t="s">
        <v>226</v>
      </c>
      <c r="DT1" t="s">
        <v>227</v>
      </c>
      <c r="DU1" t="s">
        <v>228</v>
      </c>
      <c r="DV1" t="s">
        <v>229</v>
      </c>
      <c r="DW1" t="s">
        <v>230</v>
      </c>
      <c r="DX1" t="s">
        <v>231</v>
      </c>
      <c r="DY1" t="s">
        <v>232</v>
      </c>
      <c r="DZ1" t="s">
        <v>233</v>
      </c>
      <c r="EA1" t="s">
        <v>234</v>
      </c>
      <c r="EB1" t="s">
        <v>235</v>
      </c>
      <c r="EC1" t="s">
        <v>236</v>
      </c>
      <c r="ED1" t="s">
        <v>237</v>
      </c>
      <c r="EE1" t="s">
        <v>238</v>
      </c>
      <c r="EF1" t="s">
        <v>239</v>
      </c>
      <c r="EG1" t="s">
        <v>240</v>
      </c>
      <c r="EH1" t="s">
        <v>241</v>
      </c>
      <c r="EI1" t="s">
        <v>242</v>
      </c>
      <c r="EJ1" t="s">
        <v>243</v>
      </c>
      <c r="EK1" t="s">
        <v>244</v>
      </c>
      <c r="EL1" t="s">
        <v>245</v>
      </c>
      <c r="EM1" t="s">
        <v>246</v>
      </c>
      <c r="EN1" t="s">
        <v>247</v>
      </c>
      <c r="EO1" t="s">
        <v>248</v>
      </c>
      <c r="EP1" t="s">
        <v>249</v>
      </c>
      <c r="EQ1" t="s">
        <v>250</v>
      </c>
      <c r="ER1" t="s">
        <v>251</v>
      </c>
      <c r="ES1" t="s">
        <v>252</v>
      </c>
      <c r="ET1" t="s">
        <v>253</v>
      </c>
      <c r="EU1" t="s">
        <v>254</v>
      </c>
      <c r="EV1" t="s">
        <v>255</v>
      </c>
      <c r="EW1" t="s">
        <v>256</v>
      </c>
      <c r="EX1" t="s">
        <v>257</v>
      </c>
      <c r="EY1" t="s">
        <v>258</v>
      </c>
      <c r="EZ1" t="s">
        <v>259</v>
      </c>
      <c r="FA1" t="s">
        <v>260</v>
      </c>
      <c r="FB1" t="s">
        <v>261</v>
      </c>
      <c r="FC1" t="s">
        <v>262</v>
      </c>
      <c r="FD1" t="s">
        <v>263</v>
      </c>
      <c r="FE1" t="s">
        <v>264</v>
      </c>
      <c r="FF1" t="s">
        <v>265</v>
      </c>
      <c r="FG1" t="s">
        <v>266</v>
      </c>
      <c r="FH1" t="s">
        <v>267</v>
      </c>
      <c r="FI1" t="s">
        <v>268</v>
      </c>
      <c r="FJ1" t="s">
        <v>269</v>
      </c>
      <c r="FK1" t="s">
        <v>270</v>
      </c>
      <c r="FL1" t="s">
        <v>271</v>
      </c>
      <c r="FM1" t="s">
        <v>272</v>
      </c>
      <c r="FN1" t="s">
        <v>273</v>
      </c>
      <c r="FO1" t="s">
        <v>274</v>
      </c>
      <c r="FP1" t="s">
        <v>275</v>
      </c>
      <c r="FQ1" t="s">
        <v>276</v>
      </c>
      <c r="FR1" t="s">
        <v>277</v>
      </c>
      <c r="FS1" t="s">
        <v>278</v>
      </c>
      <c r="FT1" t="s">
        <v>279</v>
      </c>
      <c r="FU1" t="s">
        <v>280</v>
      </c>
      <c r="FV1" t="s">
        <v>281</v>
      </c>
      <c r="FW1" t="s">
        <v>282</v>
      </c>
      <c r="FX1" t="s">
        <v>283</v>
      </c>
      <c r="FY1" t="s">
        <v>284</v>
      </c>
      <c r="FZ1" t="s">
        <v>285</v>
      </c>
      <c r="GA1" t="s">
        <v>286</v>
      </c>
      <c r="GB1" t="s">
        <v>287</v>
      </c>
      <c r="GC1" t="s">
        <v>288</v>
      </c>
      <c r="GD1" t="s">
        <v>289</v>
      </c>
      <c r="GE1" t="s">
        <v>290</v>
      </c>
      <c r="GF1" t="s">
        <v>291</v>
      </c>
      <c r="GG1" t="s">
        <v>292</v>
      </c>
      <c r="GH1" t="s">
        <v>293</v>
      </c>
      <c r="GI1" t="s">
        <v>294</v>
      </c>
      <c r="GJ1" t="s">
        <v>295</v>
      </c>
      <c r="GK1" t="s">
        <v>296</v>
      </c>
      <c r="GL1" t="s">
        <v>297</v>
      </c>
      <c r="GM1" t="s">
        <v>298</v>
      </c>
      <c r="GN1" t="s">
        <v>299</v>
      </c>
      <c r="GO1" t="s">
        <v>300</v>
      </c>
      <c r="GP1" t="s">
        <v>301</v>
      </c>
      <c r="GQ1" t="s">
        <v>302</v>
      </c>
      <c r="GR1" t="s">
        <v>303</v>
      </c>
      <c r="GS1" t="s">
        <v>304</v>
      </c>
      <c r="GT1" t="s">
        <v>305</v>
      </c>
      <c r="GU1" t="s">
        <v>306</v>
      </c>
      <c r="GV1" t="s">
        <v>307</v>
      </c>
      <c r="GW1" t="s">
        <v>308</v>
      </c>
      <c r="GX1" t="s">
        <v>309</v>
      </c>
      <c r="GY1" t="s">
        <v>310</v>
      </c>
      <c r="GZ1" t="s">
        <v>311</v>
      </c>
      <c r="HA1" t="s">
        <v>312</v>
      </c>
      <c r="HB1" t="s">
        <v>313</v>
      </c>
      <c r="HC1" t="s">
        <v>314</v>
      </c>
      <c r="HD1" t="s">
        <v>315</v>
      </c>
      <c r="HE1" t="s">
        <v>316</v>
      </c>
      <c r="HF1" t="s">
        <v>317</v>
      </c>
      <c r="HG1" t="s">
        <v>318</v>
      </c>
      <c r="HH1" t="s">
        <v>319</v>
      </c>
      <c r="HI1" t="s">
        <v>320</v>
      </c>
      <c r="HJ1" t="s">
        <v>321</v>
      </c>
      <c r="HK1" t="s">
        <v>322</v>
      </c>
      <c r="HL1" t="s">
        <v>323</v>
      </c>
      <c r="HM1" t="s">
        <v>324</v>
      </c>
      <c r="HN1" t="s">
        <v>325</v>
      </c>
      <c r="HO1" t="s">
        <v>326</v>
      </c>
      <c r="HP1" t="s">
        <v>327</v>
      </c>
      <c r="HQ1" t="s">
        <v>328</v>
      </c>
      <c r="HR1" t="s">
        <v>329</v>
      </c>
      <c r="HS1" t="s">
        <v>330</v>
      </c>
      <c r="HT1" t="s">
        <v>331</v>
      </c>
      <c r="HU1" t="s">
        <v>332</v>
      </c>
      <c r="HV1" t="s">
        <v>333</v>
      </c>
      <c r="HW1" t="s">
        <v>334</v>
      </c>
      <c r="HX1" t="s">
        <v>335</v>
      </c>
      <c r="HY1" t="s">
        <v>336</v>
      </c>
      <c r="HZ1" t="s">
        <v>337</v>
      </c>
      <c r="IA1" t="s">
        <v>338</v>
      </c>
      <c r="IB1" t="s">
        <v>339</v>
      </c>
      <c r="IC1" t="s">
        <v>340</v>
      </c>
      <c r="ID1" t="s">
        <v>341</v>
      </c>
      <c r="IE1" t="s">
        <v>342</v>
      </c>
      <c r="IF1" t="s">
        <v>343</v>
      </c>
      <c r="IG1" t="s">
        <v>344</v>
      </c>
      <c r="IH1" t="s">
        <v>345</v>
      </c>
      <c r="II1" t="s">
        <v>346</v>
      </c>
      <c r="IJ1" t="s">
        <v>347</v>
      </c>
      <c r="IK1" t="s">
        <v>348</v>
      </c>
      <c r="IL1" t="s">
        <v>349</v>
      </c>
      <c r="IM1" t="s">
        <v>350</v>
      </c>
      <c r="IN1" t="s">
        <v>351</v>
      </c>
      <c r="IO1" t="s">
        <v>352</v>
      </c>
      <c r="IP1" t="s">
        <v>353</v>
      </c>
      <c r="IQ1" t="s">
        <v>354</v>
      </c>
      <c r="IR1" t="s">
        <v>355</v>
      </c>
      <c r="IS1" t="s">
        <v>356</v>
      </c>
      <c r="IT1" t="s">
        <v>357</v>
      </c>
      <c r="IU1" t="s">
        <v>358</v>
      </c>
      <c r="IV1" t="s">
        <v>359</v>
      </c>
      <c r="IW1" t="s">
        <v>360</v>
      </c>
      <c r="IX1" t="s">
        <v>361</v>
      </c>
      <c r="IY1" t="s">
        <v>362</v>
      </c>
      <c r="IZ1" t="s">
        <v>363</v>
      </c>
      <c r="JA1" t="s">
        <v>364</v>
      </c>
      <c r="JB1" t="s">
        <v>365</v>
      </c>
      <c r="JC1" t="s">
        <v>366</v>
      </c>
      <c r="JD1" t="s">
        <v>367</v>
      </c>
      <c r="JE1" t="s">
        <v>368</v>
      </c>
      <c r="JF1" t="s">
        <v>369</v>
      </c>
      <c r="JG1" t="s">
        <v>370</v>
      </c>
      <c r="JH1" t="s">
        <v>371</v>
      </c>
      <c r="JI1" t="s">
        <v>372</v>
      </c>
      <c r="JJ1" t="s">
        <v>373</v>
      </c>
      <c r="JK1" t="s">
        <v>374</v>
      </c>
      <c r="JL1" t="s">
        <v>375</v>
      </c>
      <c r="JM1" t="s">
        <v>376</v>
      </c>
      <c r="JN1" t="s">
        <v>377</v>
      </c>
      <c r="JO1" t="s">
        <v>378</v>
      </c>
      <c r="JP1" t="s">
        <v>379</v>
      </c>
      <c r="JQ1" t="s">
        <v>380</v>
      </c>
      <c r="JR1" t="s">
        <v>381</v>
      </c>
      <c r="JS1" t="s">
        <v>382</v>
      </c>
      <c r="JT1" t="s">
        <v>383</v>
      </c>
      <c r="JU1" t="s">
        <v>384</v>
      </c>
      <c r="JV1" t="s">
        <v>385</v>
      </c>
      <c r="JW1" t="s">
        <v>386</v>
      </c>
      <c r="JX1" t="s">
        <v>387</v>
      </c>
      <c r="JY1" t="s">
        <v>388</v>
      </c>
      <c r="JZ1" t="s">
        <v>389</v>
      </c>
      <c r="KA1" t="s">
        <v>390</v>
      </c>
      <c r="KB1" t="s">
        <v>391</v>
      </c>
    </row>
    <row r="2" spans="1:288" x14ac:dyDescent="0.2">
      <c r="A2">
        <v>1</v>
      </c>
      <c r="B2" t="s">
        <v>392</v>
      </c>
      <c r="C2">
        <v>23.830317879999999</v>
      </c>
      <c r="D2">
        <v>269.69490510000003</v>
      </c>
      <c r="E2">
        <v>24.481030270000002</v>
      </c>
      <c r="F2">
        <v>0</v>
      </c>
      <c r="G2">
        <v>0</v>
      </c>
      <c r="H2">
        <v>0</v>
      </c>
      <c r="I2">
        <v>0</v>
      </c>
      <c r="J2">
        <v>6230.1853600000004</v>
      </c>
      <c r="K2">
        <v>210.88890180000001</v>
      </c>
      <c r="L2">
        <v>1.3024785780000001</v>
      </c>
      <c r="M2">
        <v>0</v>
      </c>
      <c r="N2">
        <v>0</v>
      </c>
      <c r="O2">
        <v>0</v>
      </c>
      <c r="P2">
        <v>183662.5073</v>
      </c>
      <c r="Q2">
        <v>2.40883045</v>
      </c>
      <c r="R2">
        <v>0.13186590500000001</v>
      </c>
      <c r="S2">
        <v>0</v>
      </c>
      <c r="T2">
        <v>0</v>
      </c>
      <c r="U2">
        <v>0</v>
      </c>
      <c r="V2">
        <v>6638.1355020000001</v>
      </c>
      <c r="W2">
        <v>0.25455106199999999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7952.7693410000002</v>
      </c>
      <c r="AI2">
        <v>0</v>
      </c>
      <c r="AJ2">
        <v>0</v>
      </c>
      <c r="AK2">
        <v>0.115224902</v>
      </c>
      <c r="AL2">
        <v>0</v>
      </c>
      <c r="AM2">
        <v>6454.5699610000001</v>
      </c>
      <c r="AN2">
        <v>0</v>
      </c>
      <c r="AO2">
        <v>0</v>
      </c>
      <c r="AP2">
        <v>0</v>
      </c>
      <c r="AQ2">
        <v>0.56564795800000001</v>
      </c>
      <c r="AR2">
        <v>0.33556851999999998</v>
      </c>
      <c r="AS2">
        <v>0</v>
      </c>
      <c r="AT2">
        <v>0</v>
      </c>
      <c r="AU2">
        <v>1.11560199</v>
      </c>
      <c r="AV2">
        <v>0</v>
      </c>
      <c r="AW2">
        <v>0</v>
      </c>
      <c r="AX2">
        <v>93.236468900000006</v>
      </c>
      <c r="AY2">
        <v>4.8817952079999998</v>
      </c>
      <c r="AZ2">
        <v>0</v>
      </c>
      <c r="BA2">
        <v>0</v>
      </c>
      <c r="BB2">
        <v>0</v>
      </c>
      <c r="BC2">
        <v>0</v>
      </c>
      <c r="BD2">
        <v>240.61383380000001</v>
      </c>
      <c r="BE2">
        <v>7.1958853850000004</v>
      </c>
      <c r="BF2">
        <v>0</v>
      </c>
      <c r="BG2">
        <v>0</v>
      </c>
      <c r="BH2">
        <v>0</v>
      </c>
      <c r="BI2">
        <v>3990.8072280000001</v>
      </c>
      <c r="BJ2">
        <v>22174.210849999999</v>
      </c>
      <c r="BK2">
        <v>1273.6125119999999</v>
      </c>
      <c r="BL2">
        <v>17.683039130000001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0.67019750600000005</v>
      </c>
      <c r="BY2">
        <v>1547.720468</v>
      </c>
      <c r="BZ2">
        <v>3.0253791809999999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0.276958751</v>
      </c>
      <c r="CK2">
        <v>0</v>
      </c>
      <c r="CL2">
        <v>0</v>
      </c>
      <c r="CM2">
        <v>0</v>
      </c>
      <c r="CN2">
        <v>0</v>
      </c>
      <c r="CO2">
        <v>0</v>
      </c>
      <c r="CP2">
        <v>0.52092037499999999</v>
      </c>
      <c r="CQ2">
        <v>0</v>
      </c>
      <c r="CR2">
        <v>0</v>
      </c>
      <c r="CS2">
        <v>0</v>
      </c>
      <c r="CT2">
        <v>0</v>
      </c>
      <c r="CU2">
        <v>0</v>
      </c>
      <c r="CV2">
        <v>512.68756959999996</v>
      </c>
      <c r="CW2">
        <v>23.16767926</v>
      </c>
      <c r="CX2">
        <v>0</v>
      </c>
      <c r="CY2">
        <v>0</v>
      </c>
      <c r="CZ2">
        <v>0</v>
      </c>
      <c r="DA2">
        <v>531.50808280000001</v>
      </c>
      <c r="DB2">
        <v>406.3682589</v>
      </c>
      <c r="DC2">
        <v>9.5147549619999996</v>
      </c>
      <c r="DD2">
        <v>0</v>
      </c>
      <c r="DE2">
        <v>0</v>
      </c>
      <c r="DF2">
        <v>0</v>
      </c>
      <c r="DG2">
        <v>5602.3864000000003</v>
      </c>
      <c r="DH2">
        <v>0</v>
      </c>
      <c r="DI2">
        <v>1131.4400780000001</v>
      </c>
      <c r="DJ2">
        <v>406.3682589</v>
      </c>
      <c r="DK2">
        <v>9.5147549619999996</v>
      </c>
      <c r="DL2">
        <v>0</v>
      </c>
      <c r="DM2">
        <v>0</v>
      </c>
      <c r="DN2">
        <v>933.27952670000002</v>
      </c>
      <c r="DO2">
        <v>39.819648729999997</v>
      </c>
      <c r="DP2">
        <v>0</v>
      </c>
      <c r="DQ2">
        <v>0</v>
      </c>
      <c r="DR2">
        <v>0</v>
      </c>
      <c r="DS2">
        <v>0</v>
      </c>
      <c r="DT2">
        <v>2044.6939640000001</v>
      </c>
      <c r="DU2">
        <v>64.001325640000005</v>
      </c>
      <c r="DV2">
        <v>0.32915376099999999</v>
      </c>
      <c r="DW2">
        <v>0.21107541599999999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1.8613534700000001</v>
      </c>
      <c r="EG2">
        <v>4823.8696630000004</v>
      </c>
      <c r="EH2">
        <v>247.52758549999999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583.86472709999998</v>
      </c>
      <c r="EQ2">
        <v>21.657049539999999</v>
      </c>
      <c r="ER2">
        <v>0</v>
      </c>
      <c r="ES2">
        <v>0</v>
      </c>
      <c r="ET2">
        <v>0</v>
      </c>
      <c r="EU2">
        <v>0</v>
      </c>
      <c r="EV2">
        <v>7.2261740960000003</v>
      </c>
      <c r="EW2">
        <v>0.209370736</v>
      </c>
      <c r="EX2">
        <v>0</v>
      </c>
      <c r="EY2">
        <v>0</v>
      </c>
      <c r="EZ2">
        <v>0</v>
      </c>
      <c r="FA2">
        <v>0</v>
      </c>
      <c r="FB2">
        <v>2044.6939640000001</v>
      </c>
      <c r="FC2">
        <v>64.001325640000005</v>
      </c>
      <c r="FD2">
        <v>0.32915376099999999</v>
      </c>
      <c r="FE2">
        <v>0.21107541599999999</v>
      </c>
      <c r="FF2">
        <v>106.8358467</v>
      </c>
      <c r="FG2">
        <v>3.3877727520000001</v>
      </c>
      <c r="FH2">
        <v>0</v>
      </c>
      <c r="FI2">
        <v>0</v>
      </c>
      <c r="FJ2">
        <v>0</v>
      </c>
      <c r="FK2">
        <v>3.1603761889999999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7.2261740960000003</v>
      </c>
      <c r="FS2">
        <v>0.209370736</v>
      </c>
      <c r="FT2">
        <v>0</v>
      </c>
      <c r="FU2">
        <v>0</v>
      </c>
      <c r="FV2">
        <v>0</v>
      </c>
      <c r="FW2">
        <v>0</v>
      </c>
      <c r="FX2">
        <v>3.1603761889999999</v>
      </c>
      <c r="FY2">
        <v>0</v>
      </c>
      <c r="FZ2">
        <v>0</v>
      </c>
      <c r="GA2">
        <v>0</v>
      </c>
      <c r="GB2">
        <v>0</v>
      </c>
      <c r="GC2">
        <v>0</v>
      </c>
      <c r="GD2">
        <v>0</v>
      </c>
      <c r="GE2">
        <v>24.325732670000001</v>
      </c>
      <c r="GF2">
        <v>0.95625045600000003</v>
      </c>
      <c r="GG2">
        <v>0</v>
      </c>
      <c r="GH2">
        <v>0</v>
      </c>
      <c r="GI2">
        <v>0</v>
      </c>
      <c r="GJ2">
        <v>0</v>
      </c>
      <c r="GK2">
        <v>0</v>
      </c>
      <c r="GL2">
        <v>0</v>
      </c>
      <c r="GM2">
        <v>0</v>
      </c>
      <c r="GN2">
        <v>0</v>
      </c>
      <c r="GO2">
        <v>0</v>
      </c>
      <c r="GP2">
        <v>0</v>
      </c>
      <c r="GQ2">
        <v>0</v>
      </c>
      <c r="GR2">
        <v>0</v>
      </c>
      <c r="GS2">
        <v>1.515740997</v>
      </c>
      <c r="GT2">
        <v>0</v>
      </c>
      <c r="GU2">
        <v>0</v>
      </c>
      <c r="GV2">
        <v>0</v>
      </c>
      <c r="GW2">
        <v>245.8120705</v>
      </c>
      <c r="GX2">
        <v>3.3543940339999998</v>
      </c>
      <c r="GY2">
        <v>0</v>
      </c>
      <c r="GZ2">
        <v>0.67568857299999996</v>
      </c>
      <c r="HA2">
        <v>34.368267410000001</v>
      </c>
      <c r="HB2">
        <v>0</v>
      </c>
      <c r="HC2">
        <v>0</v>
      </c>
      <c r="HD2">
        <v>15.265312270000001</v>
      </c>
      <c r="HE2">
        <v>0.12411275500000001</v>
      </c>
      <c r="HF2">
        <v>28.523378829999999</v>
      </c>
      <c r="HG2">
        <v>0.21654379800000001</v>
      </c>
      <c r="HH2">
        <v>0</v>
      </c>
      <c r="HI2">
        <v>0</v>
      </c>
      <c r="HJ2">
        <v>0</v>
      </c>
      <c r="HK2">
        <v>0</v>
      </c>
      <c r="HL2">
        <v>7276.4237860000003</v>
      </c>
      <c r="HM2">
        <v>320.00549849999999</v>
      </c>
      <c r="HN2">
        <v>0</v>
      </c>
      <c r="HO2">
        <v>0</v>
      </c>
      <c r="HP2">
        <v>0</v>
      </c>
      <c r="HQ2">
        <v>205.87522000000001</v>
      </c>
      <c r="HR2">
        <v>11.40111549</v>
      </c>
      <c r="HS2">
        <v>0</v>
      </c>
      <c r="HT2">
        <v>0</v>
      </c>
      <c r="HU2">
        <v>0</v>
      </c>
      <c r="HV2">
        <v>0</v>
      </c>
      <c r="HW2">
        <v>0</v>
      </c>
      <c r="HX2">
        <v>140.40625779999999</v>
      </c>
      <c r="HY2">
        <v>9.6191089069999993</v>
      </c>
      <c r="HZ2">
        <v>0</v>
      </c>
      <c r="IA2">
        <v>0</v>
      </c>
      <c r="IB2">
        <v>0</v>
      </c>
      <c r="IC2">
        <v>0</v>
      </c>
      <c r="ID2">
        <v>0</v>
      </c>
      <c r="IE2">
        <v>311.55342580000001</v>
      </c>
      <c r="IF2">
        <v>9.1973380650000003</v>
      </c>
      <c r="IG2">
        <v>0</v>
      </c>
      <c r="IH2">
        <v>0</v>
      </c>
      <c r="II2">
        <v>0</v>
      </c>
      <c r="IJ2">
        <v>447.01331909999999</v>
      </c>
      <c r="IK2">
        <v>10.77230628</v>
      </c>
      <c r="IL2">
        <v>0</v>
      </c>
      <c r="IM2">
        <v>0</v>
      </c>
      <c r="IN2">
        <v>1.0389727449999999</v>
      </c>
      <c r="IO2">
        <v>0</v>
      </c>
      <c r="IP2">
        <v>0</v>
      </c>
      <c r="IQ2">
        <v>0</v>
      </c>
      <c r="IR2">
        <v>0</v>
      </c>
      <c r="IS2">
        <v>1.009907726</v>
      </c>
      <c r="IT2">
        <v>0</v>
      </c>
      <c r="IU2">
        <v>0</v>
      </c>
      <c r="IV2">
        <v>0</v>
      </c>
      <c r="IW2">
        <v>3.7445539750000001</v>
      </c>
      <c r="IX2">
        <v>0.26124881500000002</v>
      </c>
      <c r="IY2">
        <v>0</v>
      </c>
      <c r="IZ2">
        <v>354.46197430000001</v>
      </c>
      <c r="JA2">
        <v>17.779267050000001</v>
      </c>
      <c r="JB2">
        <v>0</v>
      </c>
      <c r="JC2">
        <v>0</v>
      </c>
      <c r="JD2">
        <v>0</v>
      </c>
      <c r="JE2">
        <v>0</v>
      </c>
      <c r="JF2">
        <v>0</v>
      </c>
      <c r="JG2">
        <v>358.347578</v>
      </c>
      <c r="JH2">
        <v>20.204751890000001</v>
      </c>
      <c r="JI2">
        <v>0</v>
      </c>
      <c r="JJ2">
        <v>0</v>
      </c>
      <c r="JK2">
        <v>0</v>
      </c>
      <c r="JL2">
        <v>0</v>
      </c>
      <c r="JM2">
        <v>0</v>
      </c>
      <c r="JN2">
        <v>3.5456543909999998</v>
      </c>
      <c r="JO2">
        <v>0</v>
      </c>
      <c r="JP2">
        <v>0</v>
      </c>
      <c r="JQ2">
        <v>0</v>
      </c>
      <c r="JR2">
        <v>0</v>
      </c>
      <c r="JS2">
        <v>0</v>
      </c>
      <c r="JT2">
        <v>911.41192699999999</v>
      </c>
      <c r="JU2">
        <v>4526.4629409999998</v>
      </c>
      <c r="JV2">
        <v>293.17400579999997</v>
      </c>
      <c r="JW2">
        <v>0</v>
      </c>
      <c r="JX2">
        <v>0</v>
      </c>
      <c r="JY2">
        <v>0</v>
      </c>
      <c r="JZ2">
        <v>0</v>
      </c>
      <c r="KA2">
        <v>0</v>
      </c>
      <c r="KB2">
        <v>1.53203435</v>
      </c>
    </row>
    <row r="3" spans="1:288" x14ac:dyDescent="0.2">
      <c r="A3">
        <v>2</v>
      </c>
      <c r="B3" t="s">
        <v>393</v>
      </c>
      <c r="C3">
        <v>39442.458850000003</v>
      </c>
      <c r="D3">
        <v>0</v>
      </c>
      <c r="E3">
        <v>0</v>
      </c>
      <c r="F3">
        <v>83.886793080000004</v>
      </c>
      <c r="G3">
        <v>1.61185372</v>
      </c>
      <c r="H3">
        <v>0</v>
      </c>
      <c r="I3">
        <v>0</v>
      </c>
      <c r="J3">
        <v>6380.5360650000002</v>
      </c>
      <c r="K3">
        <v>332.43937499999998</v>
      </c>
      <c r="L3">
        <v>1.422100251</v>
      </c>
      <c r="M3">
        <v>0</v>
      </c>
      <c r="N3">
        <v>0</v>
      </c>
      <c r="O3">
        <v>0</v>
      </c>
      <c r="P3">
        <v>21.175244719999998</v>
      </c>
      <c r="Q3">
        <v>5015.562038</v>
      </c>
      <c r="R3">
        <v>213.43515869999999</v>
      </c>
      <c r="S3">
        <v>0</v>
      </c>
      <c r="T3">
        <v>0</v>
      </c>
      <c r="U3">
        <v>0</v>
      </c>
      <c r="V3">
        <v>0</v>
      </c>
      <c r="W3">
        <v>2789.8342670000002</v>
      </c>
      <c r="X3">
        <v>266.29652709999999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197.56619069999999</v>
      </c>
      <c r="AI3">
        <v>663.55597680000005</v>
      </c>
      <c r="AJ3">
        <v>0</v>
      </c>
      <c r="AK3">
        <v>0.20933933699999999</v>
      </c>
      <c r="AL3">
        <v>0</v>
      </c>
      <c r="AM3">
        <v>1.179522486</v>
      </c>
      <c r="AN3">
        <v>0</v>
      </c>
      <c r="AO3">
        <v>17359.087080000001</v>
      </c>
      <c r="AP3">
        <v>1305.246666</v>
      </c>
      <c r="AQ3">
        <v>0</v>
      </c>
      <c r="AR3">
        <v>0.76527856299999997</v>
      </c>
      <c r="AS3">
        <v>0</v>
      </c>
      <c r="AT3">
        <v>0</v>
      </c>
      <c r="AU3">
        <v>14.710287490000001</v>
      </c>
      <c r="AV3">
        <v>0</v>
      </c>
      <c r="AW3">
        <v>0</v>
      </c>
      <c r="AX3">
        <v>26.601560249999999</v>
      </c>
      <c r="AY3">
        <v>0.146305089</v>
      </c>
      <c r="AZ3">
        <v>0</v>
      </c>
      <c r="BA3">
        <v>0</v>
      </c>
      <c r="BB3">
        <v>0</v>
      </c>
      <c r="BC3">
        <v>0.24694180199999999</v>
      </c>
      <c r="BD3">
        <v>0</v>
      </c>
      <c r="BE3">
        <v>0</v>
      </c>
      <c r="BF3">
        <v>0</v>
      </c>
      <c r="BG3">
        <v>0</v>
      </c>
      <c r="BH3">
        <v>0</v>
      </c>
      <c r="BI3">
        <v>1895.864405</v>
      </c>
      <c r="BJ3">
        <v>51.770146160000003</v>
      </c>
      <c r="BK3">
        <v>9.8373028849999997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220241.91810000001</v>
      </c>
      <c r="BY3">
        <v>2752.9071859999999</v>
      </c>
      <c r="BZ3">
        <v>5933.9728610000002</v>
      </c>
      <c r="CA3">
        <v>537.55064170000003</v>
      </c>
      <c r="CB3">
        <v>2.9504267830000002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1170.797712</v>
      </c>
      <c r="CJ3">
        <v>1542.8841620000001</v>
      </c>
      <c r="CK3">
        <v>178.8998565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791.44431850000001</v>
      </c>
      <c r="CW3">
        <v>34.95932431</v>
      </c>
      <c r="CX3">
        <v>0</v>
      </c>
      <c r="CY3">
        <v>0</v>
      </c>
      <c r="CZ3">
        <v>0</v>
      </c>
      <c r="DA3">
        <v>35.057574000000002</v>
      </c>
      <c r="DB3">
        <v>0</v>
      </c>
      <c r="DC3">
        <v>0</v>
      </c>
      <c r="DD3">
        <v>0</v>
      </c>
      <c r="DE3">
        <v>0</v>
      </c>
      <c r="DF3">
        <v>0</v>
      </c>
      <c r="DG3">
        <v>14.448540230000001</v>
      </c>
      <c r="DH3">
        <v>0</v>
      </c>
      <c r="DI3">
        <v>1.492122414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1192.635751</v>
      </c>
      <c r="DU3">
        <v>29.127260669999998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341.87332220000002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156443.36900000001</v>
      </c>
      <c r="EN3">
        <v>12006.13204</v>
      </c>
      <c r="EO3">
        <v>191.5502457</v>
      </c>
      <c r="EP3">
        <v>1052.283516</v>
      </c>
      <c r="EQ3">
        <v>36.634675369999997</v>
      </c>
      <c r="ER3">
        <v>0</v>
      </c>
      <c r="ES3">
        <v>0</v>
      </c>
      <c r="ET3">
        <v>0</v>
      </c>
      <c r="EU3">
        <v>592.21274040000003</v>
      </c>
      <c r="EV3">
        <v>5.6986693260000001</v>
      </c>
      <c r="EW3">
        <v>0</v>
      </c>
      <c r="EX3">
        <v>0</v>
      </c>
      <c r="EY3">
        <v>0</v>
      </c>
      <c r="EZ3">
        <v>0</v>
      </c>
      <c r="FA3">
        <v>0</v>
      </c>
      <c r="FB3">
        <v>1192.635751</v>
      </c>
      <c r="FC3">
        <v>29.127260669999998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464.7432877</v>
      </c>
      <c r="FL3">
        <v>24.240688890000001</v>
      </c>
      <c r="FM3">
        <v>0</v>
      </c>
      <c r="FN3">
        <v>0</v>
      </c>
      <c r="FO3">
        <v>0</v>
      </c>
      <c r="FP3">
        <v>0</v>
      </c>
      <c r="FQ3">
        <v>0</v>
      </c>
      <c r="FR3">
        <v>5.6986693260000001</v>
      </c>
      <c r="FS3">
        <v>0</v>
      </c>
      <c r="FT3">
        <v>0</v>
      </c>
      <c r="FU3">
        <v>0</v>
      </c>
      <c r="FV3">
        <v>0</v>
      </c>
      <c r="FW3">
        <v>0</v>
      </c>
      <c r="FX3">
        <v>464.7432877</v>
      </c>
      <c r="FY3">
        <v>24.240688890000001</v>
      </c>
      <c r="FZ3">
        <v>0</v>
      </c>
      <c r="GA3">
        <v>0</v>
      </c>
      <c r="GB3">
        <v>0</v>
      </c>
      <c r="GC3">
        <v>0</v>
      </c>
      <c r="GD3">
        <v>0</v>
      </c>
      <c r="GE3">
        <v>1.7775170659999999</v>
      </c>
      <c r="GF3">
        <v>0</v>
      </c>
      <c r="GG3">
        <v>0</v>
      </c>
      <c r="GH3">
        <v>0</v>
      </c>
      <c r="GI3">
        <v>0</v>
      </c>
      <c r="GJ3">
        <v>0</v>
      </c>
      <c r="GK3">
        <v>0</v>
      </c>
      <c r="GL3">
        <v>0</v>
      </c>
      <c r="GM3">
        <v>0</v>
      </c>
      <c r="GN3">
        <v>0</v>
      </c>
      <c r="GO3">
        <v>0</v>
      </c>
      <c r="GP3">
        <v>0</v>
      </c>
      <c r="GQ3">
        <v>0</v>
      </c>
      <c r="GR3">
        <v>0</v>
      </c>
      <c r="GS3">
        <v>12223.802470000001</v>
      </c>
      <c r="GT3">
        <v>761.43789059999995</v>
      </c>
      <c r="GU3">
        <v>0</v>
      </c>
      <c r="GV3">
        <v>0</v>
      </c>
      <c r="GW3">
        <v>0</v>
      </c>
      <c r="GX3">
        <v>0</v>
      </c>
      <c r="GY3">
        <v>0</v>
      </c>
      <c r="GZ3">
        <v>32.658810780000003</v>
      </c>
      <c r="HA3">
        <v>1336.136508</v>
      </c>
      <c r="HB3">
        <v>0</v>
      </c>
      <c r="HC3">
        <v>0</v>
      </c>
      <c r="HD3">
        <v>0.58709354199999997</v>
      </c>
      <c r="HE3">
        <v>0</v>
      </c>
      <c r="HF3">
        <v>7.4643556999999999E-2</v>
      </c>
      <c r="HG3">
        <v>0</v>
      </c>
      <c r="HH3">
        <v>0</v>
      </c>
      <c r="HI3">
        <v>0</v>
      </c>
      <c r="HJ3">
        <v>0</v>
      </c>
      <c r="HK3">
        <v>0</v>
      </c>
      <c r="HL3">
        <v>25.48101548</v>
      </c>
      <c r="HM3">
        <v>0.58281446599999998</v>
      </c>
      <c r="HN3">
        <v>0</v>
      </c>
      <c r="HO3">
        <v>0</v>
      </c>
      <c r="HP3">
        <v>0</v>
      </c>
      <c r="HQ3">
        <v>54.944990760000003</v>
      </c>
      <c r="HR3">
        <v>2.826102632</v>
      </c>
      <c r="HS3">
        <v>0</v>
      </c>
      <c r="HT3">
        <v>0</v>
      </c>
      <c r="HU3">
        <v>0</v>
      </c>
      <c r="HV3">
        <v>0</v>
      </c>
      <c r="HW3">
        <v>0</v>
      </c>
      <c r="HX3">
        <v>2.272979393</v>
      </c>
      <c r="HY3">
        <v>0</v>
      </c>
      <c r="HZ3">
        <v>0</v>
      </c>
      <c r="IA3">
        <v>0</v>
      </c>
      <c r="IB3">
        <v>0</v>
      </c>
      <c r="IC3">
        <v>0</v>
      </c>
      <c r="ID3">
        <v>0</v>
      </c>
      <c r="IE3">
        <v>1.562903758</v>
      </c>
      <c r="IF3">
        <v>0</v>
      </c>
      <c r="IG3">
        <v>0</v>
      </c>
      <c r="IH3">
        <v>0</v>
      </c>
      <c r="II3">
        <v>0</v>
      </c>
      <c r="IJ3">
        <v>10.565538200000001</v>
      </c>
      <c r="IK3">
        <v>9.9795498999999996E-2</v>
      </c>
      <c r="IL3">
        <v>0</v>
      </c>
      <c r="IM3">
        <v>0</v>
      </c>
      <c r="IN3">
        <v>0</v>
      </c>
      <c r="IO3">
        <v>0</v>
      </c>
      <c r="IP3">
        <v>0</v>
      </c>
      <c r="IQ3">
        <v>0</v>
      </c>
      <c r="IR3">
        <v>0</v>
      </c>
      <c r="IS3">
        <v>0</v>
      </c>
      <c r="IT3">
        <v>0</v>
      </c>
      <c r="IU3">
        <v>0</v>
      </c>
      <c r="IV3">
        <v>0</v>
      </c>
      <c r="IW3">
        <v>0.35067430500000002</v>
      </c>
      <c r="IX3">
        <v>0</v>
      </c>
      <c r="IY3">
        <v>0</v>
      </c>
      <c r="IZ3">
        <v>20.24577863</v>
      </c>
      <c r="JA3">
        <v>1.83623143</v>
      </c>
      <c r="JB3">
        <v>0.67115817200000005</v>
      </c>
      <c r="JC3">
        <v>0.37033360500000001</v>
      </c>
      <c r="JD3">
        <v>7.2006534999999997E-2</v>
      </c>
      <c r="JE3">
        <v>0</v>
      </c>
      <c r="JF3">
        <v>0</v>
      </c>
      <c r="JG3">
        <v>20.337641569999999</v>
      </c>
      <c r="JH3">
        <v>1.9974833540000001</v>
      </c>
      <c r="JI3">
        <v>0.67115817200000005</v>
      </c>
      <c r="JJ3">
        <v>0.37033360500000001</v>
      </c>
      <c r="JK3">
        <v>7.2006534999999997E-2</v>
      </c>
      <c r="JL3">
        <v>0</v>
      </c>
      <c r="JM3">
        <v>0</v>
      </c>
      <c r="JN3">
        <v>2650.7851839999998</v>
      </c>
      <c r="JO3">
        <v>0</v>
      </c>
      <c r="JP3">
        <v>135.23998130000001</v>
      </c>
      <c r="JQ3">
        <v>1.330457105</v>
      </c>
      <c r="JR3">
        <v>0.49886401400000002</v>
      </c>
      <c r="JS3">
        <v>0</v>
      </c>
      <c r="JT3">
        <v>3.746202212</v>
      </c>
      <c r="JU3">
        <v>7.347827347</v>
      </c>
      <c r="JV3">
        <v>0</v>
      </c>
      <c r="JW3">
        <v>0</v>
      </c>
      <c r="JX3">
        <v>0</v>
      </c>
      <c r="JY3">
        <v>0</v>
      </c>
      <c r="JZ3">
        <v>0</v>
      </c>
      <c r="KA3">
        <v>0</v>
      </c>
      <c r="KB3">
        <v>13339.66977</v>
      </c>
    </row>
    <row r="4" spans="1:288" x14ac:dyDescent="0.2">
      <c r="A4">
        <v>3</v>
      </c>
      <c r="B4" t="s">
        <v>394</v>
      </c>
      <c r="C4">
        <v>47.805782880000002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24.811039959999999</v>
      </c>
      <c r="K4">
        <v>0</v>
      </c>
      <c r="L4">
        <v>0</v>
      </c>
      <c r="M4">
        <v>0</v>
      </c>
      <c r="N4">
        <v>0</v>
      </c>
      <c r="O4">
        <v>0</v>
      </c>
      <c r="P4">
        <v>44.260786119999999</v>
      </c>
      <c r="Q4">
        <v>0</v>
      </c>
      <c r="R4">
        <v>0</v>
      </c>
      <c r="S4">
        <v>0</v>
      </c>
      <c r="T4">
        <v>0</v>
      </c>
      <c r="U4">
        <v>0</v>
      </c>
      <c r="V4">
        <v>0.42748869900000003</v>
      </c>
      <c r="W4">
        <v>3.6535121130000001</v>
      </c>
      <c r="X4">
        <v>0.1322188</v>
      </c>
      <c r="Y4">
        <v>0</v>
      </c>
      <c r="Z4">
        <v>0</v>
      </c>
      <c r="AA4">
        <v>0</v>
      </c>
      <c r="AB4">
        <v>1.95291576</v>
      </c>
      <c r="AC4">
        <v>0</v>
      </c>
      <c r="AD4">
        <v>0</v>
      </c>
      <c r="AE4">
        <v>0</v>
      </c>
      <c r="AF4">
        <v>0</v>
      </c>
      <c r="AG4">
        <v>0</v>
      </c>
      <c r="AH4">
        <v>340.0155322</v>
      </c>
      <c r="AI4">
        <v>60.937398569999999</v>
      </c>
      <c r="AJ4">
        <v>0</v>
      </c>
      <c r="AK4">
        <v>0.45053442700000002</v>
      </c>
      <c r="AL4">
        <v>0</v>
      </c>
      <c r="AM4">
        <v>10.585519809999999</v>
      </c>
      <c r="AN4">
        <v>0</v>
      </c>
      <c r="AO4">
        <v>50.411211700000003</v>
      </c>
      <c r="AP4">
        <v>0</v>
      </c>
      <c r="AQ4">
        <v>24178.82357</v>
      </c>
      <c r="AR4">
        <v>1253.518689</v>
      </c>
      <c r="AS4">
        <v>0</v>
      </c>
      <c r="AT4">
        <v>0</v>
      </c>
      <c r="AU4">
        <v>5.8860470740000004</v>
      </c>
      <c r="AV4">
        <v>0</v>
      </c>
      <c r="AW4">
        <v>11.68781506</v>
      </c>
      <c r="AX4">
        <v>4.814736065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331.68481109999999</v>
      </c>
      <c r="BK4">
        <v>23.989741590000001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15.828052530000001</v>
      </c>
      <c r="BY4">
        <v>0</v>
      </c>
      <c r="BZ4">
        <v>19.229642160000001</v>
      </c>
      <c r="CA4">
        <v>0.69561499199999999</v>
      </c>
      <c r="CB4">
        <v>0</v>
      </c>
      <c r="CC4">
        <v>0</v>
      </c>
      <c r="CD4">
        <v>0</v>
      </c>
      <c r="CE4">
        <v>0</v>
      </c>
      <c r="CF4">
        <v>0</v>
      </c>
      <c r="CG4">
        <v>1367.135794</v>
      </c>
      <c r="CH4">
        <v>57.272455630000003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44.223781090000003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9579.008092</v>
      </c>
      <c r="CW4">
        <v>470.46763199999998</v>
      </c>
      <c r="CX4">
        <v>4.6614041190000002</v>
      </c>
      <c r="CY4">
        <v>0</v>
      </c>
      <c r="CZ4">
        <v>0</v>
      </c>
      <c r="DA4">
        <v>15.92297172</v>
      </c>
      <c r="DB4">
        <v>0</v>
      </c>
      <c r="DC4">
        <v>0</v>
      </c>
      <c r="DD4">
        <v>0</v>
      </c>
      <c r="DE4">
        <v>0</v>
      </c>
      <c r="DF4">
        <v>0</v>
      </c>
      <c r="DG4">
        <v>1.1207645479999999</v>
      </c>
      <c r="DH4">
        <v>0</v>
      </c>
      <c r="DI4">
        <v>15.42397233</v>
      </c>
      <c r="DJ4">
        <v>0</v>
      </c>
      <c r="DK4">
        <v>0</v>
      </c>
      <c r="DL4">
        <v>0</v>
      </c>
      <c r="DM4">
        <v>0</v>
      </c>
      <c r="DN4">
        <v>13.94348377</v>
      </c>
      <c r="DO4">
        <v>0</v>
      </c>
      <c r="DP4">
        <v>0</v>
      </c>
      <c r="DQ4">
        <v>0</v>
      </c>
      <c r="DR4">
        <v>0</v>
      </c>
      <c r="DS4">
        <v>1.752306036</v>
      </c>
      <c r="DT4">
        <v>65.609082619999995</v>
      </c>
      <c r="DU4">
        <v>0</v>
      </c>
      <c r="DV4">
        <v>0</v>
      </c>
      <c r="DW4">
        <v>0.95061094400000001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19.60535518</v>
      </c>
      <c r="EG4">
        <v>4.158428163</v>
      </c>
      <c r="EH4">
        <v>0</v>
      </c>
      <c r="EI4">
        <v>0</v>
      </c>
      <c r="EJ4">
        <v>0</v>
      </c>
      <c r="EK4">
        <v>0</v>
      </c>
      <c r="EL4">
        <v>0</v>
      </c>
      <c r="EM4">
        <v>9.1583802730000006</v>
      </c>
      <c r="EN4">
        <v>0</v>
      </c>
      <c r="EO4">
        <v>0</v>
      </c>
      <c r="EP4">
        <v>1962.9002459999999</v>
      </c>
      <c r="EQ4">
        <v>65.288695959999998</v>
      </c>
      <c r="ER4">
        <v>0</v>
      </c>
      <c r="ES4">
        <v>0</v>
      </c>
      <c r="ET4">
        <v>0</v>
      </c>
      <c r="EU4">
        <v>0</v>
      </c>
      <c r="EV4">
        <v>11.889215719999999</v>
      </c>
      <c r="EW4">
        <v>0</v>
      </c>
      <c r="EX4">
        <v>0</v>
      </c>
      <c r="EY4">
        <v>0</v>
      </c>
      <c r="EZ4">
        <v>0</v>
      </c>
      <c r="FA4">
        <v>0</v>
      </c>
      <c r="FB4">
        <v>65.609082619999995</v>
      </c>
      <c r="FC4">
        <v>0</v>
      </c>
      <c r="FD4">
        <v>0</v>
      </c>
      <c r="FE4">
        <v>0.95061094400000001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11.889215719999999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4.0647677079999998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9.2074113939999993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7.1407135589999999</v>
      </c>
      <c r="HB4">
        <v>0</v>
      </c>
      <c r="HC4">
        <v>0</v>
      </c>
      <c r="HD4">
        <v>0.47331124200000002</v>
      </c>
      <c r="HE4">
        <v>0</v>
      </c>
      <c r="HF4">
        <v>0</v>
      </c>
      <c r="HG4">
        <v>0</v>
      </c>
      <c r="HH4">
        <v>0</v>
      </c>
      <c r="HI4">
        <v>0</v>
      </c>
      <c r="HJ4">
        <v>3400.9838380000001</v>
      </c>
      <c r="HK4">
        <v>0</v>
      </c>
      <c r="HL4">
        <v>111.1696089</v>
      </c>
      <c r="HM4">
        <v>2.9154715360000001</v>
      </c>
      <c r="HN4">
        <v>0</v>
      </c>
      <c r="HO4">
        <v>0</v>
      </c>
      <c r="HP4">
        <v>0</v>
      </c>
      <c r="HQ4">
        <v>0</v>
      </c>
      <c r="HR4">
        <v>0</v>
      </c>
      <c r="HS4">
        <v>0</v>
      </c>
      <c r="HT4">
        <v>0</v>
      </c>
      <c r="HU4">
        <v>0</v>
      </c>
      <c r="HV4">
        <v>0</v>
      </c>
      <c r="HW4">
        <v>0</v>
      </c>
      <c r="HX4">
        <v>3.034578303</v>
      </c>
      <c r="HY4">
        <v>0</v>
      </c>
      <c r="HZ4">
        <v>0</v>
      </c>
      <c r="IA4">
        <v>0</v>
      </c>
      <c r="IB4">
        <v>0</v>
      </c>
      <c r="IC4">
        <v>0</v>
      </c>
      <c r="ID4">
        <v>0</v>
      </c>
      <c r="IE4">
        <v>15.62186442</v>
      </c>
      <c r="IF4">
        <v>0.28152811100000003</v>
      </c>
      <c r="IG4">
        <v>0</v>
      </c>
      <c r="IH4">
        <v>0</v>
      </c>
      <c r="II4">
        <v>0</v>
      </c>
      <c r="IJ4">
        <v>32.78894519</v>
      </c>
      <c r="IK4">
        <v>0.379708029</v>
      </c>
      <c r="IL4">
        <v>0</v>
      </c>
      <c r="IM4">
        <v>0</v>
      </c>
      <c r="IN4">
        <v>0</v>
      </c>
      <c r="IO4">
        <v>0</v>
      </c>
      <c r="IP4">
        <v>0</v>
      </c>
      <c r="IQ4">
        <v>0</v>
      </c>
      <c r="IR4">
        <v>0</v>
      </c>
      <c r="IS4">
        <v>0</v>
      </c>
      <c r="IT4">
        <v>0</v>
      </c>
      <c r="IU4">
        <v>0</v>
      </c>
      <c r="IV4">
        <v>0</v>
      </c>
      <c r="IW4">
        <v>411.33637160000001</v>
      </c>
      <c r="IX4">
        <v>18.227068190000001</v>
      </c>
      <c r="IY4">
        <v>0</v>
      </c>
      <c r="IZ4">
        <v>12457.85053</v>
      </c>
      <c r="JA4">
        <v>841.38094209999997</v>
      </c>
      <c r="JB4">
        <v>0.37307063699999998</v>
      </c>
      <c r="JC4">
        <v>0</v>
      </c>
      <c r="JD4">
        <v>0</v>
      </c>
      <c r="JE4">
        <v>0</v>
      </c>
      <c r="JF4">
        <v>0</v>
      </c>
      <c r="JG4">
        <v>12667.404780000001</v>
      </c>
      <c r="JH4">
        <v>851.70982790000005</v>
      </c>
      <c r="JI4">
        <v>0</v>
      </c>
      <c r="JJ4">
        <v>0</v>
      </c>
      <c r="JK4">
        <v>0</v>
      </c>
      <c r="JL4">
        <v>0</v>
      </c>
      <c r="JM4">
        <v>0</v>
      </c>
      <c r="JN4">
        <v>9.6572454239999992</v>
      </c>
      <c r="JO4">
        <v>0</v>
      </c>
      <c r="JP4">
        <v>0</v>
      </c>
      <c r="JQ4">
        <v>0</v>
      </c>
      <c r="JR4">
        <v>0</v>
      </c>
      <c r="JS4">
        <v>0</v>
      </c>
      <c r="JT4">
        <v>1.04506919</v>
      </c>
      <c r="JU4">
        <v>7.14557836</v>
      </c>
      <c r="JV4">
        <v>0</v>
      </c>
      <c r="JW4">
        <v>0</v>
      </c>
      <c r="JX4">
        <v>0</v>
      </c>
      <c r="JY4">
        <v>0</v>
      </c>
      <c r="JZ4">
        <v>0</v>
      </c>
      <c r="KA4">
        <v>0</v>
      </c>
      <c r="KB4">
        <v>6.6964009310000003</v>
      </c>
    </row>
    <row r="5" spans="1:288" x14ac:dyDescent="0.2">
      <c r="A5">
        <v>4</v>
      </c>
      <c r="B5" t="s">
        <v>395</v>
      </c>
      <c r="C5">
        <v>7.7873415000000001E-2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3.9056522000000003E-2</v>
      </c>
      <c r="K5">
        <v>0</v>
      </c>
      <c r="L5">
        <v>0</v>
      </c>
      <c r="M5">
        <v>0</v>
      </c>
      <c r="N5">
        <v>0</v>
      </c>
      <c r="O5">
        <v>0</v>
      </c>
      <c r="P5">
        <v>0.111118985</v>
      </c>
      <c r="Q5">
        <v>0.26228700900000002</v>
      </c>
      <c r="R5">
        <v>8.4551109999999995E-3</v>
      </c>
      <c r="S5">
        <v>0</v>
      </c>
      <c r="T5">
        <v>0</v>
      </c>
      <c r="U5">
        <v>0</v>
      </c>
      <c r="V5">
        <v>3.3661100000000001E-4</v>
      </c>
      <c r="W5">
        <v>2.0437300000000001E-3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44.294234230000001</v>
      </c>
      <c r="AH5">
        <v>0.32720696100000002</v>
      </c>
      <c r="AI5">
        <v>0.13070243100000001</v>
      </c>
      <c r="AJ5">
        <v>0</v>
      </c>
      <c r="AK5">
        <v>6.6655900000000005E-4</v>
      </c>
      <c r="AL5">
        <v>2.5077530000000002E-3</v>
      </c>
      <c r="AM5">
        <v>0.140514577</v>
      </c>
      <c r="AN5">
        <v>1017.917704</v>
      </c>
      <c r="AO5">
        <v>0</v>
      </c>
      <c r="AP5">
        <v>0</v>
      </c>
      <c r="AQ5">
        <v>6.311115E-3</v>
      </c>
      <c r="AR5">
        <v>3.1585300000000001E-3</v>
      </c>
      <c r="AS5">
        <v>0</v>
      </c>
      <c r="AT5">
        <v>0</v>
      </c>
      <c r="AU5">
        <v>0</v>
      </c>
      <c r="AV5">
        <v>0</v>
      </c>
      <c r="AW5">
        <v>0</v>
      </c>
      <c r="AX5">
        <v>8.5606910000000005E-3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0.161965477</v>
      </c>
      <c r="BJ5">
        <v>2.754149779</v>
      </c>
      <c r="BK5">
        <v>0.145233416</v>
      </c>
      <c r="BL5">
        <v>0</v>
      </c>
      <c r="BM5">
        <v>0</v>
      </c>
      <c r="BN5">
        <v>0</v>
      </c>
      <c r="BO5">
        <v>0</v>
      </c>
      <c r="BP5">
        <v>42.613586550000001</v>
      </c>
      <c r="BQ5">
        <v>6.4859968439999998</v>
      </c>
      <c r="BR5">
        <v>0.16439240299999999</v>
      </c>
      <c r="BS5">
        <v>0</v>
      </c>
      <c r="BT5">
        <v>0</v>
      </c>
      <c r="BU5">
        <v>0</v>
      </c>
      <c r="BV5">
        <v>0</v>
      </c>
      <c r="BW5">
        <v>0</v>
      </c>
      <c r="BX5">
        <v>2.6659200000000001E-2</v>
      </c>
      <c r="BY5">
        <v>0</v>
      </c>
      <c r="BZ5">
        <v>2.7382067E-2</v>
      </c>
      <c r="CA5">
        <v>0</v>
      </c>
      <c r="CB5">
        <v>0</v>
      </c>
      <c r="CC5">
        <v>0</v>
      </c>
      <c r="CD5">
        <v>0</v>
      </c>
      <c r="CE5">
        <v>0</v>
      </c>
      <c r="CF5">
        <v>1.063231641</v>
      </c>
      <c r="CG5">
        <v>4.3018109999999998E-2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6.2742586999999999</v>
      </c>
      <c r="CQ5">
        <v>0.269330448</v>
      </c>
      <c r="CR5">
        <v>0</v>
      </c>
      <c r="CS5">
        <v>0</v>
      </c>
      <c r="CT5">
        <v>0</v>
      </c>
      <c r="CU5">
        <v>0</v>
      </c>
      <c r="CV5">
        <v>6.3964519659999999</v>
      </c>
      <c r="CW5">
        <v>0.260465742</v>
      </c>
      <c r="CX5">
        <v>0</v>
      </c>
      <c r="CY5">
        <v>0</v>
      </c>
      <c r="CZ5">
        <v>0</v>
      </c>
      <c r="DA5">
        <v>0</v>
      </c>
      <c r="DB5">
        <v>4.4239276309999997</v>
      </c>
      <c r="DC5">
        <v>0.108692156</v>
      </c>
      <c r="DD5">
        <v>0</v>
      </c>
      <c r="DE5">
        <v>0</v>
      </c>
      <c r="DF5">
        <v>5.1213761780000002</v>
      </c>
      <c r="DG5">
        <v>2.9965754000000001E-2</v>
      </c>
      <c r="DH5">
        <v>0.782347762</v>
      </c>
      <c r="DI5">
        <v>3.5683749000000001E-2</v>
      </c>
      <c r="DJ5">
        <v>4.4239276309999997</v>
      </c>
      <c r="DK5">
        <v>0.108692156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1.901765785</v>
      </c>
      <c r="DU5">
        <v>4.9978298999999997E-2</v>
      </c>
      <c r="DV5">
        <v>0</v>
      </c>
      <c r="DW5">
        <v>1.4555729999999999E-3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2.6552665999999999E-2</v>
      </c>
      <c r="EQ5">
        <v>6.4235200000000001E-4</v>
      </c>
      <c r="ER5">
        <v>0</v>
      </c>
      <c r="ES5">
        <v>0</v>
      </c>
      <c r="ET5">
        <v>0</v>
      </c>
      <c r="EU5">
        <v>0</v>
      </c>
      <c r="EV5">
        <v>3.165930296</v>
      </c>
      <c r="EW5">
        <v>0.13122841099999999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1.4555729999999999E-3</v>
      </c>
      <c r="FF5">
        <v>0</v>
      </c>
      <c r="FG5">
        <v>0</v>
      </c>
      <c r="FH5">
        <v>0</v>
      </c>
      <c r="FI5">
        <v>0</v>
      </c>
      <c r="FJ5">
        <v>0</v>
      </c>
      <c r="FK5">
        <v>3.4320246210000001</v>
      </c>
      <c r="FL5">
        <v>0.186828297</v>
      </c>
      <c r="FM5">
        <v>0</v>
      </c>
      <c r="FN5">
        <v>0</v>
      </c>
      <c r="FO5">
        <v>0</v>
      </c>
      <c r="FP5">
        <v>0</v>
      </c>
      <c r="FQ5">
        <v>0</v>
      </c>
      <c r="FR5">
        <v>3.165930296</v>
      </c>
      <c r="FS5">
        <v>0.13122841099999999</v>
      </c>
      <c r="FT5">
        <v>0</v>
      </c>
      <c r="FU5">
        <v>0</v>
      </c>
      <c r="FV5">
        <v>0</v>
      </c>
      <c r="FW5">
        <v>0</v>
      </c>
      <c r="FX5">
        <v>3.4320246210000001</v>
      </c>
      <c r="FY5">
        <v>0.186828297</v>
      </c>
      <c r="FZ5">
        <v>0</v>
      </c>
      <c r="GA5">
        <v>0</v>
      </c>
      <c r="GB5">
        <v>0</v>
      </c>
      <c r="GC5">
        <v>0</v>
      </c>
      <c r="GD5">
        <v>0</v>
      </c>
      <c r="GE5">
        <v>0.138148191</v>
      </c>
      <c r="GF5">
        <v>1.3753369999999999E-3</v>
      </c>
      <c r="GG5">
        <v>0</v>
      </c>
      <c r="GH5">
        <v>0</v>
      </c>
      <c r="GI5">
        <v>0</v>
      </c>
      <c r="GJ5">
        <v>0</v>
      </c>
      <c r="GK5">
        <v>1.2261195229999999</v>
      </c>
      <c r="GL5">
        <v>7.7145283999999995E-2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4.6700310000000002E-2</v>
      </c>
      <c r="GT5">
        <v>1.236359E-3</v>
      </c>
      <c r="GU5">
        <v>0</v>
      </c>
      <c r="GV5">
        <v>0</v>
      </c>
      <c r="GW5">
        <v>0</v>
      </c>
      <c r="GX5">
        <v>0</v>
      </c>
      <c r="GY5">
        <v>0</v>
      </c>
      <c r="GZ5">
        <v>0.12853457099999999</v>
      </c>
      <c r="HA5">
        <v>5.2274140109999996</v>
      </c>
      <c r="HB5">
        <v>0</v>
      </c>
      <c r="HC5">
        <v>0</v>
      </c>
      <c r="HD5">
        <v>7.2452300000000001E-3</v>
      </c>
      <c r="HE5">
        <v>0</v>
      </c>
      <c r="HF5">
        <v>5.5113600000000003E-4</v>
      </c>
      <c r="HG5">
        <v>0</v>
      </c>
      <c r="HH5">
        <v>0</v>
      </c>
      <c r="HI5">
        <v>0</v>
      </c>
      <c r="HJ5">
        <v>1.03558226</v>
      </c>
      <c r="HK5">
        <v>2.4001082540000001</v>
      </c>
      <c r="HL5">
        <v>0.15590705699999999</v>
      </c>
      <c r="HM5">
        <v>3.3812529999999999E-3</v>
      </c>
      <c r="HN5">
        <v>0</v>
      </c>
      <c r="HO5">
        <v>0</v>
      </c>
      <c r="HP5">
        <v>0</v>
      </c>
      <c r="HQ5">
        <v>1.3642628E-2</v>
      </c>
      <c r="HR5">
        <v>0</v>
      </c>
      <c r="HS5">
        <v>0</v>
      </c>
      <c r="HT5">
        <v>0</v>
      </c>
      <c r="HU5">
        <v>1.2242049999999999E-3</v>
      </c>
      <c r="HV5">
        <v>0</v>
      </c>
      <c r="HW5">
        <v>0</v>
      </c>
      <c r="HX5">
        <v>1.6683290000000001E-3</v>
      </c>
      <c r="HY5">
        <v>0</v>
      </c>
      <c r="HZ5">
        <v>0</v>
      </c>
      <c r="IA5">
        <v>0</v>
      </c>
      <c r="IB5">
        <v>0</v>
      </c>
      <c r="IC5">
        <v>0</v>
      </c>
      <c r="ID5">
        <v>0</v>
      </c>
      <c r="IE5">
        <v>2.3567765070000002</v>
      </c>
      <c r="IF5">
        <v>8.0979589000000005E-2</v>
      </c>
      <c r="IG5">
        <v>0</v>
      </c>
      <c r="IH5">
        <v>0</v>
      </c>
      <c r="II5">
        <v>0</v>
      </c>
      <c r="IJ5">
        <v>3.390615E-3</v>
      </c>
      <c r="IK5">
        <v>0</v>
      </c>
      <c r="IL5">
        <v>0</v>
      </c>
      <c r="IM5">
        <v>0</v>
      </c>
      <c r="IN5">
        <v>8.1421789999999994E-3</v>
      </c>
      <c r="IO5">
        <v>0</v>
      </c>
      <c r="IP5">
        <v>0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27.894420440000001</v>
      </c>
      <c r="IX5">
        <v>1.8408404229999999</v>
      </c>
      <c r="IY5">
        <v>0</v>
      </c>
      <c r="IZ5">
        <v>24.651929389999999</v>
      </c>
      <c r="JA5">
        <v>1.5189863139999999</v>
      </c>
      <c r="JB5">
        <v>0</v>
      </c>
      <c r="JC5">
        <v>0</v>
      </c>
      <c r="JD5">
        <v>0</v>
      </c>
      <c r="JE5">
        <v>0</v>
      </c>
      <c r="JF5">
        <v>0</v>
      </c>
      <c r="JG5">
        <v>26.2097759</v>
      </c>
      <c r="JH5">
        <v>1.617928413</v>
      </c>
      <c r="JI5">
        <v>0</v>
      </c>
      <c r="JJ5">
        <v>0</v>
      </c>
      <c r="JK5">
        <v>0</v>
      </c>
      <c r="JL5">
        <v>0</v>
      </c>
      <c r="JM5">
        <v>0</v>
      </c>
      <c r="JN5">
        <v>1.4862131000000001E-2</v>
      </c>
      <c r="JO5">
        <v>0</v>
      </c>
      <c r="JP5">
        <v>0</v>
      </c>
      <c r="JQ5">
        <v>0</v>
      </c>
      <c r="JR5">
        <v>0</v>
      </c>
      <c r="JS5">
        <v>0</v>
      </c>
      <c r="JT5">
        <v>2.834329E-3</v>
      </c>
      <c r="JU5">
        <v>1.7386146000000002E-2</v>
      </c>
      <c r="JV5">
        <v>0</v>
      </c>
      <c r="JW5">
        <v>0</v>
      </c>
      <c r="JX5">
        <v>0</v>
      </c>
      <c r="JY5">
        <v>0</v>
      </c>
      <c r="JZ5">
        <v>0</v>
      </c>
      <c r="KA5">
        <v>0</v>
      </c>
      <c r="KB5">
        <v>2.0404624999999999E-2</v>
      </c>
    </row>
    <row r="6" spans="1:288" x14ac:dyDescent="0.2">
      <c r="A6">
        <v>5</v>
      </c>
      <c r="B6" t="s">
        <v>396</v>
      </c>
      <c r="C6">
        <v>17.08213988</v>
      </c>
      <c r="D6">
        <v>1.2289771E-2</v>
      </c>
      <c r="E6">
        <v>3.5610149999999998E-3</v>
      </c>
      <c r="F6">
        <v>0</v>
      </c>
      <c r="G6">
        <v>0</v>
      </c>
      <c r="H6">
        <v>0</v>
      </c>
      <c r="I6">
        <v>5.7083669999999998E-3</v>
      </c>
      <c r="J6">
        <v>0.58465272199999996</v>
      </c>
      <c r="K6">
        <v>2.8017791E-2</v>
      </c>
      <c r="L6">
        <v>0</v>
      </c>
      <c r="M6">
        <v>0</v>
      </c>
      <c r="N6">
        <v>0</v>
      </c>
      <c r="O6">
        <v>0</v>
      </c>
      <c r="P6">
        <v>6.9224154999999996E-2</v>
      </c>
      <c r="Q6">
        <v>0.60026756100000001</v>
      </c>
      <c r="R6">
        <v>2.5541531999999999E-2</v>
      </c>
      <c r="S6">
        <v>1.259767E-3</v>
      </c>
      <c r="T6">
        <v>3.1235900000000001E-4</v>
      </c>
      <c r="U6">
        <v>0</v>
      </c>
      <c r="V6">
        <v>2.3775246339999998</v>
      </c>
      <c r="W6">
        <v>1.333035016</v>
      </c>
      <c r="X6">
        <v>0.115155994</v>
      </c>
      <c r="Y6">
        <v>5.7795110000000002E-3</v>
      </c>
      <c r="Z6">
        <v>1.0106877E-2</v>
      </c>
      <c r="AA6">
        <v>7.9131029999999995E-3</v>
      </c>
      <c r="AB6">
        <v>1.0784514E-2</v>
      </c>
      <c r="AC6">
        <v>2.7110260000000001E-3</v>
      </c>
      <c r="AD6">
        <v>1.146425E-3</v>
      </c>
      <c r="AE6">
        <v>0</v>
      </c>
      <c r="AF6">
        <v>0</v>
      </c>
      <c r="AG6">
        <v>0</v>
      </c>
      <c r="AH6">
        <v>22.993049939999999</v>
      </c>
      <c r="AI6">
        <v>15.887450380000001</v>
      </c>
      <c r="AJ6">
        <v>3.8108247990000002</v>
      </c>
      <c r="AK6">
        <v>5.4378078690000002</v>
      </c>
      <c r="AL6">
        <v>1.3717460990000001</v>
      </c>
      <c r="AM6" t="s">
        <v>88</v>
      </c>
      <c r="AN6">
        <v>332.96015030000001</v>
      </c>
      <c r="AO6">
        <v>15.85017629</v>
      </c>
      <c r="AP6">
        <v>0</v>
      </c>
      <c r="AQ6">
        <v>13.48737405</v>
      </c>
      <c r="AR6">
        <v>0.80536869700000002</v>
      </c>
      <c r="AS6">
        <v>9.1504829999999992E-3</v>
      </c>
      <c r="AT6">
        <v>7.0494279999999999E-3</v>
      </c>
      <c r="AU6">
        <v>1.1693011E-2</v>
      </c>
      <c r="AV6">
        <v>0</v>
      </c>
      <c r="AW6">
        <v>3.6986842260000001</v>
      </c>
      <c r="AX6">
        <v>6.3353410999999998E-2</v>
      </c>
      <c r="AY6">
        <v>1.024655E-3</v>
      </c>
      <c r="AZ6">
        <v>0</v>
      </c>
      <c r="BA6">
        <v>0</v>
      </c>
      <c r="BB6">
        <v>0</v>
      </c>
      <c r="BC6">
        <v>0</v>
      </c>
      <c r="BD6">
        <v>1.3095548E-2</v>
      </c>
      <c r="BE6">
        <v>0</v>
      </c>
      <c r="BF6">
        <v>0</v>
      </c>
      <c r="BG6">
        <v>0</v>
      </c>
      <c r="BH6">
        <v>0</v>
      </c>
      <c r="BI6">
        <v>22.552369150000001</v>
      </c>
      <c r="BJ6">
        <v>126.81483129999999</v>
      </c>
      <c r="BK6">
        <v>10.795390429999999</v>
      </c>
      <c r="BL6">
        <v>5.6469229309999998</v>
      </c>
      <c r="BM6">
        <v>2.7447776720000001</v>
      </c>
      <c r="BN6">
        <v>1.105279669</v>
      </c>
      <c r="BO6">
        <v>0.39013210599999998</v>
      </c>
      <c r="BP6">
        <v>0.16702558100000001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458.58005539999999</v>
      </c>
      <c r="BY6">
        <v>4.8876216030000004</v>
      </c>
      <c r="BZ6">
        <v>5.1051423600000003</v>
      </c>
      <c r="CA6">
        <v>0.409235499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1.0289943509999999</v>
      </c>
      <c r="CJ6">
        <v>2.5456031E-2</v>
      </c>
      <c r="CK6">
        <v>1.779344E-3</v>
      </c>
      <c r="CL6">
        <v>0</v>
      </c>
      <c r="CM6">
        <v>1.60987E-3</v>
      </c>
      <c r="CN6">
        <v>0</v>
      </c>
      <c r="CO6">
        <v>0</v>
      </c>
      <c r="CP6">
        <v>0.38377476100000002</v>
      </c>
      <c r="CQ6">
        <v>1.7375648E-2</v>
      </c>
      <c r="CR6">
        <v>0</v>
      </c>
      <c r="CS6">
        <v>0</v>
      </c>
      <c r="CT6">
        <v>0</v>
      </c>
      <c r="CU6">
        <v>0</v>
      </c>
      <c r="CV6">
        <v>0</v>
      </c>
      <c r="CW6">
        <v>2.7243417999999998E-2</v>
      </c>
      <c r="CX6">
        <v>0</v>
      </c>
      <c r="CY6">
        <v>0</v>
      </c>
      <c r="CZ6">
        <v>0</v>
      </c>
      <c r="DA6">
        <v>1.7748011969999999</v>
      </c>
      <c r="DB6">
        <v>2.8506498040000001</v>
      </c>
      <c r="DC6">
        <v>6.7727609999999994E-2</v>
      </c>
      <c r="DD6">
        <v>5.1282554000000001E-2</v>
      </c>
      <c r="DE6">
        <v>0.26670032700000001</v>
      </c>
      <c r="DF6">
        <v>1.0225731149999999</v>
      </c>
      <c r="DG6">
        <v>5.1035166810000003</v>
      </c>
      <c r="DH6">
        <v>0</v>
      </c>
      <c r="DI6">
        <v>3.7441503439999999</v>
      </c>
      <c r="DJ6">
        <v>0.33259209899999997</v>
      </c>
      <c r="DK6">
        <v>5.7075869000000001E-2</v>
      </c>
      <c r="DL6">
        <v>5.1282554000000001E-2</v>
      </c>
      <c r="DM6">
        <v>0.26670032700000001</v>
      </c>
      <c r="DN6">
        <v>5.8901938080000003</v>
      </c>
      <c r="DO6">
        <v>1.536454513</v>
      </c>
      <c r="DP6">
        <v>1.9781619500000001</v>
      </c>
      <c r="DQ6">
        <v>0.85682560699999999</v>
      </c>
      <c r="DR6">
        <v>0.25576706100000002</v>
      </c>
      <c r="DS6">
        <v>9.3656728999999994E-2</v>
      </c>
      <c r="DT6">
        <v>8.7485565350000005</v>
      </c>
      <c r="DU6">
        <v>0.89440485599999997</v>
      </c>
      <c r="DV6">
        <v>0.74365351999999996</v>
      </c>
      <c r="DW6">
        <v>3.4347754450000001</v>
      </c>
      <c r="DX6">
        <v>0.16944104800000001</v>
      </c>
      <c r="DY6">
        <v>9.0235460000000003E-3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1.541920519</v>
      </c>
      <c r="EG6">
        <v>23.80414738</v>
      </c>
      <c r="EH6">
        <v>5.3767694339999998</v>
      </c>
      <c r="EI6">
        <v>6.0145190849999999</v>
      </c>
      <c r="EJ6">
        <v>2.8969552680000001</v>
      </c>
      <c r="EK6">
        <v>0.63785308200000002</v>
      </c>
      <c r="EL6">
        <v>0.27229461199999999</v>
      </c>
      <c r="EM6">
        <v>0</v>
      </c>
      <c r="EN6">
        <v>0</v>
      </c>
      <c r="EO6">
        <v>0</v>
      </c>
      <c r="EP6">
        <v>0.90533989199999998</v>
      </c>
      <c r="EQ6">
        <v>0.25263744300000002</v>
      </c>
      <c r="ER6">
        <v>0.246249836</v>
      </c>
      <c r="ES6">
        <v>9.0039664000000005E-2</v>
      </c>
      <c r="ET6">
        <v>2.5131733E-2</v>
      </c>
      <c r="EU6">
        <v>1.2438299E-2</v>
      </c>
      <c r="EV6">
        <v>2.5609653999999999E-2</v>
      </c>
      <c r="EW6">
        <v>1.179065E-3</v>
      </c>
      <c r="EX6">
        <v>3.6534739999999999E-3</v>
      </c>
      <c r="EY6">
        <v>7.577571E-3</v>
      </c>
      <c r="EZ6">
        <v>1.0139719999999999E-3</v>
      </c>
      <c r="FA6">
        <v>2.2788740000000002E-3</v>
      </c>
      <c r="FB6">
        <v>8.7485565350000005</v>
      </c>
      <c r="FC6">
        <v>0.89440485599999997</v>
      </c>
      <c r="FD6">
        <v>0.74365351999999996</v>
      </c>
      <c r="FE6">
        <v>3.4347754450000001</v>
      </c>
      <c r="FF6">
        <v>0.17996488699999999</v>
      </c>
      <c r="FG6">
        <v>2.558027E-3</v>
      </c>
      <c r="FH6">
        <v>0</v>
      </c>
      <c r="FI6">
        <v>0</v>
      </c>
      <c r="FJ6">
        <v>0</v>
      </c>
      <c r="FK6">
        <v>2.9286910999999999E-2</v>
      </c>
      <c r="FL6">
        <v>1.0306324E-2</v>
      </c>
      <c r="FM6">
        <v>9.7114290000000006E-3</v>
      </c>
      <c r="FN6">
        <v>2.1131898E-2</v>
      </c>
      <c r="FO6">
        <v>1.2234259999999999E-3</v>
      </c>
      <c r="FP6">
        <v>2.6139929999999998E-3</v>
      </c>
      <c r="FQ6">
        <v>3.7672540999999997E-2</v>
      </c>
      <c r="FR6">
        <v>2.5609653999999999E-2</v>
      </c>
      <c r="FS6">
        <v>1.179065E-3</v>
      </c>
      <c r="FT6">
        <v>3.6534739999999999E-3</v>
      </c>
      <c r="FU6">
        <v>7.577571E-3</v>
      </c>
      <c r="FV6">
        <v>1.0139719999999999E-3</v>
      </c>
      <c r="FW6">
        <v>2.2788740000000002E-3</v>
      </c>
      <c r="FX6">
        <v>2.9286910999999999E-2</v>
      </c>
      <c r="FY6">
        <v>1.0306324E-2</v>
      </c>
      <c r="FZ6">
        <v>9.7114290000000006E-3</v>
      </c>
      <c r="GA6">
        <v>2.1131898E-2</v>
      </c>
      <c r="GB6">
        <v>1.2234259999999999E-3</v>
      </c>
      <c r="GC6">
        <v>2.6139929999999998E-3</v>
      </c>
      <c r="GD6">
        <v>3.7672540999999997E-2</v>
      </c>
      <c r="GE6">
        <v>0.90580605400000003</v>
      </c>
      <c r="GF6">
        <v>0.13418000899999999</v>
      </c>
      <c r="GG6">
        <v>0.15923108799999999</v>
      </c>
      <c r="GH6">
        <v>7.3584361000000001E-2</v>
      </c>
      <c r="GI6">
        <v>2.8505453E-2</v>
      </c>
      <c r="GJ6">
        <v>1.1804294E-2</v>
      </c>
      <c r="GK6">
        <v>9.6008689999999997E-3</v>
      </c>
      <c r="GL6">
        <v>0</v>
      </c>
      <c r="GM6">
        <v>4.9447500000000004E-3</v>
      </c>
      <c r="GN6">
        <v>9.7649409999999992E-3</v>
      </c>
      <c r="GO6">
        <v>8.8385570000000004E-3</v>
      </c>
      <c r="GP6">
        <v>3.0328349999999998E-3</v>
      </c>
      <c r="GQ6">
        <v>5.1350570000000002E-3</v>
      </c>
      <c r="GR6">
        <v>2.9128349999999999E-3</v>
      </c>
      <c r="GS6">
        <v>3.9813853109999999</v>
      </c>
      <c r="GT6">
        <v>1.088802136</v>
      </c>
      <c r="GU6">
        <v>0.47850568599999999</v>
      </c>
      <c r="GV6">
        <v>0.272689246</v>
      </c>
      <c r="GW6">
        <v>18.761051299999998</v>
      </c>
      <c r="GX6">
        <v>0.31301097900000002</v>
      </c>
      <c r="GY6">
        <v>0</v>
      </c>
      <c r="GZ6">
        <v>1.1633075E-2</v>
      </c>
      <c r="HA6">
        <v>9.2874349999999994E-2</v>
      </c>
      <c r="HB6">
        <v>9.1556669999999993E-3</v>
      </c>
      <c r="HC6">
        <v>4.8286582000000002E-2</v>
      </c>
      <c r="HD6">
        <v>2.01602141</v>
      </c>
      <c r="HE6">
        <v>4.0166897E-2</v>
      </c>
      <c r="HF6">
        <v>0.203923887</v>
      </c>
      <c r="HG6">
        <v>6.0795939999999998E-3</v>
      </c>
      <c r="HH6">
        <v>2.90559E-3</v>
      </c>
      <c r="HI6">
        <v>0</v>
      </c>
      <c r="HJ6">
        <v>0</v>
      </c>
      <c r="HK6">
        <v>0.96083820499999995</v>
      </c>
      <c r="HL6">
        <v>20.96295168</v>
      </c>
      <c r="HM6">
        <v>8.0956619159999992</v>
      </c>
      <c r="HN6">
        <v>7.5689933219999999</v>
      </c>
      <c r="HO6">
        <v>4.0341809169999996</v>
      </c>
      <c r="HP6">
        <v>1.3333941309999999</v>
      </c>
      <c r="HQ6">
        <v>4.0515218999999998E-2</v>
      </c>
      <c r="HR6">
        <v>7.4845930000000003E-3</v>
      </c>
      <c r="HS6">
        <v>4.4358879999999998E-3</v>
      </c>
      <c r="HT6">
        <v>1.3692114999999999E-2</v>
      </c>
      <c r="HU6">
        <v>4.2339070000000003E-3</v>
      </c>
      <c r="HV6">
        <v>1.5701864999999999E-2</v>
      </c>
      <c r="HW6">
        <v>3.9988830000000003E-2</v>
      </c>
      <c r="HX6">
        <v>4.5233720000000003E-3</v>
      </c>
      <c r="HY6">
        <v>9.4292969999999997E-3</v>
      </c>
      <c r="HZ6">
        <v>8.2867080000000003E-3</v>
      </c>
      <c r="IA6">
        <v>1.9850864999999999E-2</v>
      </c>
      <c r="IB6">
        <v>4.3328150000000003E-3</v>
      </c>
      <c r="IC6">
        <v>4.5160850000000004E-3</v>
      </c>
      <c r="ID6">
        <v>3.6051E-2</v>
      </c>
      <c r="IE6">
        <v>1.016989911</v>
      </c>
      <c r="IF6">
        <v>0.34123618</v>
      </c>
      <c r="IG6">
        <v>0.30492496899999999</v>
      </c>
      <c r="IH6">
        <v>0.144877477</v>
      </c>
      <c r="II6">
        <v>4.6630495000000001E-2</v>
      </c>
      <c r="IJ6" t="s">
        <v>88</v>
      </c>
      <c r="IK6">
        <v>3.3824440000000001E-3</v>
      </c>
      <c r="IL6">
        <v>3.6844590000000002E-3</v>
      </c>
      <c r="IM6">
        <v>1.6247472999999998E-2</v>
      </c>
      <c r="IN6">
        <v>1.8438342E-2</v>
      </c>
      <c r="IO6">
        <v>0</v>
      </c>
      <c r="IP6">
        <v>0</v>
      </c>
      <c r="IQ6">
        <v>0</v>
      </c>
      <c r="IR6">
        <v>0</v>
      </c>
      <c r="IS6">
        <v>0.20054796599999999</v>
      </c>
      <c r="IT6">
        <v>9.7491949999999994E-2</v>
      </c>
      <c r="IU6">
        <v>3.7719331000000002E-2</v>
      </c>
      <c r="IV6">
        <v>6.5643070000000001E-3</v>
      </c>
      <c r="IW6">
        <v>0.78843542700000002</v>
      </c>
      <c r="IX6">
        <v>0.35739667200000003</v>
      </c>
      <c r="IY6">
        <v>0.35660385999999999</v>
      </c>
      <c r="IZ6">
        <v>17.594793719999998</v>
      </c>
      <c r="JA6">
        <v>7.2208448990000003</v>
      </c>
      <c r="JB6">
        <v>7.3837754220000003</v>
      </c>
      <c r="JC6">
        <v>4.3065974039999997</v>
      </c>
      <c r="JD6">
        <v>2.2466125030000001</v>
      </c>
      <c r="JE6">
        <v>0.78467531999999995</v>
      </c>
      <c r="JF6">
        <v>0.174233687</v>
      </c>
      <c r="JG6">
        <v>18.26399099</v>
      </c>
      <c r="JH6">
        <v>7.3397845369999999</v>
      </c>
      <c r="JI6">
        <v>7.4867426589999999</v>
      </c>
      <c r="JJ6">
        <v>4.3662455509999996</v>
      </c>
      <c r="JK6">
        <v>2.2553298690000001</v>
      </c>
      <c r="JL6">
        <v>0.79779604299999995</v>
      </c>
      <c r="JM6">
        <v>0.175241059</v>
      </c>
      <c r="JN6">
        <v>1.5414011160000001</v>
      </c>
      <c r="JO6">
        <v>1.7158989999999999E-3</v>
      </c>
      <c r="JP6">
        <v>0.11669544499999999</v>
      </c>
      <c r="JQ6">
        <v>6.3922590000000001E-2</v>
      </c>
      <c r="JR6">
        <v>2.6876244000000001E-2</v>
      </c>
      <c r="JS6">
        <v>8.7101079999999994E-3</v>
      </c>
      <c r="JT6">
        <v>6.835993202</v>
      </c>
      <c r="JU6">
        <v>10.6337761</v>
      </c>
      <c r="JV6">
        <v>0.80895852199999996</v>
      </c>
      <c r="JW6">
        <v>7.4016782000000003E-2</v>
      </c>
      <c r="JX6">
        <v>3.9435984E-2</v>
      </c>
      <c r="JY6">
        <v>1.3498967000000001E-2</v>
      </c>
      <c r="JZ6">
        <v>2.9445999999999999E-3</v>
      </c>
      <c r="KA6">
        <v>0</v>
      </c>
      <c r="KB6">
        <v>9.2562723069999997</v>
      </c>
    </row>
    <row r="7" spans="1:288" x14ac:dyDescent="0.2">
      <c r="A7" t="s">
        <v>397</v>
      </c>
      <c r="B7" t="s">
        <v>398</v>
      </c>
      <c r="C7">
        <v>18.075922070000001</v>
      </c>
      <c r="D7">
        <v>1.7822010999999999E-2</v>
      </c>
      <c r="E7">
        <v>8.9404700000000007E-3</v>
      </c>
      <c r="F7">
        <v>0</v>
      </c>
      <c r="G7">
        <v>0</v>
      </c>
      <c r="H7">
        <v>0</v>
      </c>
      <c r="I7">
        <v>0</v>
      </c>
      <c r="J7">
        <v>0.71051118400000002</v>
      </c>
      <c r="K7">
        <v>3.1892007999999999E-2</v>
      </c>
      <c r="L7">
        <v>0</v>
      </c>
      <c r="M7">
        <v>0</v>
      </c>
      <c r="N7">
        <v>0</v>
      </c>
      <c r="O7">
        <v>0</v>
      </c>
      <c r="P7">
        <v>4.6694642000000001E-2</v>
      </c>
      <c r="Q7">
        <v>0.455115885</v>
      </c>
      <c r="R7">
        <v>1.8238032000000001E-2</v>
      </c>
      <c r="S7">
        <v>4.4664200000000002E-4</v>
      </c>
      <c r="T7">
        <v>1.4832300000000001E-4</v>
      </c>
      <c r="U7">
        <v>0</v>
      </c>
      <c r="V7">
        <v>4.0289240260000003</v>
      </c>
      <c r="W7">
        <v>1.036728214</v>
      </c>
      <c r="X7">
        <v>8.4370990000000007E-2</v>
      </c>
      <c r="Y7">
        <v>0</v>
      </c>
      <c r="Z7">
        <v>6.684125E-3</v>
      </c>
      <c r="AA7">
        <v>4.7457100000000002E-3</v>
      </c>
      <c r="AB7">
        <v>7.8426380000000007E-3</v>
      </c>
      <c r="AC7">
        <v>2.1830590000000002E-3</v>
      </c>
      <c r="AD7">
        <v>0</v>
      </c>
      <c r="AE7">
        <v>0</v>
      </c>
      <c r="AF7">
        <v>0</v>
      </c>
      <c r="AG7">
        <v>0</v>
      </c>
      <c r="AH7">
        <v>31.04591387</v>
      </c>
      <c r="AI7">
        <v>12.388689980000001</v>
      </c>
      <c r="AJ7">
        <v>1.900521965</v>
      </c>
      <c r="AK7">
        <v>4.091935758</v>
      </c>
      <c r="AL7">
        <v>0.94362910300000002</v>
      </c>
      <c r="AM7" s="1">
        <v>53.2</v>
      </c>
      <c r="AN7">
        <v>349.4193717</v>
      </c>
      <c r="AO7">
        <v>0</v>
      </c>
      <c r="AP7">
        <v>8.4969910000000006E-3</v>
      </c>
      <c r="AQ7">
        <v>15.98898977</v>
      </c>
      <c r="AR7">
        <v>0.95061034600000005</v>
      </c>
      <c r="AS7">
        <v>5.1500629999999999E-3</v>
      </c>
      <c r="AT7">
        <v>7.5316469999999998E-3</v>
      </c>
      <c r="AU7">
        <v>1.2171998999999999E-2</v>
      </c>
      <c r="AV7">
        <v>0</v>
      </c>
      <c r="AW7">
        <v>4.3501610450000001</v>
      </c>
      <c r="AX7">
        <v>6.2136656999999998E-2</v>
      </c>
      <c r="AY7">
        <v>7.8090400000000002E-4</v>
      </c>
      <c r="AZ7">
        <v>0</v>
      </c>
      <c r="BA7">
        <v>0</v>
      </c>
      <c r="BB7">
        <v>0</v>
      </c>
      <c r="BC7">
        <v>0</v>
      </c>
      <c r="BD7">
        <v>1.3962489999999999E-2</v>
      </c>
      <c r="BE7">
        <v>4.64967E-4</v>
      </c>
      <c r="BF7">
        <v>0</v>
      </c>
      <c r="BG7">
        <v>0</v>
      </c>
      <c r="BH7">
        <v>0</v>
      </c>
      <c r="BI7">
        <v>24.009767709999998</v>
      </c>
      <c r="BJ7">
        <v>125.23318949999999</v>
      </c>
      <c r="BK7">
        <v>10.273044219999999</v>
      </c>
      <c r="BL7">
        <v>4.8327258310000003</v>
      </c>
      <c r="BM7">
        <v>2.2769812119999999</v>
      </c>
      <c r="BN7">
        <v>0.90092327000000005</v>
      </c>
      <c r="BO7">
        <v>0.30852683199999997</v>
      </c>
      <c r="BP7">
        <v>0.121333381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494.96482400000002</v>
      </c>
      <c r="BY7">
        <v>6.6457845649999996</v>
      </c>
      <c r="BZ7">
        <v>6.3330225919999998</v>
      </c>
      <c r="CA7">
        <v>0.50635947599999998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1.605645862</v>
      </c>
      <c r="CJ7">
        <v>3.4956748000000003E-2</v>
      </c>
      <c r="CK7">
        <v>3.0104379999999998E-3</v>
      </c>
      <c r="CL7">
        <v>0</v>
      </c>
      <c r="CM7">
        <v>2.8064240000000001E-3</v>
      </c>
      <c r="CN7">
        <v>0</v>
      </c>
      <c r="CO7">
        <v>0</v>
      </c>
      <c r="CP7">
        <v>0.26582856999999999</v>
      </c>
      <c r="CQ7">
        <v>1.2901986000000001E-2</v>
      </c>
      <c r="CR7">
        <v>0</v>
      </c>
      <c r="CS7">
        <v>0</v>
      </c>
      <c r="CT7">
        <v>0</v>
      </c>
      <c r="CU7">
        <v>0</v>
      </c>
      <c r="CV7">
        <v>0</v>
      </c>
      <c r="CW7">
        <v>6.6352788999999995E-2</v>
      </c>
      <c r="CX7">
        <v>0</v>
      </c>
      <c r="CY7">
        <v>0</v>
      </c>
      <c r="CZ7">
        <v>0</v>
      </c>
      <c r="DA7">
        <v>2.6664157159999999</v>
      </c>
      <c r="DB7">
        <v>3.0825206430000001</v>
      </c>
      <c r="DC7">
        <v>7.6506396000000004E-2</v>
      </c>
      <c r="DD7">
        <v>6.2311415000000002E-2</v>
      </c>
      <c r="DE7">
        <v>0.33584549200000002</v>
      </c>
      <c r="DF7">
        <v>1.2239217570000001</v>
      </c>
      <c r="DG7">
        <v>4.7382594390000001</v>
      </c>
      <c r="DH7">
        <v>0</v>
      </c>
      <c r="DI7">
        <v>4.8740851139999997</v>
      </c>
      <c r="DJ7">
        <v>0.364154423</v>
      </c>
      <c r="DK7">
        <v>6.3513182000000001E-2</v>
      </c>
      <c r="DL7">
        <v>6.2311415000000002E-2</v>
      </c>
      <c r="DM7">
        <v>0.33584549200000002</v>
      </c>
      <c r="DN7">
        <v>8.2597035850000005</v>
      </c>
      <c r="DO7">
        <v>2.1096255909999999</v>
      </c>
      <c r="DP7">
        <v>2.6019594150000001</v>
      </c>
      <c r="DQ7">
        <v>1.0426321169999999</v>
      </c>
      <c r="DR7">
        <v>0.36294304300000002</v>
      </c>
      <c r="DS7">
        <v>0.123009401</v>
      </c>
      <c r="DT7">
        <v>9.9634546289999992</v>
      </c>
      <c r="DU7">
        <v>1.073410328</v>
      </c>
      <c r="DV7">
        <v>1.025804685</v>
      </c>
      <c r="DW7">
        <v>4.7543679550000002</v>
      </c>
      <c r="DX7">
        <v>0.22483077200000001</v>
      </c>
      <c r="DY7">
        <v>1.5907856000000001E-2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3.0511386709999999</v>
      </c>
      <c r="EG7">
        <v>35.164255339999997</v>
      </c>
      <c r="EH7">
        <v>7.5829012139999996</v>
      </c>
      <c r="EI7">
        <v>8.2597623779999996</v>
      </c>
      <c r="EJ7">
        <v>4.0398598269999999</v>
      </c>
      <c r="EK7">
        <v>0.856375055</v>
      </c>
      <c r="EL7">
        <v>0.31858846499999999</v>
      </c>
      <c r="EM7">
        <v>2.6959319999999998E-3</v>
      </c>
      <c r="EN7">
        <v>0</v>
      </c>
      <c r="EO7">
        <v>0</v>
      </c>
      <c r="EP7">
        <v>0.78316286700000004</v>
      </c>
      <c r="EQ7">
        <v>0.23610377799999999</v>
      </c>
      <c r="ER7">
        <v>0.24350517799999999</v>
      </c>
      <c r="ES7">
        <v>8.9988634999999997E-2</v>
      </c>
      <c r="ET7">
        <v>2.5602100999999999E-2</v>
      </c>
      <c r="EU7">
        <v>5.2606185999999999E-2</v>
      </c>
      <c r="EV7">
        <v>2.4159868000000001E-2</v>
      </c>
      <c r="EW7">
        <v>3.7649089999999999E-3</v>
      </c>
      <c r="EX7">
        <v>6.4332019999999998E-3</v>
      </c>
      <c r="EY7">
        <v>8.583416E-3</v>
      </c>
      <c r="EZ7">
        <v>4.078262E-3</v>
      </c>
      <c r="FA7">
        <v>9.7016040000000008E-3</v>
      </c>
      <c r="FB7">
        <v>9.9643587609999997</v>
      </c>
      <c r="FC7">
        <v>1.073410328</v>
      </c>
      <c r="FD7">
        <v>1.025804685</v>
      </c>
      <c r="FE7">
        <v>4.7543679550000002</v>
      </c>
      <c r="FF7">
        <v>0.17257698199999999</v>
      </c>
      <c r="FG7">
        <v>4.7559100000000003E-3</v>
      </c>
      <c r="FH7">
        <v>1.804225E-3</v>
      </c>
      <c r="FI7">
        <v>0</v>
      </c>
      <c r="FJ7">
        <v>0</v>
      </c>
      <c r="FK7">
        <v>3.7499930000000001E-2</v>
      </c>
      <c r="FL7">
        <v>1.8484028999999999E-2</v>
      </c>
      <c r="FM7">
        <v>2.3074239999999999E-2</v>
      </c>
      <c r="FN7">
        <v>3.5945240000000003E-2</v>
      </c>
      <c r="FO7">
        <v>4.4783840000000002E-3</v>
      </c>
      <c r="FP7">
        <v>2.1329629999999999E-2</v>
      </c>
      <c r="FQ7">
        <v>7.1743985999999996E-2</v>
      </c>
      <c r="FR7">
        <v>2.4159868000000001E-2</v>
      </c>
      <c r="FS7">
        <v>3.7649089999999999E-3</v>
      </c>
      <c r="FT7">
        <v>6.4332019999999998E-3</v>
      </c>
      <c r="FU7">
        <v>8.583416E-3</v>
      </c>
      <c r="FV7">
        <v>4.078262E-3</v>
      </c>
      <c r="FW7">
        <v>9.7016040000000008E-3</v>
      </c>
      <c r="FX7">
        <v>3.7499930000000001E-2</v>
      </c>
      <c r="FY7">
        <v>1.8484028999999999E-2</v>
      </c>
      <c r="FZ7">
        <v>2.3074239999999999E-2</v>
      </c>
      <c r="GA7">
        <v>3.5945240000000003E-2</v>
      </c>
      <c r="GB7">
        <v>4.4783840000000002E-3</v>
      </c>
      <c r="GC7">
        <v>2.1329629999999999E-2</v>
      </c>
      <c r="GD7">
        <v>7.1743985999999996E-2</v>
      </c>
      <c r="GE7">
        <v>0.87126183800000001</v>
      </c>
      <c r="GF7">
        <v>0.168300273</v>
      </c>
      <c r="GG7">
        <v>0.184199479</v>
      </c>
      <c r="GH7">
        <v>9.1810084E-2</v>
      </c>
      <c r="GI7">
        <v>1.2949924E-2</v>
      </c>
      <c r="GJ7">
        <v>7.677985E-3</v>
      </c>
      <c r="GK7">
        <v>1.1418638E-2</v>
      </c>
      <c r="GL7">
        <v>7.293964E-3</v>
      </c>
      <c r="GM7">
        <v>1.0387756E-2</v>
      </c>
      <c r="GN7">
        <v>1.184841E-2</v>
      </c>
      <c r="GO7">
        <v>1.8515363E-2</v>
      </c>
      <c r="GP7">
        <v>1.2489804E-2</v>
      </c>
      <c r="GQ7">
        <v>7.4329039999999997E-3</v>
      </c>
      <c r="GR7">
        <v>9.2550619999999997E-3</v>
      </c>
      <c r="GS7">
        <v>5.7146798969999999</v>
      </c>
      <c r="GT7">
        <v>1.465132646</v>
      </c>
      <c r="GU7">
        <v>0.64167913899999995</v>
      </c>
      <c r="GV7">
        <v>0.33965128700000002</v>
      </c>
      <c r="GW7">
        <v>18.88888437</v>
      </c>
      <c r="GX7">
        <v>0.23837931200000001</v>
      </c>
      <c r="GY7">
        <v>0</v>
      </c>
      <c r="GZ7">
        <v>1.0140804E-2</v>
      </c>
      <c r="HA7">
        <v>4.4481560000000003E-2</v>
      </c>
      <c r="HB7">
        <v>1.2144813000000001E-2</v>
      </c>
      <c r="HC7">
        <v>5.4824444999999999E-2</v>
      </c>
      <c r="HD7">
        <v>0.67798786899999997</v>
      </c>
      <c r="HE7">
        <v>1.4860984000000001E-2</v>
      </c>
      <c r="HF7">
        <v>0.28163692499999998</v>
      </c>
      <c r="HG7">
        <v>9.1631669999999998E-3</v>
      </c>
      <c r="HH7">
        <v>3.4959639999999998E-3</v>
      </c>
      <c r="HI7">
        <v>3.6279300000000001E-3</v>
      </c>
      <c r="HJ7">
        <v>0</v>
      </c>
      <c r="HK7">
        <v>1.6348075769999999</v>
      </c>
      <c r="HL7">
        <v>20.962616010000001</v>
      </c>
      <c r="HM7">
        <v>7.7310101629999997</v>
      </c>
      <c r="HN7">
        <v>7.2853347829999997</v>
      </c>
      <c r="HO7">
        <v>3.8942508029999998</v>
      </c>
      <c r="HP7">
        <v>1.3188020620000001</v>
      </c>
      <c r="HQ7">
        <v>4.7386141999999999E-2</v>
      </c>
      <c r="HR7">
        <v>2.2190425E-2</v>
      </c>
      <c r="HS7">
        <v>2.5610358999999999E-2</v>
      </c>
      <c r="HT7">
        <v>4.2127857999999997E-2</v>
      </c>
      <c r="HU7">
        <v>2.3701300000000002E-2</v>
      </c>
      <c r="HV7">
        <v>2.8593311E-2</v>
      </c>
      <c r="HW7">
        <v>8.3750838999999994E-2</v>
      </c>
      <c r="HX7">
        <v>2.7146922E-2</v>
      </c>
      <c r="HY7">
        <v>1.4315009E-2</v>
      </c>
      <c r="HZ7">
        <v>1.5621804E-2</v>
      </c>
      <c r="IA7">
        <v>3.4032105999999999E-2</v>
      </c>
      <c r="IB7">
        <v>1.743521E-2</v>
      </c>
      <c r="IC7">
        <v>1.6768699000000001E-2</v>
      </c>
      <c r="ID7">
        <v>7.1569320000000006E-2</v>
      </c>
      <c r="IE7">
        <v>1.088614024</v>
      </c>
      <c r="IF7">
        <v>0.33836690899999999</v>
      </c>
      <c r="IG7">
        <v>0.30532253399999998</v>
      </c>
      <c r="IH7">
        <v>0.15183068999999999</v>
      </c>
      <c r="II7">
        <v>4.5807344999999999E-2</v>
      </c>
      <c r="IJ7">
        <v>5.5404408000000002E-2</v>
      </c>
      <c r="IK7">
        <v>6.6601020000000002E-3</v>
      </c>
      <c r="IL7">
        <v>6.2237209999999998E-3</v>
      </c>
      <c r="IM7">
        <v>3.2500634E-2</v>
      </c>
      <c r="IN7">
        <v>2.5268473E-2</v>
      </c>
      <c r="IO7">
        <v>0</v>
      </c>
      <c r="IP7">
        <v>0</v>
      </c>
      <c r="IQ7">
        <v>0</v>
      </c>
      <c r="IR7">
        <v>0</v>
      </c>
      <c r="IS7">
        <v>0.239663512</v>
      </c>
      <c r="IT7">
        <v>0.112606467</v>
      </c>
      <c r="IU7">
        <v>4.2386003999999998E-2</v>
      </c>
      <c r="IV7">
        <v>0</v>
      </c>
      <c r="IW7">
        <v>1.0149708690000001</v>
      </c>
      <c r="IX7">
        <v>0.44066502899999999</v>
      </c>
      <c r="IY7">
        <v>0.44632190399999999</v>
      </c>
      <c r="IZ7">
        <v>20.082913269999999</v>
      </c>
      <c r="JA7">
        <v>8.2819468579999995</v>
      </c>
      <c r="JB7">
        <v>8.5485347419999993</v>
      </c>
      <c r="JC7">
        <v>4.8273193320000001</v>
      </c>
      <c r="JD7">
        <v>2.468962635</v>
      </c>
      <c r="JE7">
        <v>0.850982558</v>
      </c>
      <c r="JF7">
        <v>0.18179841899999999</v>
      </c>
      <c r="JG7">
        <v>20.90536213</v>
      </c>
      <c r="JH7">
        <v>8.4355359599999993</v>
      </c>
      <c r="JI7">
        <v>8.6760239899999991</v>
      </c>
      <c r="JJ7">
        <v>4.9094652590000001</v>
      </c>
      <c r="JK7">
        <v>2.4915211500000001</v>
      </c>
      <c r="JL7">
        <v>0.86097039200000003</v>
      </c>
      <c r="JM7">
        <v>0.183499773</v>
      </c>
      <c r="JN7">
        <v>2.3056876609999999</v>
      </c>
      <c r="JO7">
        <v>2.921346E-3</v>
      </c>
      <c r="JP7">
        <v>0.17152504900000001</v>
      </c>
      <c r="JQ7">
        <v>8.4610197999999998E-2</v>
      </c>
      <c r="JR7">
        <v>3.5848380999999999E-2</v>
      </c>
      <c r="JS7">
        <v>1.3029041999999999E-2</v>
      </c>
      <c r="JT7">
        <v>12.225770239999999</v>
      </c>
      <c r="JU7">
        <v>16.03536059</v>
      </c>
      <c r="JV7">
        <v>1.2505350850000001</v>
      </c>
      <c r="JW7">
        <v>0.105775434</v>
      </c>
      <c r="JX7">
        <v>4.9781588000000002E-2</v>
      </c>
      <c r="JY7">
        <v>1.9694397999999998E-2</v>
      </c>
      <c r="JZ7">
        <v>1.5183410000000001E-3</v>
      </c>
      <c r="KA7">
        <v>0</v>
      </c>
      <c r="KB7">
        <v>7.3872678809999996</v>
      </c>
    </row>
    <row r="8" spans="1:288" x14ac:dyDescent="0.2">
      <c r="A8" t="s">
        <v>399</v>
      </c>
      <c r="B8" t="s">
        <v>400</v>
      </c>
      <c r="C8">
        <v>11.277642930000001</v>
      </c>
      <c r="D8">
        <v>7.9392600000000001E-3</v>
      </c>
      <c r="E8">
        <v>0</v>
      </c>
      <c r="F8">
        <v>0</v>
      </c>
      <c r="G8">
        <v>0</v>
      </c>
      <c r="H8">
        <v>0</v>
      </c>
      <c r="I8">
        <v>0</v>
      </c>
      <c r="J8">
        <v>0.50583860300000005</v>
      </c>
      <c r="K8">
        <v>2.6478631999999998E-2</v>
      </c>
      <c r="L8">
        <v>0</v>
      </c>
      <c r="M8">
        <v>0</v>
      </c>
      <c r="N8">
        <v>0</v>
      </c>
      <c r="O8">
        <v>0</v>
      </c>
      <c r="P8">
        <v>7.6079459000000002E-2</v>
      </c>
      <c r="Q8">
        <v>0.40686172399999998</v>
      </c>
      <c r="R8">
        <v>1.6915269E-2</v>
      </c>
      <c r="S8">
        <v>6.9825300000000002E-4</v>
      </c>
      <c r="T8">
        <v>0</v>
      </c>
      <c r="U8">
        <v>0</v>
      </c>
      <c r="V8">
        <v>3.0950375650000002</v>
      </c>
      <c r="W8">
        <v>0.99742671900000002</v>
      </c>
      <c r="X8">
        <v>8.1022082999999995E-2</v>
      </c>
      <c r="Y8">
        <v>6.1564300000000001E-3</v>
      </c>
      <c r="Z8">
        <v>8.9484879999999992E-3</v>
      </c>
      <c r="AA8">
        <v>7.8425300000000003E-3</v>
      </c>
      <c r="AB8">
        <v>9.8410679999999997E-3</v>
      </c>
      <c r="AC8">
        <v>4.9454240000000003E-3</v>
      </c>
      <c r="AD8">
        <v>6.4968100000000004E-4</v>
      </c>
      <c r="AE8">
        <v>0</v>
      </c>
      <c r="AF8">
        <v>0</v>
      </c>
      <c r="AG8">
        <v>0</v>
      </c>
      <c r="AH8">
        <v>22.1532804</v>
      </c>
      <c r="AI8">
        <v>7.6985760289999998</v>
      </c>
      <c r="AJ8">
        <v>0.768160434</v>
      </c>
      <c r="AK8">
        <v>2.6346744379999998</v>
      </c>
      <c r="AL8">
        <v>2.4914020369999998</v>
      </c>
      <c r="AM8" s="1">
        <v>33.200000000000003</v>
      </c>
      <c r="AN8">
        <v>241.84278420000001</v>
      </c>
      <c r="AO8">
        <v>16.67487659</v>
      </c>
      <c r="AP8">
        <v>1.0431498000000001E-2</v>
      </c>
      <c r="AQ8">
        <v>12.825705920000001</v>
      </c>
      <c r="AR8">
        <v>0.78079788100000003</v>
      </c>
      <c r="AS8">
        <v>8.4350139999999994E-3</v>
      </c>
      <c r="AT8">
        <v>7.1038469999999999E-3</v>
      </c>
      <c r="AU8">
        <v>1.0175556000000001E-2</v>
      </c>
      <c r="AV8">
        <v>0</v>
      </c>
      <c r="AW8">
        <v>3.9148944079999999</v>
      </c>
      <c r="AX8">
        <v>6.3801495999999999E-2</v>
      </c>
      <c r="AY8">
        <v>9.8989900000000003E-4</v>
      </c>
      <c r="AZ8">
        <v>0</v>
      </c>
      <c r="BA8">
        <v>0</v>
      </c>
      <c r="BB8">
        <v>0</v>
      </c>
      <c r="BC8">
        <v>0</v>
      </c>
      <c r="BD8">
        <v>1.3806952000000001E-2</v>
      </c>
      <c r="BE8">
        <v>2.1362E-4</v>
      </c>
      <c r="BF8">
        <v>4.6695500000000002E-4</v>
      </c>
      <c r="BG8">
        <v>0</v>
      </c>
      <c r="BH8">
        <v>0</v>
      </c>
      <c r="BI8">
        <v>21.189876229999999</v>
      </c>
      <c r="BJ8">
        <v>127.076525</v>
      </c>
      <c r="BK8">
        <v>11.212107619999999</v>
      </c>
      <c r="BL8">
        <v>5.9789441739999996</v>
      </c>
      <c r="BM8">
        <v>2.9109160919999999</v>
      </c>
      <c r="BN8">
        <v>1.190011385</v>
      </c>
      <c r="BO8">
        <v>0.41299235200000001</v>
      </c>
      <c r="BP8">
        <v>0.131570046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418.21275229999998</v>
      </c>
      <c r="BY8">
        <v>4.1273371089999999</v>
      </c>
      <c r="BZ8">
        <v>5.0383430779999996</v>
      </c>
      <c r="CA8">
        <v>0.38904611900000002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1.274193718</v>
      </c>
      <c r="CJ8">
        <v>2.3215578000000001E-2</v>
      </c>
      <c r="CK8">
        <v>2.5065830000000002E-3</v>
      </c>
      <c r="CL8">
        <v>0</v>
      </c>
      <c r="CM8">
        <v>2.3598849999999999E-3</v>
      </c>
      <c r="CN8">
        <v>0</v>
      </c>
      <c r="CO8">
        <v>0</v>
      </c>
      <c r="CP8">
        <v>0.39025517700000001</v>
      </c>
      <c r="CQ8">
        <v>1.7575048999999999E-2</v>
      </c>
      <c r="CR8">
        <v>0</v>
      </c>
      <c r="CS8">
        <v>0</v>
      </c>
      <c r="CT8">
        <v>0</v>
      </c>
      <c r="CU8">
        <v>0</v>
      </c>
      <c r="CV8">
        <v>0</v>
      </c>
      <c r="CW8">
        <v>5.7012923E-2</v>
      </c>
      <c r="CX8">
        <v>0</v>
      </c>
      <c r="CY8">
        <v>0</v>
      </c>
      <c r="CZ8">
        <v>0</v>
      </c>
      <c r="DA8">
        <v>2.0846123410000001</v>
      </c>
      <c r="DB8">
        <v>2.7938064339999999</v>
      </c>
      <c r="DC8">
        <v>6.8139791000000005E-2</v>
      </c>
      <c r="DD8">
        <v>5.2197329000000001E-2</v>
      </c>
      <c r="DE8">
        <v>0.276605182</v>
      </c>
      <c r="DF8">
        <v>0.71116056000000005</v>
      </c>
      <c r="DG8">
        <v>5.8648626180000001</v>
      </c>
      <c r="DH8">
        <v>0</v>
      </c>
      <c r="DI8">
        <v>3.978640205</v>
      </c>
      <c r="DJ8">
        <v>0.30288144299999997</v>
      </c>
      <c r="DK8">
        <v>5.9691910000000001E-2</v>
      </c>
      <c r="DL8">
        <v>5.2197329000000001E-2</v>
      </c>
      <c r="DM8">
        <v>0.276605182</v>
      </c>
      <c r="DN8">
        <v>5.7906501869999998</v>
      </c>
      <c r="DO8">
        <v>1.6036091560000001</v>
      </c>
      <c r="DP8">
        <v>2.0525280719999999</v>
      </c>
      <c r="DQ8">
        <v>0.91463070000000002</v>
      </c>
      <c r="DR8">
        <v>0.34811218399999999</v>
      </c>
      <c r="DS8">
        <v>0.110824034</v>
      </c>
      <c r="DT8">
        <v>7.5228250130000003</v>
      </c>
      <c r="DU8">
        <v>0.86916413999999997</v>
      </c>
      <c r="DV8">
        <v>0.78189677999999996</v>
      </c>
      <c r="DW8">
        <v>3.4174156359999999</v>
      </c>
      <c r="DX8">
        <v>0.207970235</v>
      </c>
      <c r="DY8">
        <v>9.6737320000000009E-3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2.1388595170000002</v>
      </c>
      <c r="EG8">
        <v>20.867139689999998</v>
      </c>
      <c r="EH8">
        <v>4.9029324780000003</v>
      </c>
      <c r="EI8">
        <v>5.6229151679999996</v>
      </c>
      <c r="EJ8">
        <v>2.7748670880000001</v>
      </c>
      <c r="EK8">
        <v>0.66643348499999999</v>
      </c>
      <c r="EL8">
        <v>0.25644065700000002</v>
      </c>
      <c r="EM8">
        <v>0</v>
      </c>
      <c r="EN8">
        <v>0</v>
      </c>
      <c r="EO8">
        <v>0</v>
      </c>
      <c r="EP8">
        <v>0.67882065700000005</v>
      </c>
      <c r="EQ8">
        <v>0.245676322</v>
      </c>
      <c r="ER8">
        <v>0.23406601499999999</v>
      </c>
      <c r="ES8">
        <v>8.6181661000000007E-2</v>
      </c>
      <c r="ET8">
        <v>2.2961068000000001E-2</v>
      </c>
      <c r="EU8">
        <v>4.3118972999999998E-2</v>
      </c>
      <c r="EV8">
        <v>2.0206028000000001E-2</v>
      </c>
      <c r="EW8">
        <v>2.496365E-3</v>
      </c>
      <c r="EX8">
        <v>4.7130999999999996E-3</v>
      </c>
      <c r="EY8">
        <v>6.8764789999999996E-3</v>
      </c>
      <c r="EZ8">
        <v>1.7826680000000001E-3</v>
      </c>
      <c r="FA8">
        <v>5.0046120000000003E-3</v>
      </c>
      <c r="FB8">
        <v>7.5228250130000003</v>
      </c>
      <c r="FC8">
        <v>0.86916413999999997</v>
      </c>
      <c r="FD8">
        <v>0.78189677999999996</v>
      </c>
      <c r="FE8">
        <v>3.4174156359999999</v>
      </c>
      <c r="FF8">
        <v>0.16583589700000001</v>
      </c>
      <c r="FG8">
        <v>4.6311420000000004E-3</v>
      </c>
      <c r="FH8">
        <v>2.5911910000000001E-3</v>
      </c>
      <c r="FI8">
        <v>0</v>
      </c>
      <c r="FJ8">
        <v>0</v>
      </c>
      <c r="FK8">
        <v>3.2188935000000002E-2</v>
      </c>
      <c r="FL8">
        <v>9.6588950000000007E-3</v>
      </c>
      <c r="FM8">
        <v>1.2453028999999999E-2</v>
      </c>
      <c r="FN8">
        <v>2.4117873000000001E-2</v>
      </c>
      <c r="FO8">
        <v>5.6229019999999999E-3</v>
      </c>
      <c r="FP8">
        <v>1.2361141000000001E-2</v>
      </c>
      <c r="FQ8">
        <v>2.1019693999999998E-2</v>
      </c>
      <c r="FR8">
        <v>2.0206028000000001E-2</v>
      </c>
      <c r="FS8">
        <v>2.496365E-3</v>
      </c>
      <c r="FT8">
        <v>4.7130999999999996E-3</v>
      </c>
      <c r="FU8">
        <v>6.8764789999999996E-3</v>
      </c>
      <c r="FV8">
        <v>1.7826680000000001E-3</v>
      </c>
      <c r="FW8">
        <v>5.0046120000000003E-3</v>
      </c>
      <c r="FX8">
        <v>3.2188935000000002E-2</v>
      </c>
      <c r="FY8">
        <v>9.6588950000000007E-3</v>
      </c>
      <c r="FZ8">
        <v>1.2453028999999999E-2</v>
      </c>
      <c r="GA8">
        <v>2.4117873000000001E-2</v>
      </c>
      <c r="GB8">
        <v>5.6229019999999999E-3</v>
      </c>
      <c r="GC8">
        <v>1.2361141000000001E-2</v>
      </c>
      <c r="GD8">
        <v>2.1019693999999998E-2</v>
      </c>
      <c r="GE8">
        <v>0.80914279499999997</v>
      </c>
      <c r="GF8">
        <v>0.157936559</v>
      </c>
      <c r="GG8">
        <v>0.18138417900000001</v>
      </c>
      <c r="GH8">
        <v>8.7919694000000007E-2</v>
      </c>
      <c r="GI8">
        <v>2.4751981999999999E-2</v>
      </c>
      <c r="GJ8">
        <v>1.2517181E-2</v>
      </c>
      <c r="GK8">
        <v>1.0617412999999999E-2</v>
      </c>
      <c r="GL8">
        <v>5.304441E-3</v>
      </c>
      <c r="GM8">
        <v>6.4602619999999996E-3</v>
      </c>
      <c r="GN8">
        <v>9.9727159999999995E-3</v>
      </c>
      <c r="GO8">
        <v>1.1037292000000001E-2</v>
      </c>
      <c r="GP8">
        <v>7.3690939999999996E-3</v>
      </c>
      <c r="GQ8">
        <v>5.1872350000000001E-3</v>
      </c>
      <c r="GR8">
        <v>3.5088989999999998E-3</v>
      </c>
      <c r="GS8">
        <v>3.297059639</v>
      </c>
      <c r="GT8">
        <v>0.79975785499999996</v>
      </c>
      <c r="GU8">
        <v>0.29020368899999999</v>
      </c>
      <c r="GV8">
        <v>0.15471501500000001</v>
      </c>
      <c r="GW8">
        <v>15.87714519</v>
      </c>
      <c r="GX8">
        <v>0.26138677799999999</v>
      </c>
      <c r="GY8">
        <v>0</v>
      </c>
      <c r="GZ8">
        <v>1.2309496E-2</v>
      </c>
      <c r="HA8">
        <v>7.9537252000000003E-2</v>
      </c>
      <c r="HB8">
        <v>1.0121425E-2</v>
      </c>
      <c r="HC8">
        <v>4.1388568000000001E-2</v>
      </c>
      <c r="HD8">
        <v>1.5626558939999999</v>
      </c>
      <c r="HE8">
        <v>3.0148693000000001E-2</v>
      </c>
      <c r="HF8">
        <v>0.19174201499999999</v>
      </c>
      <c r="HG8">
        <v>0</v>
      </c>
      <c r="HH8">
        <v>3.5010800000000002E-3</v>
      </c>
      <c r="HI8">
        <v>0</v>
      </c>
      <c r="HJ8">
        <v>0</v>
      </c>
      <c r="HK8">
        <v>1.325428112</v>
      </c>
      <c r="HL8">
        <v>20.156510470000001</v>
      </c>
      <c r="HM8">
        <v>8.3340724339999994</v>
      </c>
      <c r="HN8">
        <v>7.8207469119999997</v>
      </c>
      <c r="HO8">
        <v>4.0976863730000002</v>
      </c>
      <c r="HP8">
        <v>1.3553105700000001</v>
      </c>
      <c r="HQ8">
        <v>4.6263506000000003E-2</v>
      </c>
      <c r="HR8">
        <v>1.4886276E-2</v>
      </c>
      <c r="HS8">
        <v>1.0880585E-2</v>
      </c>
      <c r="HT8">
        <v>3.1302541000000003E-2</v>
      </c>
      <c r="HU8">
        <v>1.2845458000000001E-2</v>
      </c>
      <c r="HV8">
        <v>2.2496401999999999E-2</v>
      </c>
      <c r="HW8">
        <v>5.3608118000000003E-2</v>
      </c>
      <c r="HX8">
        <v>2.0748256999999999E-2</v>
      </c>
      <c r="HY8">
        <v>9.1718860000000006E-3</v>
      </c>
      <c r="HZ8">
        <v>1.1726907999999999E-2</v>
      </c>
      <c r="IA8">
        <v>2.3198485000000001E-2</v>
      </c>
      <c r="IB8">
        <v>8.3455530000000003E-3</v>
      </c>
      <c r="IC8">
        <v>9.7159789999999996E-3</v>
      </c>
      <c r="ID8">
        <v>3.5490083999999998E-2</v>
      </c>
      <c r="IE8">
        <v>1.007393006</v>
      </c>
      <c r="IF8">
        <v>0.36575657099999997</v>
      </c>
      <c r="IG8">
        <v>0.331557237</v>
      </c>
      <c r="IH8">
        <v>0.153996672</v>
      </c>
      <c r="II8">
        <v>4.6621689000000001E-2</v>
      </c>
      <c r="IJ8">
        <v>2.9321203000000001E-2</v>
      </c>
      <c r="IK8">
        <v>2.481217E-3</v>
      </c>
      <c r="IL8">
        <v>4.5407030000000001E-3</v>
      </c>
      <c r="IM8">
        <v>1.7426053E-2</v>
      </c>
      <c r="IN8">
        <v>2.4337678000000001E-2</v>
      </c>
      <c r="IO8">
        <v>0</v>
      </c>
      <c r="IP8">
        <v>0</v>
      </c>
      <c r="IQ8">
        <v>0</v>
      </c>
      <c r="IR8">
        <v>0</v>
      </c>
      <c r="IS8">
        <v>0.229327319</v>
      </c>
      <c r="IT8">
        <v>0.10420183099999999</v>
      </c>
      <c r="IU8">
        <v>4.0065571000000001E-2</v>
      </c>
      <c r="IV8">
        <v>0</v>
      </c>
      <c r="IW8">
        <v>0.88723999099999995</v>
      </c>
      <c r="IX8">
        <v>0.420513003</v>
      </c>
      <c r="IY8">
        <v>0.41315835400000001</v>
      </c>
      <c r="IZ8">
        <v>18.41699436</v>
      </c>
      <c r="JA8">
        <v>7.5918165850000001</v>
      </c>
      <c r="JB8">
        <v>7.8187321020000002</v>
      </c>
      <c r="JC8">
        <v>4.5475229439999998</v>
      </c>
      <c r="JD8">
        <v>2.2981441920000001</v>
      </c>
      <c r="JE8">
        <v>0.78888036699999997</v>
      </c>
      <c r="JF8">
        <v>0.16268561400000001</v>
      </c>
      <c r="JG8">
        <v>19.073522090000001</v>
      </c>
      <c r="JH8">
        <v>7.73227113</v>
      </c>
      <c r="JI8">
        <v>7.9268596599999999</v>
      </c>
      <c r="JJ8">
        <v>4.610348975</v>
      </c>
      <c r="JK8">
        <v>2.330857419</v>
      </c>
      <c r="JL8">
        <v>0.79925016199999999</v>
      </c>
      <c r="JM8">
        <v>0.163567458</v>
      </c>
      <c r="JN8">
        <v>2.3434381059999998</v>
      </c>
      <c r="JO8">
        <v>2.2599220000000001E-3</v>
      </c>
      <c r="JP8">
        <v>0.167064079</v>
      </c>
      <c r="JQ8">
        <v>7.2624286999999996E-2</v>
      </c>
      <c r="JR8">
        <v>3.0780608000000001E-2</v>
      </c>
      <c r="JS8">
        <v>9.0716170000000006E-3</v>
      </c>
      <c r="JT8">
        <v>9.5793954330000002</v>
      </c>
      <c r="JU8">
        <v>11.7010136</v>
      </c>
      <c r="JV8">
        <v>0.86753552300000003</v>
      </c>
      <c r="JW8">
        <v>5.2969704999999999E-2</v>
      </c>
      <c r="JX8">
        <v>2.7024686999999999E-2</v>
      </c>
      <c r="JY8">
        <v>9.2421389999999999E-3</v>
      </c>
      <c r="JZ8">
        <v>1.4362839999999999E-3</v>
      </c>
      <c r="KA8">
        <v>0</v>
      </c>
      <c r="KB8">
        <v>8.5044668199999993</v>
      </c>
    </row>
    <row r="9" spans="1:288" x14ac:dyDescent="0.2">
      <c r="A9" t="s">
        <v>401</v>
      </c>
      <c r="B9" t="s">
        <v>402</v>
      </c>
      <c r="C9">
        <v>12.871069800000001</v>
      </c>
      <c r="D9">
        <v>9.7173160000000001E-3</v>
      </c>
      <c r="E9">
        <v>2.5181460000000002E-3</v>
      </c>
      <c r="F9">
        <v>0</v>
      </c>
      <c r="G9">
        <v>0</v>
      </c>
      <c r="H9">
        <v>0</v>
      </c>
      <c r="I9">
        <v>0</v>
      </c>
      <c r="J9">
        <v>0.40407789100000002</v>
      </c>
      <c r="K9">
        <v>1.9983157000000001E-2</v>
      </c>
      <c r="L9">
        <v>0</v>
      </c>
      <c r="M9">
        <v>0</v>
      </c>
      <c r="N9">
        <v>0</v>
      </c>
      <c r="O9">
        <v>0</v>
      </c>
      <c r="P9">
        <v>2.4773849000000001E-2</v>
      </c>
      <c r="Q9">
        <v>0.35739739199999998</v>
      </c>
      <c r="R9">
        <v>1.6061995999999999E-2</v>
      </c>
      <c r="S9">
        <v>6.23209E-4</v>
      </c>
      <c r="T9">
        <v>2.6530599999999998E-4</v>
      </c>
      <c r="U9">
        <v>0</v>
      </c>
      <c r="V9">
        <v>2.8154450560000002</v>
      </c>
      <c r="W9">
        <v>0.91112611300000002</v>
      </c>
      <c r="X9">
        <v>7.8909812999999995E-2</v>
      </c>
      <c r="Y9">
        <v>6.148138E-3</v>
      </c>
      <c r="Z9">
        <v>1.1892735E-2</v>
      </c>
      <c r="AA9">
        <v>8.4634930000000008E-3</v>
      </c>
      <c r="AB9">
        <v>9.3834869999999994E-3</v>
      </c>
      <c r="AC9">
        <v>4.6576120000000002E-3</v>
      </c>
      <c r="AD9">
        <v>1.4368849999999999E-3</v>
      </c>
      <c r="AE9">
        <v>0</v>
      </c>
      <c r="AF9">
        <v>0</v>
      </c>
      <c r="AG9">
        <v>0</v>
      </c>
      <c r="AH9">
        <v>19.676836900000001</v>
      </c>
      <c r="AI9">
        <v>10.7250491</v>
      </c>
      <c r="AJ9">
        <v>1.3194841719999999</v>
      </c>
      <c r="AK9">
        <v>2.6726158170000001</v>
      </c>
      <c r="AL9">
        <v>2.7543145409999998</v>
      </c>
      <c r="AM9" s="1">
        <v>39.4</v>
      </c>
      <c r="AN9">
        <v>218.36554269999999</v>
      </c>
      <c r="AO9">
        <v>0</v>
      </c>
      <c r="AP9">
        <v>0</v>
      </c>
      <c r="AQ9">
        <v>11.38368593</v>
      </c>
      <c r="AR9">
        <v>0.69332258899999999</v>
      </c>
      <c r="AS9">
        <v>8.501893E-3</v>
      </c>
      <c r="AT9">
        <v>8.2326210000000007E-3</v>
      </c>
      <c r="AU9">
        <v>1.4512872E-2</v>
      </c>
      <c r="AV9">
        <v>0</v>
      </c>
      <c r="AW9">
        <v>3.178575645</v>
      </c>
      <c r="AX9">
        <v>5.7997767999999998E-2</v>
      </c>
      <c r="AY9">
        <v>6.3865000000000005E-4</v>
      </c>
      <c r="AZ9">
        <v>0</v>
      </c>
      <c r="BA9">
        <v>1.42034E-4</v>
      </c>
      <c r="BB9">
        <v>0</v>
      </c>
      <c r="BC9">
        <v>0</v>
      </c>
      <c r="BD9">
        <v>6.3595639999999998E-3</v>
      </c>
      <c r="BE9">
        <v>0</v>
      </c>
      <c r="BF9">
        <v>2.9134400000000002E-4</v>
      </c>
      <c r="BG9">
        <v>0</v>
      </c>
      <c r="BH9">
        <v>0</v>
      </c>
      <c r="BI9">
        <v>16.380731000000001</v>
      </c>
      <c r="BJ9">
        <v>87.609360620000004</v>
      </c>
      <c r="BK9">
        <v>7.5613311489999999</v>
      </c>
      <c r="BL9">
        <v>3.725632177</v>
      </c>
      <c r="BM9">
        <v>1.7721688099999999</v>
      </c>
      <c r="BN9">
        <v>0.68701178399999996</v>
      </c>
      <c r="BO9">
        <v>0.22335026899999999</v>
      </c>
      <c r="BP9">
        <v>0.10641112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310.06789300000003</v>
      </c>
      <c r="BY9">
        <v>3.9302881439999999</v>
      </c>
      <c r="BZ9">
        <v>3.9766161269999998</v>
      </c>
      <c r="CA9">
        <v>0.31961478300000001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1.118686565</v>
      </c>
      <c r="CJ9">
        <v>2.4244203999999998E-2</v>
      </c>
      <c r="CK9">
        <v>1.8553510000000001E-3</v>
      </c>
      <c r="CL9">
        <v>0</v>
      </c>
      <c r="CM9">
        <v>1.780907E-3</v>
      </c>
      <c r="CN9">
        <v>0</v>
      </c>
      <c r="CO9">
        <v>0</v>
      </c>
      <c r="CP9">
        <v>0.24919430000000001</v>
      </c>
      <c r="CQ9">
        <v>1.2189376E-2</v>
      </c>
      <c r="CR9">
        <v>0</v>
      </c>
      <c r="CS9">
        <v>0</v>
      </c>
      <c r="CT9">
        <v>0</v>
      </c>
      <c r="CU9">
        <v>0</v>
      </c>
      <c r="CV9">
        <v>0.25438411500000002</v>
      </c>
      <c r="CW9">
        <v>3.5299189999999999E-3</v>
      </c>
      <c r="CX9">
        <v>0</v>
      </c>
      <c r="CY9">
        <v>0</v>
      </c>
      <c r="CZ9">
        <v>0</v>
      </c>
      <c r="DA9">
        <v>0.33422984</v>
      </c>
      <c r="DB9">
        <v>2.445078632</v>
      </c>
      <c r="DC9">
        <v>6.0495826000000003E-2</v>
      </c>
      <c r="DD9">
        <v>5.1023134999999997E-2</v>
      </c>
      <c r="DE9">
        <v>0.22567970300000001</v>
      </c>
      <c r="DF9">
        <v>1.039316906</v>
      </c>
      <c r="DG9">
        <v>3.7455109520000001</v>
      </c>
      <c r="DH9">
        <v>0</v>
      </c>
      <c r="DI9">
        <v>3.419707625</v>
      </c>
      <c r="DJ9">
        <v>0.28591767600000001</v>
      </c>
      <c r="DK9">
        <v>5.5261810000000001E-2</v>
      </c>
      <c r="DL9">
        <v>5.1023134999999997E-2</v>
      </c>
      <c r="DM9">
        <v>0.22567970300000001</v>
      </c>
      <c r="DN9">
        <v>6.557424803</v>
      </c>
      <c r="DO9">
        <v>1.7937056339999999</v>
      </c>
      <c r="DP9">
        <v>2.211455135</v>
      </c>
      <c r="DQ9">
        <v>0.89580168999999998</v>
      </c>
      <c r="DR9">
        <v>0.32342599999999999</v>
      </c>
      <c r="DS9">
        <v>0.10874505199999999</v>
      </c>
      <c r="DT9">
        <v>6.8878752070000004</v>
      </c>
      <c r="DU9">
        <v>0.88724718000000002</v>
      </c>
      <c r="DV9">
        <v>0.77621913499999995</v>
      </c>
      <c r="DW9">
        <v>3.0505439499999998</v>
      </c>
      <c r="DX9">
        <v>0.121563008</v>
      </c>
      <c r="DY9">
        <v>6.0692059999999997E-3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1.860423803</v>
      </c>
      <c r="EG9">
        <v>25.609200529999999</v>
      </c>
      <c r="EH9">
        <v>6.2446374230000004</v>
      </c>
      <c r="EI9">
        <v>6.5474768350000003</v>
      </c>
      <c r="EJ9">
        <v>3.206130457</v>
      </c>
      <c r="EK9">
        <v>0.56551322599999998</v>
      </c>
      <c r="EL9">
        <v>0.19771291999999999</v>
      </c>
      <c r="EM9">
        <v>0</v>
      </c>
      <c r="EN9">
        <v>0</v>
      </c>
      <c r="EO9">
        <v>0</v>
      </c>
      <c r="EP9">
        <v>0.7012157</v>
      </c>
      <c r="EQ9">
        <v>0.22249424000000001</v>
      </c>
      <c r="ER9">
        <v>0.21390332300000001</v>
      </c>
      <c r="ES9">
        <v>8.1177374999999996E-2</v>
      </c>
      <c r="ET9">
        <v>2.1280818999999999E-2</v>
      </c>
      <c r="EU9">
        <v>3.2895682000000002E-2</v>
      </c>
      <c r="EV9">
        <v>2.2054309000000001E-2</v>
      </c>
      <c r="EW9">
        <v>3.7726000000000001E-3</v>
      </c>
      <c r="EX9">
        <v>6.4310610000000001E-3</v>
      </c>
      <c r="EY9">
        <v>7.0534559999999996E-3</v>
      </c>
      <c r="EZ9">
        <v>2.4131679999999998E-3</v>
      </c>
      <c r="FA9">
        <v>4.9660540000000001E-3</v>
      </c>
      <c r="FB9">
        <v>6.8878752070000004</v>
      </c>
      <c r="FC9">
        <v>0.88724718000000002</v>
      </c>
      <c r="FD9">
        <v>0.77657719599999997</v>
      </c>
      <c r="FE9">
        <v>3.0505439499999998</v>
      </c>
      <c r="FF9">
        <v>0.106535672</v>
      </c>
      <c r="FG9">
        <v>2.4184710000000002E-3</v>
      </c>
      <c r="FH9">
        <v>0</v>
      </c>
      <c r="FI9">
        <v>0</v>
      </c>
      <c r="FJ9">
        <v>0</v>
      </c>
      <c r="FK9">
        <v>2.3679414999999999E-2</v>
      </c>
      <c r="FL9">
        <v>1.2707998E-2</v>
      </c>
      <c r="FM9">
        <v>1.6715968000000001E-2</v>
      </c>
      <c r="FN9">
        <v>2.2426908999999998E-2</v>
      </c>
      <c r="FO9">
        <v>4.9998949999999999E-3</v>
      </c>
      <c r="FP9">
        <v>1.0194925000000001E-2</v>
      </c>
      <c r="FQ9">
        <v>3.1919704E-2</v>
      </c>
      <c r="FR9">
        <v>2.2054309000000001E-2</v>
      </c>
      <c r="FS9">
        <v>3.7726000000000001E-3</v>
      </c>
      <c r="FT9">
        <v>6.4310610000000001E-3</v>
      </c>
      <c r="FU9">
        <v>7.0534559999999996E-3</v>
      </c>
      <c r="FV9">
        <v>2.4131679999999998E-3</v>
      </c>
      <c r="FW9">
        <v>4.9660540000000001E-3</v>
      </c>
      <c r="FX9">
        <v>2.3679414999999999E-2</v>
      </c>
      <c r="FY9">
        <v>1.2707998E-2</v>
      </c>
      <c r="FZ9">
        <v>1.6715968000000001E-2</v>
      </c>
      <c r="GA9">
        <v>2.2426908999999998E-2</v>
      </c>
      <c r="GB9">
        <v>4.9998949999999999E-3</v>
      </c>
      <c r="GC9">
        <v>1.0194925000000001E-2</v>
      </c>
      <c r="GD9">
        <v>3.1919704E-2</v>
      </c>
      <c r="GE9">
        <v>0.59878957099999996</v>
      </c>
      <c r="GF9">
        <v>0.11152253500000001</v>
      </c>
      <c r="GG9">
        <v>0.12621753699999999</v>
      </c>
      <c r="GH9">
        <v>5.2671753000000002E-2</v>
      </c>
      <c r="GI9">
        <v>1.6063712000000001E-2</v>
      </c>
      <c r="GJ9">
        <v>5.7536549999999999E-3</v>
      </c>
      <c r="GK9">
        <v>5.3998600000000002E-3</v>
      </c>
      <c r="GL9">
        <v>1.554082E-3</v>
      </c>
      <c r="GM9">
        <v>7.6792070000000004E-3</v>
      </c>
      <c r="GN9">
        <v>7.4410539999999999E-3</v>
      </c>
      <c r="GO9">
        <v>9.2062189999999999E-3</v>
      </c>
      <c r="GP9">
        <v>7.0448669999999998E-3</v>
      </c>
      <c r="GQ9">
        <v>2.6739229999999999E-3</v>
      </c>
      <c r="GR9">
        <v>5.1994149999999998E-3</v>
      </c>
      <c r="GS9">
        <v>3.4060635769999998</v>
      </c>
      <c r="GT9">
        <v>0.92970376899999996</v>
      </c>
      <c r="GU9">
        <v>0.44571520599999997</v>
      </c>
      <c r="GV9">
        <v>0.23327401</v>
      </c>
      <c r="GW9">
        <v>13.93894148</v>
      </c>
      <c r="GX9">
        <v>0.16778292</v>
      </c>
      <c r="GY9">
        <v>0</v>
      </c>
      <c r="GZ9">
        <v>9.1733769999999999E-3</v>
      </c>
      <c r="HA9">
        <v>4.7392279000000002E-2</v>
      </c>
      <c r="HB9">
        <v>5.3786980000000003E-3</v>
      </c>
      <c r="HC9">
        <v>2.2453642999999999E-2</v>
      </c>
      <c r="HD9">
        <v>0.46633190099999999</v>
      </c>
      <c r="HE9">
        <v>1.2072681E-2</v>
      </c>
      <c r="HF9">
        <v>0.17951315600000001</v>
      </c>
      <c r="HG9">
        <v>5.6011430000000003E-3</v>
      </c>
      <c r="HH9">
        <v>4.2574630000000004E-3</v>
      </c>
      <c r="HI9">
        <v>1.853204E-3</v>
      </c>
      <c r="HJ9">
        <v>0</v>
      </c>
      <c r="HK9">
        <v>1.092862606</v>
      </c>
      <c r="HL9">
        <v>16.179240879999998</v>
      </c>
      <c r="HM9">
        <v>6.2313527500000001</v>
      </c>
      <c r="HN9">
        <v>5.6599648050000004</v>
      </c>
      <c r="HO9">
        <v>2.874435514</v>
      </c>
      <c r="HP9">
        <v>0.92155954799999995</v>
      </c>
      <c r="HQ9">
        <v>4.5022079E-2</v>
      </c>
      <c r="HR9">
        <v>1.5929634000000002E-2</v>
      </c>
      <c r="HS9">
        <v>1.9199180999999999E-2</v>
      </c>
      <c r="HT9">
        <v>2.0912080999999999E-2</v>
      </c>
      <c r="HU9">
        <v>1.3065106999999999E-2</v>
      </c>
      <c r="HV9">
        <v>1.7592410999999999E-2</v>
      </c>
      <c r="HW9">
        <v>4.3046537000000003E-2</v>
      </c>
      <c r="HX9">
        <v>1.7224943E-2</v>
      </c>
      <c r="HY9">
        <v>9.0272719999999994E-3</v>
      </c>
      <c r="HZ9">
        <v>1.2992045000000001E-2</v>
      </c>
      <c r="IA9">
        <v>2.0094731000000001E-2</v>
      </c>
      <c r="IB9">
        <v>9.9696149999999994E-3</v>
      </c>
      <c r="IC9">
        <v>7.0825089999999999E-3</v>
      </c>
      <c r="ID9">
        <v>3.1161099000000001E-2</v>
      </c>
      <c r="IE9">
        <v>0.82353826900000004</v>
      </c>
      <c r="IF9">
        <v>0.28274895999999999</v>
      </c>
      <c r="IG9">
        <v>0.23802316300000001</v>
      </c>
      <c r="IH9">
        <v>0.110572429</v>
      </c>
      <c r="II9">
        <v>3.5046380000000002E-2</v>
      </c>
      <c r="IJ9">
        <v>3.7004008999999997E-2</v>
      </c>
      <c r="IK9">
        <v>5.6419749999999996E-3</v>
      </c>
      <c r="IL9">
        <v>5.1534759999999997E-3</v>
      </c>
      <c r="IM9">
        <v>2.1085640999999999E-2</v>
      </c>
      <c r="IN9">
        <v>1.8017927E-2</v>
      </c>
      <c r="IO9">
        <v>0</v>
      </c>
      <c r="IP9">
        <v>0</v>
      </c>
      <c r="IQ9">
        <v>0</v>
      </c>
      <c r="IR9">
        <v>0</v>
      </c>
      <c r="IS9">
        <v>0.15157400800000001</v>
      </c>
      <c r="IT9">
        <v>6.6556633000000004E-2</v>
      </c>
      <c r="IU9">
        <v>2.6237435E-2</v>
      </c>
      <c r="IV9">
        <v>2.5700190000000002E-3</v>
      </c>
      <c r="IW9">
        <v>0.62962583000000005</v>
      </c>
      <c r="IX9">
        <v>0.29053252200000002</v>
      </c>
      <c r="IY9">
        <v>0.28053133499999999</v>
      </c>
      <c r="IZ9">
        <v>13.687212730000001</v>
      </c>
      <c r="JA9">
        <v>5.5992628140000003</v>
      </c>
      <c r="JB9">
        <v>5.6285409489999996</v>
      </c>
      <c r="JC9">
        <v>3.1402997500000001</v>
      </c>
      <c r="JD9">
        <v>1.5528679080000001</v>
      </c>
      <c r="JE9">
        <v>0.50524708299999999</v>
      </c>
      <c r="JF9">
        <v>0.108393252</v>
      </c>
      <c r="JG9">
        <v>14.31331441</v>
      </c>
      <c r="JH9">
        <v>5.6891392989999998</v>
      </c>
      <c r="JI9">
        <v>5.7086799910000003</v>
      </c>
      <c r="JJ9">
        <v>3.1892832860000002</v>
      </c>
      <c r="JK9">
        <v>1.569569268</v>
      </c>
      <c r="JL9">
        <v>0.51448398100000003</v>
      </c>
      <c r="JM9">
        <v>0.109491429</v>
      </c>
      <c r="JN9">
        <v>1.538784699</v>
      </c>
      <c r="JO9">
        <v>1.8037540000000001E-3</v>
      </c>
      <c r="JP9">
        <v>0.123904545</v>
      </c>
      <c r="JQ9">
        <v>6.5489476000000005E-2</v>
      </c>
      <c r="JR9">
        <v>2.7948409E-2</v>
      </c>
      <c r="JS9">
        <v>9.6870840000000003E-3</v>
      </c>
      <c r="JT9">
        <v>8.0099764170000007</v>
      </c>
      <c r="JU9">
        <v>10.05407703</v>
      </c>
      <c r="JV9">
        <v>0.79606796199999996</v>
      </c>
      <c r="JW9">
        <v>7.7005272999999999E-2</v>
      </c>
      <c r="JX9">
        <v>3.8001001E-2</v>
      </c>
      <c r="JY9">
        <v>1.1428384999999999E-2</v>
      </c>
      <c r="JZ9">
        <v>0</v>
      </c>
      <c r="KA9">
        <v>0</v>
      </c>
      <c r="KB9">
        <v>7.6667909999999999</v>
      </c>
    </row>
    <row r="10" spans="1:288" x14ac:dyDescent="0.2">
      <c r="A10" t="s">
        <v>403</v>
      </c>
      <c r="B10" t="s">
        <v>404</v>
      </c>
      <c r="C10">
        <v>17.561542280000001</v>
      </c>
      <c r="D10">
        <v>2.2135267E-2</v>
      </c>
      <c r="E10">
        <v>5.6340180000000002E-3</v>
      </c>
      <c r="F10">
        <v>0</v>
      </c>
      <c r="G10">
        <v>0</v>
      </c>
      <c r="H10">
        <v>0</v>
      </c>
      <c r="I10">
        <v>0</v>
      </c>
      <c r="J10">
        <v>0.87596184499999996</v>
      </c>
      <c r="K10">
        <v>4.4162421E-2</v>
      </c>
      <c r="L10">
        <v>0</v>
      </c>
      <c r="M10">
        <v>0</v>
      </c>
      <c r="N10">
        <v>0</v>
      </c>
      <c r="O10">
        <v>0</v>
      </c>
      <c r="P10">
        <v>0</v>
      </c>
      <c r="Q10">
        <v>0.55208807199999999</v>
      </c>
      <c r="R10">
        <v>2.2679793E-2</v>
      </c>
      <c r="S10">
        <v>1.1332880000000001E-3</v>
      </c>
      <c r="T10">
        <v>4.3453399999999998E-4</v>
      </c>
      <c r="U10">
        <v>0</v>
      </c>
      <c r="V10">
        <v>2.5217653659999999</v>
      </c>
      <c r="W10">
        <v>1.4154823759999999</v>
      </c>
      <c r="X10">
        <v>0.120973099</v>
      </c>
      <c r="Y10">
        <v>0</v>
      </c>
      <c r="Z10">
        <v>1.1591874E-2</v>
      </c>
      <c r="AA10">
        <v>9.5076429999999997E-3</v>
      </c>
      <c r="AB10">
        <v>1.2722925E-2</v>
      </c>
      <c r="AC10">
        <v>3.8621720000000001E-3</v>
      </c>
      <c r="AD10">
        <v>1.689449E-3</v>
      </c>
      <c r="AE10">
        <v>0</v>
      </c>
      <c r="AF10">
        <v>0</v>
      </c>
      <c r="AG10">
        <v>0</v>
      </c>
      <c r="AH10">
        <v>26.635432420000001</v>
      </c>
      <c r="AI10">
        <v>12.637078320000001</v>
      </c>
      <c r="AJ10">
        <v>1.611391169</v>
      </c>
      <c r="AK10">
        <v>4.2334780170000004</v>
      </c>
      <c r="AL10">
        <v>0</v>
      </c>
      <c r="AM10" s="1">
        <v>39.9</v>
      </c>
      <c r="AN10">
        <v>298.15503799999999</v>
      </c>
      <c r="AO10">
        <v>21.606356470000001</v>
      </c>
      <c r="AP10">
        <v>4.2204139999999996E-3</v>
      </c>
      <c r="AQ10">
        <v>15.563632350000001</v>
      </c>
      <c r="AR10">
        <v>0.92905317899999995</v>
      </c>
      <c r="AS10">
        <v>8.2173420000000007E-3</v>
      </c>
      <c r="AT10">
        <v>8.3863849999999997E-3</v>
      </c>
      <c r="AU10">
        <v>1.4295949000000001E-2</v>
      </c>
      <c r="AV10">
        <v>0</v>
      </c>
      <c r="AW10">
        <v>4.6809965519999999</v>
      </c>
      <c r="AX10">
        <v>4.6112967999999997E-2</v>
      </c>
      <c r="AY10">
        <v>1.1593059999999999E-3</v>
      </c>
      <c r="AZ10">
        <v>0</v>
      </c>
      <c r="BA10">
        <v>0</v>
      </c>
      <c r="BB10">
        <v>0</v>
      </c>
      <c r="BC10">
        <v>0</v>
      </c>
      <c r="BD10">
        <v>7.429326E-3</v>
      </c>
      <c r="BE10">
        <v>2.2948900000000001E-4</v>
      </c>
      <c r="BF10">
        <v>0</v>
      </c>
      <c r="BG10">
        <v>0</v>
      </c>
      <c r="BH10">
        <v>0</v>
      </c>
      <c r="BI10">
        <v>24.705147289999999</v>
      </c>
      <c r="BJ10">
        <v>123.8917007</v>
      </c>
      <c r="BK10">
        <v>10.267469009999999</v>
      </c>
      <c r="BL10">
        <v>5.0959385800000003</v>
      </c>
      <c r="BM10">
        <v>2.5155127070000001</v>
      </c>
      <c r="BN10">
        <v>1.1267690100000001</v>
      </c>
      <c r="BO10">
        <v>0.354768217</v>
      </c>
      <c r="BP10">
        <v>0.133584802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459.05712199999999</v>
      </c>
      <c r="BY10">
        <v>4.4870614499999997</v>
      </c>
      <c r="BZ10">
        <v>5.8769917310000004</v>
      </c>
      <c r="CA10">
        <v>0.47512434999999997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1.283964638</v>
      </c>
      <c r="CJ10">
        <v>3.4383842999999997E-2</v>
      </c>
      <c r="CK10">
        <v>2.0423780000000001E-3</v>
      </c>
      <c r="CL10">
        <v>0</v>
      </c>
      <c r="CM10">
        <v>0</v>
      </c>
      <c r="CN10">
        <v>0</v>
      </c>
      <c r="CO10">
        <v>0</v>
      </c>
      <c r="CP10">
        <v>0.40969682099999999</v>
      </c>
      <c r="CQ10">
        <v>1.7989593000000002E-2</v>
      </c>
      <c r="CR10">
        <v>0</v>
      </c>
      <c r="CS10">
        <v>0</v>
      </c>
      <c r="CT10">
        <v>0</v>
      </c>
      <c r="CU10">
        <v>0</v>
      </c>
      <c r="CV10">
        <v>0.39596907799999997</v>
      </c>
      <c r="CW10">
        <v>4.3521961999999997E-2</v>
      </c>
      <c r="CX10">
        <v>0</v>
      </c>
      <c r="CY10">
        <v>0</v>
      </c>
      <c r="CZ10">
        <v>0</v>
      </c>
      <c r="DA10">
        <v>1.4388753009999999</v>
      </c>
      <c r="DB10">
        <v>3.3291344970000001</v>
      </c>
      <c r="DC10">
        <v>8.3539184000000002E-2</v>
      </c>
      <c r="DD10">
        <v>6.3952652999999998E-2</v>
      </c>
      <c r="DE10">
        <v>0.32397020100000001</v>
      </c>
      <c r="DF10">
        <v>1.6004724459999999</v>
      </c>
      <c r="DG10">
        <v>5.7288065760000002</v>
      </c>
      <c r="DH10">
        <v>0</v>
      </c>
      <c r="DI10">
        <v>4.8740431270000002</v>
      </c>
      <c r="DJ10">
        <v>0.40358963199999998</v>
      </c>
      <c r="DK10">
        <v>7.8350966999999994E-2</v>
      </c>
      <c r="DL10">
        <v>6.3952652999999998E-2</v>
      </c>
      <c r="DM10">
        <v>0.32397020100000001</v>
      </c>
      <c r="DN10">
        <v>7.0160094150000001</v>
      </c>
      <c r="DO10">
        <v>1.986109431</v>
      </c>
      <c r="DP10">
        <v>2.590517749</v>
      </c>
      <c r="DQ10">
        <v>1.107680698</v>
      </c>
      <c r="DR10">
        <v>0.45155191099999997</v>
      </c>
      <c r="DS10">
        <v>0.141406791</v>
      </c>
      <c r="DT10">
        <v>9.9249756070000004</v>
      </c>
      <c r="DU10">
        <v>1.205251359</v>
      </c>
      <c r="DV10">
        <v>1.0016171</v>
      </c>
      <c r="DW10">
        <v>4.4689215710000001</v>
      </c>
      <c r="DX10">
        <v>0.239599753</v>
      </c>
      <c r="DY10">
        <v>9.1839959999999998E-3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2.698385016</v>
      </c>
      <c r="EG10">
        <v>34.276908499999998</v>
      </c>
      <c r="EH10">
        <v>8.4715655020000007</v>
      </c>
      <c r="EI10">
        <v>9.4890765479999999</v>
      </c>
      <c r="EJ10">
        <v>4.9086964850000001</v>
      </c>
      <c r="EK10">
        <v>1.4075843159999999</v>
      </c>
      <c r="EL10">
        <v>0.51595355399999998</v>
      </c>
      <c r="EM10">
        <v>0</v>
      </c>
      <c r="EN10">
        <v>0</v>
      </c>
      <c r="EO10">
        <v>0</v>
      </c>
      <c r="EP10">
        <v>0.84446692300000004</v>
      </c>
      <c r="EQ10">
        <v>0.29743107800000002</v>
      </c>
      <c r="ER10">
        <v>0.29941505200000001</v>
      </c>
      <c r="ES10">
        <v>0.11590555299999999</v>
      </c>
      <c r="ET10">
        <v>2.9743299000000001E-2</v>
      </c>
      <c r="EU10">
        <v>3.2636745000000002E-2</v>
      </c>
      <c r="EV10">
        <v>2.818087E-2</v>
      </c>
      <c r="EW10">
        <v>2.1094920000000001E-3</v>
      </c>
      <c r="EX10">
        <v>7.3173680000000003E-3</v>
      </c>
      <c r="EY10">
        <v>8.902096E-3</v>
      </c>
      <c r="EZ10">
        <v>3.5003679999999998E-3</v>
      </c>
      <c r="FA10">
        <v>6.6041470000000003E-3</v>
      </c>
      <c r="FB10">
        <v>9.9249756070000004</v>
      </c>
      <c r="FC10">
        <v>1.205251359</v>
      </c>
      <c r="FD10">
        <v>1.0016171</v>
      </c>
      <c r="FE10">
        <v>4.4689215710000001</v>
      </c>
      <c r="FF10">
        <v>0.1798071</v>
      </c>
      <c r="FG10">
        <v>3.657221E-3</v>
      </c>
      <c r="FH10">
        <v>0</v>
      </c>
      <c r="FI10">
        <v>0</v>
      </c>
      <c r="FJ10">
        <v>0</v>
      </c>
      <c r="FK10">
        <v>4.0870362E-2</v>
      </c>
      <c r="FL10">
        <v>1.8984721999999999E-2</v>
      </c>
      <c r="FM10">
        <v>8.3069330000000007E-3</v>
      </c>
      <c r="FN10">
        <v>3.6463085999999999E-2</v>
      </c>
      <c r="FO10">
        <v>3.8660000000000001E-3</v>
      </c>
      <c r="FP10">
        <v>1.4055909E-2</v>
      </c>
      <c r="FQ10">
        <v>5.1090666999999999E-2</v>
      </c>
      <c r="FR10">
        <v>2.818087E-2</v>
      </c>
      <c r="FS10">
        <v>2.1094920000000001E-3</v>
      </c>
      <c r="FT10">
        <v>7.3173680000000003E-3</v>
      </c>
      <c r="FU10">
        <v>8.902096E-3</v>
      </c>
      <c r="FV10">
        <v>3.5003679999999998E-3</v>
      </c>
      <c r="FW10">
        <v>6.6041470000000003E-3</v>
      </c>
      <c r="FX10">
        <v>4.0870362E-2</v>
      </c>
      <c r="FY10">
        <v>1.8984721999999999E-2</v>
      </c>
      <c r="FZ10">
        <v>8.3069330000000007E-3</v>
      </c>
      <c r="GA10">
        <v>3.6463085999999999E-2</v>
      </c>
      <c r="GB10">
        <v>3.8660000000000001E-3</v>
      </c>
      <c r="GC10">
        <v>1.4055909E-2</v>
      </c>
      <c r="GD10">
        <v>5.1090666999999999E-2</v>
      </c>
      <c r="GE10">
        <v>0.54238476899999999</v>
      </c>
      <c r="GF10">
        <v>9.0564981000000003E-2</v>
      </c>
      <c r="GG10">
        <v>0.114184024</v>
      </c>
      <c r="GH10">
        <v>4.9464993999999998E-2</v>
      </c>
      <c r="GI10">
        <v>8.4852580000000007E-3</v>
      </c>
      <c r="GJ10">
        <v>6.614623E-3</v>
      </c>
      <c r="GK10">
        <v>1.4722792E-2</v>
      </c>
      <c r="GL10">
        <v>4.741594E-3</v>
      </c>
      <c r="GM10">
        <v>1.3562272E-2</v>
      </c>
      <c r="GN10">
        <v>1.4583706E-2</v>
      </c>
      <c r="GO10">
        <v>1.5324394999999999E-2</v>
      </c>
      <c r="GP10">
        <v>1.0721193E-2</v>
      </c>
      <c r="GQ10">
        <v>6.0472529999999998E-3</v>
      </c>
      <c r="GR10">
        <v>6.3903190000000002E-3</v>
      </c>
      <c r="GS10">
        <v>4.084806639</v>
      </c>
      <c r="GT10">
        <v>1.3838973720000001</v>
      </c>
      <c r="GU10">
        <v>0.69790089600000005</v>
      </c>
      <c r="GV10">
        <v>0.43702537499999999</v>
      </c>
      <c r="GW10">
        <v>15.989089330000001</v>
      </c>
      <c r="GX10">
        <v>0.268124841</v>
      </c>
      <c r="GY10">
        <v>0</v>
      </c>
      <c r="GZ10">
        <v>1.3025403E-2</v>
      </c>
      <c r="HA10">
        <v>9.2458631999999999E-2</v>
      </c>
      <c r="HB10">
        <v>9.4836260000000002E-3</v>
      </c>
      <c r="HC10">
        <v>4.5762423000000003E-2</v>
      </c>
      <c r="HD10">
        <v>0.83862384700000003</v>
      </c>
      <c r="HE10">
        <v>2.0437024000000002E-2</v>
      </c>
      <c r="HF10">
        <v>0.267765902</v>
      </c>
      <c r="HG10">
        <v>1.0833013000000001E-2</v>
      </c>
      <c r="HH10">
        <v>5.6386800000000001E-3</v>
      </c>
      <c r="HI10">
        <v>2.1135519999999999E-3</v>
      </c>
      <c r="HJ10">
        <v>0</v>
      </c>
      <c r="HK10">
        <v>1.40065649</v>
      </c>
      <c r="HL10">
        <v>18.608976200000001</v>
      </c>
      <c r="HM10">
        <v>7.6491028620000003</v>
      </c>
      <c r="HN10">
        <v>6.9718385740000004</v>
      </c>
      <c r="HO10">
        <v>3.501272395</v>
      </c>
      <c r="HP10">
        <v>1.0792053319999999</v>
      </c>
      <c r="HQ10">
        <v>6.9065753999999993E-2</v>
      </c>
      <c r="HR10">
        <v>1.9809037000000002E-2</v>
      </c>
      <c r="HS10">
        <v>2.3081663999999998E-2</v>
      </c>
      <c r="HT10">
        <v>3.4194813999999997E-2</v>
      </c>
      <c r="HU10">
        <v>5.1255950000000002E-3</v>
      </c>
      <c r="HV10">
        <v>2.0573254999999999E-2</v>
      </c>
      <c r="HW10">
        <v>6.0658120000000003E-2</v>
      </c>
      <c r="HX10">
        <v>3.3646493999999999E-2</v>
      </c>
      <c r="HY10">
        <v>1.6433921000000001E-2</v>
      </c>
      <c r="HZ10">
        <v>1.7955539999999999E-2</v>
      </c>
      <c r="IA10">
        <v>3.0850658999999999E-2</v>
      </c>
      <c r="IB10">
        <v>1.5035832000000001E-2</v>
      </c>
      <c r="IC10">
        <v>1.0032879E-2</v>
      </c>
      <c r="ID10">
        <v>5.5590707000000003E-2</v>
      </c>
      <c r="IE10">
        <v>0.93380052300000005</v>
      </c>
      <c r="IF10">
        <v>0.33756423800000002</v>
      </c>
      <c r="IG10">
        <v>0.28688662199999998</v>
      </c>
      <c r="IH10">
        <v>0.13689379400000001</v>
      </c>
      <c r="II10">
        <v>3.9437418000000002E-2</v>
      </c>
      <c r="IJ10">
        <v>2.7653011000000002E-2</v>
      </c>
      <c r="IK10">
        <v>4.3871700000000001E-3</v>
      </c>
      <c r="IL10">
        <v>3.3519090000000001E-3</v>
      </c>
      <c r="IM10">
        <v>1.4364052E-2</v>
      </c>
      <c r="IN10">
        <v>2.3755618999999999E-2</v>
      </c>
      <c r="IO10">
        <v>0</v>
      </c>
      <c r="IP10">
        <v>0</v>
      </c>
      <c r="IQ10">
        <v>0</v>
      </c>
      <c r="IR10">
        <v>0</v>
      </c>
      <c r="IS10">
        <v>0.214732759</v>
      </c>
      <c r="IT10">
        <v>9.9656903000000005E-2</v>
      </c>
      <c r="IU10">
        <v>3.8306564000000001E-2</v>
      </c>
      <c r="IV10">
        <v>4.7974929999999999E-3</v>
      </c>
      <c r="IW10">
        <v>0.71793064699999998</v>
      </c>
      <c r="IX10">
        <v>0.36937650100000002</v>
      </c>
      <c r="IY10">
        <v>0.37814742200000001</v>
      </c>
      <c r="IZ10">
        <v>16.631396930000001</v>
      </c>
      <c r="JA10">
        <v>7.5649411649999996</v>
      </c>
      <c r="JB10">
        <v>7.8783980390000004</v>
      </c>
      <c r="JC10">
        <v>4.650025941</v>
      </c>
      <c r="JD10">
        <v>2.40001541</v>
      </c>
      <c r="JE10">
        <v>0.85482453000000003</v>
      </c>
      <c r="JF10">
        <v>0.17099172100000001</v>
      </c>
      <c r="JG10">
        <v>17.284220820000002</v>
      </c>
      <c r="JH10">
        <v>7.749469199</v>
      </c>
      <c r="JI10">
        <v>7.9962477329999997</v>
      </c>
      <c r="JJ10">
        <v>4.7312627359999997</v>
      </c>
      <c r="JK10">
        <v>2.425432866</v>
      </c>
      <c r="JL10">
        <v>0.87005821500000002</v>
      </c>
      <c r="JM10">
        <v>0.17113732500000001</v>
      </c>
      <c r="JN10">
        <v>2.04259177</v>
      </c>
      <c r="JO10">
        <v>6.4290509999999999E-3</v>
      </c>
      <c r="JP10">
        <v>0.18533538899999999</v>
      </c>
      <c r="JQ10">
        <v>0.121440255</v>
      </c>
      <c r="JR10">
        <v>5.4526854E-2</v>
      </c>
      <c r="JS10">
        <v>2.2998211000000001E-2</v>
      </c>
      <c r="JT10">
        <v>11.5854423</v>
      </c>
      <c r="JU10">
        <v>16.562973190000001</v>
      </c>
      <c r="JV10">
        <v>1.323645081</v>
      </c>
      <c r="JW10">
        <v>0.14296434999999999</v>
      </c>
      <c r="JX10">
        <v>7.9260828000000005E-2</v>
      </c>
      <c r="JY10">
        <v>3.4018846999999998E-2</v>
      </c>
      <c r="JZ10">
        <v>5.5359889999999998E-3</v>
      </c>
      <c r="KA10">
        <v>0</v>
      </c>
      <c r="KB10">
        <v>9.3896552870000001</v>
      </c>
    </row>
    <row r="11" spans="1:288" x14ac:dyDescent="0.2">
      <c r="A11" t="s">
        <v>405</v>
      </c>
      <c r="B11" t="s">
        <v>406</v>
      </c>
      <c r="C11">
        <v>4.6016383039999997</v>
      </c>
      <c r="D11">
        <v>4.6196551000000002E-2</v>
      </c>
      <c r="E11">
        <v>0</v>
      </c>
      <c r="F11">
        <v>0</v>
      </c>
      <c r="G11">
        <v>0</v>
      </c>
      <c r="H11">
        <v>0</v>
      </c>
      <c r="I11">
        <v>0</v>
      </c>
      <c r="J11">
        <v>0.47268819699999998</v>
      </c>
      <c r="K11">
        <v>2.29187E-2</v>
      </c>
      <c r="L11">
        <v>0</v>
      </c>
      <c r="M11">
        <v>0</v>
      </c>
      <c r="N11">
        <v>0</v>
      </c>
      <c r="O11">
        <v>0</v>
      </c>
      <c r="P11">
        <v>4.5029284000000003E-2</v>
      </c>
      <c r="Q11">
        <v>0.64984842300000001</v>
      </c>
      <c r="R11">
        <v>2.3845319E-2</v>
      </c>
      <c r="S11">
        <v>7.5057399999999995E-4</v>
      </c>
      <c r="T11">
        <v>3.6805200000000001E-4</v>
      </c>
      <c r="U11">
        <v>0</v>
      </c>
      <c r="V11">
        <v>1.682877774</v>
      </c>
      <c r="W11">
        <v>0.98162644300000002</v>
      </c>
      <c r="X11">
        <v>7.8588846000000004E-2</v>
      </c>
      <c r="Y11">
        <v>0</v>
      </c>
      <c r="Z11">
        <v>5.7695569999999998E-3</v>
      </c>
      <c r="AA11">
        <v>4.2131470000000004E-3</v>
      </c>
      <c r="AB11">
        <v>0</v>
      </c>
      <c r="AC11">
        <v>2.6994419999999998E-3</v>
      </c>
      <c r="AD11">
        <v>5.0936999999999998E-4</v>
      </c>
      <c r="AE11">
        <v>0</v>
      </c>
      <c r="AF11">
        <v>0</v>
      </c>
      <c r="AG11">
        <v>0</v>
      </c>
      <c r="AH11">
        <v>18.593541699999999</v>
      </c>
      <c r="AI11">
        <v>18.152499590000001</v>
      </c>
      <c r="AJ11">
        <v>1.7392797760000001</v>
      </c>
      <c r="AK11">
        <v>2.8816965680000002</v>
      </c>
      <c r="AL11">
        <v>1.8819985079999999</v>
      </c>
      <c r="AM11" s="1">
        <v>46</v>
      </c>
      <c r="AN11">
        <v>208.8900807</v>
      </c>
      <c r="AO11">
        <v>0</v>
      </c>
      <c r="AP11">
        <v>0</v>
      </c>
      <c r="AQ11">
        <v>10.262007499999999</v>
      </c>
      <c r="AR11">
        <v>0.56972464099999998</v>
      </c>
      <c r="AS11">
        <v>3.3078830000000002E-3</v>
      </c>
      <c r="AT11">
        <v>2.4235839999999999E-3</v>
      </c>
      <c r="AU11">
        <v>9.3747980000000002E-3</v>
      </c>
      <c r="AV11">
        <v>0</v>
      </c>
      <c r="AW11">
        <v>2.4381872740000001</v>
      </c>
      <c r="AX11">
        <v>5.5339876000000003E-2</v>
      </c>
      <c r="AY11">
        <v>2.476261E-3</v>
      </c>
      <c r="AZ11">
        <v>0</v>
      </c>
      <c r="BA11">
        <v>4.65997E-4</v>
      </c>
      <c r="BB11">
        <v>0</v>
      </c>
      <c r="BC11">
        <v>1.1549520000000001E-3</v>
      </c>
      <c r="BD11">
        <v>6.7300080999999998E-2</v>
      </c>
      <c r="BE11">
        <v>5.1054669999999998E-3</v>
      </c>
      <c r="BF11">
        <v>1.3363439999999999E-3</v>
      </c>
      <c r="BG11">
        <v>4.6412200000000003E-4</v>
      </c>
      <c r="BH11">
        <v>0</v>
      </c>
      <c r="BI11">
        <v>19.10687927</v>
      </c>
      <c r="BJ11">
        <v>96.679401179999999</v>
      </c>
      <c r="BK11">
        <v>8.2511798229999993</v>
      </c>
      <c r="BL11">
        <v>4.7828560869999999</v>
      </c>
      <c r="BM11">
        <v>2.3320107079999999</v>
      </c>
      <c r="BN11">
        <v>1.0636647829999999</v>
      </c>
      <c r="BO11">
        <v>0.37612505000000002</v>
      </c>
      <c r="BP11">
        <v>9.2425361999999997E-2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351.6142241</v>
      </c>
      <c r="BY11">
        <v>3.7619839530000001</v>
      </c>
      <c r="BZ11">
        <v>4.1793903190000004</v>
      </c>
      <c r="CA11">
        <v>0.32670741199999997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1.042816585</v>
      </c>
      <c r="CJ11">
        <v>3.1599828000000003E-2</v>
      </c>
      <c r="CK11">
        <v>2.272905E-3</v>
      </c>
      <c r="CL11">
        <v>0</v>
      </c>
      <c r="CM11">
        <v>2.580447E-3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0.106671786</v>
      </c>
      <c r="CW11">
        <v>3.7986319999999997E-2</v>
      </c>
      <c r="CX11">
        <v>0</v>
      </c>
      <c r="CY11">
        <v>0</v>
      </c>
      <c r="CZ11">
        <v>0</v>
      </c>
      <c r="DA11">
        <v>1.625447541</v>
      </c>
      <c r="DB11">
        <v>2.6669851979999999</v>
      </c>
      <c r="DC11">
        <v>6.4982681E-2</v>
      </c>
      <c r="DD11">
        <v>6.7522628000000001E-2</v>
      </c>
      <c r="DE11">
        <v>0.28183300100000003</v>
      </c>
      <c r="DF11">
        <v>1.1088583000000001E-2</v>
      </c>
      <c r="DG11">
        <v>4.6902256610000004</v>
      </c>
      <c r="DH11">
        <v>0</v>
      </c>
      <c r="DI11">
        <v>3.1191462740000002</v>
      </c>
      <c r="DJ11">
        <v>0.35099067099999998</v>
      </c>
      <c r="DK11">
        <v>5.9546017999999999E-2</v>
      </c>
      <c r="DL11">
        <v>5.8778050999999998E-2</v>
      </c>
      <c r="DM11">
        <v>0.28183300100000003</v>
      </c>
      <c r="DN11">
        <v>3.084307651</v>
      </c>
      <c r="DO11">
        <v>0.81540390600000001</v>
      </c>
      <c r="DP11">
        <v>1.152985747</v>
      </c>
      <c r="DQ11">
        <v>0.498943101</v>
      </c>
      <c r="DR11">
        <v>0.215037178</v>
      </c>
      <c r="DS11">
        <v>7.3996808999999997E-2</v>
      </c>
      <c r="DT11">
        <v>4.7892798909999996</v>
      </c>
      <c r="DU11">
        <v>0.46541032300000001</v>
      </c>
      <c r="DV11">
        <v>0.38437889600000003</v>
      </c>
      <c r="DW11">
        <v>1.817638157</v>
      </c>
      <c r="DX11">
        <v>0.137187325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1.1342477849999999</v>
      </c>
      <c r="EG11">
        <v>9.8831743630000002</v>
      </c>
      <c r="EH11">
        <v>1.89943766</v>
      </c>
      <c r="EI11">
        <v>2.267950243</v>
      </c>
      <c r="EJ11">
        <v>1.1868917969999999</v>
      </c>
      <c r="EK11">
        <v>0.34731764300000001</v>
      </c>
      <c r="EL11">
        <v>9.1258987E-2</v>
      </c>
      <c r="EM11">
        <v>0</v>
      </c>
      <c r="EN11">
        <v>0</v>
      </c>
      <c r="EO11">
        <v>0</v>
      </c>
      <c r="EP11">
        <v>0.90484953800000001</v>
      </c>
      <c r="EQ11">
        <v>5.0143433000000001E-2</v>
      </c>
      <c r="ER11">
        <v>1.2017330999999999E-2</v>
      </c>
      <c r="ES11">
        <v>1.7773568E-2</v>
      </c>
      <c r="ET11">
        <v>2.1588936999999999E-2</v>
      </c>
      <c r="EU11">
        <v>0</v>
      </c>
      <c r="EV11">
        <v>1.4153901999999999E-2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4.7892798909999996</v>
      </c>
      <c r="FC11">
        <v>0.46541032300000001</v>
      </c>
      <c r="FD11">
        <v>0.38437889600000003</v>
      </c>
      <c r="FE11">
        <v>1.817638157</v>
      </c>
      <c r="FF11">
        <v>0.27208786899999998</v>
      </c>
      <c r="FG11">
        <v>9.5331080000000002E-3</v>
      </c>
      <c r="FH11">
        <v>0</v>
      </c>
      <c r="FI11">
        <v>0</v>
      </c>
      <c r="FJ11">
        <v>0</v>
      </c>
      <c r="FK11">
        <v>4.5984177000000001E-2</v>
      </c>
      <c r="FL11">
        <v>1.408071E-2</v>
      </c>
      <c r="FM11">
        <v>1.0231573000000001E-2</v>
      </c>
      <c r="FN11">
        <v>3.3437230999999998E-2</v>
      </c>
      <c r="FO11">
        <v>8.5798809999999993E-3</v>
      </c>
      <c r="FP11">
        <v>0</v>
      </c>
      <c r="FQ11">
        <v>6.0543544999999997E-2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4.5984177000000001E-2</v>
      </c>
      <c r="FY11">
        <v>1.408071E-2</v>
      </c>
      <c r="FZ11">
        <v>1.0231573000000001E-2</v>
      </c>
      <c r="GA11">
        <v>3.3437230999999998E-2</v>
      </c>
      <c r="GB11">
        <v>8.5798809999999993E-3</v>
      </c>
      <c r="GC11">
        <v>0</v>
      </c>
      <c r="GD11">
        <v>6.0543544999999997E-2</v>
      </c>
      <c r="GE11">
        <v>0.55021490900000003</v>
      </c>
      <c r="GF11">
        <v>0.10202578800000001</v>
      </c>
      <c r="GG11">
        <v>0.133685319</v>
      </c>
      <c r="GH11">
        <v>6.8361973000000006E-2</v>
      </c>
      <c r="GI11">
        <v>3.0782950999999999E-2</v>
      </c>
      <c r="GJ11">
        <v>5.4248300000000003E-3</v>
      </c>
      <c r="GK11">
        <v>1.3292103E-2</v>
      </c>
      <c r="GL11">
        <v>6.5035120000000004E-3</v>
      </c>
      <c r="GM11">
        <v>1.2445546E-2</v>
      </c>
      <c r="GN11">
        <v>1.4783073000000001E-2</v>
      </c>
      <c r="GO11">
        <v>1.4908958E-2</v>
      </c>
      <c r="GP11">
        <v>1.6754742999999999E-2</v>
      </c>
      <c r="GQ11">
        <v>9.3096350000000001E-3</v>
      </c>
      <c r="GR11">
        <v>1.0421016999999999E-2</v>
      </c>
      <c r="GS11">
        <v>2.2037213879999999</v>
      </c>
      <c r="GT11">
        <v>0.56941752000000001</v>
      </c>
      <c r="GU11">
        <v>0.28532200299999999</v>
      </c>
      <c r="GV11">
        <v>0.17634573100000001</v>
      </c>
      <c r="GW11">
        <v>16.796838829999999</v>
      </c>
      <c r="GX11">
        <v>0.27535939199999998</v>
      </c>
      <c r="GY11">
        <v>0</v>
      </c>
      <c r="GZ11">
        <v>2.6813518000000001E-2</v>
      </c>
      <c r="HA11">
        <v>0.21025819400000001</v>
      </c>
      <c r="HB11">
        <v>1.9214342999999998E-2</v>
      </c>
      <c r="HC11">
        <v>0.113883792</v>
      </c>
      <c r="HD11">
        <v>6.9956362299999997</v>
      </c>
      <c r="HE11">
        <v>0.133341407</v>
      </c>
      <c r="HF11">
        <v>0.30086775199999999</v>
      </c>
      <c r="HG11">
        <v>1.7695115000000001E-2</v>
      </c>
      <c r="HH11">
        <v>7.3422019999999999E-3</v>
      </c>
      <c r="HI11">
        <v>2.0031889999999998E-3</v>
      </c>
      <c r="HJ11">
        <v>0</v>
      </c>
      <c r="HK11">
        <v>0.51700843200000002</v>
      </c>
      <c r="HL11">
        <v>25.74093706</v>
      </c>
      <c r="HM11">
        <v>10.26761134</v>
      </c>
      <c r="HN11">
        <v>9.7594783869999997</v>
      </c>
      <c r="HO11">
        <v>5.3041488069999998</v>
      </c>
      <c r="HP11">
        <v>1.823995649</v>
      </c>
      <c r="HQ11">
        <v>4.1034917999999997E-2</v>
      </c>
      <c r="HR11">
        <v>1.3444793E-2</v>
      </c>
      <c r="HS11">
        <v>1.5463869999999999E-2</v>
      </c>
      <c r="HT11">
        <v>2.5990761000000001E-2</v>
      </c>
      <c r="HU11">
        <v>7.4919080000000002E-3</v>
      </c>
      <c r="HV11">
        <v>1.0925189E-2</v>
      </c>
      <c r="HW11">
        <v>5.1317581000000001E-2</v>
      </c>
      <c r="HX11">
        <v>1.7519191999999999E-2</v>
      </c>
      <c r="HY11">
        <v>6.3503489999999999E-3</v>
      </c>
      <c r="HZ11">
        <v>1.0867989999999999E-2</v>
      </c>
      <c r="IA11">
        <v>1.9328931000000001E-2</v>
      </c>
      <c r="IB11">
        <v>4.1903779999999998E-3</v>
      </c>
      <c r="IC11">
        <v>8.2673299999999998E-3</v>
      </c>
      <c r="ID11">
        <v>3.9956059000000002E-2</v>
      </c>
      <c r="IE11">
        <v>1.2571407219999999</v>
      </c>
      <c r="IF11">
        <v>0.40892749299999998</v>
      </c>
      <c r="IG11">
        <v>0.38442418900000003</v>
      </c>
      <c r="IH11">
        <v>0.18816992699999999</v>
      </c>
      <c r="II11">
        <v>5.7017612000000002E-2</v>
      </c>
      <c r="IJ11">
        <v>4.7707397999999998E-2</v>
      </c>
      <c r="IK11">
        <v>5.2949310000000001E-3</v>
      </c>
      <c r="IL11">
        <v>4.8352050000000004E-3</v>
      </c>
      <c r="IM11">
        <v>2.8253572000000001E-2</v>
      </c>
      <c r="IN11">
        <v>2.6983430000000002E-3</v>
      </c>
      <c r="IO11">
        <v>0</v>
      </c>
      <c r="IP11">
        <v>0</v>
      </c>
      <c r="IQ11">
        <v>0</v>
      </c>
      <c r="IR11">
        <v>0</v>
      </c>
      <c r="IS11">
        <v>0.21578186299999999</v>
      </c>
      <c r="IT11">
        <v>0.105275517</v>
      </c>
      <c r="IU11">
        <v>3.8054139000000001E-2</v>
      </c>
      <c r="IV11">
        <v>3.3685910000000002E-3</v>
      </c>
      <c r="IW11">
        <v>0.676190128</v>
      </c>
      <c r="IX11">
        <v>0.33729775699999998</v>
      </c>
      <c r="IY11">
        <v>0.34194900700000003</v>
      </c>
      <c r="IZ11">
        <v>11.85200925</v>
      </c>
      <c r="JA11">
        <v>5.9840220730000002</v>
      </c>
      <c r="JB11">
        <v>6.4191323660000004</v>
      </c>
      <c r="JC11">
        <v>3.988775349</v>
      </c>
      <c r="JD11">
        <v>2.191761209</v>
      </c>
      <c r="JE11">
        <v>0.82808205999999995</v>
      </c>
      <c r="JF11">
        <v>0.176636658</v>
      </c>
      <c r="JG11">
        <v>12.162798520000001</v>
      </c>
      <c r="JH11">
        <v>6.0814405579999997</v>
      </c>
      <c r="JI11">
        <v>6.508938895</v>
      </c>
      <c r="JJ11">
        <v>4.0498030360000001</v>
      </c>
      <c r="JK11">
        <v>2.2079298980000002</v>
      </c>
      <c r="JL11">
        <v>0.83701728500000006</v>
      </c>
      <c r="JM11">
        <v>0.177590095</v>
      </c>
      <c r="JN11">
        <v>1.382873588</v>
      </c>
      <c r="JO11">
        <v>3.0748450000000001E-3</v>
      </c>
      <c r="JP11">
        <v>0.113607258</v>
      </c>
      <c r="JQ11">
        <v>7.9133786999999997E-2</v>
      </c>
      <c r="JR11">
        <v>3.6999439000000002E-2</v>
      </c>
      <c r="JS11">
        <v>1.5715401E-2</v>
      </c>
      <c r="JT11">
        <v>7.7491038919999999</v>
      </c>
      <c r="JU11">
        <v>11.707997669999999</v>
      </c>
      <c r="JV11">
        <v>0.93167121500000005</v>
      </c>
      <c r="JW11">
        <v>0.109409468</v>
      </c>
      <c r="JX11">
        <v>5.854794E-2</v>
      </c>
      <c r="JY11">
        <v>2.2923242999999999E-2</v>
      </c>
      <c r="JZ11">
        <v>1.3525309999999999E-3</v>
      </c>
      <c r="KA11">
        <v>0</v>
      </c>
      <c r="KB11">
        <v>4.2714863970000003</v>
      </c>
    </row>
    <row r="12" spans="1:288" x14ac:dyDescent="0.2">
      <c r="A12" t="s">
        <v>407</v>
      </c>
      <c r="B12" t="s">
        <v>408</v>
      </c>
      <c r="C12">
        <v>14.50509342</v>
      </c>
      <c r="D12">
        <v>1.3400377E-2</v>
      </c>
      <c r="E12">
        <v>5.4035599999999997E-4</v>
      </c>
      <c r="F12">
        <v>0</v>
      </c>
      <c r="G12">
        <v>0</v>
      </c>
      <c r="H12">
        <v>0</v>
      </c>
      <c r="I12">
        <v>0</v>
      </c>
      <c r="J12">
        <v>0.57655056800000004</v>
      </c>
      <c r="K12">
        <v>2.8842478000000001E-2</v>
      </c>
      <c r="L12">
        <v>0</v>
      </c>
      <c r="M12">
        <v>0</v>
      </c>
      <c r="N12">
        <v>0</v>
      </c>
      <c r="O12">
        <v>0</v>
      </c>
      <c r="P12">
        <v>1.2612635000000001E-2</v>
      </c>
      <c r="Q12">
        <v>0.36693571600000002</v>
      </c>
      <c r="R12">
        <v>1.5201578E-2</v>
      </c>
      <c r="S12">
        <v>0</v>
      </c>
      <c r="T12">
        <v>0</v>
      </c>
      <c r="U12">
        <v>0</v>
      </c>
      <c r="V12">
        <v>2.1078077199999998</v>
      </c>
      <c r="W12">
        <v>0.95499814199999999</v>
      </c>
      <c r="X12">
        <v>7.9281002000000003E-2</v>
      </c>
      <c r="Y12">
        <v>5.0149039999999997E-3</v>
      </c>
      <c r="Z12">
        <v>6.8126369999999999E-3</v>
      </c>
      <c r="AA12">
        <v>5.3769669999999999E-3</v>
      </c>
      <c r="AB12">
        <v>7.6288950000000001E-3</v>
      </c>
      <c r="AC12">
        <v>2.312424E-3</v>
      </c>
      <c r="AD12">
        <v>6.5367400000000003E-4</v>
      </c>
      <c r="AE12">
        <v>0</v>
      </c>
      <c r="AF12">
        <v>0</v>
      </c>
      <c r="AG12">
        <v>0</v>
      </c>
      <c r="AH12">
        <v>21.054533899999999</v>
      </c>
      <c r="AI12">
        <v>11.142937890000001</v>
      </c>
      <c r="AJ12">
        <v>0.79582003199999996</v>
      </c>
      <c r="AK12">
        <v>3.6555094380000002</v>
      </c>
      <c r="AL12">
        <v>2.3433653310000002</v>
      </c>
      <c r="AM12" s="1">
        <v>29</v>
      </c>
      <c r="AN12">
        <v>274.1367932</v>
      </c>
      <c r="AO12">
        <v>13.8396112</v>
      </c>
      <c r="AP12">
        <v>0</v>
      </c>
      <c r="AQ12">
        <v>12.527208269999999</v>
      </c>
      <c r="AR12">
        <v>0.765730507</v>
      </c>
      <c r="AS12">
        <v>8.7715850000000001E-3</v>
      </c>
      <c r="AT12">
        <v>4.8667399999999996E-3</v>
      </c>
      <c r="AU12">
        <v>9.0994270000000002E-3</v>
      </c>
      <c r="AV12">
        <v>0</v>
      </c>
      <c r="AW12">
        <v>4.3097472029999997</v>
      </c>
      <c r="AX12">
        <v>7.2084783999999999E-2</v>
      </c>
      <c r="AY12">
        <v>1.0264320000000001E-3</v>
      </c>
      <c r="AZ12">
        <v>0</v>
      </c>
      <c r="BA12">
        <v>0</v>
      </c>
      <c r="BB12">
        <v>0</v>
      </c>
      <c r="BC12">
        <v>0</v>
      </c>
      <c r="BD12">
        <v>6.963632E-3</v>
      </c>
      <c r="BE12">
        <v>0</v>
      </c>
      <c r="BF12">
        <v>1.8591199999999999E-4</v>
      </c>
      <c r="BG12">
        <v>0</v>
      </c>
      <c r="BH12">
        <v>0</v>
      </c>
      <c r="BI12">
        <v>20.046534609999998</v>
      </c>
      <c r="BJ12">
        <v>101.1157157</v>
      </c>
      <c r="BK12">
        <v>8.5812922530000009</v>
      </c>
      <c r="BL12">
        <v>4.4043249339999999</v>
      </c>
      <c r="BM12">
        <v>2.123948188</v>
      </c>
      <c r="BN12">
        <v>0.93628906999999995</v>
      </c>
      <c r="BO12">
        <v>0.32770260200000001</v>
      </c>
      <c r="BP12">
        <v>0.19671269399999999</v>
      </c>
      <c r="BQ12">
        <v>1.3738245E-2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437.4065597</v>
      </c>
      <c r="BY12">
        <v>3.3087000130000002</v>
      </c>
      <c r="BZ12">
        <v>4.7347425510000001</v>
      </c>
      <c r="CA12">
        <v>0.38226642999999999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1.1948423319999999</v>
      </c>
      <c r="CJ12">
        <v>2.9299806000000001E-2</v>
      </c>
      <c r="CK12">
        <v>2.3642889999999999E-3</v>
      </c>
      <c r="CL12">
        <v>0</v>
      </c>
      <c r="CM12">
        <v>1.261145E-3</v>
      </c>
      <c r="CN12">
        <v>0</v>
      </c>
      <c r="CO12">
        <v>0</v>
      </c>
      <c r="CP12">
        <v>0.30161716300000002</v>
      </c>
      <c r="CQ12">
        <v>1.3294073E-2</v>
      </c>
      <c r="CR12">
        <v>0</v>
      </c>
      <c r="CS12">
        <v>0</v>
      </c>
      <c r="CT12">
        <v>0</v>
      </c>
      <c r="CU12">
        <v>0</v>
      </c>
      <c r="CV12">
        <v>1.0362067610000001</v>
      </c>
      <c r="CW12">
        <v>7.4439090000000003E-3</v>
      </c>
      <c r="CX12">
        <v>0</v>
      </c>
      <c r="CY12">
        <v>0</v>
      </c>
      <c r="CZ12">
        <v>0</v>
      </c>
      <c r="DA12">
        <v>0.687396173</v>
      </c>
      <c r="DB12">
        <v>3.1519429419999998</v>
      </c>
      <c r="DC12">
        <v>8.2153487999999997E-2</v>
      </c>
      <c r="DD12">
        <v>4.9623808999999998E-2</v>
      </c>
      <c r="DE12">
        <v>0.26679574700000003</v>
      </c>
      <c r="DF12">
        <v>3.5218377759999999</v>
      </c>
      <c r="DG12">
        <v>3.9134955389999999</v>
      </c>
      <c r="DH12">
        <v>0</v>
      </c>
      <c r="DI12">
        <v>3.7852869230000001</v>
      </c>
      <c r="DJ12">
        <v>0.31153107800000002</v>
      </c>
      <c r="DK12">
        <v>5.8350331999999998E-2</v>
      </c>
      <c r="DL12">
        <v>4.9623808999999998E-2</v>
      </c>
      <c r="DM12">
        <v>0.26679574700000003</v>
      </c>
      <c r="DN12">
        <v>7.2204682880000002</v>
      </c>
      <c r="DO12">
        <v>1.935608904</v>
      </c>
      <c r="DP12">
        <v>2.369800621</v>
      </c>
      <c r="DQ12">
        <v>1.0384117319999999</v>
      </c>
      <c r="DR12">
        <v>0.40494364700000002</v>
      </c>
      <c r="DS12">
        <v>0.15196088599999999</v>
      </c>
      <c r="DT12">
        <v>7.9910602849999997</v>
      </c>
      <c r="DU12">
        <v>0.85284945099999998</v>
      </c>
      <c r="DV12">
        <v>0.70680905800000005</v>
      </c>
      <c r="DW12">
        <v>3.1158411720000001</v>
      </c>
      <c r="DX12">
        <v>0.17795275999999999</v>
      </c>
      <c r="DY12">
        <v>1.2301138E-2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2.4660691749999999</v>
      </c>
      <c r="EG12">
        <v>27.794002729999999</v>
      </c>
      <c r="EH12">
        <v>6.6608327320000003</v>
      </c>
      <c r="EI12">
        <v>7.4718624</v>
      </c>
      <c r="EJ12">
        <v>3.8742405949999998</v>
      </c>
      <c r="EK12">
        <v>1.0647468229999999</v>
      </c>
      <c r="EL12">
        <v>0.44314785499999998</v>
      </c>
      <c r="EM12">
        <v>2.3291620000000001E-3</v>
      </c>
      <c r="EN12">
        <v>0</v>
      </c>
      <c r="EO12">
        <v>0</v>
      </c>
      <c r="EP12">
        <v>0.72454079699999996</v>
      </c>
      <c r="EQ12">
        <v>0.22105040100000001</v>
      </c>
      <c r="ER12">
        <v>0.21884152100000001</v>
      </c>
      <c r="ES12">
        <v>8.3467103000000001E-2</v>
      </c>
      <c r="ET12">
        <v>2.6054449E-2</v>
      </c>
      <c r="EU12">
        <v>2.7824038999999998E-2</v>
      </c>
      <c r="EV12">
        <v>1.8296865999999998E-2</v>
      </c>
      <c r="EW12">
        <v>1.498192E-3</v>
      </c>
      <c r="EX12">
        <v>4.5600679999999996E-3</v>
      </c>
      <c r="EY12">
        <v>5.068978E-3</v>
      </c>
      <c r="EZ12">
        <v>0</v>
      </c>
      <c r="FA12">
        <v>4.4255240000000001E-3</v>
      </c>
      <c r="FB12">
        <v>7.9910602849999997</v>
      </c>
      <c r="FC12">
        <v>0.85284945099999998</v>
      </c>
      <c r="FD12">
        <v>0.70680905800000005</v>
      </c>
      <c r="FE12">
        <v>3.1158411720000001</v>
      </c>
      <c r="FF12">
        <v>9.2629101000000005E-2</v>
      </c>
      <c r="FG12">
        <v>2.523076E-3</v>
      </c>
      <c r="FH12">
        <v>0</v>
      </c>
      <c r="FI12">
        <v>0</v>
      </c>
      <c r="FJ12">
        <v>0</v>
      </c>
      <c r="FK12">
        <v>3.2247518000000003E-2</v>
      </c>
      <c r="FL12">
        <v>1.135593E-2</v>
      </c>
      <c r="FM12">
        <v>1.4767859E-2</v>
      </c>
      <c r="FN12">
        <v>2.2027512999999999E-2</v>
      </c>
      <c r="FO12">
        <v>4.0085299999999997E-3</v>
      </c>
      <c r="FP12">
        <v>1.1289758E-2</v>
      </c>
      <c r="FQ12">
        <v>3.0909992000000001E-2</v>
      </c>
      <c r="FR12">
        <v>1.8296865999999998E-2</v>
      </c>
      <c r="FS12">
        <v>1.498192E-3</v>
      </c>
      <c r="FT12">
        <v>4.5600679999999996E-3</v>
      </c>
      <c r="FU12">
        <v>5.068978E-3</v>
      </c>
      <c r="FV12">
        <v>0</v>
      </c>
      <c r="FW12">
        <v>4.4255240000000001E-3</v>
      </c>
      <c r="FX12">
        <v>3.2247518000000003E-2</v>
      </c>
      <c r="FY12">
        <v>1.135593E-2</v>
      </c>
      <c r="FZ12">
        <v>1.4767859E-2</v>
      </c>
      <c r="GA12">
        <v>2.2027512999999999E-2</v>
      </c>
      <c r="GB12">
        <v>4.0085299999999997E-3</v>
      </c>
      <c r="GC12">
        <v>1.1289758E-2</v>
      </c>
      <c r="GD12">
        <v>3.0909992000000001E-2</v>
      </c>
      <c r="GE12">
        <v>0.79208852900000004</v>
      </c>
      <c r="GF12">
        <v>0.14277295400000001</v>
      </c>
      <c r="GG12">
        <v>0.17442496299999999</v>
      </c>
      <c r="GH12">
        <v>8.2596218999999999E-2</v>
      </c>
      <c r="GI12">
        <v>1.3483096E-2</v>
      </c>
      <c r="GJ12">
        <v>1.215397E-2</v>
      </c>
      <c r="GK12">
        <v>9.7901429999999994E-3</v>
      </c>
      <c r="GL12">
        <v>0</v>
      </c>
      <c r="GM12">
        <v>8.4108480000000003E-3</v>
      </c>
      <c r="GN12">
        <v>9.2350869999999995E-3</v>
      </c>
      <c r="GO12">
        <v>7.9046529999999993E-3</v>
      </c>
      <c r="GP12">
        <v>5.8586109999999997E-3</v>
      </c>
      <c r="GQ12">
        <v>2.0890029999999999E-3</v>
      </c>
      <c r="GR12">
        <v>2.8718989999999998E-3</v>
      </c>
      <c r="GS12">
        <v>3.6601745139999999</v>
      </c>
      <c r="GT12">
        <v>1.133886108</v>
      </c>
      <c r="GU12">
        <v>0.54267087400000003</v>
      </c>
      <c r="GV12">
        <v>0.30879499700000002</v>
      </c>
      <c r="GW12">
        <v>16.944704519999998</v>
      </c>
      <c r="GX12">
        <v>0.28532605599999999</v>
      </c>
      <c r="GY12">
        <v>0</v>
      </c>
      <c r="GZ12">
        <v>7.408296E-3</v>
      </c>
      <c r="HA12">
        <v>7.0413458999999998E-2</v>
      </c>
      <c r="HB12">
        <v>6.9855580000000002E-3</v>
      </c>
      <c r="HC12">
        <v>3.7026121000000002E-2</v>
      </c>
      <c r="HD12">
        <v>0.54498195000000005</v>
      </c>
      <c r="HE12">
        <v>1.3541259E-2</v>
      </c>
      <c r="HF12">
        <v>0.212480903</v>
      </c>
      <c r="HG12">
        <v>7.0474630000000003E-3</v>
      </c>
      <c r="HH12">
        <v>1.8320669999999999E-3</v>
      </c>
      <c r="HI12">
        <v>1.7427129999999999E-3</v>
      </c>
      <c r="HJ12">
        <v>0</v>
      </c>
      <c r="HK12">
        <v>1.2729032810000001</v>
      </c>
      <c r="HL12">
        <v>17.627892039999999</v>
      </c>
      <c r="HM12">
        <v>6.7812730060000002</v>
      </c>
      <c r="HN12">
        <v>6.3247857129999998</v>
      </c>
      <c r="HO12">
        <v>3.405569914</v>
      </c>
      <c r="HP12">
        <v>1.187311432</v>
      </c>
      <c r="HQ12">
        <v>4.5041747E-2</v>
      </c>
      <c r="HR12">
        <v>1.4722898E-2</v>
      </c>
      <c r="HS12">
        <v>1.6974748000000001E-2</v>
      </c>
      <c r="HT12">
        <v>1.7831260000000002E-2</v>
      </c>
      <c r="HU12">
        <v>1.1113741E-2</v>
      </c>
      <c r="HV12">
        <v>1.6022789999999999E-2</v>
      </c>
      <c r="HW12">
        <v>5.4386127999999999E-2</v>
      </c>
      <c r="HX12">
        <v>2.4780271999999999E-2</v>
      </c>
      <c r="HY12">
        <v>1.3749898E-2</v>
      </c>
      <c r="HZ12">
        <v>1.2983355E-2</v>
      </c>
      <c r="IA12">
        <v>2.5445279000000001E-2</v>
      </c>
      <c r="IB12">
        <v>9.3687830000000003E-3</v>
      </c>
      <c r="IC12">
        <v>1.2643458E-2</v>
      </c>
      <c r="ID12">
        <v>4.7380561000000002E-2</v>
      </c>
      <c r="IE12">
        <v>0.92169649300000001</v>
      </c>
      <c r="IF12">
        <v>0.306342636</v>
      </c>
      <c r="IG12">
        <v>0.26482005600000003</v>
      </c>
      <c r="IH12">
        <v>0.13262992500000001</v>
      </c>
      <c r="II12">
        <v>4.0110782999999997E-2</v>
      </c>
      <c r="IJ12">
        <v>2.3450550000000001E-2</v>
      </c>
      <c r="IK12">
        <v>3.5141399999999998E-3</v>
      </c>
      <c r="IL12">
        <v>4.336917E-3</v>
      </c>
      <c r="IM12">
        <v>1.7044238999999999E-2</v>
      </c>
      <c r="IN12">
        <v>1.7654514E-2</v>
      </c>
      <c r="IO12">
        <v>0</v>
      </c>
      <c r="IP12">
        <v>0</v>
      </c>
      <c r="IQ12">
        <v>0</v>
      </c>
      <c r="IR12">
        <v>0</v>
      </c>
      <c r="IS12">
        <v>0.218576781</v>
      </c>
      <c r="IT12">
        <v>0.102637731</v>
      </c>
      <c r="IU12">
        <v>4.1405752999999997E-2</v>
      </c>
      <c r="IV12">
        <v>3.0656809999999998E-3</v>
      </c>
      <c r="IW12">
        <v>0.83407033399999997</v>
      </c>
      <c r="IX12">
        <v>0.37812385500000001</v>
      </c>
      <c r="IY12">
        <v>0.37427411100000002</v>
      </c>
      <c r="IZ12">
        <v>15.992041650000001</v>
      </c>
      <c r="JA12">
        <v>6.6610739130000001</v>
      </c>
      <c r="JB12">
        <v>6.7465335399999997</v>
      </c>
      <c r="JC12">
        <v>3.9621755080000001</v>
      </c>
      <c r="JD12">
        <v>2.1052084529999999</v>
      </c>
      <c r="JE12">
        <v>0.77133972900000003</v>
      </c>
      <c r="JF12">
        <v>0.17323127499999999</v>
      </c>
      <c r="JG12">
        <v>16.610092049999999</v>
      </c>
      <c r="JH12">
        <v>6.8042289709999997</v>
      </c>
      <c r="JI12">
        <v>6.867287761</v>
      </c>
      <c r="JJ12">
        <v>4.0281480539999999</v>
      </c>
      <c r="JK12">
        <v>2.1461005370000001</v>
      </c>
      <c r="JL12">
        <v>0.78733127800000002</v>
      </c>
      <c r="JM12">
        <v>0.175530094</v>
      </c>
      <c r="JN12">
        <v>1.8494189670000001</v>
      </c>
      <c r="JO12">
        <v>3.8799659999999999E-3</v>
      </c>
      <c r="JP12">
        <v>0.142975616</v>
      </c>
      <c r="JQ12">
        <v>7.6280209000000002E-2</v>
      </c>
      <c r="JR12">
        <v>3.4546836999999997E-2</v>
      </c>
      <c r="JS12">
        <v>1.4045653999999999E-2</v>
      </c>
      <c r="JT12">
        <v>9.5803259779999994</v>
      </c>
      <c r="JU12">
        <v>13.292895740000001</v>
      </c>
      <c r="JV12">
        <v>1.0848314779999999</v>
      </c>
      <c r="JW12">
        <v>0.11557163500000001</v>
      </c>
      <c r="JX12">
        <v>5.7542879999999998E-2</v>
      </c>
      <c r="JY12">
        <v>2.3179108E-2</v>
      </c>
      <c r="JZ12">
        <v>2.603887E-3</v>
      </c>
      <c r="KA12">
        <v>0</v>
      </c>
      <c r="KB12">
        <v>12.91250516</v>
      </c>
    </row>
    <row r="13" spans="1:288" x14ac:dyDescent="0.2">
      <c r="A13" t="s">
        <v>409</v>
      </c>
      <c r="B13" t="s">
        <v>410</v>
      </c>
      <c r="C13">
        <v>28.332306289999998</v>
      </c>
      <c r="D13">
        <v>1.5231095E-2</v>
      </c>
      <c r="E13">
        <v>2.9655110000000001E-3</v>
      </c>
      <c r="F13">
        <v>0</v>
      </c>
      <c r="G13">
        <v>0</v>
      </c>
      <c r="H13">
        <v>0</v>
      </c>
      <c r="I13">
        <v>0</v>
      </c>
      <c r="J13">
        <v>0.62568650199999998</v>
      </c>
      <c r="K13">
        <v>3.3887289000000001E-2</v>
      </c>
      <c r="L13">
        <v>0</v>
      </c>
      <c r="M13">
        <v>0</v>
      </c>
      <c r="N13">
        <v>0</v>
      </c>
      <c r="O13">
        <v>0</v>
      </c>
      <c r="P13">
        <v>0</v>
      </c>
      <c r="Q13">
        <v>0.63338674800000005</v>
      </c>
      <c r="R13">
        <v>2.8184784000000001E-2</v>
      </c>
      <c r="S13">
        <v>1.517603E-3</v>
      </c>
      <c r="T13">
        <v>3.95554E-4</v>
      </c>
      <c r="U13">
        <v>0</v>
      </c>
      <c r="V13">
        <v>1.5510148749999999</v>
      </c>
      <c r="W13">
        <v>2.3862234990000002</v>
      </c>
      <c r="X13">
        <v>0.220168</v>
      </c>
      <c r="Y13">
        <v>4.01693E-4</v>
      </c>
      <c r="Z13">
        <v>2.1648099000000001E-2</v>
      </c>
      <c r="AA13">
        <v>1.5782688999999999E-2</v>
      </c>
      <c r="AB13">
        <v>2.3753693999999999E-2</v>
      </c>
      <c r="AC13">
        <v>9.6206989999999999E-3</v>
      </c>
      <c r="AD13">
        <v>4.1407839999999998E-3</v>
      </c>
      <c r="AE13">
        <v>5.3270399999999995E-4</v>
      </c>
      <c r="AF13">
        <v>0</v>
      </c>
      <c r="AG13">
        <v>0</v>
      </c>
      <c r="AH13">
        <v>18.527707379999999</v>
      </c>
      <c r="AI13">
        <v>7.7006291390000001</v>
      </c>
      <c r="AJ13">
        <v>0.51613713400000005</v>
      </c>
      <c r="AK13">
        <v>2.9824252979999999</v>
      </c>
      <c r="AL13">
        <v>2.2440652069999998</v>
      </c>
      <c r="AM13" s="1">
        <v>40.200000000000003</v>
      </c>
      <c r="AN13">
        <v>352.34309969999998</v>
      </c>
      <c r="AO13">
        <v>0</v>
      </c>
      <c r="AP13">
        <v>0</v>
      </c>
      <c r="AQ13">
        <v>11.224128009999999</v>
      </c>
      <c r="AR13">
        <v>0.68315547700000001</v>
      </c>
      <c r="AS13">
        <v>7.5005080000000003E-3</v>
      </c>
      <c r="AT13">
        <v>5.5737199999999999E-3</v>
      </c>
      <c r="AU13">
        <v>1.3826626999999999E-2</v>
      </c>
      <c r="AV13">
        <v>0</v>
      </c>
      <c r="AW13">
        <v>3.0779814019999998</v>
      </c>
      <c r="AX13">
        <v>4.2598846000000003E-2</v>
      </c>
      <c r="AY13">
        <v>9.2818499999999999E-4</v>
      </c>
      <c r="AZ13">
        <v>0</v>
      </c>
      <c r="BA13">
        <v>0</v>
      </c>
      <c r="BB13">
        <v>0</v>
      </c>
      <c r="BC13">
        <v>0</v>
      </c>
      <c r="BD13">
        <v>7.7597100000000004E-3</v>
      </c>
      <c r="BE13">
        <v>0</v>
      </c>
      <c r="BF13">
        <v>0</v>
      </c>
      <c r="BG13">
        <v>0</v>
      </c>
      <c r="BH13">
        <v>0</v>
      </c>
      <c r="BI13">
        <v>17.305017750000001</v>
      </c>
      <c r="BJ13">
        <v>92.332933190000006</v>
      </c>
      <c r="BK13">
        <v>7.9146428919999998</v>
      </c>
      <c r="BL13">
        <v>4.047580204</v>
      </c>
      <c r="BM13">
        <v>2.002039737</v>
      </c>
      <c r="BN13">
        <v>0.79487420900000005</v>
      </c>
      <c r="BO13">
        <v>0.280342274</v>
      </c>
      <c r="BP13">
        <v>0.19078266799999999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423.16550419999999</v>
      </c>
      <c r="BY13">
        <v>10.846875000000001</v>
      </c>
      <c r="BZ13">
        <v>4.5231031719999999</v>
      </c>
      <c r="CA13">
        <v>0.36314060599999998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8.8203710000000005E-3</v>
      </c>
      <c r="CH13">
        <v>0</v>
      </c>
      <c r="CI13">
        <v>0.66895568599999999</v>
      </c>
      <c r="CJ13">
        <v>2.7314781E-2</v>
      </c>
      <c r="CK13">
        <v>2.84607E-3</v>
      </c>
      <c r="CL13">
        <v>0</v>
      </c>
      <c r="CM13">
        <v>2.5717040000000002E-3</v>
      </c>
      <c r="CN13">
        <v>0</v>
      </c>
      <c r="CO13">
        <v>0</v>
      </c>
      <c r="CP13">
        <v>0.38648686500000001</v>
      </c>
      <c r="CQ13">
        <v>1.6485921000000001E-2</v>
      </c>
      <c r="CR13">
        <v>0</v>
      </c>
      <c r="CS13">
        <v>0</v>
      </c>
      <c r="CT13">
        <v>0</v>
      </c>
      <c r="CU13">
        <v>0</v>
      </c>
      <c r="CV13">
        <v>0.35822924900000003</v>
      </c>
      <c r="CW13">
        <v>1.7408406000000001E-2</v>
      </c>
      <c r="CX13">
        <v>0</v>
      </c>
      <c r="CY13">
        <v>0</v>
      </c>
      <c r="CZ13">
        <v>0</v>
      </c>
      <c r="DA13">
        <v>0.98177117300000005</v>
      </c>
      <c r="DB13">
        <v>2.0377556609999998</v>
      </c>
      <c r="DC13">
        <v>5.0172412999999999E-2</v>
      </c>
      <c r="DD13">
        <v>3.2256262000000001E-2</v>
      </c>
      <c r="DE13">
        <v>0.208652966</v>
      </c>
      <c r="DF13">
        <v>3.1890333399999999</v>
      </c>
      <c r="DG13">
        <v>3.5519876020000001</v>
      </c>
      <c r="DH13">
        <v>0</v>
      </c>
      <c r="DI13">
        <v>2.905851733</v>
      </c>
      <c r="DJ13">
        <v>0.30436501500000002</v>
      </c>
      <c r="DK13">
        <v>4.5426523000000003E-2</v>
      </c>
      <c r="DL13">
        <v>3.2256262000000001E-2</v>
      </c>
      <c r="DM13">
        <v>0.208652966</v>
      </c>
      <c r="DN13">
        <v>6.4943378420000002</v>
      </c>
      <c r="DO13">
        <v>1.7023477170000001</v>
      </c>
      <c r="DP13">
        <v>2.2384602299999998</v>
      </c>
      <c r="DQ13">
        <v>0.99823394399999998</v>
      </c>
      <c r="DR13">
        <v>0.33001893300000001</v>
      </c>
      <c r="DS13">
        <v>0.13140965700000001</v>
      </c>
      <c r="DT13">
        <v>8.7666379800000005</v>
      </c>
      <c r="DU13">
        <v>0.94764685199999998</v>
      </c>
      <c r="DV13">
        <v>0.83471214599999999</v>
      </c>
      <c r="DW13">
        <v>3.8460636560000001</v>
      </c>
      <c r="DX13">
        <v>0.23337886199999999</v>
      </c>
      <c r="DY13">
        <v>1.9988634000000002E-2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1.3072226929999999</v>
      </c>
      <c r="EG13">
        <v>28.203855090000001</v>
      </c>
      <c r="EH13">
        <v>6.8286018200000003</v>
      </c>
      <c r="EI13">
        <v>7.4738829710000001</v>
      </c>
      <c r="EJ13">
        <v>4.0927001269999996</v>
      </c>
      <c r="EK13">
        <v>0.82241585100000003</v>
      </c>
      <c r="EL13">
        <v>0.31240519700000002</v>
      </c>
      <c r="EM13">
        <v>0</v>
      </c>
      <c r="EN13">
        <v>0</v>
      </c>
      <c r="EO13">
        <v>0</v>
      </c>
      <c r="EP13">
        <v>0.78566635100000004</v>
      </c>
      <c r="EQ13">
        <v>0.269263323</v>
      </c>
      <c r="ER13">
        <v>0.28409712599999998</v>
      </c>
      <c r="ES13">
        <v>0.10856616600000001</v>
      </c>
      <c r="ET13">
        <v>3.2493627999999997E-2</v>
      </c>
      <c r="EU13">
        <v>1.3674443999999999E-2</v>
      </c>
      <c r="EV13">
        <v>7.3929299000000004E-2</v>
      </c>
      <c r="EW13">
        <v>8.0019400000000008E-3</v>
      </c>
      <c r="EX13">
        <v>1.0766382999999999E-2</v>
      </c>
      <c r="EY13">
        <v>2.5590432999999999E-2</v>
      </c>
      <c r="EZ13">
        <v>1.9814870000000001E-3</v>
      </c>
      <c r="FA13">
        <v>7.0228970000000002E-3</v>
      </c>
      <c r="FB13">
        <v>8.7666379800000005</v>
      </c>
      <c r="FC13">
        <v>0.94764685199999998</v>
      </c>
      <c r="FD13">
        <v>0.83471214599999999</v>
      </c>
      <c r="FE13">
        <v>3.8460636560000001</v>
      </c>
      <c r="FF13">
        <v>0.13310805000000001</v>
      </c>
      <c r="FG13">
        <v>2.5220310000000001E-3</v>
      </c>
      <c r="FH13">
        <v>0</v>
      </c>
      <c r="FI13">
        <v>0</v>
      </c>
      <c r="FJ13">
        <v>0</v>
      </c>
      <c r="FK13">
        <v>1.7340458999999999E-2</v>
      </c>
      <c r="FL13">
        <v>4.3454059999999996E-3</v>
      </c>
      <c r="FM13">
        <v>4.2598230000000003E-3</v>
      </c>
      <c r="FN13">
        <v>1.7735988000000001E-2</v>
      </c>
      <c r="FO13">
        <v>2.0109189999999999E-3</v>
      </c>
      <c r="FP13">
        <v>7.2041900000000001E-3</v>
      </c>
      <c r="FQ13">
        <v>3.0594909999999999E-2</v>
      </c>
      <c r="FR13">
        <v>7.3929299000000004E-2</v>
      </c>
      <c r="FS13">
        <v>8.0019400000000008E-3</v>
      </c>
      <c r="FT13">
        <v>1.0766382999999999E-2</v>
      </c>
      <c r="FU13">
        <v>2.5590432999999999E-2</v>
      </c>
      <c r="FV13">
        <v>1.9814870000000001E-3</v>
      </c>
      <c r="FW13">
        <v>7.0228970000000002E-3</v>
      </c>
      <c r="FX13">
        <v>1.7340458999999999E-2</v>
      </c>
      <c r="FY13">
        <v>4.3454059999999996E-3</v>
      </c>
      <c r="FZ13">
        <v>4.2598230000000003E-3</v>
      </c>
      <c r="GA13">
        <v>1.7735988000000001E-2</v>
      </c>
      <c r="GB13">
        <v>2.0109189999999999E-3</v>
      </c>
      <c r="GC13">
        <v>7.2041900000000001E-3</v>
      </c>
      <c r="GD13">
        <v>3.0594909999999999E-2</v>
      </c>
      <c r="GE13">
        <v>0.66573893399999995</v>
      </c>
      <c r="GF13">
        <v>6.4958663999999999E-2</v>
      </c>
      <c r="GG13">
        <v>5.4693164000000002E-2</v>
      </c>
      <c r="GH13">
        <v>1.5567042999999999E-2</v>
      </c>
      <c r="GI13">
        <v>1.0060022E-2</v>
      </c>
      <c r="GJ13">
        <v>1.4809999999999999E-3</v>
      </c>
      <c r="GK13">
        <v>1.8281217999999998E-2</v>
      </c>
      <c r="GL13">
        <v>0</v>
      </c>
      <c r="GM13">
        <v>3.6817920000000001E-3</v>
      </c>
      <c r="GN13">
        <v>4.7456829999999997E-3</v>
      </c>
      <c r="GO13">
        <v>1.6007560000000001E-3</v>
      </c>
      <c r="GP13">
        <v>3.0966990000000001E-3</v>
      </c>
      <c r="GQ13">
        <v>2.717283E-3</v>
      </c>
      <c r="GR13">
        <v>3.747692E-3</v>
      </c>
      <c r="GS13">
        <v>4.2305958080000003</v>
      </c>
      <c r="GT13">
        <v>1.1360268950000001</v>
      </c>
      <c r="GU13">
        <v>0.52165892199999997</v>
      </c>
      <c r="GV13">
        <v>0.30703850799999999</v>
      </c>
      <c r="GW13">
        <v>15.572437300000001</v>
      </c>
      <c r="GX13">
        <v>0.26207784299999998</v>
      </c>
      <c r="GY13">
        <v>0</v>
      </c>
      <c r="GZ13">
        <v>5.2789179999999996E-3</v>
      </c>
      <c r="HA13">
        <v>7.9398683999999997E-2</v>
      </c>
      <c r="HB13">
        <v>1.0334889999999999E-2</v>
      </c>
      <c r="HC13">
        <v>5.373124E-2</v>
      </c>
      <c r="HD13">
        <v>0.695857701</v>
      </c>
      <c r="HE13">
        <v>1.8219777E-2</v>
      </c>
      <c r="HF13">
        <v>0.19047298700000001</v>
      </c>
      <c r="HG13">
        <v>7.9201870000000004E-3</v>
      </c>
      <c r="HH13">
        <v>1.786674E-3</v>
      </c>
      <c r="HI13">
        <v>0</v>
      </c>
      <c r="HJ13">
        <v>0</v>
      </c>
      <c r="HK13">
        <v>1.0753407740000001</v>
      </c>
      <c r="HL13">
        <v>17.42486122</v>
      </c>
      <c r="HM13">
        <v>6.7459846199999998</v>
      </c>
      <c r="HN13">
        <v>6.6085081289999996</v>
      </c>
      <c r="HO13">
        <v>3.4378709070000002</v>
      </c>
      <c r="HP13">
        <v>1.220643997</v>
      </c>
      <c r="HQ13">
        <v>6.3595090000000007E-2</v>
      </c>
      <c r="HR13">
        <v>7.6380850000000002E-3</v>
      </c>
      <c r="HS13">
        <v>7.4993250000000003E-3</v>
      </c>
      <c r="HT13">
        <v>1.4417073000000001E-2</v>
      </c>
      <c r="HU13">
        <v>5.935081E-3</v>
      </c>
      <c r="HV13">
        <v>9.5070350000000005E-3</v>
      </c>
      <c r="HW13">
        <v>3.3459343000000002E-2</v>
      </c>
      <c r="HX13">
        <v>2.3110698999999998E-2</v>
      </c>
      <c r="HY13">
        <v>1.3677620999999999E-2</v>
      </c>
      <c r="HZ13">
        <v>1.4521577000000001E-2</v>
      </c>
      <c r="IA13">
        <v>3.0709289000000001E-2</v>
      </c>
      <c r="IB13">
        <v>1.3791680000000001E-2</v>
      </c>
      <c r="IC13">
        <v>1.0901605E-2</v>
      </c>
      <c r="ID13">
        <v>5.5181736000000002E-2</v>
      </c>
      <c r="IE13">
        <v>0.89255811799999996</v>
      </c>
      <c r="IF13">
        <v>0.28404086099999998</v>
      </c>
      <c r="IG13">
        <v>0.26904372799999998</v>
      </c>
      <c r="IH13">
        <v>0.123806873</v>
      </c>
      <c r="II13">
        <v>4.3463600999999998E-2</v>
      </c>
      <c r="IJ13">
        <v>1.9816026E-2</v>
      </c>
      <c r="IK13">
        <v>2.456031E-3</v>
      </c>
      <c r="IL13">
        <v>2.7549689999999999E-3</v>
      </c>
      <c r="IM13">
        <v>1.7017600000000001E-2</v>
      </c>
      <c r="IN13">
        <v>2.1352566E-2</v>
      </c>
      <c r="IO13">
        <v>0</v>
      </c>
      <c r="IP13">
        <v>0</v>
      </c>
      <c r="IQ13">
        <v>0</v>
      </c>
      <c r="IR13">
        <v>0</v>
      </c>
      <c r="IS13">
        <v>0.16750309799999999</v>
      </c>
      <c r="IT13">
        <v>8.5452665999999997E-2</v>
      </c>
      <c r="IU13">
        <v>3.2971818999999999E-2</v>
      </c>
      <c r="IV13">
        <v>5.1944529999999999E-3</v>
      </c>
      <c r="IW13">
        <v>0.60816040699999996</v>
      </c>
      <c r="IX13">
        <v>0.27674671299999998</v>
      </c>
      <c r="IY13">
        <v>0.30120218399999998</v>
      </c>
      <c r="IZ13">
        <v>16.982280530000001</v>
      </c>
      <c r="JA13">
        <v>7.1267156780000001</v>
      </c>
      <c r="JB13">
        <v>7.7486791180000001</v>
      </c>
      <c r="JC13">
        <v>4.4926296480000003</v>
      </c>
      <c r="JD13">
        <v>2.4595371749999999</v>
      </c>
      <c r="JE13">
        <v>0.90180281500000004</v>
      </c>
      <c r="JF13">
        <v>0.20261695900000001</v>
      </c>
      <c r="JG13">
        <v>17.652537840000001</v>
      </c>
      <c r="JH13">
        <v>7.2489001860000002</v>
      </c>
      <c r="JI13">
        <v>7.8794005150000004</v>
      </c>
      <c r="JJ13">
        <v>4.5561129319999996</v>
      </c>
      <c r="JK13">
        <v>2.476908398</v>
      </c>
      <c r="JL13">
        <v>0.90933699599999995</v>
      </c>
      <c r="JM13">
        <v>0.205917979</v>
      </c>
      <c r="JN13">
        <v>1.515112198</v>
      </c>
      <c r="JO13">
        <v>2.626003E-3</v>
      </c>
      <c r="JP13">
        <v>0.130672647</v>
      </c>
      <c r="JQ13">
        <v>7.9867737999999994E-2</v>
      </c>
      <c r="JR13">
        <v>3.6470795E-2</v>
      </c>
      <c r="JS13">
        <v>1.3661662E-2</v>
      </c>
      <c r="JT13">
        <v>7.3717106670000003</v>
      </c>
      <c r="JU13">
        <v>11.591335900000001</v>
      </c>
      <c r="JV13">
        <v>0.88748270900000004</v>
      </c>
      <c r="JW13">
        <v>7.7491421000000005E-2</v>
      </c>
      <c r="JX13">
        <v>4.4270050999999998E-2</v>
      </c>
      <c r="JY13">
        <v>1.8274229999999999E-2</v>
      </c>
      <c r="JZ13">
        <v>1.914149E-3</v>
      </c>
      <c r="KA13">
        <v>0</v>
      </c>
      <c r="KB13">
        <v>6.1183553149999996</v>
      </c>
    </row>
    <row r="14" spans="1:288" x14ac:dyDescent="0.2">
      <c r="A14" t="s">
        <v>411</v>
      </c>
      <c r="B14" t="s">
        <v>412</v>
      </c>
      <c r="C14">
        <v>9.9619685750000002</v>
      </c>
      <c r="D14">
        <v>1.4738918E-2</v>
      </c>
      <c r="E14">
        <v>0</v>
      </c>
      <c r="F14">
        <v>0</v>
      </c>
      <c r="G14">
        <v>0</v>
      </c>
      <c r="H14">
        <v>0</v>
      </c>
      <c r="I14">
        <v>0</v>
      </c>
      <c r="J14">
        <v>0.433962071</v>
      </c>
      <c r="K14">
        <v>1.8031542000000001E-2</v>
      </c>
      <c r="L14">
        <v>0</v>
      </c>
      <c r="M14">
        <v>0</v>
      </c>
      <c r="N14">
        <v>0</v>
      </c>
      <c r="O14">
        <v>0</v>
      </c>
      <c r="P14">
        <v>1.0752062E-2</v>
      </c>
      <c r="Q14">
        <v>0.204621159</v>
      </c>
      <c r="R14">
        <v>7.4971780000000002E-3</v>
      </c>
      <c r="S14">
        <v>0</v>
      </c>
      <c r="T14">
        <v>0</v>
      </c>
      <c r="U14">
        <v>0</v>
      </c>
      <c r="V14">
        <v>1.113809287</v>
      </c>
      <c r="W14">
        <v>0.56690207400000003</v>
      </c>
      <c r="X14">
        <v>4.5286631000000001E-2</v>
      </c>
      <c r="Y14">
        <v>0</v>
      </c>
      <c r="Z14">
        <v>3.3552149999999999E-3</v>
      </c>
      <c r="AA14">
        <v>2.6345460000000002E-3</v>
      </c>
      <c r="AB14">
        <v>1.3942270000000001E-3</v>
      </c>
      <c r="AC14">
        <v>8.72341E-4</v>
      </c>
      <c r="AD14">
        <v>0</v>
      </c>
      <c r="AE14">
        <v>0</v>
      </c>
      <c r="AF14">
        <v>0</v>
      </c>
      <c r="AG14">
        <v>0</v>
      </c>
      <c r="AH14">
        <v>9.6318659390000008</v>
      </c>
      <c r="AI14">
        <v>5.1052405399999996</v>
      </c>
      <c r="AJ14">
        <v>0.97742378699999999</v>
      </c>
      <c r="AK14">
        <v>1.360855143</v>
      </c>
      <c r="AL14">
        <v>0.47050344199999999</v>
      </c>
      <c r="AM14" s="1">
        <v>24.1</v>
      </c>
      <c r="AN14">
        <v>208.087829</v>
      </c>
      <c r="AO14">
        <v>0</v>
      </c>
      <c r="AP14">
        <v>0</v>
      </c>
      <c r="AQ14">
        <v>6.7176849330000001</v>
      </c>
      <c r="AR14">
        <v>0.39718463999999998</v>
      </c>
      <c r="AS14">
        <v>3.3989100000000002E-3</v>
      </c>
      <c r="AT14">
        <v>2.695411E-3</v>
      </c>
      <c r="AU14">
        <v>4.7216569999999998E-3</v>
      </c>
      <c r="AV14">
        <v>0</v>
      </c>
      <c r="AW14">
        <v>1.839205322</v>
      </c>
      <c r="AX14">
        <v>4.8902229999999998E-2</v>
      </c>
      <c r="AY14">
        <v>1.154637E-3</v>
      </c>
      <c r="AZ14">
        <v>0</v>
      </c>
      <c r="BA14">
        <v>0</v>
      </c>
      <c r="BB14">
        <v>0</v>
      </c>
      <c r="BC14">
        <v>9.8711900000000006E-4</v>
      </c>
      <c r="BD14">
        <v>1.3334535E-2</v>
      </c>
      <c r="BE14">
        <v>3.0010900000000001E-4</v>
      </c>
      <c r="BF14">
        <v>4.3550099999999998E-4</v>
      </c>
      <c r="BG14">
        <v>0</v>
      </c>
      <c r="BH14">
        <v>0</v>
      </c>
      <c r="BI14">
        <v>11.475945490000001</v>
      </c>
      <c r="BJ14">
        <v>60.019902690000002</v>
      </c>
      <c r="BK14">
        <v>4.8211418129999997</v>
      </c>
      <c r="BL14">
        <v>1.7850763409999999</v>
      </c>
      <c r="BM14">
        <v>0.676002192</v>
      </c>
      <c r="BN14">
        <v>0.19798248700000001</v>
      </c>
      <c r="BO14">
        <v>5.0186249000000002E-2</v>
      </c>
      <c r="BP14">
        <v>0.13356694199999999</v>
      </c>
      <c r="BQ14">
        <v>5.2619980000000004E-3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260.48231500000003</v>
      </c>
      <c r="BY14">
        <v>1.503274606</v>
      </c>
      <c r="BZ14">
        <v>2.6564989080000001</v>
      </c>
      <c r="CA14">
        <v>0.20034816999999999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0.59972406300000003</v>
      </c>
      <c r="CJ14">
        <v>1.3225331E-2</v>
      </c>
      <c r="CK14">
        <v>1.861379E-3</v>
      </c>
      <c r="CL14">
        <v>0</v>
      </c>
      <c r="CM14">
        <v>3.3875300000000001E-4</v>
      </c>
      <c r="CN14">
        <v>0</v>
      </c>
      <c r="CO14">
        <v>0</v>
      </c>
      <c r="CP14">
        <v>0.216783325</v>
      </c>
      <c r="CQ14">
        <v>9.1293720000000002E-3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9.3092030000000003E-3</v>
      </c>
      <c r="CX14">
        <v>0</v>
      </c>
      <c r="CY14">
        <v>0</v>
      </c>
      <c r="CZ14">
        <v>0</v>
      </c>
      <c r="DA14">
        <v>1.252457425</v>
      </c>
      <c r="DB14">
        <v>1.815690255</v>
      </c>
      <c r="DC14">
        <v>4.5482301000000003E-2</v>
      </c>
      <c r="DD14">
        <v>2.1735345999999999E-2</v>
      </c>
      <c r="DE14">
        <v>9.3358650000000001E-2</v>
      </c>
      <c r="DF14">
        <v>1.2923944119999999</v>
      </c>
      <c r="DG14">
        <v>3.353015767</v>
      </c>
      <c r="DH14">
        <v>0</v>
      </c>
      <c r="DI14">
        <v>2.861778744</v>
      </c>
      <c r="DJ14">
        <v>0.193106746</v>
      </c>
      <c r="DK14">
        <v>3.4764547999999999E-2</v>
      </c>
      <c r="DL14">
        <v>2.1735345999999999E-2</v>
      </c>
      <c r="DM14">
        <v>9.3358650000000001E-2</v>
      </c>
      <c r="DN14">
        <v>6.5691364249999999</v>
      </c>
      <c r="DO14">
        <v>1.4778945429999999</v>
      </c>
      <c r="DP14">
        <v>1.3957841200000001</v>
      </c>
      <c r="DQ14">
        <v>0.494978107</v>
      </c>
      <c r="DR14">
        <v>7.1326006999999997E-2</v>
      </c>
      <c r="DS14">
        <v>0</v>
      </c>
      <c r="DT14">
        <v>5.6701047249999998</v>
      </c>
      <c r="DU14">
        <v>0.60903592500000003</v>
      </c>
      <c r="DV14">
        <v>0.50195900000000004</v>
      </c>
      <c r="DW14">
        <v>1.777795826</v>
      </c>
      <c r="DX14">
        <v>0.187449277</v>
      </c>
      <c r="DY14">
        <v>1.2469888E-2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1.3313091610000001</v>
      </c>
      <c r="EG14">
        <v>27.183804909999999</v>
      </c>
      <c r="EH14">
        <v>5.9870682909999999</v>
      </c>
      <c r="EI14">
        <v>5.5156252710000002</v>
      </c>
      <c r="EJ14">
        <v>2.366086261</v>
      </c>
      <c r="EK14">
        <v>0.28287960899999998</v>
      </c>
      <c r="EL14">
        <v>7.7735865000000001E-2</v>
      </c>
      <c r="EM14">
        <v>0</v>
      </c>
      <c r="EN14">
        <v>0</v>
      </c>
      <c r="EO14">
        <v>0</v>
      </c>
      <c r="EP14">
        <v>0.41802416999999997</v>
      </c>
      <c r="EQ14">
        <v>9.0026201E-2</v>
      </c>
      <c r="ER14">
        <v>7.0112111000000005E-2</v>
      </c>
      <c r="ES14">
        <v>2.1765443999999998E-2</v>
      </c>
      <c r="ET14">
        <v>3.3177240000000002E-3</v>
      </c>
      <c r="EU14">
        <v>1.4893951000000001E-2</v>
      </c>
      <c r="EV14">
        <v>1.3248431999999999E-2</v>
      </c>
      <c r="EW14">
        <v>8.0142899999999999E-4</v>
      </c>
      <c r="EX14">
        <v>2.4014489999999999E-3</v>
      </c>
      <c r="EY14">
        <v>3.0598930000000002E-3</v>
      </c>
      <c r="EZ14">
        <v>0</v>
      </c>
      <c r="FA14">
        <v>1.680155E-3</v>
      </c>
      <c r="FB14">
        <v>5.6701047249999998</v>
      </c>
      <c r="FC14">
        <v>0.60903592500000003</v>
      </c>
      <c r="FD14">
        <v>0.50195900000000004</v>
      </c>
      <c r="FE14">
        <v>1.7800291690000001</v>
      </c>
      <c r="FF14">
        <v>7.7474104000000002E-2</v>
      </c>
      <c r="FG14">
        <v>2.0517949999999999E-3</v>
      </c>
      <c r="FH14">
        <v>0</v>
      </c>
      <c r="FI14">
        <v>0</v>
      </c>
      <c r="FJ14">
        <v>0</v>
      </c>
      <c r="FK14">
        <v>1.6712205000000001E-2</v>
      </c>
      <c r="FL14">
        <v>6.3158709999999998E-3</v>
      </c>
      <c r="FM14">
        <v>6.9064840000000001E-3</v>
      </c>
      <c r="FN14">
        <v>1.1918824E-2</v>
      </c>
      <c r="FO14">
        <v>2.9036520000000001E-3</v>
      </c>
      <c r="FP14">
        <v>2.7191580000000002E-3</v>
      </c>
      <c r="FQ14">
        <v>1.3018353999999999E-2</v>
      </c>
      <c r="FR14">
        <v>1.3248431999999999E-2</v>
      </c>
      <c r="FS14">
        <v>8.0142899999999999E-4</v>
      </c>
      <c r="FT14">
        <v>2.4014489999999999E-3</v>
      </c>
      <c r="FU14">
        <v>3.0598930000000002E-3</v>
      </c>
      <c r="FV14">
        <v>0</v>
      </c>
      <c r="FW14">
        <v>1.680155E-3</v>
      </c>
      <c r="FX14">
        <v>1.6712205000000001E-2</v>
      </c>
      <c r="FY14">
        <v>6.3158709999999998E-3</v>
      </c>
      <c r="FZ14">
        <v>6.9064840000000001E-3</v>
      </c>
      <c r="GA14">
        <v>1.1918824E-2</v>
      </c>
      <c r="GB14">
        <v>2.9036520000000001E-3</v>
      </c>
      <c r="GC14">
        <v>2.7191580000000002E-3</v>
      </c>
      <c r="GD14">
        <v>1.3018353999999999E-2</v>
      </c>
      <c r="GE14">
        <v>0.487498178</v>
      </c>
      <c r="GF14">
        <v>8.5297480999999994E-2</v>
      </c>
      <c r="GG14">
        <v>8.2395592000000004E-2</v>
      </c>
      <c r="GH14">
        <v>3.1961004000000001E-2</v>
      </c>
      <c r="GI14">
        <v>9.6600339999999996E-3</v>
      </c>
      <c r="GJ14">
        <v>1.641425E-3</v>
      </c>
      <c r="GK14">
        <v>4.0639980000000001E-3</v>
      </c>
      <c r="GL14">
        <v>0</v>
      </c>
      <c r="GM14">
        <v>2.8394240000000001E-3</v>
      </c>
      <c r="GN14">
        <v>3.6722930000000001E-3</v>
      </c>
      <c r="GO14">
        <v>3.096999E-3</v>
      </c>
      <c r="GP14">
        <v>2.8816250000000001E-3</v>
      </c>
      <c r="GQ14">
        <v>2.831695E-3</v>
      </c>
      <c r="GR14">
        <v>2.197109E-3</v>
      </c>
      <c r="GS14">
        <v>2.4320148869999998</v>
      </c>
      <c r="GT14">
        <v>0.755607743</v>
      </c>
      <c r="GU14">
        <v>0.34823737599999999</v>
      </c>
      <c r="GV14">
        <v>0.150412238</v>
      </c>
      <c r="GW14">
        <v>9.9461979730000003</v>
      </c>
      <c r="GX14">
        <v>0.16891153</v>
      </c>
      <c r="GY14">
        <v>0</v>
      </c>
      <c r="GZ14">
        <v>4.1697729999999999E-3</v>
      </c>
      <c r="HA14">
        <v>2.8004027000000001E-2</v>
      </c>
      <c r="HB14">
        <v>2.761173E-3</v>
      </c>
      <c r="HC14">
        <v>1.4741252E-2</v>
      </c>
      <c r="HD14">
        <v>0.38638439099999999</v>
      </c>
      <c r="HE14">
        <v>9.3840079999999992E-3</v>
      </c>
      <c r="HF14">
        <v>0.12818223300000001</v>
      </c>
      <c r="HG14">
        <v>4.9722150000000003E-3</v>
      </c>
      <c r="HH14">
        <v>3.15746E-3</v>
      </c>
      <c r="HI14">
        <v>7.3672400000000002E-4</v>
      </c>
      <c r="HJ14">
        <v>0</v>
      </c>
      <c r="HK14">
        <v>0.71999629600000004</v>
      </c>
      <c r="HL14">
        <v>13.031648179999999</v>
      </c>
      <c r="HM14">
        <v>3.969950254</v>
      </c>
      <c r="HN14">
        <v>3.1892578079999998</v>
      </c>
      <c r="HO14">
        <v>1.46242706</v>
      </c>
      <c r="HP14">
        <v>0.36639276500000001</v>
      </c>
      <c r="HQ14">
        <v>2.6652867E-2</v>
      </c>
      <c r="HR14">
        <v>9.2208959999999993E-3</v>
      </c>
      <c r="HS14">
        <v>1.0189797E-2</v>
      </c>
      <c r="HT14">
        <v>1.49555E-2</v>
      </c>
      <c r="HU14">
        <v>5.8785310000000002E-3</v>
      </c>
      <c r="HV14">
        <v>7.161382E-3</v>
      </c>
      <c r="HW14">
        <v>2.0923117000000001E-2</v>
      </c>
      <c r="HX14">
        <v>1.504162E-2</v>
      </c>
      <c r="HY14">
        <v>8.7038380000000002E-3</v>
      </c>
      <c r="HZ14">
        <v>9.2461350000000008E-3</v>
      </c>
      <c r="IA14">
        <v>1.3402841E-2</v>
      </c>
      <c r="IB14">
        <v>5.364415E-3</v>
      </c>
      <c r="IC14">
        <v>5.0771310000000004E-3</v>
      </c>
      <c r="ID14">
        <v>2.1657513999999999E-2</v>
      </c>
      <c r="IE14">
        <v>0.65194051399999997</v>
      </c>
      <c r="IF14">
        <v>0.16466803999999999</v>
      </c>
      <c r="IG14">
        <v>0.12018802000000001</v>
      </c>
      <c r="IH14">
        <v>5.0571646999999997E-2</v>
      </c>
      <c r="II14">
        <v>1.2521826999999999E-2</v>
      </c>
      <c r="IJ14">
        <v>6.6957140000000002E-3</v>
      </c>
      <c r="IK14">
        <v>8.4333900000000002E-4</v>
      </c>
      <c r="IL14">
        <v>4.1397500000000002E-4</v>
      </c>
      <c r="IM14">
        <v>3.6330059999999998E-3</v>
      </c>
      <c r="IN14">
        <v>1.6679941E-2</v>
      </c>
      <c r="IO14">
        <v>0</v>
      </c>
      <c r="IP14">
        <v>0</v>
      </c>
      <c r="IQ14">
        <v>0</v>
      </c>
      <c r="IR14">
        <v>0</v>
      </c>
      <c r="IS14">
        <v>6.8661397999999998E-2</v>
      </c>
      <c r="IT14">
        <v>2.6811042E-2</v>
      </c>
      <c r="IU14">
        <v>8.8530640000000008E-3</v>
      </c>
      <c r="IV14">
        <v>0</v>
      </c>
      <c r="IW14">
        <v>0.50852631100000001</v>
      </c>
      <c r="IX14">
        <v>0.18969862000000001</v>
      </c>
      <c r="IY14">
        <v>0.15023432</v>
      </c>
      <c r="IZ14">
        <v>11.10631414</v>
      </c>
      <c r="JA14">
        <v>3.4471575749999999</v>
      </c>
      <c r="JB14">
        <v>2.8995376930000001</v>
      </c>
      <c r="JC14">
        <v>1.350533035</v>
      </c>
      <c r="JD14">
        <v>0.50533115200000001</v>
      </c>
      <c r="JE14">
        <v>0.13163219000000001</v>
      </c>
      <c r="JF14">
        <v>3.2048195000000002E-2</v>
      </c>
      <c r="JG14">
        <v>11.76665816</v>
      </c>
      <c r="JH14">
        <v>3.6099117359999999</v>
      </c>
      <c r="JI14">
        <v>3.0037079750000002</v>
      </c>
      <c r="JJ14">
        <v>1.4023467839999999</v>
      </c>
      <c r="JK14">
        <v>0.52342233599999999</v>
      </c>
      <c r="JL14">
        <v>0.134735995</v>
      </c>
      <c r="JM14">
        <v>3.2880323000000003E-2</v>
      </c>
      <c r="JN14">
        <v>0.71495018099999996</v>
      </c>
      <c r="JO14">
        <v>0</v>
      </c>
      <c r="JP14">
        <v>5.2829012000000002E-2</v>
      </c>
      <c r="JQ14">
        <v>2.2339201E-2</v>
      </c>
      <c r="JR14">
        <v>9.4481080000000002E-3</v>
      </c>
      <c r="JS14">
        <v>1.8606600000000001E-3</v>
      </c>
      <c r="JT14">
        <v>4.0367038529999997</v>
      </c>
      <c r="JU14">
        <v>6.7345668300000003</v>
      </c>
      <c r="JV14">
        <v>0.53972707600000003</v>
      </c>
      <c r="JW14">
        <v>5.5960542000000002E-2</v>
      </c>
      <c r="JX14">
        <v>2.1148454000000001E-2</v>
      </c>
      <c r="JY14">
        <v>6.9491939999999997E-3</v>
      </c>
      <c r="JZ14">
        <v>0</v>
      </c>
      <c r="KA14">
        <v>0</v>
      </c>
      <c r="KB14">
        <v>7.2287936620000002</v>
      </c>
    </row>
    <row r="15" spans="1:288" x14ac:dyDescent="0.2">
      <c r="A15" t="s">
        <v>413</v>
      </c>
      <c r="B15" t="s">
        <v>414</v>
      </c>
      <c r="C15">
        <v>15.1457648</v>
      </c>
      <c r="D15">
        <v>6.6977979999999996E-3</v>
      </c>
      <c r="E15">
        <v>6.0667100000000003E-4</v>
      </c>
      <c r="F15">
        <v>0</v>
      </c>
      <c r="G15">
        <v>0</v>
      </c>
      <c r="H15">
        <v>0</v>
      </c>
      <c r="I15">
        <v>0</v>
      </c>
      <c r="J15">
        <v>0.482657367</v>
      </c>
      <c r="K15">
        <v>2.5323156999999999E-2</v>
      </c>
      <c r="L15">
        <v>0</v>
      </c>
      <c r="M15">
        <v>0</v>
      </c>
      <c r="N15">
        <v>0</v>
      </c>
      <c r="O15">
        <v>0</v>
      </c>
      <c r="P15">
        <v>1.4244593999999999E-2</v>
      </c>
      <c r="Q15">
        <v>0.40139850500000002</v>
      </c>
      <c r="R15">
        <v>1.6269883999999998E-2</v>
      </c>
      <c r="S15">
        <v>6.6150499999999995E-4</v>
      </c>
      <c r="T15">
        <v>1.3422299999999999E-4</v>
      </c>
      <c r="U15">
        <v>0</v>
      </c>
      <c r="V15">
        <v>2.0459181100000001</v>
      </c>
      <c r="W15">
        <v>0.92897656500000003</v>
      </c>
      <c r="X15">
        <v>7.7489459999999996E-2</v>
      </c>
      <c r="Y15">
        <v>2.0102890000000002E-3</v>
      </c>
      <c r="Z15">
        <v>6.4730040000000001E-3</v>
      </c>
      <c r="AA15">
        <v>4.9082700000000002E-3</v>
      </c>
      <c r="AB15">
        <v>6.4222080000000004E-3</v>
      </c>
      <c r="AC15">
        <v>2.2710370000000001E-3</v>
      </c>
      <c r="AD15">
        <v>7.5289599999999997E-4</v>
      </c>
      <c r="AE15">
        <v>0</v>
      </c>
      <c r="AF15">
        <v>0</v>
      </c>
      <c r="AG15">
        <v>0</v>
      </c>
      <c r="AH15">
        <v>20.51129899</v>
      </c>
      <c r="AI15">
        <v>8.7109416490000005</v>
      </c>
      <c r="AJ15">
        <v>1.9950070790000001</v>
      </c>
      <c r="AK15">
        <v>2.7018413410000002</v>
      </c>
      <c r="AL15">
        <v>2.909155132</v>
      </c>
      <c r="AM15" s="1">
        <v>29.7</v>
      </c>
      <c r="AN15">
        <v>229.60126439999999</v>
      </c>
      <c r="AO15">
        <v>15.719884779999999</v>
      </c>
      <c r="AP15">
        <v>3.7178879999999999E-3</v>
      </c>
      <c r="AQ15">
        <v>11.28706747</v>
      </c>
      <c r="AR15">
        <v>0.67924291400000003</v>
      </c>
      <c r="AS15">
        <v>7.4762630000000004E-3</v>
      </c>
      <c r="AT15">
        <v>4.1592729999999998E-3</v>
      </c>
      <c r="AU15">
        <v>8.5773099999999994E-3</v>
      </c>
      <c r="AV15">
        <v>0</v>
      </c>
      <c r="AW15">
        <v>3.9832366879999999</v>
      </c>
      <c r="AX15">
        <v>7.0552413999999994E-2</v>
      </c>
      <c r="AY15">
        <v>8.8727000000000001E-4</v>
      </c>
      <c r="AZ15">
        <v>0</v>
      </c>
      <c r="BA15">
        <v>0</v>
      </c>
      <c r="BB15">
        <v>0</v>
      </c>
      <c r="BC15">
        <v>0</v>
      </c>
      <c r="BD15">
        <v>1.1809422999999999E-2</v>
      </c>
      <c r="BE15">
        <v>0</v>
      </c>
      <c r="BF15">
        <v>0</v>
      </c>
      <c r="BG15">
        <v>0</v>
      </c>
      <c r="BH15">
        <v>0</v>
      </c>
      <c r="BI15">
        <v>21.226379909999999</v>
      </c>
      <c r="BJ15">
        <v>105.4440625</v>
      </c>
      <c r="BK15">
        <v>9.2598614779999995</v>
      </c>
      <c r="BL15">
        <v>5.3995519590000001</v>
      </c>
      <c r="BM15">
        <v>2.8452654979999998</v>
      </c>
      <c r="BN15">
        <v>1.2755404379999999</v>
      </c>
      <c r="BO15">
        <v>0.48817784800000003</v>
      </c>
      <c r="BP15">
        <v>0.161789656</v>
      </c>
      <c r="BQ15">
        <v>1.355084E-2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426.91211980000003</v>
      </c>
      <c r="BY15">
        <v>3.2022156229999998</v>
      </c>
      <c r="BZ15">
        <v>4.8335860049999999</v>
      </c>
      <c r="CA15">
        <v>0.38673259900000001</v>
      </c>
      <c r="CB15">
        <v>4.4361299999999999E-3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1.1249047640000001</v>
      </c>
      <c r="CJ15">
        <v>2.9938261000000001E-2</v>
      </c>
      <c r="CK15">
        <v>2.109302E-3</v>
      </c>
      <c r="CL15">
        <v>0</v>
      </c>
      <c r="CM15">
        <v>2.5679629999999999E-3</v>
      </c>
      <c r="CN15">
        <v>0</v>
      </c>
      <c r="CO15">
        <v>0</v>
      </c>
      <c r="CP15">
        <v>0.30504846000000002</v>
      </c>
      <c r="CQ15">
        <v>1.4153024E-2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6.1821549999999999E-3</v>
      </c>
      <c r="CX15">
        <v>0</v>
      </c>
      <c r="CY15">
        <v>0</v>
      </c>
      <c r="CZ15">
        <v>0</v>
      </c>
      <c r="DA15">
        <v>1.1877773519999999</v>
      </c>
      <c r="DB15">
        <v>3.0374517010000002</v>
      </c>
      <c r="DC15">
        <v>7.3896032E-2</v>
      </c>
      <c r="DD15">
        <v>5.0110225000000001E-2</v>
      </c>
      <c r="DE15">
        <v>0.30033928300000001</v>
      </c>
      <c r="DF15">
        <v>4.0742573430000002</v>
      </c>
      <c r="DG15">
        <v>4.0804835700000002</v>
      </c>
      <c r="DH15">
        <v>0</v>
      </c>
      <c r="DI15">
        <v>3.4293109290000001</v>
      </c>
      <c r="DJ15">
        <v>0.30788875799999998</v>
      </c>
      <c r="DK15">
        <v>5.6266498999999998E-2</v>
      </c>
      <c r="DL15">
        <v>5.0110225000000001E-2</v>
      </c>
      <c r="DM15">
        <v>0.30033928300000001</v>
      </c>
      <c r="DN15">
        <v>5.9834596580000001</v>
      </c>
      <c r="DO15">
        <v>1.719768832</v>
      </c>
      <c r="DP15">
        <v>2.408052128</v>
      </c>
      <c r="DQ15">
        <v>1.10198489</v>
      </c>
      <c r="DR15">
        <v>0.467826978</v>
      </c>
      <c r="DS15">
        <v>0.190961889</v>
      </c>
      <c r="DT15">
        <v>7.9450662230000004</v>
      </c>
      <c r="DU15">
        <v>0.834896474</v>
      </c>
      <c r="DV15">
        <v>0.73556021299999996</v>
      </c>
      <c r="DW15">
        <v>3.6257071519999999</v>
      </c>
      <c r="DX15">
        <v>0.134069772</v>
      </c>
      <c r="DY15">
        <v>8.2514389999999993E-3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2.215747436</v>
      </c>
      <c r="EG15">
        <v>24.741352460000002</v>
      </c>
      <c r="EH15">
        <v>5.917082787</v>
      </c>
      <c r="EI15">
        <v>7.2449671149999997</v>
      </c>
      <c r="EJ15">
        <v>4.007156309</v>
      </c>
      <c r="EK15">
        <v>1.354363303</v>
      </c>
      <c r="EL15">
        <v>0.58212119600000001</v>
      </c>
      <c r="EM15">
        <v>9.31718E-4</v>
      </c>
      <c r="EN15">
        <v>0</v>
      </c>
      <c r="EO15">
        <v>0</v>
      </c>
      <c r="EP15">
        <v>0.56830286100000005</v>
      </c>
      <c r="EQ15">
        <v>0.18696341399999999</v>
      </c>
      <c r="ER15">
        <v>0.20277299100000001</v>
      </c>
      <c r="ES15">
        <v>7.9898054999999996E-2</v>
      </c>
      <c r="ET15">
        <v>2.8491652999999999E-2</v>
      </c>
      <c r="EU15">
        <v>1.9265938E-2</v>
      </c>
      <c r="EV15">
        <v>1.4256286999999999E-2</v>
      </c>
      <c r="EW15">
        <v>1.419837E-3</v>
      </c>
      <c r="EX15">
        <v>3.0823980000000001E-3</v>
      </c>
      <c r="EY15">
        <v>4.5511129999999999E-3</v>
      </c>
      <c r="EZ15">
        <v>1.180871E-3</v>
      </c>
      <c r="FA15">
        <v>5.7104929999999996E-3</v>
      </c>
      <c r="FB15">
        <v>7.9450662230000004</v>
      </c>
      <c r="FC15">
        <v>0.834896474</v>
      </c>
      <c r="FD15">
        <v>0.73556021299999996</v>
      </c>
      <c r="FE15">
        <v>3.6257071519999999</v>
      </c>
      <c r="FF15">
        <v>8.0862517999999994E-2</v>
      </c>
      <c r="FG15">
        <v>2.1006110000000001E-3</v>
      </c>
      <c r="FH15">
        <v>0</v>
      </c>
      <c r="FI15">
        <v>0</v>
      </c>
      <c r="FJ15">
        <v>0</v>
      </c>
      <c r="FK15">
        <v>3.0854548999999998E-2</v>
      </c>
      <c r="FL15">
        <v>1.2105640000000001E-2</v>
      </c>
      <c r="FM15">
        <v>8.1285820000000005E-3</v>
      </c>
      <c r="FN15">
        <v>2.1037054999999999E-2</v>
      </c>
      <c r="FO15">
        <v>5.6405580000000004E-3</v>
      </c>
      <c r="FP15">
        <v>1.1554349E-2</v>
      </c>
      <c r="FQ15">
        <v>3.5651003000000001E-2</v>
      </c>
      <c r="FR15">
        <v>1.4256286999999999E-2</v>
      </c>
      <c r="FS15">
        <v>1.419837E-3</v>
      </c>
      <c r="FT15">
        <v>3.0823980000000001E-3</v>
      </c>
      <c r="FU15">
        <v>4.5511129999999999E-3</v>
      </c>
      <c r="FV15">
        <v>1.180871E-3</v>
      </c>
      <c r="FW15">
        <v>5.7104929999999996E-3</v>
      </c>
      <c r="FX15">
        <v>3.0854548999999998E-2</v>
      </c>
      <c r="FY15">
        <v>1.2105640000000001E-2</v>
      </c>
      <c r="FZ15">
        <v>8.1285820000000005E-3</v>
      </c>
      <c r="GA15">
        <v>2.1037054999999999E-2</v>
      </c>
      <c r="GB15">
        <v>5.6405580000000004E-3</v>
      </c>
      <c r="GC15">
        <v>1.1554349E-2</v>
      </c>
      <c r="GD15">
        <v>3.5651003000000001E-2</v>
      </c>
      <c r="GE15">
        <v>0.67801060899999999</v>
      </c>
      <c r="GF15">
        <v>0.145133334</v>
      </c>
      <c r="GG15">
        <v>0.19765909100000001</v>
      </c>
      <c r="GH15">
        <v>9.7541274999999997E-2</v>
      </c>
      <c r="GI15">
        <v>3.8270274E-2</v>
      </c>
      <c r="GJ15">
        <v>1.1779451E-2</v>
      </c>
      <c r="GK15">
        <v>6.7456230000000001E-3</v>
      </c>
      <c r="GL15">
        <v>0</v>
      </c>
      <c r="GM15">
        <v>1.8403689999999999E-3</v>
      </c>
      <c r="GN15">
        <v>7.3974269999999998E-3</v>
      </c>
      <c r="GO15">
        <v>5.0112309999999997E-3</v>
      </c>
      <c r="GP15">
        <v>2.8730890000000001E-3</v>
      </c>
      <c r="GQ15">
        <v>2.3716190000000002E-3</v>
      </c>
      <c r="GR15">
        <v>2.8163979999999999E-3</v>
      </c>
      <c r="GS15">
        <v>3.6037698100000002</v>
      </c>
      <c r="GT15">
        <v>1.038098105</v>
      </c>
      <c r="GU15">
        <v>0.497750356</v>
      </c>
      <c r="GV15">
        <v>0.30679269100000001</v>
      </c>
      <c r="GW15">
        <v>16.688690900000001</v>
      </c>
      <c r="GX15">
        <v>0.28480724899999998</v>
      </c>
      <c r="GY15">
        <v>0</v>
      </c>
      <c r="GZ15">
        <v>8.5090510000000001E-3</v>
      </c>
      <c r="HA15">
        <v>7.0697245000000006E-2</v>
      </c>
      <c r="HB15">
        <v>8.0889849999999999E-3</v>
      </c>
      <c r="HC15">
        <v>3.5377588000000001E-2</v>
      </c>
      <c r="HD15">
        <v>0.60761474900000001</v>
      </c>
      <c r="HE15">
        <v>1.3927699999999999E-2</v>
      </c>
      <c r="HF15">
        <v>0.19040077599999999</v>
      </c>
      <c r="HG15">
        <v>0</v>
      </c>
      <c r="HH15">
        <v>1.9291550000000001E-3</v>
      </c>
      <c r="HI15">
        <v>4.8330699999999999E-4</v>
      </c>
      <c r="HJ15">
        <v>0</v>
      </c>
      <c r="HK15">
        <v>1.1194331909999999</v>
      </c>
      <c r="HL15">
        <v>15.892484830000001</v>
      </c>
      <c r="HM15">
        <v>6.5423546410000002</v>
      </c>
      <c r="HN15">
        <v>6.5799105569999998</v>
      </c>
      <c r="HO15">
        <v>3.7162255850000001</v>
      </c>
      <c r="HP15">
        <v>1.3843040179999999</v>
      </c>
      <c r="HQ15">
        <v>3.9186265999999997E-2</v>
      </c>
      <c r="HR15">
        <v>1.1105321E-2</v>
      </c>
      <c r="HS15">
        <v>1.4598501999999999E-2</v>
      </c>
      <c r="HT15">
        <v>2.2917416999999999E-2</v>
      </c>
      <c r="HU15">
        <v>9.0998920000000001E-3</v>
      </c>
      <c r="HV15">
        <v>1.4508719E-2</v>
      </c>
      <c r="HW15">
        <v>4.8662675000000002E-2</v>
      </c>
      <c r="HX15">
        <v>2.2339746000000001E-2</v>
      </c>
      <c r="HY15">
        <v>1.0548706999999999E-2</v>
      </c>
      <c r="HZ15">
        <v>1.2929647000000001E-2</v>
      </c>
      <c r="IA15">
        <v>2.4712988000000002E-2</v>
      </c>
      <c r="IB15">
        <v>7.6096419999999998E-3</v>
      </c>
      <c r="IC15">
        <v>1.2882144999999999E-2</v>
      </c>
      <c r="ID15">
        <v>5.5463264999999998E-2</v>
      </c>
      <c r="IE15">
        <v>0.82742752399999997</v>
      </c>
      <c r="IF15">
        <v>0.28938240399999998</v>
      </c>
      <c r="IG15">
        <v>0.28106436400000001</v>
      </c>
      <c r="IH15">
        <v>0.14173586599999999</v>
      </c>
      <c r="II15">
        <v>5.0761604000000002E-2</v>
      </c>
      <c r="IJ15">
        <v>2.1915899999999999E-2</v>
      </c>
      <c r="IK15">
        <v>3.5481969999999999E-3</v>
      </c>
      <c r="IL15">
        <v>1.3358179999999999E-3</v>
      </c>
      <c r="IM15">
        <v>1.3687461E-2</v>
      </c>
      <c r="IN15">
        <v>1.3073499000000001E-2</v>
      </c>
      <c r="IO15">
        <v>0</v>
      </c>
      <c r="IP15">
        <v>0</v>
      </c>
      <c r="IQ15">
        <v>0</v>
      </c>
      <c r="IR15">
        <v>0</v>
      </c>
      <c r="IS15">
        <v>0.27057268899999998</v>
      </c>
      <c r="IT15">
        <v>0.145094734</v>
      </c>
      <c r="IU15">
        <v>5.6016774999999998E-2</v>
      </c>
      <c r="IV15">
        <v>4.0140159999999996E-3</v>
      </c>
      <c r="IW15">
        <v>0.81130930400000001</v>
      </c>
      <c r="IX15">
        <v>0.40566896699999999</v>
      </c>
      <c r="IY15">
        <v>0.43400108199999998</v>
      </c>
      <c r="IZ15">
        <v>14.844412180000001</v>
      </c>
      <c r="JA15">
        <v>6.7768404960000002</v>
      </c>
      <c r="JB15">
        <v>7.5943400900000002</v>
      </c>
      <c r="JC15">
        <v>4.805776871</v>
      </c>
      <c r="JD15">
        <v>2.7526530949999999</v>
      </c>
      <c r="JE15">
        <v>1.098736785</v>
      </c>
      <c r="JF15">
        <v>0.25579144300000001</v>
      </c>
      <c r="JG15">
        <v>15.48298488</v>
      </c>
      <c r="JH15">
        <v>6.8960915160000003</v>
      </c>
      <c r="JI15">
        <v>7.7262053689999997</v>
      </c>
      <c r="JJ15">
        <v>4.8631183450000002</v>
      </c>
      <c r="JK15">
        <v>2.7857536020000002</v>
      </c>
      <c r="JL15">
        <v>1.118419447</v>
      </c>
      <c r="JM15">
        <v>0.25775392000000003</v>
      </c>
      <c r="JN15">
        <v>1.414145483</v>
      </c>
      <c r="JO15">
        <v>4.0825419999999998E-3</v>
      </c>
      <c r="JP15">
        <v>0.108115004</v>
      </c>
      <c r="JQ15">
        <v>6.2347277999999999E-2</v>
      </c>
      <c r="JR15">
        <v>3.0722033999999999E-2</v>
      </c>
      <c r="JS15">
        <v>1.4401301E-2</v>
      </c>
      <c r="JT15">
        <v>7.4758040059999997</v>
      </c>
      <c r="JU15">
        <v>11.331087289999999</v>
      </c>
      <c r="JV15">
        <v>0.88112157099999999</v>
      </c>
      <c r="JW15">
        <v>8.5092803999999994E-2</v>
      </c>
      <c r="JX15">
        <v>4.5838084000000001E-2</v>
      </c>
      <c r="JY15">
        <v>2.1264351000000001E-2</v>
      </c>
      <c r="JZ15">
        <v>3.4429109999999999E-3</v>
      </c>
      <c r="KA15">
        <v>0</v>
      </c>
      <c r="KB15">
        <v>14.530365789999999</v>
      </c>
    </row>
    <row r="16" spans="1:288" x14ac:dyDescent="0.2">
      <c r="A16" t="s">
        <v>415</v>
      </c>
      <c r="B16" t="s">
        <v>416</v>
      </c>
      <c r="C16">
        <v>22.40943335</v>
      </c>
      <c r="D16">
        <v>1.24516E-2</v>
      </c>
      <c r="E16">
        <v>5.6153460000000002E-3</v>
      </c>
      <c r="F16">
        <v>0</v>
      </c>
      <c r="G16">
        <v>0</v>
      </c>
      <c r="H16">
        <v>0</v>
      </c>
      <c r="I16">
        <v>0</v>
      </c>
      <c r="J16">
        <v>0.45297499699999999</v>
      </c>
      <c r="K16">
        <v>2.4188446999999998E-2</v>
      </c>
      <c r="L16">
        <v>0</v>
      </c>
      <c r="M16">
        <v>0</v>
      </c>
      <c r="N16">
        <v>0</v>
      </c>
      <c r="O16">
        <v>0</v>
      </c>
      <c r="P16">
        <v>0</v>
      </c>
      <c r="Q16">
        <v>0.70453939600000004</v>
      </c>
      <c r="R16">
        <v>3.1151431E-2</v>
      </c>
      <c r="S16">
        <v>1.7562350000000001E-3</v>
      </c>
      <c r="T16">
        <v>7.4969999999999995E-4</v>
      </c>
      <c r="U16">
        <v>0</v>
      </c>
      <c r="V16">
        <v>1.1880333510000001</v>
      </c>
      <c r="W16">
        <v>1.8659285080000001</v>
      </c>
      <c r="X16">
        <v>0.167278752</v>
      </c>
      <c r="Y16">
        <v>0</v>
      </c>
      <c r="Z16">
        <v>2.0973328999999999E-2</v>
      </c>
      <c r="AA16">
        <v>1.3893813E-2</v>
      </c>
      <c r="AB16">
        <v>1.7029803E-2</v>
      </c>
      <c r="AC16">
        <v>8.4320309999999996E-3</v>
      </c>
      <c r="AD16">
        <v>3.4524360000000001E-3</v>
      </c>
      <c r="AE16">
        <v>0</v>
      </c>
      <c r="AF16">
        <v>0</v>
      </c>
      <c r="AG16">
        <v>0</v>
      </c>
      <c r="AH16">
        <v>19.56856518</v>
      </c>
      <c r="AI16">
        <v>8.5285811710000008</v>
      </c>
      <c r="AJ16">
        <v>1.974475983</v>
      </c>
      <c r="AK16">
        <v>3.0695855989999998</v>
      </c>
      <c r="AL16">
        <v>3.3939631430000001</v>
      </c>
      <c r="AM16" s="1">
        <v>29</v>
      </c>
      <c r="AN16">
        <v>223.59641329999999</v>
      </c>
      <c r="AO16">
        <v>13.05782685</v>
      </c>
      <c r="AP16">
        <v>8.2789000000000005E-3</v>
      </c>
      <c r="AQ16">
        <v>10.563957719999999</v>
      </c>
      <c r="AR16">
        <v>0.66367007700000002</v>
      </c>
      <c r="AS16">
        <v>4.267847E-3</v>
      </c>
      <c r="AT16">
        <v>5.3196160000000001E-3</v>
      </c>
      <c r="AU16">
        <v>8.4575870000000008E-3</v>
      </c>
      <c r="AV16">
        <v>0</v>
      </c>
      <c r="AW16">
        <v>3.5898278669999999</v>
      </c>
      <c r="AX16">
        <v>5.8142115000000001E-2</v>
      </c>
      <c r="AY16">
        <v>9.1745100000000001E-4</v>
      </c>
      <c r="AZ16">
        <v>0</v>
      </c>
      <c r="BA16">
        <v>0</v>
      </c>
      <c r="BB16">
        <v>0</v>
      </c>
      <c r="BC16">
        <v>0</v>
      </c>
      <c r="BD16">
        <v>2.6459244E-2</v>
      </c>
      <c r="BE16">
        <v>7.0302199999999998E-4</v>
      </c>
      <c r="BF16">
        <v>5.8553499999999998E-4</v>
      </c>
      <c r="BG16">
        <v>0</v>
      </c>
      <c r="BH16">
        <v>0</v>
      </c>
      <c r="BI16">
        <v>17.154554950000001</v>
      </c>
      <c r="BJ16">
        <v>100.88599809999999</v>
      </c>
      <c r="BK16">
        <v>8.4684204960000002</v>
      </c>
      <c r="BL16">
        <v>4.0920581939999998</v>
      </c>
      <c r="BM16">
        <v>2.0726733529999999</v>
      </c>
      <c r="BN16">
        <v>0.816050893</v>
      </c>
      <c r="BO16">
        <v>0.28761287299999999</v>
      </c>
      <c r="BP16">
        <v>0.12595854200000001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316.5674133</v>
      </c>
      <c r="BY16">
        <v>6.4171260070000002</v>
      </c>
      <c r="BZ16">
        <v>4.6185028299999997</v>
      </c>
      <c r="CA16">
        <v>0.38338991500000003</v>
      </c>
      <c r="CB16">
        <v>2.8896759999999999E-3</v>
      </c>
      <c r="CC16">
        <v>0</v>
      </c>
      <c r="CD16">
        <v>0</v>
      </c>
      <c r="CE16">
        <v>0</v>
      </c>
      <c r="CF16">
        <v>0</v>
      </c>
      <c r="CG16">
        <v>2.8643599999999998E-3</v>
      </c>
      <c r="CH16">
        <v>0</v>
      </c>
      <c r="CI16">
        <v>0.70354019199999995</v>
      </c>
      <c r="CJ16">
        <v>2.9031184000000002E-2</v>
      </c>
      <c r="CK16">
        <v>1.5492769999999999E-3</v>
      </c>
      <c r="CL16">
        <v>0</v>
      </c>
      <c r="CM16">
        <v>2.1851560000000002E-3</v>
      </c>
      <c r="CN16">
        <v>0</v>
      </c>
      <c r="CO16">
        <v>0</v>
      </c>
      <c r="CP16">
        <v>0.60747444100000003</v>
      </c>
      <c r="CQ16">
        <v>2.9961654000000001E-2</v>
      </c>
      <c r="CR16">
        <v>0</v>
      </c>
      <c r="CS16">
        <v>0</v>
      </c>
      <c r="CT16">
        <v>0</v>
      </c>
      <c r="CU16">
        <v>0</v>
      </c>
      <c r="CV16">
        <v>0.470079144</v>
      </c>
      <c r="CW16">
        <v>8.3094894000000002E-2</v>
      </c>
      <c r="CX16">
        <v>0</v>
      </c>
      <c r="CY16">
        <v>0</v>
      </c>
      <c r="CZ16">
        <v>0</v>
      </c>
      <c r="DA16">
        <v>0.99599865200000004</v>
      </c>
      <c r="DB16">
        <v>1.865120747</v>
      </c>
      <c r="DC16">
        <v>4.6177331000000002E-2</v>
      </c>
      <c r="DD16">
        <v>3.3423828000000003E-2</v>
      </c>
      <c r="DE16">
        <v>0.20615372500000001</v>
      </c>
      <c r="DF16">
        <v>2.1466239520000001</v>
      </c>
      <c r="DG16">
        <v>5.2818385069999998</v>
      </c>
      <c r="DH16">
        <v>0</v>
      </c>
      <c r="DI16">
        <v>3.46941721</v>
      </c>
      <c r="DJ16">
        <v>0.24280811599999999</v>
      </c>
      <c r="DK16">
        <v>3.9954696999999997E-2</v>
      </c>
      <c r="DL16">
        <v>3.3423828000000003E-2</v>
      </c>
      <c r="DM16">
        <v>0.20615372500000001</v>
      </c>
      <c r="DN16">
        <v>5.4716119040000004</v>
      </c>
      <c r="DO16">
        <v>1.3761715910000001</v>
      </c>
      <c r="DP16">
        <v>1.7207430530000001</v>
      </c>
      <c r="DQ16">
        <v>0.75673292700000006</v>
      </c>
      <c r="DR16">
        <v>0.27924246600000002</v>
      </c>
      <c r="DS16">
        <v>8.7037499000000004E-2</v>
      </c>
      <c r="DT16">
        <v>7.3690955029999996</v>
      </c>
      <c r="DU16">
        <v>0.82648945200000001</v>
      </c>
      <c r="DV16">
        <v>0.75499954899999999</v>
      </c>
      <c r="DW16">
        <v>3.433711685</v>
      </c>
      <c r="DX16">
        <v>0.198122993</v>
      </c>
      <c r="DY16">
        <v>2.0134935E-2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1.258048289</v>
      </c>
      <c r="EG16">
        <v>28.210029550000002</v>
      </c>
      <c r="EH16">
        <v>6.9475393499999996</v>
      </c>
      <c r="EI16">
        <v>7.6982560089999996</v>
      </c>
      <c r="EJ16">
        <v>3.994974885</v>
      </c>
      <c r="EK16">
        <v>0.76214077999999996</v>
      </c>
      <c r="EL16">
        <v>0.27233147699999999</v>
      </c>
      <c r="EM16">
        <v>1.705324E-3</v>
      </c>
      <c r="EN16">
        <v>0</v>
      </c>
      <c r="EO16">
        <v>0</v>
      </c>
      <c r="EP16">
        <v>0.79533180000000003</v>
      </c>
      <c r="EQ16">
        <v>0.25176841799999999</v>
      </c>
      <c r="ER16">
        <v>0.25605726899999998</v>
      </c>
      <c r="ES16">
        <v>0.104435942</v>
      </c>
      <c r="ET16">
        <v>3.0367643999999999E-2</v>
      </c>
      <c r="EU16">
        <v>1.5079087E-2</v>
      </c>
      <c r="EV16">
        <v>4.3121408E-2</v>
      </c>
      <c r="EW16">
        <v>1.741338E-3</v>
      </c>
      <c r="EX16">
        <v>5.1362339999999999E-3</v>
      </c>
      <c r="EY16">
        <v>1.3184415E-2</v>
      </c>
      <c r="EZ16">
        <v>2.868036E-3</v>
      </c>
      <c r="FA16">
        <v>5.8363010000000003E-3</v>
      </c>
      <c r="FB16">
        <v>7.3690955029999996</v>
      </c>
      <c r="FC16">
        <v>0.82648945200000001</v>
      </c>
      <c r="FD16">
        <v>0.75499954899999999</v>
      </c>
      <c r="FE16">
        <v>3.433711685</v>
      </c>
      <c r="FF16">
        <v>0.13023870100000001</v>
      </c>
      <c r="FG16">
        <v>3.0555740000000001E-3</v>
      </c>
      <c r="FH16">
        <v>0</v>
      </c>
      <c r="FI16">
        <v>0</v>
      </c>
      <c r="FJ16">
        <v>0</v>
      </c>
      <c r="FK16">
        <v>2.3891643000000001E-2</v>
      </c>
      <c r="FL16">
        <v>6.4931980000000004E-3</v>
      </c>
      <c r="FM16">
        <v>9.2776539999999998E-3</v>
      </c>
      <c r="FN16">
        <v>1.3113761999999999E-2</v>
      </c>
      <c r="FO16">
        <v>0</v>
      </c>
      <c r="FP16">
        <v>4.6154519999999999E-3</v>
      </c>
      <c r="FQ16">
        <v>2.2135480999999999E-2</v>
      </c>
      <c r="FR16">
        <v>4.3121408E-2</v>
      </c>
      <c r="FS16">
        <v>1.741338E-3</v>
      </c>
      <c r="FT16">
        <v>5.1362339999999999E-3</v>
      </c>
      <c r="FU16">
        <v>1.3184415E-2</v>
      </c>
      <c r="FV16">
        <v>2.868036E-3</v>
      </c>
      <c r="FW16">
        <v>5.8363010000000003E-3</v>
      </c>
      <c r="FX16">
        <v>2.3891643000000001E-2</v>
      </c>
      <c r="FY16">
        <v>6.4931980000000004E-3</v>
      </c>
      <c r="FZ16">
        <v>9.2776539999999998E-3</v>
      </c>
      <c r="GA16">
        <v>1.3113761999999999E-2</v>
      </c>
      <c r="GB16">
        <v>0</v>
      </c>
      <c r="GC16">
        <v>4.6154519999999999E-3</v>
      </c>
      <c r="GD16">
        <v>2.2135480999999999E-2</v>
      </c>
      <c r="GE16">
        <v>0.50945752300000002</v>
      </c>
      <c r="GF16">
        <v>6.8429698999999997E-2</v>
      </c>
      <c r="GG16">
        <v>8.6970139000000002E-2</v>
      </c>
      <c r="GH16">
        <v>4.3540137E-2</v>
      </c>
      <c r="GI16">
        <v>1.0019564999999999E-2</v>
      </c>
      <c r="GJ16">
        <v>3.0240950000000001E-3</v>
      </c>
      <c r="GK16">
        <v>8.1837119999999992E-3</v>
      </c>
      <c r="GL16">
        <v>0</v>
      </c>
      <c r="GM16">
        <v>2.9767830000000002E-3</v>
      </c>
      <c r="GN16">
        <v>3.2189089999999998E-3</v>
      </c>
      <c r="GO16">
        <v>3.855856E-3</v>
      </c>
      <c r="GP16">
        <v>2.8555289999999999E-3</v>
      </c>
      <c r="GQ16">
        <v>2.4127269999999999E-3</v>
      </c>
      <c r="GR16">
        <v>2.4323029999999998E-3</v>
      </c>
      <c r="GS16">
        <v>3.782224963</v>
      </c>
      <c r="GT16">
        <v>0.93114877600000001</v>
      </c>
      <c r="GU16">
        <v>0.38539331300000002</v>
      </c>
      <c r="GV16">
        <v>0.22183077800000001</v>
      </c>
      <c r="GW16">
        <v>13.80036662</v>
      </c>
      <c r="GX16">
        <v>0.23090591599999999</v>
      </c>
      <c r="GY16">
        <v>0</v>
      </c>
      <c r="GZ16">
        <v>1.1372505E-2</v>
      </c>
      <c r="HA16">
        <v>9.0595838999999997E-2</v>
      </c>
      <c r="HB16">
        <v>8.7382120000000004E-3</v>
      </c>
      <c r="HC16">
        <v>4.4535516999999997E-2</v>
      </c>
      <c r="HD16">
        <v>0.62751185099999995</v>
      </c>
      <c r="HE16">
        <v>1.6628385999999998E-2</v>
      </c>
      <c r="HF16">
        <v>0.174797487</v>
      </c>
      <c r="HG16">
        <v>3.9032490000000001E-3</v>
      </c>
      <c r="HH16">
        <v>5.2801009999999997E-3</v>
      </c>
      <c r="HI16">
        <v>2.7912869999999999E-3</v>
      </c>
      <c r="HJ16">
        <v>0</v>
      </c>
      <c r="HK16">
        <v>0.74589626399999998</v>
      </c>
      <c r="HL16">
        <v>15.725119169999999</v>
      </c>
      <c r="HM16">
        <v>5.7979810450000002</v>
      </c>
      <c r="HN16">
        <v>5.5270740829999996</v>
      </c>
      <c r="HO16">
        <v>2.9226433209999998</v>
      </c>
      <c r="HP16">
        <v>0.978469013</v>
      </c>
      <c r="HQ16">
        <v>3.9578096E-2</v>
      </c>
      <c r="HR16">
        <v>7.7375669999999999E-3</v>
      </c>
      <c r="HS16">
        <v>6.3084289999999999E-3</v>
      </c>
      <c r="HT16">
        <v>1.3962723999999999E-2</v>
      </c>
      <c r="HU16">
        <v>2.220447E-3</v>
      </c>
      <c r="HV16">
        <v>7.9264079999999994E-3</v>
      </c>
      <c r="HW16">
        <v>2.0673226999999999E-2</v>
      </c>
      <c r="HX16">
        <v>1.4940161E-2</v>
      </c>
      <c r="HY16">
        <v>8.2668499999999992E-3</v>
      </c>
      <c r="HZ16">
        <v>8.5303879999999999E-3</v>
      </c>
      <c r="IA16">
        <v>1.7784360999999999E-2</v>
      </c>
      <c r="IB16">
        <v>5.3304570000000003E-3</v>
      </c>
      <c r="IC16">
        <v>7.5700990000000003E-3</v>
      </c>
      <c r="ID16">
        <v>3.2589551000000001E-2</v>
      </c>
      <c r="IE16">
        <v>0.76802799099999997</v>
      </c>
      <c r="IF16">
        <v>0.24644559499999999</v>
      </c>
      <c r="IG16">
        <v>0.21611619100000001</v>
      </c>
      <c r="IH16">
        <v>0.10566637</v>
      </c>
      <c r="II16">
        <v>3.2959332000000001E-2</v>
      </c>
      <c r="IJ16">
        <v>2.8665224E-2</v>
      </c>
      <c r="IK16">
        <v>1.349119E-3</v>
      </c>
      <c r="IL16">
        <v>4.3110309999999999E-3</v>
      </c>
      <c r="IM16">
        <v>1.7000426999999999E-2</v>
      </c>
      <c r="IN16">
        <v>2.4163052000000001E-2</v>
      </c>
      <c r="IO16">
        <v>0</v>
      </c>
      <c r="IP16">
        <v>0</v>
      </c>
      <c r="IQ16">
        <v>0</v>
      </c>
      <c r="IR16">
        <v>0</v>
      </c>
      <c r="IS16">
        <v>0.12097432499999999</v>
      </c>
      <c r="IT16">
        <v>6.0767827000000003E-2</v>
      </c>
      <c r="IU16">
        <v>2.2896441E-2</v>
      </c>
      <c r="IV16">
        <v>0</v>
      </c>
      <c r="IW16">
        <v>0.53612726600000005</v>
      </c>
      <c r="IX16">
        <v>0.21259872899999999</v>
      </c>
      <c r="IY16">
        <v>0.20786022200000001</v>
      </c>
      <c r="IZ16">
        <v>17.178676979999999</v>
      </c>
      <c r="JA16">
        <v>5.840766318</v>
      </c>
      <c r="JB16">
        <v>5.7869086919999999</v>
      </c>
      <c r="JC16">
        <v>3.361430608</v>
      </c>
      <c r="JD16">
        <v>1.7181206440000001</v>
      </c>
      <c r="JE16">
        <v>0.59896347800000005</v>
      </c>
      <c r="JF16">
        <v>0.12972681599999999</v>
      </c>
      <c r="JG16">
        <v>17.815654039999998</v>
      </c>
      <c r="JH16">
        <v>5.9492358320000003</v>
      </c>
      <c r="JI16">
        <v>5.8948420490000002</v>
      </c>
      <c r="JJ16">
        <v>3.4244049990000001</v>
      </c>
      <c r="JK16">
        <v>1.7562459509999999</v>
      </c>
      <c r="JL16">
        <v>0.61243667099999999</v>
      </c>
      <c r="JM16">
        <v>0.13245542799999999</v>
      </c>
      <c r="JN16">
        <v>1.6012896160000001</v>
      </c>
      <c r="JO16">
        <v>1.8529600000000001E-3</v>
      </c>
      <c r="JP16">
        <v>0.115164392</v>
      </c>
      <c r="JQ16">
        <v>5.0982846999999998E-2</v>
      </c>
      <c r="JR16">
        <v>2.3236161000000002E-2</v>
      </c>
      <c r="JS16">
        <v>6.5199619999999998E-3</v>
      </c>
      <c r="JT16">
        <v>7.2830085110000002</v>
      </c>
      <c r="JU16">
        <v>10.864496859999999</v>
      </c>
      <c r="JV16">
        <v>0.830722815</v>
      </c>
      <c r="JW16">
        <v>7.1717476000000002E-2</v>
      </c>
      <c r="JX16">
        <v>3.7859318000000003E-2</v>
      </c>
      <c r="JY16">
        <v>1.0544397E-2</v>
      </c>
      <c r="JZ16">
        <v>4.9282799999999995E-4</v>
      </c>
      <c r="KA16">
        <v>0</v>
      </c>
      <c r="KB16">
        <v>5.7325140870000002</v>
      </c>
    </row>
    <row r="19" spans="1:1" x14ac:dyDescent="0.2">
      <c r="A19" t="s">
        <v>3574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4AF0B-A592-2E4A-B710-9B9A0C0D0C29}">
  <dimension ref="A1:D16"/>
  <sheetViews>
    <sheetView workbookViewId="0">
      <selection activeCell="K19" sqref="K19"/>
    </sheetView>
  </sheetViews>
  <sheetFormatPr baseColWidth="10" defaultRowHeight="16" x14ac:dyDescent="0.2"/>
  <sheetData>
    <row r="1" spans="1:4" ht="17" thickBot="1" x14ac:dyDescent="0.25">
      <c r="B1" t="s">
        <v>3573</v>
      </c>
      <c r="D1" t="s">
        <v>417</v>
      </c>
    </row>
    <row r="2" spans="1:4" ht="18" thickBot="1" x14ac:dyDescent="0.25">
      <c r="A2" s="2" t="s">
        <v>418</v>
      </c>
      <c r="B2" s="2">
        <v>5.55</v>
      </c>
      <c r="C2" s="2" t="s">
        <v>83</v>
      </c>
      <c r="D2">
        <f>(1.2/B2)*150</f>
        <v>32.432432432432435</v>
      </c>
    </row>
    <row r="3" spans="1:4" ht="18" thickBot="1" x14ac:dyDescent="0.25">
      <c r="A3" s="2" t="s">
        <v>419</v>
      </c>
      <c r="B3" s="2">
        <v>5.61</v>
      </c>
      <c r="C3" s="2" t="s">
        <v>83</v>
      </c>
      <c r="D3">
        <f t="shared" ref="D3:D16" si="0">(1.2/B3)*150</f>
        <v>32.085561497326196</v>
      </c>
    </row>
    <row r="4" spans="1:4" ht="18" thickBot="1" x14ac:dyDescent="0.25">
      <c r="A4" s="2" t="s">
        <v>420</v>
      </c>
      <c r="B4" s="2">
        <v>5.16</v>
      </c>
      <c r="C4" s="2" t="s">
        <v>83</v>
      </c>
      <c r="D4">
        <f t="shared" si="0"/>
        <v>34.883720930232556</v>
      </c>
    </row>
    <row r="5" spans="1:4" ht="18" thickBot="1" x14ac:dyDescent="0.25">
      <c r="A5" s="2" t="s">
        <v>421</v>
      </c>
      <c r="B5" s="2">
        <v>5.4</v>
      </c>
      <c r="C5" s="2" t="s">
        <v>83</v>
      </c>
      <c r="D5">
        <f t="shared" si="0"/>
        <v>33.333333333333329</v>
      </c>
    </row>
    <row r="6" spans="1:4" ht="18" thickBot="1" x14ac:dyDescent="0.25">
      <c r="A6" s="2" t="s">
        <v>422</v>
      </c>
      <c r="B6" s="2">
        <v>5.29</v>
      </c>
      <c r="C6" s="2" t="s">
        <v>83</v>
      </c>
      <c r="D6">
        <f t="shared" si="0"/>
        <v>34.026465028355389</v>
      </c>
    </row>
    <row r="7" spans="1:4" ht="18" thickBot="1" x14ac:dyDescent="0.25">
      <c r="A7" s="2" t="s">
        <v>423</v>
      </c>
      <c r="B7" s="2">
        <v>5.3</v>
      </c>
      <c r="C7" s="2" t="s">
        <v>83</v>
      </c>
      <c r="D7">
        <f t="shared" si="0"/>
        <v>33.962264150943398</v>
      </c>
    </row>
    <row r="8" spans="1:4" ht="18" thickBot="1" x14ac:dyDescent="0.25">
      <c r="A8" s="2" t="s">
        <v>424</v>
      </c>
      <c r="B8" s="2">
        <v>5.76</v>
      </c>
      <c r="C8" s="2" t="s">
        <v>83</v>
      </c>
      <c r="D8">
        <f t="shared" si="0"/>
        <v>31.25</v>
      </c>
    </row>
    <row r="9" spans="1:4" ht="18" thickBot="1" x14ac:dyDescent="0.25">
      <c r="A9" s="2" t="s">
        <v>425</v>
      </c>
      <c r="B9" s="2">
        <v>4.92</v>
      </c>
      <c r="C9" s="2" t="s">
        <v>83</v>
      </c>
      <c r="D9">
        <f t="shared" si="0"/>
        <v>36.585365853658537</v>
      </c>
    </row>
    <row r="10" spans="1:4" ht="18" thickBot="1" x14ac:dyDescent="0.25">
      <c r="A10" s="2" t="s">
        <v>426</v>
      </c>
      <c r="B10" s="2">
        <v>5.22</v>
      </c>
      <c r="C10" s="2" t="s">
        <v>77</v>
      </c>
      <c r="D10">
        <f t="shared" si="0"/>
        <v>34.482758620689651</v>
      </c>
    </row>
    <row r="11" spans="1:4" ht="18" thickBot="1" x14ac:dyDescent="0.25">
      <c r="A11" s="2" t="s">
        <v>427</v>
      </c>
      <c r="B11" s="2">
        <v>5.35</v>
      </c>
      <c r="C11" s="2" t="s">
        <v>77</v>
      </c>
      <c r="D11">
        <f t="shared" si="0"/>
        <v>33.644859813084111</v>
      </c>
    </row>
    <row r="12" spans="1:4" ht="18" thickBot="1" x14ac:dyDescent="0.25">
      <c r="A12" s="2" t="s">
        <v>428</v>
      </c>
      <c r="B12" s="2">
        <v>5.34</v>
      </c>
      <c r="C12" s="2" t="s">
        <v>77</v>
      </c>
      <c r="D12">
        <f t="shared" si="0"/>
        <v>33.707865168539328</v>
      </c>
    </row>
    <row r="13" spans="1:4" ht="18" thickBot="1" x14ac:dyDescent="0.25">
      <c r="A13" s="2" t="s">
        <v>429</v>
      </c>
      <c r="B13" s="2">
        <v>5.36</v>
      </c>
      <c r="C13" s="2" t="s">
        <v>77</v>
      </c>
      <c r="D13">
        <f t="shared" si="0"/>
        <v>33.582089552238806</v>
      </c>
    </row>
    <row r="14" spans="1:4" ht="18" thickBot="1" x14ac:dyDescent="0.25">
      <c r="A14" s="2" t="s">
        <v>430</v>
      </c>
      <c r="B14" s="2">
        <v>5.46</v>
      </c>
      <c r="C14" s="2" t="s">
        <v>77</v>
      </c>
      <c r="D14">
        <f t="shared" si="0"/>
        <v>32.967032967032964</v>
      </c>
    </row>
    <row r="15" spans="1:4" ht="18" thickBot="1" x14ac:dyDescent="0.25">
      <c r="A15" s="2" t="s">
        <v>431</v>
      </c>
      <c r="B15" s="2">
        <v>5.19</v>
      </c>
      <c r="C15" s="2" t="s">
        <v>77</v>
      </c>
      <c r="D15">
        <f t="shared" si="0"/>
        <v>34.682080924855484</v>
      </c>
    </row>
    <row r="16" spans="1:4" ht="18" thickBot="1" x14ac:dyDescent="0.25">
      <c r="A16" s="2" t="s">
        <v>432</v>
      </c>
      <c r="B16" s="2">
        <v>5.28</v>
      </c>
      <c r="C16" s="2" t="s">
        <v>77</v>
      </c>
      <c r="D16">
        <f t="shared" si="0"/>
        <v>34.090909090909086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2E624-584C-E541-87B9-217D5F4E9944}">
  <dimension ref="A1:AS156"/>
  <sheetViews>
    <sheetView workbookViewId="0">
      <selection activeCell="I16" sqref="I16"/>
    </sheetView>
  </sheetViews>
  <sheetFormatPr baseColWidth="10" defaultRowHeight="16" x14ac:dyDescent="0.2"/>
  <sheetData>
    <row r="1" spans="1:45" x14ac:dyDescent="0.2">
      <c r="A1" s="3" t="s">
        <v>433</v>
      </c>
      <c r="B1" s="4" t="s">
        <v>434</v>
      </c>
      <c r="C1" s="4" t="s">
        <v>435</v>
      </c>
      <c r="D1" s="4" t="s">
        <v>436</v>
      </c>
      <c r="E1" s="4" t="s">
        <v>437</v>
      </c>
      <c r="F1" s="4" t="s">
        <v>438</v>
      </c>
      <c r="G1" s="4" t="s">
        <v>439</v>
      </c>
      <c r="H1" s="4" t="s">
        <v>440</v>
      </c>
      <c r="I1" s="4" t="s">
        <v>441</v>
      </c>
      <c r="J1" s="4" t="s">
        <v>442</v>
      </c>
      <c r="K1" s="4" t="s">
        <v>443</v>
      </c>
      <c r="L1" s="4" t="s">
        <v>444</v>
      </c>
      <c r="M1" s="4" t="s">
        <v>445</v>
      </c>
      <c r="N1" s="4" t="s">
        <v>446</v>
      </c>
      <c r="O1" s="4" t="s">
        <v>447</v>
      </c>
      <c r="P1" s="4" t="s">
        <v>448</v>
      </c>
      <c r="Q1" s="4" t="s">
        <v>449</v>
      </c>
      <c r="R1" s="5" t="s">
        <v>450</v>
      </c>
      <c r="S1" s="5" t="s">
        <v>451</v>
      </c>
      <c r="T1" s="5" t="s">
        <v>452</v>
      </c>
      <c r="U1" s="5" t="s">
        <v>453</v>
      </c>
      <c r="V1" s="5" t="s">
        <v>454</v>
      </c>
      <c r="W1" s="5" t="s">
        <v>455</v>
      </c>
      <c r="X1" s="5" t="s">
        <v>456</v>
      </c>
      <c r="Y1" s="5" t="s">
        <v>457</v>
      </c>
      <c r="Z1" s="6" t="s">
        <v>458</v>
      </c>
      <c r="AA1" s="6" t="s">
        <v>459</v>
      </c>
      <c r="AB1" s="6" t="s">
        <v>460</v>
      </c>
      <c r="AC1" s="6" t="s">
        <v>461</v>
      </c>
      <c r="AD1" s="6" t="s">
        <v>462</v>
      </c>
      <c r="AE1" s="6" t="s">
        <v>463</v>
      </c>
      <c r="AF1" s="6" t="s">
        <v>464</v>
      </c>
      <c r="AG1" s="4" t="s">
        <v>465</v>
      </c>
      <c r="AH1" s="4" t="s">
        <v>466</v>
      </c>
      <c r="AI1" s="4" t="s">
        <v>467</v>
      </c>
      <c r="AJ1" s="4" t="s">
        <v>433</v>
      </c>
      <c r="AK1" s="7" t="s">
        <v>468</v>
      </c>
      <c r="AL1" s="4" t="s">
        <v>469</v>
      </c>
      <c r="AM1" s="4" t="s">
        <v>470</v>
      </c>
      <c r="AN1" s="4" t="s">
        <v>471</v>
      </c>
      <c r="AO1" s="4" t="s">
        <v>472</v>
      </c>
      <c r="AP1" s="4" t="s">
        <v>473</v>
      </c>
      <c r="AQ1" s="4" t="s">
        <v>474</v>
      </c>
      <c r="AR1" s="4" t="s">
        <v>475</v>
      </c>
      <c r="AS1" s="4" t="s">
        <v>476</v>
      </c>
    </row>
    <row r="2" spans="1:45" x14ac:dyDescent="0.2">
      <c r="A2" s="8" t="s">
        <v>477</v>
      </c>
      <c r="B2">
        <v>102</v>
      </c>
      <c r="C2">
        <v>372.3101671</v>
      </c>
      <c r="D2">
        <v>4.2932833329999998</v>
      </c>
      <c r="E2" t="s">
        <v>478</v>
      </c>
      <c r="F2" t="s">
        <v>88</v>
      </c>
      <c r="G2">
        <v>1</v>
      </c>
      <c r="H2">
        <v>0.88641666699999999</v>
      </c>
      <c r="I2">
        <v>0</v>
      </c>
      <c r="J2">
        <v>3.1910700000000001E-4</v>
      </c>
      <c r="K2">
        <v>4.3900759999999997E-3</v>
      </c>
      <c r="L2">
        <v>4.4907318759999999</v>
      </c>
      <c r="M2" t="s">
        <v>479</v>
      </c>
      <c r="N2" t="s">
        <v>480</v>
      </c>
      <c r="O2" t="s">
        <v>481</v>
      </c>
      <c r="P2">
        <v>15304083.35</v>
      </c>
      <c r="Q2">
        <v>47.5</v>
      </c>
      <c r="R2">
        <v>3481340.7230000002</v>
      </c>
      <c r="S2">
        <v>2385637.0090000001</v>
      </c>
      <c r="T2">
        <v>1304406.0970000001</v>
      </c>
      <c r="U2">
        <v>8138778.784</v>
      </c>
      <c r="V2">
        <v>3573780.094</v>
      </c>
      <c r="W2">
        <v>4716258.3969999999</v>
      </c>
      <c r="X2">
        <v>685264.01100000006</v>
      </c>
      <c r="Y2">
        <v>2977945.4389999998</v>
      </c>
      <c r="Z2">
        <v>10257848.75</v>
      </c>
      <c r="AA2">
        <v>15337212.279999999</v>
      </c>
      <c r="AB2">
        <v>15382081.300000001</v>
      </c>
      <c r="AC2">
        <v>26253191.170000002</v>
      </c>
      <c r="AD2">
        <v>23607608.899999999</v>
      </c>
      <c r="AE2">
        <v>8479806.8430000003</v>
      </c>
      <c r="AF2">
        <v>7810834.2139999997</v>
      </c>
      <c r="AG2" t="s">
        <v>88</v>
      </c>
      <c r="AH2" t="s">
        <v>482</v>
      </c>
      <c r="AI2">
        <v>936414.69299999997</v>
      </c>
      <c r="AJ2" t="s">
        <v>477</v>
      </c>
      <c r="AK2" s="9" t="s">
        <v>483</v>
      </c>
      <c r="AL2" t="s">
        <v>484</v>
      </c>
      <c r="AM2" t="s">
        <v>485</v>
      </c>
      <c r="AN2" t="s">
        <v>483</v>
      </c>
      <c r="AO2">
        <f>_xlfn.T.TEST(R2:Y2,Z2:AF2,1,2)</f>
        <v>3.5656039732292127E-4</v>
      </c>
      <c r="AP2">
        <f>AVERAGE(R2:Y2)</f>
        <v>3407926.3192500002</v>
      </c>
      <c r="AQ2">
        <f>AVERAGE(Z2:AF2)</f>
        <v>15304083.351</v>
      </c>
      <c r="AR2">
        <f>AP2/AQ2</f>
        <v>0.22268085197192286</v>
      </c>
      <c r="AS2">
        <f>LOG(AR2,2)</f>
        <v>-2.1669505868416952</v>
      </c>
    </row>
    <row r="3" spans="1:45" x14ac:dyDescent="0.2">
      <c r="A3" s="8" t="s">
        <v>477</v>
      </c>
      <c r="B3">
        <v>158</v>
      </c>
      <c r="C3">
        <v>400.34177080000001</v>
      </c>
      <c r="D3">
        <v>6.5872833330000002</v>
      </c>
      <c r="E3" t="s">
        <v>486</v>
      </c>
      <c r="F3" t="s">
        <v>88</v>
      </c>
      <c r="G3">
        <v>1</v>
      </c>
      <c r="H3">
        <v>1.0494333330000001</v>
      </c>
      <c r="I3">
        <v>0</v>
      </c>
      <c r="J3">
        <v>6.8616E-4</v>
      </c>
      <c r="K3">
        <v>6.1464290000000001E-3</v>
      </c>
      <c r="L3">
        <v>3.7519068519999998</v>
      </c>
      <c r="M3" t="s">
        <v>479</v>
      </c>
      <c r="N3" t="s">
        <v>480</v>
      </c>
      <c r="O3" t="s">
        <v>487</v>
      </c>
      <c r="P3">
        <v>91023248.459999993</v>
      </c>
      <c r="Q3">
        <v>43.07</v>
      </c>
      <c r="R3">
        <v>26352974.039999999</v>
      </c>
      <c r="S3">
        <v>18684557.34</v>
      </c>
      <c r="T3">
        <v>11523141.65</v>
      </c>
      <c r="U3">
        <v>51211901.539999999</v>
      </c>
      <c r="V3">
        <v>27366713.48</v>
      </c>
      <c r="W3">
        <v>34722661.780000001</v>
      </c>
      <c r="X3">
        <v>4759487.2019999996</v>
      </c>
      <c r="Y3">
        <v>19462802.390000001</v>
      </c>
      <c r="Z3">
        <v>70181838.180000007</v>
      </c>
      <c r="AA3">
        <v>122140711</v>
      </c>
      <c r="AB3">
        <v>79932592.219999999</v>
      </c>
      <c r="AC3">
        <v>130938800.7</v>
      </c>
      <c r="AD3">
        <v>138685333.5</v>
      </c>
      <c r="AE3">
        <v>53489115.329999998</v>
      </c>
      <c r="AF3">
        <v>41794348.340000004</v>
      </c>
      <c r="AG3" t="s">
        <v>88</v>
      </c>
      <c r="AH3" t="s">
        <v>488</v>
      </c>
      <c r="AI3">
        <v>4559780.76</v>
      </c>
      <c r="AJ3" t="s">
        <v>477</v>
      </c>
      <c r="AK3" s="9" t="s">
        <v>483</v>
      </c>
      <c r="AL3" t="s">
        <v>484</v>
      </c>
      <c r="AM3" t="s">
        <v>489</v>
      </c>
      <c r="AN3" t="s">
        <v>483</v>
      </c>
      <c r="AO3">
        <f t="shared" ref="AO3:AO66" si="0">_xlfn.T.TEST(R3:Y3,Z3:AF3,1,2)</f>
        <v>2.9710930513865668E-4</v>
      </c>
      <c r="AP3">
        <f t="shared" ref="AP3:AP66" si="1">AVERAGE(R3:Y3)</f>
        <v>24260529.927749999</v>
      </c>
      <c r="AQ3">
        <f t="shared" ref="AQ3:AQ66" si="2">AVERAGE(Z3:AF3)</f>
        <v>91023248.46714285</v>
      </c>
      <c r="AR3">
        <f t="shared" ref="AR3:AR66" si="3">AP3/AQ3</f>
        <v>0.26653113722377697</v>
      </c>
      <c r="AS3">
        <f t="shared" ref="AS3:AS66" si="4">LOG(AR3,2)</f>
        <v>-1.9076240107048885</v>
      </c>
    </row>
    <row r="4" spans="1:45" x14ac:dyDescent="0.2">
      <c r="A4" s="8" t="s">
        <v>477</v>
      </c>
      <c r="B4">
        <v>621</v>
      </c>
      <c r="C4">
        <v>424.34206610000001</v>
      </c>
      <c r="D4">
        <v>5.8412833329999998</v>
      </c>
      <c r="E4" t="s">
        <v>490</v>
      </c>
      <c r="F4" t="s">
        <v>88</v>
      </c>
      <c r="G4">
        <v>1</v>
      </c>
      <c r="H4">
        <v>1.175766667</v>
      </c>
      <c r="I4">
        <v>0</v>
      </c>
      <c r="J4">
        <v>5.4476120000000001E-3</v>
      </c>
      <c r="K4">
        <v>1.1949115999999999E-2</v>
      </c>
      <c r="L4">
        <v>2.958405135</v>
      </c>
      <c r="M4" t="s">
        <v>479</v>
      </c>
      <c r="N4" t="s">
        <v>480</v>
      </c>
      <c r="O4" t="s">
        <v>491</v>
      </c>
      <c r="P4">
        <v>41652116.030000001</v>
      </c>
      <c r="Q4">
        <v>39.99</v>
      </c>
      <c r="R4">
        <v>16576849.91</v>
      </c>
      <c r="S4">
        <v>11636944.26</v>
      </c>
      <c r="T4">
        <v>6600962.2209999999</v>
      </c>
      <c r="U4">
        <v>28129433.41</v>
      </c>
      <c r="V4">
        <v>17636431.079999998</v>
      </c>
      <c r="W4">
        <v>22538808.920000002</v>
      </c>
      <c r="X4">
        <v>1895341.9890000001</v>
      </c>
      <c r="Y4">
        <v>7619202.6059999997</v>
      </c>
      <c r="Z4">
        <v>49110154.649999999</v>
      </c>
      <c r="AA4">
        <v>51888000.259999998</v>
      </c>
      <c r="AB4">
        <v>32064177.91</v>
      </c>
      <c r="AC4">
        <v>54221856.960000001</v>
      </c>
      <c r="AD4">
        <v>60748612.509999998</v>
      </c>
      <c r="AE4">
        <v>28784787.84</v>
      </c>
      <c r="AF4">
        <v>14747222.09</v>
      </c>
      <c r="AG4" t="s">
        <v>88</v>
      </c>
      <c r="AH4" t="s">
        <v>492</v>
      </c>
      <c r="AI4" t="s">
        <v>493</v>
      </c>
      <c r="AJ4" t="s">
        <v>477</v>
      </c>
      <c r="AK4" s="9" t="s">
        <v>483</v>
      </c>
      <c r="AL4" t="s">
        <v>494</v>
      </c>
      <c r="AM4" t="s">
        <v>495</v>
      </c>
      <c r="AN4" t="s">
        <v>483</v>
      </c>
      <c r="AO4">
        <f t="shared" si="0"/>
        <v>6.3689147294498309E-4</v>
      </c>
      <c r="AP4">
        <f t="shared" si="1"/>
        <v>14079246.7995</v>
      </c>
      <c r="AQ4">
        <f t="shared" si="2"/>
        <v>41652116.031428568</v>
      </c>
      <c r="AR4">
        <f t="shared" si="3"/>
        <v>0.33801996491310349</v>
      </c>
      <c r="AS4">
        <f t="shared" si="4"/>
        <v>-1.5648196340885223</v>
      </c>
    </row>
    <row r="5" spans="1:45" x14ac:dyDescent="0.2">
      <c r="A5" s="8" t="s">
        <v>477</v>
      </c>
      <c r="B5">
        <v>715</v>
      </c>
      <c r="C5">
        <v>426.35745350000002</v>
      </c>
      <c r="D5">
        <v>7.2519499999999999</v>
      </c>
      <c r="E5" t="s">
        <v>496</v>
      </c>
      <c r="F5" t="s">
        <v>88</v>
      </c>
      <c r="G5">
        <v>1</v>
      </c>
      <c r="H5">
        <v>0.94761666700000002</v>
      </c>
      <c r="I5">
        <v>0</v>
      </c>
      <c r="J5">
        <v>8.8090370000000005E-3</v>
      </c>
      <c r="K5">
        <v>1.6550341999999999E-2</v>
      </c>
      <c r="L5">
        <v>2.8138769610000001</v>
      </c>
      <c r="M5" t="s">
        <v>479</v>
      </c>
      <c r="N5" t="s">
        <v>480</v>
      </c>
      <c r="O5" t="s">
        <v>497</v>
      </c>
      <c r="P5">
        <v>32132306.079999998</v>
      </c>
      <c r="Q5">
        <v>40.69</v>
      </c>
      <c r="R5">
        <v>12372715.359999999</v>
      </c>
      <c r="S5">
        <v>9491685.5109999999</v>
      </c>
      <c r="T5">
        <v>5489907.5420000004</v>
      </c>
      <c r="U5">
        <v>23235378.57</v>
      </c>
      <c r="V5">
        <v>15593802.810000001</v>
      </c>
      <c r="W5">
        <v>16444419.939999999</v>
      </c>
      <c r="X5">
        <v>1408621.7350000001</v>
      </c>
      <c r="Y5">
        <v>7317302.4809999997</v>
      </c>
      <c r="Z5">
        <v>39270334.539999999</v>
      </c>
      <c r="AA5">
        <v>40605849.140000001</v>
      </c>
      <c r="AB5">
        <v>22637235.359999999</v>
      </c>
      <c r="AC5">
        <v>36467361.450000003</v>
      </c>
      <c r="AD5">
        <v>48736657.329999998</v>
      </c>
      <c r="AE5">
        <v>27325733.489999998</v>
      </c>
      <c r="AF5">
        <v>9882971.2689999994</v>
      </c>
      <c r="AG5" t="s">
        <v>88</v>
      </c>
      <c r="AH5" t="s">
        <v>498</v>
      </c>
      <c r="AI5">
        <v>558131.69999999995</v>
      </c>
      <c r="AJ5" t="s">
        <v>477</v>
      </c>
      <c r="AK5" s="9" t="s">
        <v>483</v>
      </c>
      <c r="AL5" t="s">
        <v>484</v>
      </c>
      <c r="AM5" t="s">
        <v>499</v>
      </c>
      <c r="AN5" t="s">
        <v>483</v>
      </c>
      <c r="AO5">
        <f t="shared" si="0"/>
        <v>9.024777900273395E-4</v>
      </c>
      <c r="AP5">
        <f t="shared" si="1"/>
        <v>11419229.243625</v>
      </c>
      <c r="AQ5">
        <f t="shared" si="2"/>
        <v>32132306.082714286</v>
      </c>
      <c r="AR5">
        <f t="shared" si="3"/>
        <v>0.35538156565015494</v>
      </c>
      <c r="AS5">
        <f t="shared" si="4"/>
        <v>-1.492559247045991</v>
      </c>
    </row>
    <row r="6" spans="1:45" x14ac:dyDescent="0.2">
      <c r="A6" s="8" t="s">
        <v>477</v>
      </c>
      <c r="B6">
        <v>769</v>
      </c>
      <c r="C6">
        <v>428.37314780000003</v>
      </c>
      <c r="D6">
        <v>8.861566667</v>
      </c>
      <c r="E6" t="s">
        <v>500</v>
      </c>
      <c r="F6" t="s">
        <v>88</v>
      </c>
      <c r="G6">
        <v>1</v>
      </c>
      <c r="H6">
        <v>1.0722666670000001</v>
      </c>
      <c r="I6">
        <v>0</v>
      </c>
      <c r="J6">
        <v>1.0315408E-2</v>
      </c>
      <c r="K6">
        <v>1.7864167E-2</v>
      </c>
      <c r="L6">
        <v>2.9890466189999998</v>
      </c>
      <c r="M6" t="s">
        <v>479</v>
      </c>
      <c r="N6" t="s">
        <v>480</v>
      </c>
      <c r="O6" t="s">
        <v>501</v>
      </c>
      <c r="P6">
        <v>75995437.450000003</v>
      </c>
      <c r="Q6">
        <v>54.17</v>
      </c>
      <c r="R6">
        <v>26862910.800000001</v>
      </c>
      <c r="S6">
        <v>18850130.25</v>
      </c>
      <c r="T6">
        <v>11837422.09</v>
      </c>
      <c r="U6">
        <v>47244333.240000002</v>
      </c>
      <c r="V6">
        <v>37585007.509999998</v>
      </c>
      <c r="W6">
        <v>42649489.420000002</v>
      </c>
      <c r="X6">
        <v>2966362.0460000001</v>
      </c>
      <c r="Y6">
        <v>15401473.289999999</v>
      </c>
      <c r="Z6">
        <v>66364667.219999999</v>
      </c>
      <c r="AA6">
        <v>130161822.90000001</v>
      </c>
      <c r="AB6">
        <v>46576313.100000001</v>
      </c>
      <c r="AC6">
        <v>103538394.2</v>
      </c>
      <c r="AD6">
        <v>118412786.5</v>
      </c>
      <c r="AE6">
        <v>40542888.689999998</v>
      </c>
      <c r="AF6">
        <v>26371189.530000001</v>
      </c>
      <c r="AG6" t="s">
        <v>88</v>
      </c>
      <c r="AH6" t="s">
        <v>502</v>
      </c>
      <c r="AI6">
        <v>4031625.61</v>
      </c>
      <c r="AJ6" t="s">
        <v>477</v>
      </c>
      <c r="AK6" s="9" t="s">
        <v>483</v>
      </c>
      <c r="AL6" t="s">
        <v>484</v>
      </c>
      <c r="AM6" t="s">
        <v>503</v>
      </c>
      <c r="AN6" t="s">
        <v>483</v>
      </c>
      <c r="AO6">
        <f t="shared" si="0"/>
        <v>3.312420376166989E-3</v>
      </c>
      <c r="AP6">
        <f t="shared" si="1"/>
        <v>25424641.08075</v>
      </c>
      <c r="AQ6">
        <f t="shared" si="2"/>
        <v>75995437.448571429</v>
      </c>
      <c r="AR6">
        <f t="shared" si="3"/>
        <v>0.3345548355841188</v>
      </c>
      <c r="AS6">
        <f t="shared" si="4"/>
        <v>-1.5796853980967767</v>
      </c>
    </row>
    <row r="7" spans="1:45" x14ac:dyDescent="0.2">
      <c r="A7" s="8" t="s">
        <v>477</v>
      </c>
      <c r="B7">
        <v>1326</v>
      </c>
      <c r="C7">
        <v>456.40444189999999</v>
      </c>
      <c r="D7">
        <v>10.982483330000001</v>
      </c>
      <c r="E7" t="s">
        <v>504</v>
      </c>
      <c r="F7" t="s">
        <v>88</v>
      </c>
      <c r="G7">
        <v>1</v>
      </c>
      <c r="H7">
        <v>0.96199999999999997</v>
      </c>
      <c r="I7">
        <v>0</v>
      </c>
      <c r="J7">
        <v>0.13458808999999999</v>
      </c>
      <c r="K7">
        <v>0.12801293</v>
      </c>
      <c r="L7">
        <v>2.1658941989999998</v>
      </c>
      <c r="M7" t="s">
        <v>479</v>
      </c>
      <c r="N7" t="s">
        <v>480</v>
      </c>
      <c r="O7" t="s">
        <v>491</v>
      </c>
      <c r="P7">
        <v>18690191.140000001</v>
      </c>
      <c r="Q7">
        <v>63.06</v>
      </c>
      <c r="R7">
        <v>8300318.1629999997</v>
      </c>
      <c r="S7">
        <v>5975178.4780000001</v>
      </c>
      <c r="T7">
        <v>3799735.9559999998</v>
      </c>
      <c r="U7">
        <v>13845779.380000001</v>
      </c>
      <c r="V7">
        <v>16661066.029999999</v>
      </c>
      <c r="W7">
        <v>16286353.99</v>
      </c>
      <c r="X7">
        <v>211335.00580000001</v>
      </c>
      <c r="Y7">
        <v>3954781.9569999999</v>
      </c>
      <c r="Z7">
        <v>23450368.140000001</v>
      </c>
      <c r="AA7">
        <v>32990708.41</v>
      </c>
      <c r="AB7">
        <v>6654258.8090000004</v>
      </c>
      <c r="AC7">
        <v>24218304.559999999</v>
      </c>
      <c r="AD7">
        <v>29784637.68</v>
      </c>
      <c r="AE7">
        <v>10618894.880000001</v>
      </c>
      <c r="AF7">
        <v>3114165.483</v>
      </c>
      <c r="AG7" t="s">
        <v>88</v>
      </c>
      <c r="AH7" t="s">
        <v>505</v>
      </c>
      <c r="AI7">
        <v>444615.8</v>
      </c>
      <c r="AJ7" t="s">
        <v>477</v>
      </c>
      <c r="AK7" s="9" t="s">
        <v>483</v>
      </c>
      <c r="AL7" t="s">
        <v>484</v>
      </c>
      <c r="AM7" t="s">
        <v>506</v>
      </c>
      <c r="AN7" t="s">
        <v>483</v>
      </c>
      <c r="AO7">
        <f t="shared" si="0"/>
        <v>2.7572716310491182E-2</v>
      </c>
      <c r="AP7">
        <f t="shared" si="1"/>
        <v>8629318.6199750006</v>
      </c>
      <c r="AQ7">
        <f t="shared" si="2"/>
        <v>18690191.137428571</v>
      </c>
      <c r="AR7">
        <f t="shared" si="3"/>
        <v>0.46170306962212465</v>
      </c>
      <c r="AS7">
        <f t="shared" si="4"/>
        <v>-1.1149627707437584</v>
      </c>
    </row>
    <row r="8" spans="1:45" x14ac:dyDescent="0.2">
      <c r="A8" s="8" t="s">
        <v>507</v>
      </c>
      <c r="B8">
        <v>1295</v>
      </c>
      <c r="C8">
        <v>666.61823949999996</v>
      </c>
      <c r="D8">
        <v>24.43921667</v>
      </c>
      <c r="E8" t="s">
        <v>508</v>
      </c>
      <c r="F8" t="s">
        <v>88</v>
      </c>
      <c r="G8">
        <v>1</v>
      </c>
      <c r="H8">
        <v>0.21628333299999999</v>
      </c>
      <c r="I8">
        <v>0</v>
      </c>
      <c r="J8">
        <v>0.119797087</v>
      </c>
      <c r="K8">
        <v>0.116241108</v>
      </c>
      <c r="L8" t="s">
        <v>509</v>
      </c>
      <c r="M8" t="s">
        <v>479</v>
      </c>
      <c r="N8" t="s">
        <v>480</v>
      </c>
      <c r="O8" t="s">
        <v>510</v>
      </c>
      <c r="P8">
        <v>11954759.77</v>
      </c>
      <c r="Q8">
        <v>178.58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31034007.629999999</v>
      </c>
      <c r="AB8">
        <v>0</v>
      </c>
      <c r="AC8">
        <v>52649310.780000001</v>
      </c>
      <c r="AD8">
        <v>0</v>
      </c>
      <c r="AE8">
        <v>0</v>
      </c>
      <c r="AF8">
        <v>0</v>
      </c>
      <c r="AG8" t="s">
        <v>88</v>
      </c>
      <c r="AH8" t="s">
        <v>511</v>
      </c>
      <c r="AI8">
        <v>7637936.8799999999</v>
      </c>
      <c r="AJ8" t="s">
        <v>507</v>
      </c>
      <c r="AK8" s="9" t="s">
        <v>512</v>
      </c>
      <c r="AL8" t="s">
        <v>484</v>
      </c>
      <c r="AM8" t="s">
        <v>513</v>
      </c>
      <c r="AN8" t="s">
        <v>512</v>
      </c>
      <c r="AO8">
        <f t="shared" si="0"/>
        <v>6.7630395314293532E-2</v>
      </c>
      <c r="AP8">
        <f t="shared" si="1"/>
        <v>0</v>
      </c>
      <c r="AQ8">
        <f t="shared" si="2"/>
        <v>11954759.772857143</v>
      </c>
      <c r="AR8">
        <f t="shared" si="3"/>
        <v>0</v>
      </c>
      <c r="AS8" t="e">
        <f t="shared" si="4"/>
        <v>#NUM!</v>
      </c>
    </row>
    <row r="9" spans="1:45" x14ac:dyDescent="0.2">
      <c r="A9" s="8" t="s">
        <v>507</v>
      </c>
      <c r="B9">
        <v>1293</v>
      </c>
      <c r="C9">
        <v>692.63248869999995</v>
      </c>
      <c r="D9">
        <v>24.517583330000001</v>
      </c>
      <c r="E9" t="s">
        <v>514</v>
      </c>
      <c r="F9" t="s">
        <v>88</v>
      </c>
      <c r="G9">
        <v>1</v>
      </c>
      <c r="H9">
        <v>0.21638333300000001</v>
      </c>
      <c r="I9">
        <v>0</v>
      </c>
      <c r="J9">
        <v>0.119772928</v>
      </c>
      <c r="K9">
        <v>0.116241108</v>
      </c>
      <c r="L9" t="s">
        <v>509</v>
      </c>
      <c r="M9" t="s">
        <v>479</v>
      </c>
      <c r="N9" t="s">
        <v>480</v>
      </c>
      <c r="O9" t="s">
        <v>515</v>
      </c>
      <c r="P9">
        <v>7339510.4460000005</v>
      </c>
      <c r="Q9">
        <v>174.72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21002338.079999998</v>
      </c>
      <c r="AB9">
        <v>0</v>
      </c>
      <c r="AC9">
        <v>30374235.039999999</v>
      </c>
      <c r="AD9">
        <v>0</v>
      </c>
      <c r="AE9">
        <v>0</v>
      </c>
      <c r="AF9">
        <v>0</v>
      </c>
      <c r="AG9" t="s">
        <v>88</v>
      </c>
      <c r="AH9" t="s">
        <v>516</v>
      </c>
      <c r="AI9">
        <v>3642531.03</v>
      </c>
      <c r="AJ9" t="s">
        <v>507</v>
      </c>
      <c r="AK9" s="9" t="s">
        <v>512</v>
      </c>
      <c r="AL9" t="s">
        <v>484</v>
      </c>
      <c r="AM9" t="s">
        <v>517</v>
      </c>
      <c r="AN9" t="s">
        <v>512</v>
      </c>
      <c r="AO9">
        <f t="shared" si="0"/>
        <v>6.376952886195876E-2</v>
      </c>
      <c r="AP9">
        <f t="shared" si="1"/>
        <v>0</v>
      </c>
      <c r="AQ9">
        <f t="shared" si="2"/>
        <v>7339510.4457142856</v>
      </c>
      <c r="AR9">
        <f t="shared" si="3"/>
        <v>0</v>
      </c>
      <c r="AS9" t="e">
        <f t="shared" si="4"/>
        <v>#NUM!</v>
      </c>
    </row>
    <row r="10" spans="1:45" x14ac:dyDescent="0.2">
      <c r="A10" s="8" t="s">
        <v>507</v>
      </c>
      <c r="B10">
        <v>215</v>
      </c>
      <c r="C10">
        <v>714.61716360000003</v>
      </c>
      <c r="D10">
        <v>24.048100000000002</v>
      </c>
      <c r="E10" t="s">
        <v>518</v>
      </c>
      <c r="F10" t="s">
        <v>88</v>
      </c>
      <c r="G10">
        <v>1</v>
      </c>
      <c r="H10">
        <v>0.33253333299999999</v>
      </c>
      <c r="I10">
        <v>0</v>
      </c>
      <c r="J10">
        <v>1.1350049999999999E-3</v>
      </c>
      <c r="K10">
        <v>7.2338799999999998E-3</v>
      </c>
      <c r="L10" t="s">
        <v>509</v>
      </c>
      <c r="M10" t="s">
        <v>479</v>
      </c>
      <c r="N10" t="s">
        <v>480</v>
      </c>
      <c r="O10" t="s">
        <v>519</v>
      </c>
      <c r="P10">
        <v>141497031.80000001</v>
      </c>
      <c r="Q10">
        <v>100.46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343599242.19999999</v>
      </c>
      <c r="AB10">
        <v>161458413.09999999</v>
      </c>
      <c r="AC10">
        <v>315510688.80000001</v>
      </c>
      <c r="AD10">
        <v>125492628.2</v>
      </c>
      <c r="AE10">
        <v>0</v>
      </c>
      <c r="AF10">
        <v>44418250.539999999</v>
      </c>
      <c r="AG10" t="s">
        <v>88</v>
      </c>
      <c r="AH10" t="s">
        <v>520</v>
      </c>
      <c r="AI10">
        <v>10189951.460000001</v>
      </c>
      <c r="AJ10" t="s">
        <v>507</v>
      </c>
      <c r="AK10" s="9" t="s">
        <v>512</v>
      </c>
      <c r="AL10" t="s">
        <v>484</v>
      </c>
      <c r="AM10" t="s">
        <v>521</v>
      </c>
      <c r="AN10" t="s">
        <v>512</v>
      </c>
      <c r="AO10">
        <f t="shared" si="0"/>
        <v>7.082540505666997E-3</v>
      </c>
      <c r="AP10">
        <f t="shared" si="1"/>
        <v>0</v>
      </c>
      <c r="AQ10">
        <f t="shared" si="2"/>
        <v>141497031.83428571</v>
      </c>
      <c r="AR10">
        <f t="shared" si="3"/>
        <v>0</v>
      </c>
      <c r="AS10" t="e">
        <f t="shared" si="4"/>
        <v>#NUM!</v>
      </c>
    </row>
    <row r="11" spans="1:45" x14ac:dyDescent="0.2">
      <c r="A11" s="8" t="s">
        <v>522</v>
      </c>
      <c r="B11">
        <v>1271</v>
      </c>
      <c r="C11">
        <v>652.65836969999998</v>
      </c>
      <c r="D11">
        <v>22.217333329999999</v>
      </c>
      <c r="E11" t="s">
        <v>523</v>
      </c>
      <c r="F11">
        <v>651.65109329999996</v>
      </c>
      <c r="G11">
        <v>1</v>
      </c>
      <c r="H11">
        <v>0.44558333300000003</v>
      </c>
      <c r="I11">
        <v>0</v>
      </c>
      <c r="J11">
        <v>0.108401631</v>
      </c>
      <c r="K11">
        <v>0.10750591399999999</v>
      </c>
      <c r="L11">
        <v>4.4395418370000002</v>
      </c>
      <c r="M11" t="s">
        <v>479</v>
      </c>
      <c r="N11" t="s">
        <v>480</v>
      </c>
      <c r="O11" t="s">
        <v>524</v>
      </c>
      <c r="P11">
        <v>22380088.620000001</v>
      </c>
      <c r="Q11">
        <v>111.39</v>
      </c>
      <c r="R11">
        <v>1673534.281</v>
      </c>
      <c r="S11">
        <v>514242.45699999999</v>
      </c>
      <c r="T11">
        <v>37272.895859999997</v>
      </c>
      <c r="U11">
        <v>24021927.57</v>
      </c>
      <c r="V11">
        <v>8012655.3130000001</v>
      </c>
      <c r="W11">
        <v>5804317.8550000004</v>
      </c>
      <c r="X11">
        <v>0</v>
      </c>
      <c r="Y11">
        <v>264695.14909999998</v>
      </c>
      <c r="Z11">
        <v>7920415.5789999999</v>
      </c>
      <c r="AA11">
        <v>64989356.240000002</v>
      </c>
      <c r="AB11">
        <v>2260835.89</v>
      </c>
      <c r="AC11">
        <v>46057861.079999998</v>
      </c>
      <c r="AD11">
        <v>27868191.940000001</v>
      </c>
      <c r="AE11">
        <v>6688296.5980000002</v>
      </c>
      <c r="AF11">
        <v>875663.04500000004</v>
      </c>
      <c r="AG11" t="s">
        <v>88</v>
      </c>
      <c r="AH11" t="s">
        <v>525</v>
      </c>
      <c r="AI11">
        <v>1868839.34</v>
      </c>
      <c r="AJ11" t="s">
        <v>522</v>
      </c>
      <c r="AK11" s="9" t="s">
        <v>483</v>
      </c>
      <c r="AL11" t="s">
        <v>484</v>
      </c>
      <c r="AM11" t="s">
        <v>526</v>
      </c>
      <c r="AN11" t="s">
        <v>483</v>
      </c>
      <c r="AO11">
        <f t="shared" si="0"/>
        <v>4.2597774974987145E-2</v>
      </c>
      <c r="AP11">
        <f t="shared" si="1"/>
        <v>5041080.6901199995</v>
      </c>
      <c r="AQ11">
        <f t="shared" si="2"/>
        <v>22380088.624571424</v>
      </c>
      <c r="AR11">
        <f t="shared" si="3"/>
        <v>0.22524846861353909</v>
      </c>
      <c r="AS11">
        <f t="shared" si="4"/>
        <v>-2.150410797199994</v>
      </c>
    </row>
    <row r="12" spans="1:45" x14ac:dyDescent="0.2">
      <c r="A12" s="8" t="s">
        <v>522</v>
      </c>
      <c r="B12">
        <v>1672</v>
      </c>
      <c r="C12">
        <v>624.62734009999997</v>
      </c>
      <c r="D12">
        <v>21.548666669999999</v>
      </c>
      <c r="E12" t="s">
        <v>527</v>
      </c>
      <c r="F12" t="s">
        <v>88</v>
      </c>
      <c r="G12">
        <v>1</v>
      </c>
      <c r="H12">
        <v>0.32698333299999999</v>
      </c>
      <c r="I12">
        <v>0</v>
      </c>
      <c r="J12">
        <v>0.41807881000000002</v>
      </c>
      <c r="K12">
        <v>0.312998887</v>
      </c>
      <c r="L12">
        <v>4.8231632729999996</v>
      </c>
      <c r="M12" t="s">
        <v>479</v>
      </c>
      <c r="N12" t="s">
        <v>480</v>
      </c>
      <c r="O12">
        <v>100</v>
      </c>
      <c r="P12">
        <v>1106185.425</v>
      </c>
      <c r="Q12">
        <v>124.81</v>
      </c>
      <c r="R12">
        <v>0</v>
      </c>
      <c r="S12">
        <v>0</v>
      </c>
      <c r="T12">
        <v>0</v>
      </c>
      <c r="U12">
        <v>1689616.73</v>
      </c>
      <c r="V12">
        <v>145171.54010000001</v>
      </c>
      <c r="W12">
        <v>0</v>
      </c>
      <c r="X12">
        <v>0</v>
      </c>
      <c r="Y12">
        <v>0</v>
      </c>
      <c r="Z12">
        <v>0</v>
      </c>
      <c r="AA12">
        <v>2637401.9380000001</v>
      </c>
      <c r="AB12">
        <v>0</v>
      </c>
      <c r="AC12">
        <v>2626598.4410000001</v>
      </c>
      <c r="AD12">
        <v>2479297.5950000002</v>
      </c>
      <c r="AE12">
        <v>0</v>
      </c>
      <c r="AF12">
        <v>0</v>
      </c>
      <c r="AG12" t="s">
        <v>88</v>
      </c>
      <c r="AH12" t="s">
        <v>528</v>
      </c>
      <c r="AI12">
        <v>949306.27</v>
      </c>
      <c r="AJ12" t="s">
        <v>522</v>
      </c>
      <c r="AK12" s="9" t="s">
        <v>483</v>
      </c>
      <c r="AL12" t="s">
        <v>484</v>
      </c>
      <c r="AM12" t="s">
        <v>529</v>
      </c>
      <c r="AN12" t="s">
        <v>483</v>
      </c>
      <c r="AO12">
        <f t="shared" si="0"/>
        <v>6.2593023995525771E-2</v>
      </c>
      <c r="AP12">
        <f t="shared" si="1"/>
        <v>229348.53376250001</v>
      </c>
      <c r="AQ12">
        <f t="shared" si="2"/>
        <v>1106185.4248571431</v>
      </c>
      <c r="AR12">
        <f t="shared" si="3"/>
        <v>0.20733281112623494</v>
      </c>
      <c r="AS12">
        <f t="shared" si="4"/>
        <v>-2.2699796489497786</v>
      </c>
    </row>
    <row r="13" spans="1:45" x14ac:dyDescent="0.2">
      <c r="A13" s="8" t="s">
        <v>530</v>
      </c>
      <c r="B13">
        <v>900</v>
      </c>
      <c r="C13">
        <v>648.62771069999997</v>
      </c>
      <c r="D13">
        <v>21.283449999999998</v>
      </c>
      <c r="E13" t="s">
        <v>531</v>
      </c>
      <c r="F13" t="s">
        <v>88</v>
      </c>
      <c r="G13">
        <v>1</v>
      </c>
      <c r="H13">
        <v>0.24481666699999999</v>
      </c>
      <c r="I13">
        <v>0</v>
      </c>
      <c r="J13">
        <v>1.9391261999999999E-2</v>
      </c>
      <c r="K13">
        <v>2.8283809E-2</v>
      </c>
      <c r="L13">
        <v>2.9852652499999999</v>
      </c>
      <c r="M13" t="s">
        <v>479</v>
      </c>
      <c r="N13" t="s">
        <v>480</v>
      </c>
      <c r="O13" t="s">
        <v>532</v>
      </c>
      <c r="P13">
        <v>1961027.696</v>
      </c>
      <c r="Q13">
        <v>102.46</v>
      </c>
      <c r="R13">
        <v>0</v>
      </c>
      <c r="S13">
        <v>0</v>
      </c>
      <c r="T13">
        <v>0</v>
      </c>
      <c r="U13">
        <v>3996610.06</v>
      </c>
      <c r="V13">
        <v>1258608.5730000001</v>
      </c>
      <c r="W13">
        <v>0</v>
      </c>
      <c r="X13">
        <v>0</v>
      </c>
      <c r="Y13">
        <v>0</v>
      </c>
      <c r="Z13">
        <v>1134051.632</v>
      </c>
      <c r="AA13">
        <v>1048955.1640000001</v>
      </c>
      <c r="AB13">
        <v>254906.89840000001</v>
      </c>
      <c r="AC13">
        <v>5737951.7039999999</v>
      </c>
      <c r="AD13">
        <v>3199230.327</v>
      </c>
      <c r="AE13">
        <v>2352098.1469999999</v>
      </c>
      <c r="AF13">
        <v>0</v>
      </c>
      <c r="AG13" t="s">
        <v>88</v>
      </c>
      <c r="AH13" t="s">
        <v>533</v>
      </c>
      <c r="AI13" t="s">
        <v>534</v>
      </c>
      <c r="AJ13" t="s">
        <v>530</v>
      </c>
      <c r="AK13" s="9" t="s">
        <v>483</v>
      </c>
      <c r="AL13" t="s">
        <v>494</v>
      </c>
      <c r="AM13" t="s">
        <v>535</v>
      </c>
      <c r="AN13" t="s">
        <v>483</v>
      </c>
      <c r="AO13">
        <f t="shared" si="0"/>
        <v>8.3006162788486326E-2</v>
      </c>
      <c r="AP13">
        <f t="shared" si="1"/>
        <v>656902.32912500005</v>
      </c>
      <c r="AQ13">
        <f t="shared" si="2"/>
        <v>1961027.6960571427</v>
      </c>
      <c r="AR13">
        <f t="shared" si="3"/>
        <v>0.33497860863758983</v>
      </c>
      <c r="AS13">
        <f t="shared" si="4"/>
        <v>-1.5778591252806164</v>
      </c>
    </row>
    <row r="14" spans="1:45" x14ac:dyDescent="0.2">
      <c r="A14" s="8" t="s">
        <v>530</v>
      </c>
      <c r="B14">
        <v>1145</v>
      </c>
      <c r="C14">
        <v>650.64290489999996</v>
      </c>
      <c r="D14">
        <v>21.957333330000001</v>
      </c>
      <c r="E14" t="s">
        <v>536</v>
      </c>
      <c r="F14" t="s">
        <v>88</v>
      </c>
      <c r="G14">
        <v>1</v>
      </c>
      <c r="H14">
        <v>0.58991666700000001</v>
      </c>
      <c r="I14">
        <v>0</v>
      </c>
      <c r="J14">
        <v>7.1351907000000006E-2</v>
      </c>
      <c r="K14">
        <v>7.9213609000000004E-2</v>
      </c>
      <c r="L14">
        <v>4.0833722339999996</v>
      </c>
      <c r="M14" t="s">
        <v>479</v>
      </c>
      <c r="N14" t="s">
        <v>480</v>
      </c>
      <c r="O14" t="s">
        <v>537</v>
      </c>
      <c r="P14">
        <v>16660973.220000001</v>
      </c>
      <c r="Q14">
        <v>61.34</v>
      </c>
      <c r="R14">
        <v>2107421.923</v>
      </c>
      <c r="S14">
        <v>684750.30889999995</v>
      </c>
      <c r="T14">
        <v>0</v>
      </c>
      <c r="U14">
        <v>16630306.82</v>
      </c>
      <c r="V14">
        <v>9420294.1359999999</v>
      </c>
      <c r="W14">
        <v>3484204.8689999999</v>
      </c>
      <c r="X14">
        <v>40071.18043</v>
      </c>
      <c r="Y14">
        <v>274546.52419999999</v>
      </c>
      <c r="Z14">
        <v>6398734.1629999997</v>
      </c>
      <c r="AA14">
        <v>23819861.43</v>
      </c>
      <c r="AB14">
        <v>16670828.34</v>
      </c>
      <c r="AC14">
        <v>34671671.420000002</v>
      </c>
      <c r="AD14">
        <v>18590454.190000001</v>
      </c>
      <c r="AE14">
        <v>8023968.3669999996</v>
      </c>
      <c r="AF14">
        <v>8451294.6439999994</v>
      </c>
      <c r="AG14" t="s">
        <v>88</v>
      </c>
      <c r="AH14" t="s">
        <v>538</v>
      </c>
      <c r="AI14">
        <v>2104596.04</v>
      </c>
      <c r="AJ14" t="s">
        <v>530</v>
      </c>
      <c r="AK14" s="9" t="s">
        <v>483</v>
      </c>
      <c r="AL14" t="s">
        <v>484</v>
      </c>
      <c r="AM14" t="s">
        <v>539</v>
      </c>
      <c r="AN14" t="s">
        <v>483</v>
      </c>
      <c r="AO14">
        <f t="shared" si="0"/>
        <v>5.513933624818979E-3</v>
      </c>
      <c r="AP14">
        <f t="shared" si="1"/>
        <v>4080199.4701912496</v>
      </c>
      <c r="AQ14">
        <f t="shared" si="2"/>
        <v>16660973.221999999</v>
      </c>
      <c r="AR14">
        <f t="shared" si="3"/>
        <v>0.24489562619328539</v>
      </c>
      <c r="AS14">
        <f t="shared" si="4"/>
        <v>-2.0297610871169747</v>
      </c>
    </row>
    <row r="15" spans="1:45" x14ac:dyDescent="0.2">
      <c r="A15" s="8" t="s">
        <v>530</v>
      </c>
      <c r="B15">
        <v>1668</v>
      </c>
      <c r="C15">
        <v>622.61152089999996</v>
      </c>
      <c r="D15">
        <v>21.30381667</v>
      </c>
      <c r="E15" t="s">
        <v>540</v>
      </c>
      <c r="F15" t="s">
        <v>88</v>
      </c>
      <c r="G15">
        <v>1</v>
      </c>
      <c r="H15">
        <v>0.18358333299999999</v>
      </c>
      <c r="I15">
        <v>0</v>
      </c>
      <c r="J15">
        <v>0.41296785200000002</v>
      </c>
      <c r="K15">
        <v>0.309982223</v>
      </c>
      <c r="L15">
        <v>3.2450775119999999</v>
      </c>
      <c r="M15" t="s">
        <v>479</v>
      </c>
      <c r="N15" t="s">
        <v>480</v>
      </c>
      <c r="O15" t="s">
        <v>541</v>
      </c>
      <c r="P15">
        <v>447610.29759999999</v>
      </c>
      <c r="Q15">
        <v>158.54</v>
      </c>
      <c r="R15">
        <v>0</v>
      </c>
      <c r="S15">
        <v>42221.441989999999</v>
      </c>
      <c r="T15">
        <v>0</v>
      </c>
      <c r="U15">
        <v>928742.5307</v>
      </c>
      <c r="V15">
        <v>132517.3364</v>
      </c>
      <c r="W15">
        <v>0</v>
      </c>
      <c r="X15">
        <v>0</v>
      </c>
      <c r="Y15">
        <v>0</v>
      </c>
      <c r="Z15">
        <v>186305.56510000001</v>
      </c>
      <c r="AA15">
        <v>0</v>
      </c>
      <c r="AB15">
        <v>0</v>
      </c>
      <c r="AC15">
        <v>1867513.696</v>
      </c>
      <c r="AD15">
        <v>939163.57739999995</v>
      </c>
      <c r="AE15">
        <v>140289.24400000001</v>
      </c>
      <c r="AF15">
        <v>0</v>
      </c>
      <c r="AG15" t="s">
        <v>88</v>
      </c>
      <c r="AH15" t="s">
        <v>542</v>
      </c>
      <c r="AI15">
        <v>1179982.32</v>
      </c>
      <c r="AJ15" t="s">
        <v>530</v>
      </c>
      <c r="AK15" s="9" t="s">
        <v>483</v>
      </c>
      <c r="AL15" t="s">
        <v>484</v>
      </c>
      <c r="AM15" t="s">
        <v>543</v>
      </c>
      <c r="AN15" t="s">
        <v>483</v>
      </c>
      <c r="AO15">
        <f t="shared" si="0"/>
        <v>0.14275059107944921</v>
      </c>
      <c r="AP15">
        <f t="shared" si="1"/>
        <v>137935.16363624998</v>
      </c>
      <c r="AQ15">
        <f t="shared" si="2"/>
        <v>447610.29749999999</v>
      </c>
      <c r="AR15">
        <f t="shared" si="3"/>
        <v>0.308159049080523</v>
      </c>
      <c r="AS15">
        <f t="shared" si="4"/>
        <v>-1.6982529384655307</v>
      </c>
    </row>
    <row r="16" spans="1:45" x14ac:dyDescent="0.2">
      <c r="A16" s="8" t="s">
        <v>544</v>
      </c>
      <c r="B16">
        <v>124</v>
      </c>
      <c r="C16">
        <v>1471.033608</v>
      </c>
      <c r="D16">
        <v>22.99015</v>
      </c>
      <c r="E16" t="s">
        <v>545</v>
      </c>
      <c r="F16" t="s">
        <v>88</v>
      </c>
      <c r="G16">
        <v>1</v>
      </c>
      <c r="H16">
        <v>0.28470000000000001</v>
      </c>
      <c r="I16">
        <v>0</v>
      </c>
      <c r="J16">
        <v>4.2363299999999997E-4</v>
      </c>
      <c r="K16">
        <v>4.8567369999999999E-3</v>
      </c>
      <c r="L16">
        <v>4.7542602900000004</v>
      </c>
      <c r="M16" t="s">
        <v>479</v>
      </c>
      <c r="N16" t="s">
        <v>480</v>
      </c>
      <c r="O16" t="s">
        <v>546</v>
      </c>
      <c r="P16">
        <v>7292825.074</v>
      </c>
      <c r="Q16">
        <v>64.61</v>
      </c>
      <c r="R16">
        <v>203627.85190000001</v>
      </c>
      <c r="S16">
        <v>0</v>
      </c>
      <c r="T16">
        <v>0</v>
      </c>
      <c r="U16">
        <v>12068018.43</v>
      </c>
      <c r="V16">
        <v>0</v>
      </c>
      <c r="W16">
        <v>0</v>
      </c>
      <c r="X16">
        <v>0</v>
      </c>
      <c r="Y16">
        <v>0</v>
      </c>
      <c r="Z16">
        <v>3344987.1660000002</v>
      </c>
      <c r="AA16">
        <v>8512268.7510000002</v>
      </c>
      <c r="AB16">
        <v>3982239.105</v>
      </c>
      <c r="AC16">
        <v>14908475.800000001</v>
      </c>
      <c r="AD16">
        <v>7072251.8320000004</v>
      </c>
      <c r="AE16">
        <v>11421910.890000001</v>
      </c>
      <c r="AF16">
        <v>1807641.969</v>
      </c>
      <c r="AG16" t="s">
        <v>88</v>
      </c>
      <c r="AH16" t="s">
        <v>547</v>
      </c>
      <c r="AI16">
        <v>1405262</v>
      </c>
      <c r="AJ16" t="s">
        <v>544</v>
      </c>
      <c r="AK16" s="9" t="s">
        <v>512</v>
      </c>
      <c r="AL16" t="s">
        <v>484</v>
      </c>
      <c r="AM16" t="s">
        <v>548</v>
      </c>
      <c r="AN16" t="s">
        <v>512</v>
      </c>
      <c r="AO16">
        <f t="shared" si="0"/>
        <v>1.3604170437359495E-2</v>
      </c>
      <c r="AP16">
        <f t="shared" si="1"/>
        <v>1533955.7852375</v>
      </c>
      <c r="AQ16">
        <f t="shared" si="2"/>
        <v>7292825.0732857138</v>
      </c>
      <c r="AR16">
        <f t="shared" si="3"/>
        <v>0.21033766336402618</v>
      </c>
      <c r="AS16">
        <f t="shared" si="4"/>
        <v>-2.2492208906407551</v>
      </c>
    </row>
    <row r="17" spans="1:45" x14ac:dyDescent="0.2">
      <c r="A17" s="8" t="s">
        <v>544</v>
      </c>
      <c r="B17">
        <v>1143</v>
      </c>
      <c r="C17">
        <v>1469.017362</v>
      </c>
      <c r="D17">
        <v>22.725583329999999</v>
      </c>
      <c r="E17" t="s">
        <v>549</v>
      </c>
      <c r="F17">
        <v>1450.983536</v>
      </c>
      <c r="G17">
        <v>1</v>
      </c>
      <c r="H17">
        <v>0.366216667</v>
      </c>
      <c r="I17">
        <v>0</v>
      </c>
      <c r="J17">
        <v>7.1043266999999993E-2</v>
      </c>
      <c r="K17">
        <v>7.9024011000000005E-2</v>
      </c>
      <c r="L17">
        <v>4.3138639129999996</v>
      </c>
      <c r="M17" t="s">
        <v>479</v>
      </c>
      <c r="N17" t="s">
        <v>480</v>
      </c>
      <c r="O17" t="s">
        <v>550</v>
      </c>
      <c r="P17">
        <v>27216050.329999998</v>
      </c>
      <c r="Q17">
        <v>60.83</v>
      </c>
      <c r="R17">
        <v>3926453.3059999999</v>
      </c>
      <c r="S17">
        <v>1949987.4680000001</v>
      </c>
      <c r="T17">
        <v>0</v>
      </c>
      <c r="U17">
        <v>32499724.710000001</v>
      </c>
      <c r="V17">
        <v>4978866.75</v>
      </c>
      <c r="W17">
        <v>5175518.0829999996</v>
      </c>
      <c r="X17">
        <v>0</v>
      </c>
      <c r="Y17">
        <v>1941232.523</v>
      </c>
      <c r="Z17">
        <v>10648497.41</v>
      </c>
      <c r="AA17">
        <v>33413504.66</v>
      </c>
      <c r="AB17">
        <v>20473814.239999998</v>
      </c>
      <c r="AC17">
        <v>60163217.990000002</v>
      </c>
      <c r="AD17">
        <v>21895667.059999999</v>
      </c>
      <c r="AE17">
        <v>29600734.699999999</v>
      </c>
      <c r="AF17">
        <v>14316916.23</v>
      </c>
      <c r="AG17" t="s">
        <v>88</v>
      </c>
      <c r="AH17" t="s">
        <v>551</v>
      </c>
      <c r="AI17">
        <v>2182864</v>
      </c>
      <c r="AJ17" t="s">
        <v>544</v>
      </c>
      <c r="AK17" s="9" t="s">
        <v>512</v>
      </c>
      <c r="AL17" t="s">
        <v>484</v>
      </c>
      <c r="AM17" t="s">
        <v>552</v>
      </c>
      <c r="AN17" t="s">
        <v>512</v>
      </c>
      <c r="AO17">
        <f t="shared" si="0"/>
        <v>5.760413870695355E-3</v>
      </c>
      <c r="AP17">
        <f t="shared" si="1"/>
        <v>6308972.8549999995</v>
      </c>
      <c r="AQ17">
        <f t="shared" si="2"/>
        <v>27216050.327142857</v>
      </c>
      <c r="AR17">
        <f t="shared" si="3"/>
        <v>0.23181074326233125</v>
      </c>
      <c r="AS17">
        <f t="shared" si="4"/>
        <v>-2.1089806653327683</v>
      </c>
    </row>
    <row r="18" spans="1:45" x14ac:dyDescent="0.2">
      <c r="A18" s="8" t="s">
        <v>544</v>
      </c>
      <c r="B18">
        <v>907</v>
      </c>
      <c r="C18">
        <v>1495.0331619999999</v>
      </c>
      <c r="D18">
        <v>22.786549999999998</v>
      </c>
      <c r="E18" t="s">
        <v>553</v>
      </c>
      <c r="F18">
        <v>1476.9993360000001</v>
      </c>
      <c r="G18">
        <v>1</v>
      </c>
      <c r="H18">
        <v>0.325866667</v>
      </c>
      <c r="I18">
        <v>0</v>
      </c>
      <c r="J18">
        <v>2.0672547999999999E-2</v>
      </c>
      <c r="K18">
        <v>2.9798827999999999E-2</v>
      </c>
      <c r="L18">
        <v>6.5261351640000003</v>
      </c>
      <c r="M18" t="s">
        <v>479</v>
      </c>
      <c r="N18" t="s">
        <v>480</v>
      </c>
      <c r="O18" t="s">
        <v>554</v>
      </c>
      <c r="P18">
        <v>4633266.9069999997</v>
      </c>
      <c r="Q18">
        <v>147.78</v>
      </c>
      <c r="R18">
        <v>0</v>
      </c>
      <c r="S18">
        <v>0</v>
      </c>
      <c r="T18">
        <v>0</v>
      </c>
      <c r="U18">
        <v>5679645.6600000001</v>
      </c>
      <c r="V18">
        <v>0</v>
      </c>
      <c r="W18">
        <v>0</v>
      </c>
      <c r="X18">
        <v>0</v>
      </c>
      <c r="Y18">
        <v>0</v>
      </c>
      <c r="Z18">
        <v>314190.8836</v>
      </c>
      <c r="AA18">
        <v>3806769.79</v>
      </c>
      <c r="AB18">
        <v>0</v>
      </c>
      <c r="AC18">
        <v>19407353.18</v>
      </c>
      <c r="AD18">
        <v>3872761.8250000002</v>
      </c>
      <c r="AE18">
        <v>5031792.6730000004</v>
      </c>
      <c r="AF18">
        <v>0</v>
      </c>
      <c r="AG18" t="s">
        <v>88</v>
      </c>
      <c r="AH18" t="s">
        <v>555</v>
      </c>
      <c r="AI18" t="s">
        <v>556</v>
      </c>
      <c r="AJ18" t="s">
        <v>544</v>
      </c>
      <c r="AK18" s="9" t="s">
        <v>512</v>
      </c>
      <c r="AL18" t="s">
        <v>484</v>
      </c>
      <c r="AM18" t="s">
        <v>557</v>
      </c>
      <c r="AN18" t="s">
        <v>512</v>
      </c>
      <c r="AO18">
        <f t="shared" si="0"/>
        <v>7.2140548787336375E-2</v>
      </c>
      <c r="AP18">
        <f t="shared" si="1"/>
        <v>709955.70750000002</v>
      </c>
      <c r="AQ18">
        <f t="shared" si="2"/>
        <v>4633266.9073714288</v>
      </c>
      <c r="AR18">
        <f t="shared" si="3"/>
        <v>0.15323004732804743</v>
      </c>
      <c r="AS18">
        <f t="shared" si="4"/>
        <v>-2.7062288675940795</v>
      </c>
    </row>
    <row r="19" spans="1:45" x14ac:dyDescent="0.2">
      <c r="A19" s="8" t="s">
        <v>544</v>
      </c>
      <c r="B19">
        <v>1199</v>
      </c>
      <c r="C19">
        <v>1467.0016189999999</v>
      </c>
      <c r="D19">
        <v>22.399699999999999</v>
      </c>
      <c r="E19" t="s">
        <v>558</v>
      </c>
      <c r="F19">
        <v>1448.9680860000001</v>
      </c>
      <c r="G19">
        <v>1</v>
      </c>
      <c r="H19">
        <v>0.447833333</v>
      </c>
      <c r="I19">
        <v>0</v>
      </c>
      <c r="J19">
        <v>7.9987380999999996E-2</v>
      </c>
      <c r="K19">
        <v>8.4751732999999996E-2</v>
      </c>
      <c r="L19">
        <v>4.5492139939999996</v>
      </c>
      <c r="M19" t="s">
        <v>479</v>
      </c>
      <c r="N19" t="s">
        <v>480</v>
      </c>
      <c r="O19" t="s">
        <v>559</v>
      </c>
      <c r="P19">
        <v>54418652.390000001</v>
      </c>
      <c r="Q19">
        <v>72.760000000000005</v>
      </c>
      <c r="R19">
        <v>8203486.3169999998</v>
      </c>
      <c r="S19">
        <v>5430941.8760000002</v>
      </c>
      <c r="T19">
        <v>0</v>
      </c>
      <c r="U19">
        <v>55657160.829999998</v>
      </c>
      <c r="V19">
        <v>11398107.550000001</v>
      </c>
      <c r="W19">
        <v>11310919.300000001</v>
      </c>
      <c r="X19">
        <v>0</v>
      </c>
      <c r="Y19">
        <v>3697062.8369999998</v>
      </c>
      <c r="Z19">
        <v>16159814.380000001</v>
      </c>
      <c r="AA19">
        <v>86384329.260000005</v>
      </c>
      <c r="AB19">
        <v>40634537.659999996</v>
      </c>
      <c r="AC19">
        <v>129391869.40000001</v>
      </c>
      <c r="AD19">
        <v>43381614.100000001</v>
      </c>
      <c r="AE19">
        <v>36050455.420000002</v>
      </c>
      <c r="AF19">
        <v>28927946.460000001</v>
      </c>
      <c r="AG19" t="s">
        <v>88</v>
      </c>
      <c r="AH19" t="s">
        <v>560</v>
      </c>
      <c r="AI19">
        <v>2312930</v>
      </c>
      <c r="AJ19" t="s">
        <v>544</v>
      </c>
      <c r="AK19" s="9" t="s">
        <v>512</v>
      </c>
      <c r="AL19" t="s">
        <v>484</v>
      </c>
      <c r="AM19" t="s">
        <v>561</v>
      </c>
      <c r="AN19" t="s">
        <v>512</v>
      </c>
      <c r="AO19">
        <f t="shared" si="0"/>
        <v>8.5691176333160968E-3</v>
      </c>
      <c r="AP19">
        <f t="shared" si="1"/>
        <v>11962209.838749999</v>
      </c>
      <c r="AQ19">
        <f t="shared" si="2"/>
        <v>54418652.382857151</v>
      </c>
      <c r="AR19">
        <f t="shared" si="3"/>
        <v>0.21981819311862102</v>
      </c>
      <c r="AS19">
        <f t="shared" si="4"/>
        <v>-2.1856172998840249</v>
      </c>
    </row>
    <row r="20" spans="1:45" x14ac:dyDescent="0.2">
      <c r="A20" s="8" t="s">
        <v>562</v>
      </c>
      <c r="B20">
        <v>760</v>
      </c>
      <c r="C20">
        <v>880.71477059999995</v>
      </c>
      <c r="D20">
        <v>23.476466670000001</v>
      </c>
      <c r="E20" t="s">
        <v>563</v>
      </c>
      <c r="F20">
        <v>862.68094510000003</v>
      </c>
      <c r="G20">
        <v>1</v>
      </c>
      <c r="H20">
        <v>0.41743333300000002</v>
      </c>
      <c r="I20">
        <v>0</v>
      </c>
      <c r="J20">
        <v>9.9175659999999992E-3</v>
      </c>
      <c r="K20">
        <v>1.743861E-2</v>
      </c>
      <c r="L20">
        <v>16.34121111</v>
      </c>
      <c r="M20" t="s">
        <v>479</v>
      </c>
      <c r="N20" t="s">
        <v>480</v>
      </c>
      <c r="O20" t="s">
        <v>564</v>
      </c>
      <c r="P20">
        <v>285110920</v>
      </c>
      <c r="Q20">
        <v>52.03</v>
      </c>
      <c r="R20">
        <v>11098573.880000001</v>
      </c>
      <c r="S20">
        <v>14416.30573</v>
      </c>
      <c r="T20">
        <v>0</v>
      </c>
      <c r="U20">
        <v>44701182.960000001</v>
      </c>
      <c r="V20">
        <v>0</v>
      </c>
      <c r="W20">
        <v>79816513.069999993</v>
      </c>
      <c r="X20">
        <v>2822.8663270000002</v>
      </c>
      <c r="Y20">
        <v>3945335.1510000001</v>
      </c>
      <c r="Z20">
        <v>122518546.5</v>
      </c>
      <c r="AA20">
        <v>470932697.10000002</v>
      </c>
      <c r="AB20">
        <v>233265897</v>
      </c>
      <c r="AC20">
        <v>460754005.19999999</v>
      </c>
      <c r="AD20">
        <v>371770713.10000002</v>
      </c>
      <c r="AE20">
        <v>131503450.59999999</v>
      </c>
      <c r="AF20">
        <v>205031130.59999999</v>
      </c>
      <c r="AG20" t="s">
        <v>88</v>
      </c>
      <c r="AH20" t="s">
        <v>565</v>
      </c>
      <c r="AI20">
        <v>4986136.79</v>
      </c>
      <c r="AJ20" t="s">
        <v>562</v>
      </c>
      <c r="AK20" s="9" t="s">
        <v>512</v>
      </c>
      <c r="AL20" t="s">
        <v>484</v>
      </c>
      <c r="AM20" t="s">
        <v>566</v>
      </c>
      <c r="AN20" t="s">
        <v>512</v>
      </c>
      <c r="AO20">
        <f t="shared" si="0"/>
        <v>1.1770063431616531E-4</v>
      </c>
      <c r="AP20">
        <f t="shared" si="1"/>
        <v>17447355.529132124</v>
      </c>
      <c r="AQ20">
        <f t="shared" si="2"/>
        <v>285110920.01428568</v>
      </c>
      <c r="AR20">
        <f t="shared" si="3"/>
        <v>6.1194974672516618E-2</v>
      </c>
      <c r="AS20">
        <f t="shared" si="4"/>
        <v>-4.0304430060188299</v>
      </c>
    </row>
    <row r="21" spans="1:45" x14ac:dyDescent="0.2">
      <c r="A21" s="8" t="s">
        <v>567</v>
      </c>
      <c r="B21">
        <v>19</v>
      </c>
      <c r="C21">
        <v>582.50863149999998</v>
      </c>
      <c r="D21">
        <v>19.033433330000001</v>
      </c>
      <c r="E21" t="s">
        <v>568</v>
      </c>
      <c r="F21">
        <v>564.47480599999994</v>
      </c>
      <c r="G21">
        <v>1</v>
      </c>
      <c r="H21">
        <v>0.51926666700000002</v>
      </c>
      <c r="I21">
        <v>0</v>
      </c>
      <c r="J21" s="1">
        <v>2.1399999999999998E-5</v>
      </c>
      <c r="K21">
        <v>9.4538200000000004E-4</v>
      </c>
      <c r="L21" t="s">
        <v>509</v>
      </c>
      <c r="M21" t="s">
        <v>480</v>
      </c>
      <c r="N21" t="s">
        <v>479</v>
      </c>
      <c r="O21" t="s">
        <v>569</v>
      </c>
      <c r="P21">
        <v>8714980.102</v>
      </c>
      <c r="Q21">
        <v>85.93</v>
      </c>
      <c r="R21">
        <v>8248465.5199999996</v>
      </c>
      <c r="S21">
        <v>21642409.329999998</v>
      </c>
      <c r="T21">
        <v>2108052.6749999998</v>
      </c>
      <c r="U21">
        <v>9659322.2129999995</v>
      </c>
      <c r="V21">
        <v>17082623.91</v>
      </c>
      <c r="W21">
        <v>0</v>
      </c>
      <c r="X21">
        <v>2849416.1090000002</v>
      </c>
      <c r="Y21">
        <v>8129551.0539999995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 t="s">
        <v>88</v>
      </c>
      <c r="AH21" t="s">
        <v>570</v>
      </c>
      <c r="AI21">
        <v>120353.28</v>
      </c>
      <c r="AJ21" t="s">
        <v>567</v>
      </c>
      <c r="AK21" s="9" t="s">
        <v>512</v>
      </c>
      <c r="AL21" t="s">
        <v>484</v>
      </c>
      <c r="AM21" t="s">
        <v>571</v>
      </c>
      <c r="AN21" t="s">
        <v>512</v>
      </c>
      <c r="AO21">
        <f t="shared" si="0"/>
        <v>4.524842959267591E-3</v>
      </c>
      <c r="AP21">
        <f t="shared" si="1"/>
        <v>8714980.1013750006</v>
      </c>
      <c r="AQ21">
        <f t="shared" si="2"/>
        <v>0</v>
      </c>
      <c r="AR21" t="e">
        <f t="shared" si="3"/>
        <v>#DIV/0!</v>
      </c>
      <c r="AS21" t="e">
        <f t="shared" si="4"/>
        <v>#DIV/0!</v>
      </c>
    </row>
    <row r="22" spans="1:45" x14ac:dyDescent="0.2">
      <c r="A22" s="8" t="s">
        <v>567</v>
      </c>
      <c r="B22">
        <v>152</v>
      </c>
      <c r="C22">
        <v>614.57064179999998</v>
      </c>
      <c r="D22">
        <v>21.324149999999999</v>
      </c>
      <c r="E22" t="s">
        <v>572</v>
      </c>
      <c r="F22">
        <v>596.53681630000005</v>
      </c>
      <c r="G22">
        <v>1</v>
      </c>
      <c r="H22">
        <v>0.67353333299999996</v>
      </c>
      <c r="I22">
        <v>0</v>
      </c>
      <c r="J22">
        <v>6.3437300000000003E-4</v>
      </c>
      <c r="K22">
        <v>5.9090430000000001E-3</v>
      </c>
      <c r="L22">
        <v>3.2842579719999998</v>
      </c>
      <c r="M22" t="s">
        <v>479</v>
      </c>
      <c r="N22" t="s">
        <v>480</v>
      </c>
      <c r="O22" t="s">
        <v>573</v>
      </c>
      <c r="P22">
        <v>22355084.100000001</v>
      </c>
      <c r="Q22">
        <v>35.909999999999997</v>
      </c>
      <c r="R22">
        <v>6657543.8470000001</v>
      </c>
      <c r="S22">
        <v>5775710.3559999997</v>
      </c>
      <c r="T22">
        <v>5523672.9620000003</v>
      </c>
      <c r="U22">
        <v>7560428.0190000003</v>
      </c>
      <c r="V22">
        <v>5562226.875</v>
      </c>
      <c r="W22">
        <v>12557124.85</v>
      </c>
      <c r="X22">
        <v>5362411.682</v>
      </c>
      <c r="Y22">
        <v>5454786.773</v>
      </c>
      <c r="Z22">
        <v>9631696.9110000003</v>
      </c>
      <c r="AA22">
        <v>40143436.719999999</v>
      </c>
      <c r="AB22">
        <v>34426952.100000001</v>
      </c>
      <c r="AC22">
        <v>19673368.379999999</v>
      </c>
      <c r="AD22">
        <v>14984330.119999999</v>
      </c>
      <c r="AE22">
        <v>8529808.0260000005</v>
      </c>
      <c r="AF22">
        <v>29095996.43</v>
      </c>
      <c r="AG22" t="s">
        <v>88</v>
      </c>
      <c r="AH22" t="s">
        <v>574</v>
      </c>
      <c r="AI22">
        <v>426596.3</v>
      </c>
      <c r="AJ22" t="s">
        <v>567</v>
      </c>
      <c r="AK22" s="9" t="s">
        <v>512</v>
      </c>
      <c r="AL22" t="s">
        <v>484</v>
      </c>
      <c r="AM22" t="s">
        <v>575</v>
      </c>
      <c r="AN22" t="s">
        <v>512</v>
      </c>
      <c r="AO22">
        <f t="shared" si="0"/>
        <v>1.9996026002306226E-3</v>
      </c>
      <c r="AP22">
        <f t="shared" si="1"/>
        <v>6806738.1705000009</v>
      </c>
      <c r="AQ22">
        <f t="shared" si="2"/>
        <v>22355084.098142859</v>
      </c>
      <c r="AR22">
        <f t="shared" si="3"/>
        <v>0.3044827807677748</v>
      </c>
      <c r="AS22">
        <f t="shared" si="4"/>
        <v>-1.7155674523168916</v>
      </c>
    </row>
    <row r="23" spans="1:45" x14ac:dyDescent="0.2">
      <c r="A23" s="8" t="s">
        <v>567</v>
      </c>
      <c r="B23">
        <v>1712</v>
      </c>
      <c r="C23">
        <v>586.54021479999994</v>
      </c>
      <c r="D23">
        <v>20.47441667</v>
      </c>
      <c r="E23" t="s">
        <v>576</v>
      </c>
      <c r="F23" t="s">
        <v>88</v>
      </c>
      <c r="G23">
        <v>1</v>
      </c>
      <c r="H23">
        <v>0.35148333300000001</v>
      </c>
      <c r="I23">
        <v>0</v>
      </c>
      <c r="J23">
        <v>0.47795047200000002</v>
      </c>
      <c r="K23">
        <v>0.34960360200000001</v>
      </c>
      <c r="L23">
        <v>2.1630274630000002</v>
      </c>
      <c r="M23" t="s">
        <v>480</v>
      </c>
      <c r="N23" t="s">
        <v>479</v>
      </c>
      <c r="O23">
        <v>100</v>
      </c>
      <c r="P23">
        <v>917115.45189999999</v>
      </c>
      <c r="Q23">
        <v>135.66</v>
      </c>
      <c r="R23">
        <v>84382.153560000006</v>
      </c>
      <c r="S23">
        <v>2539575.8110000002</v>
      </c>
      <c r="T23">
        <v>0</v>
      </c>
      <c r="U23">
        <v>1586566.01</v>
      </c>
      <c r="V23">
        <v>2924024.9950000001</v>
      </c>
      <c r="W23">
        <v>0</v>
      </c>
      <c r="X23">
        <v>0</v>
      </c>
      <c r="Y23">
        <v>202374.64619999999</v>
      </c>
      <c r="Z23">
        <v>0</v>
      </c>
      <c r="AA23">
        <v>1213629.875</v>
      </c>
      <c r="AB23">
        <v>0</v>
      </c>
      <c r="AC23">
        <v>1615814.9410000001</v>
      </c>
      <c r="AD23">
        <v>138528.6716</v>
      </c>
      <c r="AE23">
        <v>0</v>
      </c>
      <c r="AF23">
        <v>0</v>
      </c>
      <c r="AG23" t="s">
        <v>88</v>
      </c>
      <c r="AH23" t="s">
        <v>577</v>
      </c>
      <c r="AI23">
        <v>442301.28</v>
      </c>
      <c r="AJ23" t="s">
        <v>567</v>
      </c>
      <c r="AK23" s="9" t="s">
        <v>512</v>
      </c>
      <c r="AL23" t="s">
        <v>484</v>
      </c>
      <c r="AM23" t="s">
        <v>578</v>
      </c>
      <c r="AN23" t="s">
        <v>512</v>
      </c>
      <c r="AO23">
        <f t="shared" si="0"/>
        <v>0.18495856515335063</v>
      </c>
      <c r="AP23">
        <f t="shared" si="1"/>
        <v>917115.45197000005</v>
      </c>
      <c r="AQ23">
        <f t="shared" si="2"/>
        <v>423996.21251428575</v>
      </c>
      <c r="AR23">
        <f t="shared" si="3"/>
        <v>2.1630274632207938</v>
      </c>
      <c r="AS23">
        <f t="shared" si="4"/>
        <v>1.113051982822276</v>
      </c>
    </row>
    <row r="24" spans="1:45" x14ac:dyDescent="0.2">
      <c r="A24" s="8" t="s">
        <v>567</v>
      </c>
      <c r="B24">
        <v>144</v>
      </c>
      <c r="C24">
        <v>610.53888489999997</v>
      </c>
      <c r="D24">
        <v>19.980650000000001</v>
      </c>
      <c r="E24" t="s">
        <v>579</v>
      </c>
      <c r="F24">
        <v>592.50505940000005</v>
      </c>
      <c r="G24">
        <v>1</v>
      </c>
      <c r="H24">
        <v>0.73451666699999996</v>
      </c>
      <c r="I24">
        <v>0</v>
      </c>
      <c r="J24">
        <v>5.9686899999999998E-4</v>
      </c>
      <c r="K24">
        <v>5.8025589999999997E-3</v>
      </c>
      <c r="L24">
        <v>3.5079409400000001</v>
      </c>
      <c r="M24" t="s">
        <v>480</v>
      </c>
      <c r="N24" t="s">
        <v>479</v>
      </c>
      <c r="O24" t="s">
        <v>580</v>
      </c>
      <c r="P24">
        <v>99561478.780000001</v>
      </c>
      <c r="Q24">
        <v>51.01</v>
      </c>
      <c r="R24">
        <v>101949753.09999999</v>
      </c>
      <c r="S24">
        <v>205632605.69999999</v>
      </c>
      <c r="T24">
        <v>56048828.710000001</v>
      </c>
      <c r="U24">
        <v>92108921</v>
      </c>
      <c r="V24">
        <v>158009859.69999999</v>
      </c>
      <c r="W24">
        <v>38701928.82</v>
      </c>
      <c r="X24">
        <v>62254858.289999999</v>
      </c>
      <c r="Y24">
        <v>81785074.939999998</v>
      </c>
      <c r="Z24">
        <v>40359961.380000003</v>
      </c>
      <c r="AA24">
        <v>17827568.190000001</v>
      </c>
      <c r="AB24">
        <v>18616557.16</v>
      </c>
      <c r="AC24">
        <v>21595699.120000001</v>
      </c>
      <c r="AD24">
        <v>35251981.93</v>
      </c>
      <c r="AE24">
        <v>52261285.520000003</v>
      </c>
      <c r="AF24">
        <v>12759148.85</v>
      </c>
      <c r="AG24" t="s">
        <v>88</v>
      </c>
      <c r="AH24" t="s">
        <v>581</v>
      </c>
      <c r="AI24" t="s">
        <v>582</v>
      </c>
      <c r="AJ24" t="s">
        <v>567</v>
      </c>
      <c r="AK24" s="9" t="s">
        <v>512</v>
      </c>
      <c r="AL24" t="s">
        <v>484</v>
      </c>
      <c r="AM24" t="s">
        <v>583</v>
      </c>
      <c r="AN24" t="s">
        <v>512</v>
      </c>
      <c r="AO24">
        <f t="shared" si="0"/>
        <v>3.1688659545836056E-3</v>
      </c>
      <c r="AP24">
        <f t="shared" si="1"/>
        <v>99561478.782499999</v>
      </c>
      <c r="AQ24">
        <f t="shared" si="2"/>
        <v>28381743.164285716</v>
      </c>
      <c r="AR24">
        <f t="shared" si="3"/>
        <v>3.507940939574973</v>
      </c>
      <c r="AS24">
        <f t="shared" si="4"/>
        <v>1.8106244584726205</v>
      </c>
    </row>
    <row r="25" spans="1:45" x14ac:dyDescent="0.2">
      <c r="A25" s="8" t="s">
        <v>567</v>
      </c>
      <c r="B25">
        <v>759</v>
      </c>
      <c r="C25">
        <v>608.52517799999998</v>
      </c>
      <c r="D25">
        <v>19.324083330000001</v>
      </c>
      <c r="E25" t="s">
        <v>584</v>
      </c>
      <c r="F25">
        <v>590.49135239999998</v>
      </c>
      <c r="G25">
        <v>1</v>
      </c>
      <c r="H25">
        <v>0.81094999999999995</v>
      </c>
      <c r="I25">
        <v>0</v>
      </c>
      <c r="J25">
        <v>9.899082E-3</v>
      </c>
      <c r="K25">
        <v>1.7436677000000001E-2</v>
      </c>
      <c r="L25">
        <v>3.8405347920000001</v>
      </c>
      <c r="M25" t="s">
        <v>480</v>
      </c>
      <c r="N25" t="s">
        <v>479</v>
      </c>
      <c r="O25" t="s">
        <v>585</v>
      </c>
      <c r="P25">
        <v>46294472.380000003</v>
      </c>
      <c r="Q25">
        <v>56.45</v>
      </c>
      <c r="R25">
        <v>40916953.939999998</v>
      </c>
      <c r="S25">
        <v>84918473.989999995</v>
      </c>
      <c r="T25">
        <v>20996299.030000001</v>
      </c>
      <c r="U25">
        <v>62532497.420000002</v>
      </c>
      <c r="V25">
        <v>77601270.829999998</v>
      </c>
      <c r="W25">
        <v>17252183.34</v>
      </c>
      <c r="X25">
        <v>23510128.52</v>
      </c>
      <c r="Y25">
        <v>42627971.979999997</v>
      </c>
      <c r="Z25">
        <v>16815749.27</v>
      </c>
      <c r="AA25">
        <v>1628563.05</v>
      </c>
      <c r="AB25">
        <v>12784965.859999999</v>
      </c>
      <c r="AC25">
        <v>259319.09839999999</v>
      </c>
      <c r="AD25">
        <v>5123014.5889999997</v>
      </c>
      <c r="AE25">
        <v>32454169.140000001</v>
      </c>
      <c r="AF25">
        <v>15313432.880000001</v>
      </c>
      <c r="AG25" t="s">
        <v>88</v>
      </c>
      <c r="AH25" t="s">
        <v>586</v>
      </c>
      <c r="AI25" t="s">
        <v>587</v>
      </c>
      <c r="AJ25" t="s">
        <v>567</v>
      </c>
      <c r="AK25" s="9" t="s">
        <v>512</v>
      </c>
      <c r="AL25" t="s">
        <v>484</v>
      </c>
      <c r="AM25" t="s">
        <v>588</v>
      </c>
      <c r="AN25" t="s">
        <v>512</v>
      </c>
      <c r="AO25">
        <f t="shared" si="0"/>
        <v>3.425544331685371E-3</v>
      </c>
      <c r="AP25">
        <f t="shared" si="1"/>
        <v>46294472.381249994</v>
      </c>
      <c r="AQ25">
        <f t="shared" si="2"/>
        <v>12054173.412485715</v>
      </c>
      <c r="AR25">
        <f t="shared" si="3"/>
        <v>3.8405347921490969</v>
      </c>
      <c r="AS25">
        <f t="shared" si="4"/>
        <v>1.9413072193476133</v>
      </c>
    </row>
    <row r="26" spans="1:45" x14ac:dyDescent="0.2">
      <c r="A26" s="8" t="s">
        <v>567</v>
      </c>
      <c r="B26">
        <v>170</v>
      </c>
      <c r="C26">
        <v>636.55494539999995</v>
      </c>
      <c r="D26">
        <v>20.041366669999999</v>
      </c>
      <c r="E26" t="s">
        <v>589</v>
      </c>
      <c r="F26">
        <v>618.52111990000003</v>
      </c>
      <c r="G26">
        <v>1</v>
      </c>
      <c r="H26">
        <v>0.63638333300000005</v>
      </c>
      <c r="I26">
        <v>0</v>
      </c>
      <c r="J26">
        <v>7.8540200000000004E-4</v>
      </c>
      <c r="K26">
        <v>6.5247969999999997E-3</v>
      </c>
      <c r="L26">
        <v>3.1636424509999999</v>
      </c>
      <c r="M26" t="s">
        <v>480</v>
      </c>
      <c r="N26" t="s">
        <v>479</v>
      </c>
      <c r="O26" t="s">
        <v>590</v>
      </c>
      <c r="P26">
        <v>126322223.8</v>
      </c>
      <c r="Q26">
        <v>51.06</v>
      </c>
      <c r="R26">
        <v>129173077.8</v>
      </c>
      <c r="S26">
        <v>244985514.40000001</v>
      </c>
      <c r="T26">
        <v>73758959.099999994</v>
      </c>
      <c r="U26">
        <v>123667128.59999999</v>
      </c>
      <c r="V26">
        <v>195453793.19999999</v>
      </c>
      <c r="W26">
        <v>52989779.100000001</v>
      </c>
      <c r="X26">
        <v>85811488.340000004</v>
      </c>
      <c r="Y26">
        <v>104738050.3</v>
      </c>
      <c r="Z26">
        <v>58793527.130000003</v>
      </c>
      <c r="AA26">
        <v>18281761.469999999</v>
      </c>
      <c r="AB26">
        <v>23657023.260000002</v>
      </c>
      <c r="AC26">
        <v>22879225.289999999</v>
      </c>
      <c r="AD26">
        <v>46046966.409999996</v>
      </c>
      <c r="AE26">
        <v>76758219.040000007</v>
      </c>
      <c r="AF26">
        <v>33088809.620000001</v>
      </c>
      <c r="AG26" t="s">
        <v>88</v>
      </c>
      <c r="AH26" t="s">
        <v>591</v>
      </c>
      <c r="AI26">
        <v>1691863.101</v>
      </c>
      <c r="AJ26" t="s">
        <v>567</v>
      </c>
      <c r="AK26" s="9" t="s">
        <v>512</v>
      </c>
      <c r="AL26" t="s">
        <v>484</v>
      </c>
      <c r="AM26" t="s">
        <v>592</v>
      </c>
      <c r="AN26" t="s">
        <v>512</v>
      </c>
      <c r="AO26">
        <f t="shared" si="0"/>
        <v>2.5240039158004554E-3</v>
      </c>
      <c r="AP26">
        <f t="shared" si="1"/>
        <v>126322223.85499999</v>
      </c>
      <c r="AQ26">
        <f t="shared" si="2"/>
        <v>39929361.745714292</v>
      </c>
      <c r="AR26">
        <f t="shared" si="3"/>
        <v>3.1636424508728451</v>
      </c>
      <c r="AS26">
        <f t="shared" si="4"/>
        <v>1.6615865582491205</v>
      </c>
    </row>
    <row r="27" spans="1:45" x14ac:dyDescent="0.2">
      <c r="A27" s="8" t="s">
        <v>567</v>
      </c>
      <c r="B27">
        <v>456</v>
      </c>
      <c r="C27">
        <v>634.53920919999996</v>
      </c>
      <c r="D27">
        <v>19.38623333</v>
      </c>
      <c r="E27" t="s">
        <v>593</v>
      </c>
      <c r="F27">
        <v>616.50538370000004</v>
      </c>
      <c r="G27">
        <v>1</v>
      </c>
      <c r="H27">
        <v>0.63933333299999995</v>
      </c>
      <c r="I27">
        <v>0</v>
      </c>
      <c r="J27">
        <v>2.8951810000000001E-3</v>
      </c>
      <c r="K27">
        <v>8.7217119999999995E-3</v>
      </c>
      <c r="L27">
        <v>2.963204154</v>
      </c>
      <c r="M27" t="s">
        <v>480</v>
      </c>
      <c r="N27" t="s">
        <v>479</v>
      </c>
      <c r="O27" t="s">
        <v>594</v>
      </c>
      <c r="P27">
        <v>73546585.099999994</v>
      </c>
      <c r="Q27">
        <v>54.96</v>
      </c>
      <c r="R27">
        <v>75395529.689999998</v>
      </c>
      <c r="S27">
        <v>135243407</v>
      </c>
      <c r="T27">
        <v>34221041.829999998</v>
      </c>
      <c r="U27">
        <v>84051050.430000007</v>
      </c>
      <c r="V27">
        <v>128942844.8</v>
      </c>
      <c r="W27">
        <v>27969092.649999999</v>
      </c>
      <c r="X27">
        <v>43286164.689999998</v>
      </c>
      <c r="Y27">
        <v>59263549.710000001</v>
      </c>
      <c r="Z27">
        <v>36408715.369999997</v>
      </c>
      <c r="AA27">
        <v>12098537.880000001</v>
      </c>
      <c r="AB27">
        <v>12755394.779999999</v>
      </c>
      <c r="AC27">
        <v>21628811.670000002</v>
      </c>
      <c r="AD27">
        <v>28257413.98</v>
      </c>
      <c r="AE27">
        <v>48160196.210000001</v>
      </c>
      <c r="AF27">
        <v>14430594.65</v>
      </c>
      <c r="AG27" t="s">
        <v>88</v>
      </c>
      <c r="AH27" t="s">
        <v>595</v>
      </c>
      <c r="AI27" t="s">
        <v>596</v>
      </c>
      <c r="AJ27" t="s">
        <v>567</v>
      </c>
      <c r="AK27" s="9" t="s">
        <v>512</v>
      </c>
      <c r="AL27" t="s">
        <v>484</v>
      </c>
      <c r="AM27" t="s">
        <v>597</v>
      </c>
      <c r="AN27" t="s">
        <v>512</v>
      </c>
      <c r="AO27">
        <f t="shared" si="0"/>
        <v>5.171883445195171E-3</v>
      </c>
      <c r="AP27">
        <f t="shared" si="1"/>
        <v>73546585.099999994</v>
      </c>
      <c r="AQ27">
        <f t="shared" si="2"/>
        <v>24819952.077142861</v>
      </c>
      <c r="AR27">
        <f t="shared" si="3"/>
        <v>2.9632041541180234</v>
      </c>
      <c r="AS27">
        <f t="shared" si="4"/>
        <v>1.5671580262274145</v>
      </c>
    </row>
    <row r="28" spans="1:45" x14ac:dyDescent="0.2">
      <c r="A28" s="8" t="s">
        <v>567</v>
      </c>
      <c r="B28">
        <v>1732</v>
      </c>
      <c r="C28">
        <v>682.53798559999996</v>
      </c>
      <c r="D28">
        <v>19.261716669999998</v>
      </c>
      <c r="E28" t="s">
        <v>598</v>
      </c>
      <c r="F28" t="s">
        <v>88</v>
      </c>
      <c r="G28">
        <v>1</v>
      </c>
      <c r="H28">
        <v>0.29001666700000001</v>
      </c>
      <c r="I28">
        <v>0</v>
      </c>
      <c r="J28">
        <v>0.53691018199999996</v>
      </c>
      <c r="K28">
        <v>0.38713183800000001</v>
      </c>
      <c r="L28">
        <v>9.7478313950000004</v>
      </c>
      <c r="M28" t="s">
        <v>479</v>
      </c>
      <c r="N28" t="s">
        <v>480</v>
      </c>
      <c r="O28" t="s">
        <v>599</v>
      </c>
      <c r="P28">
        <v>2458925.6379999998</v>
      </c>
      <c r="Q28">
        <v>96.14</v>
      </c>
      <c r="R28">
        <v>0</v>
      </c>
      <c r="S28">
        <v>583530.8811</v>
      </c>
      <c r="T28">
        <v>0</v>
      </c>
      <c r="U28">
        <v>432994.65370000002</v>
      </c>
      <c r="V28">
        <v>527026.66980000003</v>
      </c>
      <c r="W28">
        <v>202189.40030000001</v>
      </c>
      <c r="X28">
        <v>0</v>
      </c>
      <c r="Y28">
        <v>272287.25799999997</v>
      </c>
      <c r="Z28">
        <v>2300154.25</v>
      </c>
      <c r="AA28">
        <v>1004203.297</v>
      </c>
      <c r="AB28">
        <v>0</v>
      </c>
      <c r="AC28">
        <v>7346113.2570000002</v>
      </c>
      <c r="AD28">
        <v>6321355.2879999997</v>
      </c>
      <c r="AE28">
        <v>240653.375</v>
      </c>
      <c r="AF28">
        <v>0</v>
      </c>
      <c r="AG28" t="s">
        <v>88</v>
      </c>
      <c r="AH28" t="s">
        <v>600</v>
      </c>
      <c r="AI28">
        <v>281686</v>
      </c>
      <c r="AJ28" t="s">
        <v>567</v>
      </c>
      <c r="AK28" s="9" t="s">
        <v>512</v>
      </c>
      <c r="AL28" t="s">
        <v>484</v>
      </c>
      <c r="AM28" t="s">
        <v>601</v>
      </c>
      <c r="AN28" t="s">
        <v>512</v>
      </c>
      <c r="AO28">
        <f t="shared" si="0"/>
        <v>3.269904045140537E-2</v>
      </c>
      <c r="AP28">
        <f t="shared" si="1"/>
        <v>252253.60786250001</v>
      </c>
      <c r="AQ28">
        <f t="shared" si="2"/>
        <v>2458925.6381428572</v>
      </c>
      <c r="AR28">
        <f t="shared" si="3"/>
        <v>0.10258692005546721</v>
      </c>
      <c r="AS28">
        <f t="shared" si="4"/>
        <v>-3.2850812974127455</v>
      </c>
    </row>
    <row r="29" spans="1:45" x14ac:dyDescent="0.2">
      <c r="A29" s="8" t="s">
        <v>602</v>
      </c>
      <c r="B29">
        <v>174</v>
      </c>
      <c r="C29">
        <v>496.3398603</v>
      </c>
      <c r="D29">
        <v>7.1497999999999999</v>
      </c>
      <c r="E29" t="s">
        <v>603</v>
      </c>
      <c r="F29" t="s">
        <v>88</v>
      </c>
      <c r="G29">
        <v>1</v>
      </c>
      <c r="H29">
        <v>1.3041</v>
      </c>
      <c r="I29">
        <v>0</v>
      </c>
      <c r="J29">
        <v>8.26515E-4</v>
      </c>
      <c r="K29">
        <v>6.6769430000000003E-3</v>
      </c>
      <c r="L29">
        <v>2.7170290979999998</v>
      </c>
      <c r="M29" t="s">
        <v>479</v>
      </c>
      <c r="N29" t="s">
        <v>480</v>
      </c>
      <c r="O29" t="s">
        <v>604</v>
      </c>
      <c r="P29">
        <v>58939240.460000001</v>
      </c>
      <c r="Q29">
        <v>22.26</v>
      </c>
      <c r="R29">
        <v>20554473.670000002</v>
      </c>
      <c r="S29">
        <v>16944677.920000002</v>
      </c>
      <c r="T29">
        <v>6825666.4570000004</v>
      </c>
      <c r="U29">
        <v>33729226.670000002</v>
      </c>
      <c r="V29">
        <v>20835167.170000002</v>
      </c>
      <c r="W29">
        <v>41883888.539999999</v>
      </c>
      <c r="X29">
        <v>6746209.0279999999</v>
      </c>
      <c r="Y29">
        <v>26020945.98</v>
      </c>
      <c r="Z29">
        <v>50516936.549999997</v>
      </c>
      <c r="AA29">
        <v>50630102.600000001</v>
      </c>
      <c r="AB29">
        <v>66950833.649999999</v>
      </c>
      <c r="AC29">
        <v>82912372.099999994</v>
      </c>
      <c r="AD29">
        <v>64572537.240000002</v>
      </c>
      <c r="AE29">
        <v>47020806.149999999</v>
      </c>
      <c r="AF29">
        <v>49971094.899999999</v>
      </c>
      <c r="AG29" t="s">
        <v>88</v>
      </c>
      <c r="AH29" t="s">
        <v>605</v>
      </c>
      <c r="AI29">
        <v>3120392.49</v>
      </c>
      <c r="AJ29" t="s">
        <v>602</v>
      </c>
      <c r="AK29" s="9" t="s">
        <v>483</v>
      </c>
      <c r="AL29" t="s">
        <v>484</v>
      </c>
      <c r="AM29" t="s">
        <v>606</v>
      </c>
      <c r="AN29" t="s">
        <v>483</v>
      </c>
      <c r="AO29">
        <f t="shared" si="0"/>
        <v>3.6550153782888544E-5</v>
      </c>
      <c r="AP29">
        <f t="shared" si="1"/>
        <v>21692531.929375</v>
      </c>
      <c r="AQ29">
        <f t="shared" si="2"/>
        <v>58939240.455714278</v>
      </c>
      <c r="AR29">
        <f t="shared" si="3"/>
        <v>0.36804905800702198</v>
      </c>
      <c r="AS29">
        <f t="shared" si="4"/>
        <v>-1.4420300160335646</v>
      </c>
    </row>
    <row r="30" spans="1:45" x14ac:dyDescent="0.2">
      <c r="A30" s="8" t="s">
        <v>602</v>
      </c>
      <c r="B30">
        <v>345</v>
      </c>
      <c r="C30">
        <v>524.37142240000003</v>
      </c>
      <c r="D30">
        <v>9.3465500000000006</v>
      </c>
      <c r="E30" t="s">
        <v>607</v>
      </c>
      <c r="F30" t="s">
        <v>88</v>
      </c>
      <c r="G30">
        <v>1</v>
      </c>
      <c r="H30">
        <v>1.3023166669999999</v>
      </c>
      <c r="I30">
        <v>0</v>
      </c>
      <c r="J30">
        <v>2.0595209999999999E-3</v>
      </c>
      <c r="K30">
        <v>8.1491549999999999E-3</v>
      </c>
      <c r="L30">
        <v>2.4020673989999999</v>
      </c>
      <c r="M30" t="s">
        <v>479</v>
      </c>
      <c r="N30" t="s">
        <v>480</v>
      </c>
      <c r="O30" t="s">
        <v>608</v>
      </c>
      <c r="P30">
        <v>47946412.479999997</v>
      </c>
      <c r="Q30">
        <v>24.94</v>
      </c>
      <c r="R30">
        <v>17447909.129999999</v>
      </c>
      <c r="S30">
        <v>16651931.619999999</v>
      </c>
      <c r="T30">
        <v>6183276.3880000003</v>
      </c>
      <c r="U30">
        <v>31889997.77</v>
      </c>
      <c r="V30">
        <v>21921751.030000001</v>
      </c>
      <c r="W30">
        <v>39532117.850000001</v>
      </c>
      <c r="X30">
        <v>6557493.8490000004</v>
      </c>
      <c r="Y30">
        <v>19499343.07</v>
      </c>
      <c r="Z30">
        <v>40121138.759999998</v>
      </c>
      <c r="AA30">
        <v>44754939.840000004</v>
      </c>
      <c r="AB30">
        <v>55999883.950000003</v>
      </c>
      <c r="AC30">
        <v>69819076.640000001</v>
      </c>
      <c r="AD30">
        <v>50439407.579999998</v>
      </c>
      <c r="AE30">
        <v>35225617.229999997</v>
      </c>
      <c r="AF30">
        <v>39264823.350000001</v>
      </c>
      <c r="AG30" t="s">
        <v>88</v>
      </c>
      <c r="AH30" t="s">
        <v>609</v>
      </c>
      <c r="AI30">
        <v>646540.88</v>
      </c>
      <c r="AJ30" t="s">
        <v>602</v>
      </c>
      <c r="AK30" s="9" t="s">
        <v>483</v>
      </c>
      <c r="AL30" t="s">
        <v>484</v>
      </c>
      <c r="AM30" t="s">
        <v>610</v>
      </c>
      <c r="AN30" t="s">
        <v>483</v>
      </c>
      <c r="AO30">
        <f t="shared" si="0"/>
        <v>2.3622696567010077E-4</v>
      </c>
      <c r="AP30">
        <f t="shared" si="1"/>
        <v>19960477.588374998</v>
      </c>
      <c r="AQ30">
        <f t="shared" si="2"/>
        <v>47946412.47857143</v>
      </c>
      <c r="AR30">
        <f t="shared" si="3"/>
        <v>0.41630805218838601</v>
      </c>
      <c r="AS30">
        <f t="shared" si="4"/>
        <v>-1.2642766316772924</v>
      </c>
    </row>
    <row r="31" spans="1:45" x14ac:dyDescent="0.2">
      <c r="A31" s="8" t="s">
        <v>602</v>
      </c>
      <c r="B31">
        <v>915</v>
      </c>
      <c r="C31">
        <v>520.33998080000003</v>
      </c>
      <c r="D31">
        <v>6.3558333329999996</v>
      </c>
      <c r="E31" t="s">
        <v>611</v>
      </c>
      <c r="F31" t="s">
        <v>88</v>
      </c>
      <c r="G31">
        <v>1</v>
      </c>
      <c r="H31">
        <v>1.1277999999999999</v>
      </c>
      <c r="I31">
        <v>0</v>
      </c>
      <c r="J31">
        <v>2.2306416999999999E-2</v>
      </c>
      <c r="K31">
        <v>3.1676071E-2</v>
      </c>
      <c r="L31">
        <v>1.759306824</v>
      </c>
      <c r="M31" t="s">
        <v>479</v>
      </c>
      <c r="N31" t="s">
        <v>480</v>
      </c>
      <c r="O31" t="s">
        <v>612</v>
      </c>
      <c r="P31">
        <v>11036871.85</v>
      </c>
      <c r="Q31">
        <v>21.72</v>
      </c>
      <c r="R31">
        <v>5454023.6720000003</v>
      </c>
      <c r="S31">
        <v>5184515.9400000004</v>
      </c>
      <c r="T31">
        <v>1820117.4080000001</v>
      </c>
      <c r="U31">
        <v>8664687.8800000008</v>
      </c>
      <c r="V31">
        <v>6793273.9330000002</v>
      </c>
      <c r="W31">
        <v>12438559.710000001</v>
      </c>
      <c r="X31">
        <v>1690851.5449999999</v>
      </c>
      <c r="Y31">
        <v>8141335.523</v>
      </c>
      <c r="Z31">
        <v>11860229.33</v>
      </c>
      <c r="AA31">
        <v>8198640.5279999999</v>
      </c>
      <c r="AB31">
        <v>11086198.43</v>
      </c>
      <c r="AC31">
        <v>15566784.949999999</v>
      </c>
      <c r="AD31">
        <v>10952436.01</v>
      </c>
      <c r="AE31">
        <v>10833896.84</v>
      </c>
      <c r="AF31">
        <v>8759916.8420000002</v>
      </c>
      <c r="AG31" t="s">
        <v>88</v>
      </c>
      <c r="AH31" t="s">
        <v>613</v>
      </c>
      <c r="AI31">
        <v>391227.72</v>
      </c>
      <c r="AJ31" t="s">
        <v>602</v>
      </c>
      <c r="AK31" s="9" t="s">
        <v>483</v>
      </c>
      <c r="AL31" t="s">
        <v>484</v>
      </c>
      <c r="AM31" t="s">
        <v>614</v>
      </c>
      <c r="AN31" t="s">
        <v>483</v>
      </c>
      <c r="AO31">
        <f t="shared" si="0"/>
        <v>5.4010444806823652E-3</v>
      </c>
      <c r="AP31">
        <f t="shared" si="1"/>
        <v>6273420.7013750002</v>
      </c>
      <c r="AQ31">
        <f t="shared" si="2"/>
        <v>11036871.847142858</v>
      </c>
      <c r="AR31">
        <f t="shared" si="3"/>
        <v>0.56840568489512866</v>
      </c>
      <c r="AS31">
        <f t="shared" si="4"/>
        <v>-0.81500711115642976</v>
      </c>
    </row>
    <row r="32" spans="1:45" x14ac:dyDescent="0.2">
      <c r="A32" s="8" t="s">
        <v>615</v>
      </c>
      <c r="B32">
        <v>1059</v>
      </c>
      <c r="C32">
        <v>914.7778429</v>
      </c>
      <c r="D32">
        <v>23.01048333</v>
      </c>
      <c r="E32" t="s">
        <v>616</v>
      </c>
      <c r="F32">
        <v>896.74160089999998</v>
      </c>
      <c r="G32">
        <v>1</v>
      </c>
      <c r="H32">
        <v>0.65106666700000004</v>
      </c>
      <c r="I32">
        <v>0</v>
      </c>
      <c r="J32">
        <v>4.9757914E-2</v>
      </c>
      <c r="K32">
        <v>6.0301122999999998E-2</v>
      </c>
      <c r="L32">
        <v>8.2262935250000009</v>
      </c>
      <c r="M32" t="s">
        <v>480</v>
      </c>
      <c r="N32" t="s">
        <v>479</v>
      </c>
      <c r="O32" t="s">
        <v>617</v>
      </c>
      <c r="P32">
        <v>80518110.209999993</v>
      </c>
      <c r="Q32">
        <v>93.96</v>
      </c>
      <c r="R32">
        <v>29855172.43</v>
      </c>
      <c r="S32">
        <v>58555641.490000002</v>
      </c>
      <c r="T32">
        <v>118800496.5</v>
      </c>
      <c r="U32">
        <v>85888569.319999993</v>
      </c>
      <c r="V32">
        <v>248203414.19999999</v>
      </c>
      <c r="W32">
        <v>8880579.4159999993</v>
      </c>
      <c r="X32">
        <v>50101387.280000001</v>
      </c>
      <c r="Y32">
        <v>43859621.07</v>
      </c>
      <c r="Z32">
        <v>25004956.690000001</v>
      </c>
      <c r="AA32">
        <v>0</v>
      </c>
      <c r="AB32">
        <v>1298358.0419999999</v>
      </c>
      <c r="AC32">
        <v>485504.23330000002</v>
      </c>
      <c r="AD32">
        <v>12240718</v>
      </c>
      <c r="AE32">
        <v>28223240.210000001</v>
      </c>
      <c r="AF32">
        <v>1262498.838</v>
      </c>
      <c r="AG32" t="s">
        <v>88</v>
      </c>
      <c r="AH32" t="s">
        <v>618</v>
      </c>
      <c r="AI32" t="s">
        <v>619</v>
      </c>
      <c r="AJ32" t="s">
        <v>615</v>
      </c>
      <c r="AK32" s="9" t="s">
        <v>512</v>
      </c>
      <c r="AL32" t="s">
        <v>484</v>
      </c>
      <c r="AM32" t="s">
        <v>620</v>
      </c>
      <c r="AN32" t="s">
        <v>512</v>
      </c>
      <c r="AO32">
        <f t="shared" si="0"/>
        <v>1.5038475529881698E-2</v>
      </c>
      <c r="AP32">
        <f t="shared" si="1"/>
        <v>80518110.213250011</v>
      </c>
      <c r="AQ32">
        <f t="shared" si="2"/>
        <v>9787896.5733285714</v>
      </c>
      <c r="AR32">
        <f t="shared" si="3"/>
        <v>8.2262935258896182</v>
      </c>
      <c r="AS32">
        <f t="shared" si="4"/>
        <v>3.0402425501740913</v>
      </c>
    </row>
    <row r="33" spans="1:45" x14ac:dyDescent="0.2">
      <c r="A33" s="8" t="s">
        <v>621</v>
      </c>
      <c r="B33">
        <v>74</v>
      </c>
      <c r="C33">
        <v>730.53649870000004</v>
      </c>
      <c r="D33">
        <v>16.08305</v>
      </c>
      <c r="E33" t="s">
        <v>622</v>
      </c>
      <c r="F33" t="s">
        <v>88</v>
      </c>
      <c r="G33">
        <v>1</v>
      </c>
      <c r="H33">
        <v>1.1859999999999999</v>
      </c>
      <c r="I33">
        <v>0</v>
      </c>
      <c r="J33">
        <v>1.60039E-4</v>
      </c>
      <c r="K33">
        <v>2.9914579999999998E-3</v>
      </c>
      <c r="L33">
        <v>4.3952448300000002</v>
      </c>
      <c r="M33" t="s">
        <v>479</v>
      </c>
      <c r="N33" t="s">
        <v>480</v>
      </c>
      <c r="O33" t="s">
        <v>623</v>
      </c>
      <c r="P33">
        <v>385837708.39999998</v>
      </c>
      <c r="Q33">
        <v>32.49</v>
      </c>
      <c r="R33">
        <v>90593042.790000007</v>
      </c>
      <c r="S33">
        <v>58702394.5</v>
      </c>
      <c r="T33">
        <v>22030745.34</v>
      </c>
      <c r="U33">
        <v>233726535.69999999</v>
      </c>
      <c r="V33">
        <v>80840498.290000007</v>
      </c>
      <c r="W33">
        <v>123709586.09999999</v>
      </c>
      <c r="X33">
        <v>21483732.190000001</v>
      </c>
      <c r="Y33">
        <v>71195541.909999996</v>
      </c>
      <c r="Z33">
        <v>280269500.5</v>
      </c>
      <c r="AA33">
        <v>449784909.19999999</v>
      </c>
      <c r="AB33">
        <v>384609729.5</v>
      </c>
      <c r="AC33">
        <v>628413421.39999998</v>
      </c>
      <c r="AD33">
        <v>385904518</v>
      </c>
      <c r="AE33">
        <v>275388677.19999999</v>
      </c>
      <c r="AF33">
        <v>296493203.39999998</v>
      </c>
      <c r="AG33" t="s">
        <v>88</v>
      </c>
      <c r="AH33" t="s">
        <v>624</v>
      </c>
      <c r="AI33">
        <v>22341858</v>
      </c>
      <c r="AJ33" t="s">
        <v>621</v>
      </c>
      <c r="AK33" s="9" t="s">
        <v>483</v>
      </c>
      <c r="AL33" t="s">
        <v>484</v>
      </c>
      <c r="AM33" t="s">
        <v>625</v>
      </c>
      <c r="AN33" t="s">
        <v>483</v>
      </c>
      <c r="AO33">
        <f t="shared" si="0"/>
        <v>2.9265719368222233E-5</v>
      </c>
      <c r="AP33">
        <f t="shared" si="1"/>
        <v>87785259.602500007</v>
      </c>
      <c r="AQ33">
        <f t="shared" si="2"/>
        <v>385837708.45714283</v>
      </c>
      <c r="AR33">
        <f t="shared" si="3"/>
        <v>0.22751861126671297</v>
      </c>
      <c r="AS33">
        <f t="shared" si="4"/>
        <v>-2.1359435307454069</v>
      </c>
    </row>
    <row r="34" spans="1:45" x14ac:dyDescent="0.2">
      <c r="A34" s="8" t="s">
        <v>621</v>
      </c>
      <c r="B34">
        <v>70</v>
      </c>
      <c r="C34">
        <v>732.55251329999999</v>
      </c>
      <c r="D34">
        <v>17.078050000000001</v>
      </c>
      <c r="E34" t="s">
        <v>626</v>
      </c>
      <c r="F34" t="s">
        <v>88</v>
      </c>
      <c r="G34">
        <v>1</v>
      </c>
      <c r="H34">
        <v>1.1116166670000001</v>
      </c>
      <c r="I34">
        <v>0</v>
      </c>
      <c r="J34">
        <v>1.41581E-4</v>
      </c>
      <c r="K34">
        <v>2.8274540000000001E-3</v>
      </c>
      <c r="L34">
        <v>4.1261818479999999</v>
      </c>
      <c r="M34" t="s">
        <v>479</v>
      </c>
      <c r="N34" t="s">
        <v>480</v>
      </c>
      <c r="O34" t="s">
        <v>627</v>
      </c>
      <c r="P34">
        <v>1529497075</v>
      </c>
      <c r="Q34">
        <v>22.76</v>
      </c>
      <c r="R34">
        <v>344601733.80000001</v>
      </c>
      <c r="S34">
        <v>237678650.19999999</v>
      </c>
      <c r="T34">
        <v>99412801.719999999</v>
      </c>
      <c r="U34">
        <v>1089188989</v>
      </c>
      <c r="V34">
        <v>351450315.30000001</v>
      </c>
      <c r="W34">
        <v>447810208.69999999</v>
      </c>
      <c r="X34">
        <v>89247767.849999994</v>
      </c>
      <c r="Y34">
        <v>306057265.39999998</v>
      </c>
      <c r="Z34">
        <v>1243483908</v>
      </c>
      <c r="AA34">
        <v>1480337457</v>
      </c>
      <c r="AB34">
        <v>1468718233</v>
      </c>
      <c r="AC34">
        <v>2228690189</v>
      </c>
      <c r="AD34">
        <v>1481066091</v>
      </c>
      <c r="AE34">
        <v>1642308325</v>
      </c>
      <c r="AF34">
        <v>1161875325</v>
      </c>
      <c r="AG34" t="s">
        <v>88</v>
      </c>
      <c r="AH34" t="s">
        <v>628</v>
      </c>
      <c r="AI34">
        <v>40669678.159999996</v>
      </c>
      <c r="AJ34" t="s">
        <v>621</v>
      </c>
      <c r="AK34" s="9" t="s">
        <v>483</v>
      </c>
      <c r="AL34" t="s">
        <v>484</v>
      </c>
      <c r="AM34" t="s">
        <v>629</v>
      </c>
      <c r="AN34" t="s">
        <v>483</v>
      </c>
      <c r="AO34">
        <f t="shared" si="0"/>
        <v>6.6778556686177333E-6</v>
      </c>
      <c r="AP34">
        <f t="shared" si="1"/>
        <v>370680966.49624997</v>
      </c>
      <c r="AQ34">
        <f t="shared" si="2"/>
        <v>1529497075.4285715</v>
      </c>
      <c r="AR34">
        <f t="shared" si="3"/>
        <v>0.24235480567518158</v>
      </c>
      <c r="AS34">
        <f t="shared" si="4"/>
        <v>-2.044807404770038</v>
      </c>
    </row>
    <row r="35" spans="1:45" x14ac:dyDescent="0.2">
      <c r="A35" s="8" t="s">
        <v>621</v>
      </c>
      <c r="B35">
        <v>120</v>
      </c>
      <c r="C35">
        <v>758.56733180000003</v>
      </c>
      <c r="D35">
        <v>17.345749999999999</v>
      </c>
      <c r="E35" t="s">
        <v>630</v>
      </c>
      <c r="F35">
        <v>757.56005540000001</v>
      </c>
      <c r="G35">
        <v>1</v>
      </c>
      <c r="H35">
        <v>1.007083333</v>
      </c>
      <c r="I35">
        <v>0</v>
      </c>
      <c r="J35">
        <v>4.0691799999999998E-4</v>
      </c>
      <c r="K35">
        <v>4.8143200000000004E-3</v>
      </c>
      <c r="L35">
        <v>4.0898136090000001</v>
      </c>
      <c r="M35" t="s">
        <v>479</v>
      </c>
      <c r="N35" t="s">
        <v>480</v>
      </c>
      <c r="O35" t="s">
        <v>631</v>
      </c>
      <c r="P35">
        <v>10874977361</v>
      </c>
      <c r="Q35">
        <v>36.01</v>
      </c>
      <c r="R35">
        <v>2734800964</v>
      </c>
      <c r="S35">
        <v>1908700011</v>
      </c>
      <c r="T35">
        <v>562693293.60000002</v>
      </c>
      <c r="U35">
        <v>7483760158</v>
      </c>
      <c r="V35">
        <v>2689651963</v>
      </c>
      <c r="W35">
        <v>3297947550</v>
      </c>
      <c r="X35">
        <v>565016270.89999998</v>
      </c>
      <c r="Y35">
        <v>2029748579</v>
      </c>
      <c r="Z35">
        <v>7593122168</v>
      </c>
      <c r="AA35">
        <v>13383260758</v>
      </c>
      <c r="AB35">
        <v>10986554454</v>
      </c>
      <c r="AC35">
        <v>18348009172</v>
      </c>
      <c r="AD35">
        <v>10159987838</v>
      </c>
      <c r="AE35">
        <v>7828088924</v>
      </c>
      <c r="AF35">
        <v>7825818211</v>
      </c>
      <c r="AG35" t="s">
        <v>88</v>
      </c>
      <c r="AH35" t="s">
        <v>632</v>
      </c>
      <c r="AI35">
        <v>417053284.89999998</v>
      </c>
      <c r="AJ35" t="s">
        <v>621</v>
      </c>
      <c r="AK35" s="9" t="s">
        <v>483</v>
      </c>
      <c r="AL35" t="s">
        <v>484</v>
      </c>
      <c r="AM35" t="s">
        <v>633</v>
      </c>
      <c r="AN35" t="s">
        <v>483</v>
      </c>
      <c r="AO35">
        <f t="shared" si="0"/>
        <v>1.0003771553877766E-4</v>
      </c>
      <c r="AP35">
        <f t="shared" si="1"/>
        <v>2659039848.6875</v>
      </c>
      <c r="AQ35">
        <f t="shared" si="2"/>
        <v>10874977360.714285</v>
      </c>
      <c r="AR35">
        <f t="shared" si="3"/>
        <v>0.2445099203878113</v>
      </c>
      <c r="AS35">
        <f t="shared" si="4"/>
        <v>-2.0320350947243475</v>
      </c>
    </row>
    <row r="36" spans="1:45" x14ac:dyDescent="0.2">
      <c r="A36" s="8" t="s">
        <v>621</v>
      </c>
      <c r="B36">
        <v>121</v>
      </c>
      <c r="C36">
        <v>760.58317120000004</v>
      </c>
      <c r="D36">
        <v>18.125350000000001</v>
      </c>
      <c r="E36" t="s">
        <v>634</v>
      </c>
      <c r="F36">
        <v>759.57589470000005</v>
      </c>
      <c r="G36">
        <v>1</v>
      </c>
      <c r="H36">
        <v>1.0295333330000001</v>
      </c>
      <c r="I36">
        <v>0</v>
      </c>
      <c r="J36">
        <v>4.1135800000000001E-4</v>
      </c>
      <c r="K36">
        <v>4.8143200000000004E-3</v>
      </c>
      <c r="L36">
        <v>3.888518355</v>
      </c>
      <c r="M36" t="s">
        <v>479</v>
      </c>
      <c r="N36" t="s">
        <v>480</v>
      </c>
      <c r="O36" t="s">
        <v>635</v>
      </c>
      <c r="P36">
        <v>7042803991</v>
      </c>
      <c r="Q36">
        <v>26.21</v>
      </c>
      <c r="R36">
        <v>1800375317</v>
      </c>
      <c r="S36">
        <v>1353302698</v>
      </c>
      <c r="T36">
        <v>397309711.30000001</v>
      </c>
      <c r="U36">
        <v>5039119068</v>
      </c>
      <c r="V36">
        <v>1957168925</v>
      </c>
      <c r="W36">
        <v>2212945288</v>
      </c>
      <c r="X36">
        <v>356104270.39999998</v>
      </c>
      <c r="Y36">
        <v>1373109202</v>
      </c>
      <c r="Z36">
        <v>5578394557</v>
      </c>
      <c r="AA36">
        <v>7729675187</v>
      </c>
      <c r="AB36">
        <v>6864474061</v>
      </c>
      <c r="AC36">
        <v>10612335629</v>
      </c>
      <c r="AD36">
        <v>6996742055</v>
      </c>
      <c r="AE36">
        <v>6696029123</v>
      </c>
      <c r="AF36">
        <v>4821977321</v>
      </c>
      <c r="AG36" t="s">
        <v>88</v>
      </c>
      <c r="AH36" t="s">
        <v>636</v>
      </c>
      <c r="AI36">
        <v>136943098.09999999</v>
      </c>
      <c r="AJ36" t="s">
        <v>621</v>
      </c>
      <c r="AK36" s="9" t="s">
        <v>483</v>
      </c>
      <c r="AL36" t="s">
        <v>484</v>
      </c>
      <c r="AM36" t="s">
        <v>637</v>
      </c>
      <c r="AN36" t="s">
        <v>483</v>
      </c>
      <c r="AO36">
        <f t="shared" si="0"/>
        <v>1.8553742135188911E-5</v>
      </c>
      <c r="AP36">
        <f t="shared" si="1"/>
        <v>1811179309.9624999</v>
      </c>
      <c r="AQ36">
        <f t="shared" si="2"/>
        <v>7042803990.4285717</v>
      </c>
      <c r="AR36">
        <f t="shared" si="3"/>
        <v>0.25716736010599739</v>
      </c>
      <c r="AS36">
        <f t="shared" si="4"/>
        <v>-1.9592205486499621</v>
      </c>
    </row>
    <row r="37" spans="1:45" x14ac:dyDescent="0.2">
      <c r="A37" s="8" t="s">
        <v>621</v>
      </c>
      <c r="B37">
        <v>313</v>
      </c>
      <c r="C37">
        <v>810.59864749999997</v>
      </c>
      <c r="D37">
        <v>18.475616670000001</v>
      </c>
      <c r="E37" t="s">
        <v>638</v>
      </c>
      <c r="F37">
        <v>809.59137109999995</v>
      </c>
      <c r="G37">
        <v>1</v>
      </c>
      <c r="H37">
        <v>2.0858333330000001</v>
      </c>
      <c r="I37">
        <v>0</v>
      </c>
      <c r="J37">
        <v>1.802358E-3</v>
      </c>
      <c r="K37">
        <v>7.8551460000000004E-3</v>
      </c>
      <c r="L37">
        <v>3.9426203279999998</v>
      </c>
      <c r="M37" t="s">
        <v>479</v>
      </c>
      <c r="N37" t="s">
        <v>480</v>
      </c>
      <c r="O37" t="s">
        <v>639</v>
      </c>
      <c r="P37">
        <v>2572497387</v>
      </c>
      <c r="Q37">
        <v>53.13</v>
      </c>
      <c r="R37">
        <v>620685321.20000005</v>
      </c>
      <c r="S37">
        <v>528575759.89999998</v>
      </c>
      <c r="T37">
        <v>90132875.709999993</v>
      </c>
      <c r="U37">
        <v>1958488835</v>
      </c>
      <c r="V37">
        <v>687923977.79999995</v>
      </c>
      <c r="W37">
        <v>815382049.60000002</v>
      </c>
      <c r="X37">
        <v>106523864</v>
      </c>
      <c r="Y37">
        <v>412160747.80000001</v>
      </c>
      <c r="Z37">
        <v>1614674647</v>
      </c>
      <c r="AA37">
        <v>3224615860</v>
      </c>
      <c r="AB37">
        <v>2360103057</v>
      </c>
      <c r="AC37">
        <v>5320801160</v>
      </c>
      <c r="AD37">
        <v>2467398088</v>
      </c>
      <c r="AE37">
        <v>1500459102</v>
      </c>
      <c r="AF37">
        <v>1519429798</v>
      </c>
      <c r="AG37" t="s">
        <v>88</v>
      </c>
      <c r="AH37" t="s">
        <v>640</v>
      </c>
      <c r="AI37">
        <v>21226727.379999999</v>
      </c>
      <c r="AJ37" t="s">
        <v>621</v>
      </c>
      <c r="AK37" s="9" t="s">
        <v>483</v>
      </c>
      <c r="AL37" t="s">
        <v>484</v>
      </c>
      <c r="AM37" t="s">
        <v>641</v>
      </c>
      <c r="AN37" t="s">
        <v>483</v>
      </c>
      <c r="AO37">
        <f t="shared" si="0"/>
        <v>1.547038727596344E-3</v>
      </c>
      <c r="AP37">
        <f t="shared" si="1"/>
        <v>652484178.87625003</v>
      </c>
      <c r="AQ37">
        <f t="shared" si="2"/>
        <v>2572497387.4285712</v>
      </c>
      <c r="AR37">
        <f t="shared" si="3"/>
        <v>0.25363842236141709</v>
      </c>
      <c r="AS37">
        <f t="shared" si="4"/>
        <v>-1.9791547865096859</v>
      </c>
    </row>
    <row r="38" spans="1:45" x14ac:dyDescent="0.2">
      <c r="A38" s="8" t="s">
        <v>621</v>
      </c>
      <c r="B38">
        <v>190</v>
      </c>
      <c r="C38">
        <v>786.59941279999998</v>
      </c>
      <c r="D38">
        <v>18.495999999999999</v>
      </c>
      <c r="E38" t="s">
        <v>642</v>
      </c>
      <c r="F38">
        <v>785.59213629999999</v>
      </c>
      <c r="G38">
        <v>1</v>
      </c>
      <c r="H38">
        <v>1.0951500000000001</v>
      </c>
      <c r="I38">
        <v>0</v>
      </c>
      <c r="J38">
        <v>9.2858600000000002E-4</v>
      </c>
      <c r="K38">
        <v>6.804872E-3</v>
      </c>
      <c r="L38">
        <v>3.871409468</v>
      </c>
      <c r="M38" t="s">
        <v>479</v>
      </c>
      <c r="N38" t="s">
        <v>480</v>
      </c>
      <c r="O38" t="s">
        <v>643</v>
      </c>
      <c r="P38">
        <v>6899970375</v>
      </c>
      <c r="Q38">
        <v>44.09</v>
      </c>
      <c r="R38">
        <v>1720567283</v>
      </c>
      <c r="S38">
        <v>1429020345</v>
      </c>
      <c r="T38">
        <v>335916234</v>
      </c>
      <c r="U38">
        <v>5142276208</v>
      </c>
      <c r="V38">
        <v>2017260248</v>
      </c>
      <c r="W38">
        <v>2115630852</v>
      </c>
      <c r="X38">
        <v>339581972.80000001</v>
      </c>
      <c r="Y38">
        <v>1158058580</v>
      </c>
      <c r="Z38">
        <v>4627059265</v>
      </c>
      <c r="AA38">
        <v>8740949546</v>
      </c>
      <c r="AB38">
        <v>6433790966</v>
      </c>
      <c r="AC38">
        <v>12869866099</v>
      </c>
      <c r="AD38">
        <v>6508467553</v>
      </c>
      <c r="AE38">
        <v>4532076430</v>
      </c>
      <c r="AF38">
        <v>4587582767</v>
      </c>
      <c r="AG38" t="s">
        <v>88</v>
      </c>
      <c r="AH38" t="s">
        <v>644</v>
      </c>
      <c r="AI38" t="s">
        <v>645</v>
      </c>
      <c r="AJ38" t="s">
        <v>621</v>
      </c>
      <c r="AK38" s="9" t="s">
        <v>483</v>
      </c>
      <c r="AL38" t="s">
        <v>484</v>
      </c>
      <c r="AM38" t="s">
        <v>646</v>
      </c>
      <c r="AN38" t="s">
        <v>483</v>
      </c>
      <c r="AO38">
        <f t="shared" si="0"/>
        <v>5.0879570694503781E-4</v>
      </c>
      <c r="AP38">
        <f t="shared" si="1"/>
        <v>1782288965.3499999</v>
      </c>
      <c r="AQ38">
        <f t="shared" si="2"/>
        <v>6899970375.1428576</v>
      </c>
      <c r="AR38">
        <f t="shared" si="3"/>
        <v>0.25830385761809871</v>
      </c>
      <c r="AS38">
        <f t="shared" si="4"/>
        <v>-1.952858905457997</v>
      </c>
    </row>
    <row r="39" spans="1:45" x14ac:dyDescent="0.2">
      <c r="A39" s="8" t="s">
        <v>647</v>
      </c>
      <c r="B39">
        <v>284</v>
      </c>
      <c r="C39">
        <v>770.56599159999996</v>
      </c>
      <c r="D39">
        <v>19.012499999999999</v>
      </c>
      <c r="E39" t="s">
        <v>648</v>
      </c>
      <c r="F39" t="s">
        <v>88</v>
      </c>
      <c r="G39">
        <v>1</v>
      </c>
      <c r="H39">
        <v>0.62309999999999999</v>
      </c>
      <c r="I39">
        <v>0</v>
      </c>
      <c r="J39">
        <v>1.602975E-3</v>
      </c>
      <c r="K39">
        <v>7.7249830000000004E-3</v>
      </c>
      <c r="L39">
        <v>4.2525842220000003</v>
      </c>
      <c r="M39" t="s">
        <v>479</v>
      </c>
      <c r="N39" t="s">
        <v>480</v>
      </c>
      <c r="O39" t="s">
        <v>649</v>
      </c>
      <c r="P39">
        <v>64264096.68</v>
      </c>
      <c r="Q39">
        <v>46.31</v>
      </c>
      <c r="R39">
        <v>14108432.93</v>
      </c>
      <c r="S39">
        <v>11222953.57</v>
      </c>
      <c r="T39">
        <v>1582948.1359999999</v>
      </c>
      <c r="U39">
        <v>50574877.969999999</v>
      </c>
      <c r="V39">
        <v>14739578.34</v>
      </c>
      <c r="W39">
        <v>17575206.59</v>
      </c>
      <c r="X39">
        <v>1687661.861</v>
      </c>
      <c r="Y39">
        <v>9402542.0260000005</v>
      </c>
      <c r="Z39">
        <v>42844872.450000003</v>
      </c>
      <c r="AA39">
        <v>83232231.370000005</v>
      </c>
      <c r="AB39">
        <v>52108596.450000003</v>
      </c>
      <c r="AC39">
        <v>123344183.90000001</v>
      </c>
      <c r="AD39">
        <v>57710853.390000001</v>
      </c>
      <c r="AE39">
        <v>52236186.5</v>
      </c>
      <c r="AF39">
        <v>38371752.719999999</v>
      </c>
      <c r="AG39" t="s">
        <v>88</v>
      </c>
      <c r="AH39" t="s">
        <v>650</v>
      </c>
      <c r="AI39" t="s">
        <v>651</v>
      </c>
      <c r="AJ39" t="s">
        <v>647</v>
      </c>
      <c r="AK39" s="9" t="s">
        <v>483</v>
      </c>
      <c r="AL39" t="s">
        <v>484</v>
      </c>
      <c r="AM39" t="s">
        <v>652</v>
      </c>
      <c r="AN39" t="s">
        <v>483</v>
      </c>
      <c r="AO39">
        <f t="shared" si="0"/>
        <v>6.3188301121415175E-4</v>
      </c>
      <c r="AP39">
        <f t="shared" si="1"/>
        <v>15111775.177875001</v>
      </c>
      <c r="AQ39">
        <f t="shared" si="2"/>
        <v>64264096.682857141</v>
      </c>
      <c r="AR39">
        <f t="shared" si="3"/>
        <v>0.23515113349295957</v>
      </c>
      <c r="AS39">
        <f t="shared" si="4"/>
        <v>-2.0883398084889144</v>
      </c>
    </row>
    <row r="40" spans="1:45" x14ac:dyDescent="0.2">
      <c r="A40" s="8" t="s">
        <v>647</v>
      </c>
      <c r="B40">
        <v>321</v>
      </c>
      <c r="C40">
        <v>744.55346110000005</v>
      </c>
      <c r="D40">
        <v>18.701866670000001</v>
      </c>
      <c r="E40" t="s">
        <v>653</v>
      </c>
      <c r="F40" t="s">
        <v>88</v>
      </c>
      <c r="G40">
        <v>1</v>
      </c>
      <c r="H40">
        <v>0.80645</v>
      </c>
      <c r="I40">
        <v>0</v>
      </c>
      <c r="J40">
        <v>1.8348959999999999E-3</v>
      </c>
      <c r="K40">
        <v>7.8688779999999993E-3</v>
      </c>
      <c r="L40">
        <v>3.9784507229999999</v>
      </c>
      <c r="M40" t="s">
        <v>479</v>
      </c>
      <c r="N40" t="s">
        <v>480</v>
      </c>
      <c r="O40" t="s">
        <v>654</v>
      </c>
      <c r="P40">
        <v>336751499.30000001</v>
      </c>
      <c r="Q40">
        <v>40.549999999999997</v>
      </c>
      <c r="R40">
        <v>78342269.569999993</v>
      </c>
      <c r="S40">
        <v>66769895.68</v>
      </c>
      <c r="T40">
        <v>8228216.4859999996</v>
      </c>
      <c r="U40">
        <v>275814958.19999999</v>
      </c>
      <c r="V40">
        <v>85040976.890000001</v>
      </c>
      <c r="W40">
        <v>99889708.290000007</v>
      </c>
      <c r="X40">
        <v>10621503.390000001</v>
      </c>
      <c r="Y40">
        <v>52443498.880000003</v>
      </c>
      <c r="Z40">
        <v>250418460.19999999</v>
      </c>
      <c r="AA40">
        <v>427217071.10000002</v>
      </c>
      <c r="AB40">
        <v>287458643.69999999</v>
      </c>
      <c r="AC40">
        <v>605571994.10000002</v>
      </c>
      <c r="AD40">
        <v>305219078.10000002</v>
      </c>
      <c r="AE40">
        <v>273023346.80000001</v>
      </c>
      <c r="AF40">
        <v>208351901</v>
      </c>
      <c r="AG40" t="s">
        <v>88</v>
      </c>
      <c r="AH40" t="s">
        <v>655</v>
      </c>
      <c r="AI40" t="s">
        <v>656</v>
      </c>
      <c r="AJ40" t="s">
        <v>647</v>
      </c>
      <c r="AK40" s="9" t="s">
        <v>483</v>
      </c>
      <c r="AL40" t="s">
        <v>484</v>
      </c>
      <c r="AM40" t="s">
        <v>657</v>
      </c>
      <c r="AN40" t="s">
        <v>483</v>
      </c>
      <c r="AO40">
        <f t="shared" si="0"/>
        <v>3.7771043655837009E-4</v>
      </c>
      <c r="AP40">
        <f t="shared" si="1"/>
        <v>84643878.42324999</v>
      </c>
      <c r="AQ40">
        <f t="shared" si="2"/>
        <v>336751499.28571427</v>
      </c>
      <c r="AR40">
        <f t="shared" si="3"/>
        <v>0.25135412493422793</v>
      </c>
      <c r="AS40">
        <f t="shared" si="4"/>
        <v>-1.9922067298114181</v>
      </c>
    </row>
    <row r="41" spans="1:45" x14ac:dyDescent="0.2">
      <c r="A41" s="8" t="s">
        <v>647</v>
      </c>
      <c r="B41">
        <v>478</v>
      </c>
      <c r="C41">
        <v>768.55225210000003</v>
      </c>
      <c r="D41">
        <v>18.68106667</v>
      </c>
      <c r="E41" t="s">
        <v>658</v>
      </c>
      <c r="F41">
        <v>767.54497570000001</v>
      </c>
      <c r="G41">
        <v>1</v>
      </c>
      <c r="H41">
        <v>0.86895</v>
      </c>
      <c r="I41">
        <v>0</v>
      </c>
      <c r="J41">
        <v>3.1324299999999998E-3</v>
      </c>
      <c r="K41">
        <v>9.0381750000000007E-3</v>
      </c>
      <c r="L41">
        <v>4.3851962599999998</v>
      </c>
      <c r="M41" t="s">
        <v>479</v>
      </c>
      <c r="N41" t="s">
        <v>480</v>
      </c>
      <c r="O41" t="s">
        <v>659</v>
      </c>
      <c r="P41">
        <v>473435472.89999998</v>
      </c>
      <c r="Q41">
        <v>54.2</v>
      </c>
      <c r="R41">
        <v>99754233.569999993</v>
      </c>
      <c r="S41">
        <v>87094210.730000004</v>
      </c>
      <c r="T41">
        <v>5566927.8109999998</v>
      </c>
      <c r="U41">
        <v>364606432.39999998</v>
      </c>
      <c r="V41">
        <v>100464224.2</v>
      </c>
      <c r="W41">
        <v>131081374.8</v>
      </c>
      <c r="X41">
        <v>11105675.210000001</v>
      </c>
      <c r="Y41">
        <v>64024589.240000002</v>
      </c>
      <c r="Z41">
        <v>296841524.19999999</v>
      </c>
      <c r="AA41">
        <v>605828940.20000005</v>
      </c>
      <c r="AB41">
        <v>389334247.39999998</v>
      </c>
      <c r="AC41">
        <v>992845143.29999995</v>
      </c>
      <c r="AD41">
        <v>449982898.60000002</v>
      </c>
      <c r="AE41">
        <v>315800577.30000001</v>
      </c>
      <c r="AF41">
        <v>263414979.30000001</v>
      </c>
      <c r="AG41" t="s">
        <v>88</v>
      </c>
      <c r="AH41" t="s">
        <v>660</v>
      </c>
      <c r="AI41" t="s">
        <v>661</v>
      </c>
      <c r="AJ41" t="s">
        <v>647</v>
      </c>
      <c r="AK41" s="9" t="s">
        <v>483</v>
      </c>
      <c r="AL41" t="s">
        <v>484</v>
      </c>
      <c r="AM41" t="s">
        <v>662</v>
      </c>
      <c r="AN41" t="s">
        <v>483</v>
      </c>
      <c r="AO41">
        <f t="shared" si="0"/>
        <v>1.4398403904135537E-3</v>
      </c>
      <c r="AP41">
        <f t="shared" si="1"/>
        <v>107962208.495125</v>
      </c>
      <c r="AQ41">
        <f t="shared" si="2"/>
        <v>473435472.9000001</v>
      </c>
      <c r="AR41">
        <f t="shared" si="3"/>
        <v>0.22803996463089063</v>
      </c>
      <c r="AS41">
        <f t="shared" si="4"/>
        <v>-2.1326414120664352</v>
      </c>
    </row>
    <row r="42" spans="1:45" x14ac:dyDescent="0.2">
      <c r="A42" s="8" t="s">
        <v>647</v>
      </c>
      <c r="B42">
        <v>647</v>
      </c>
      <c r="C42">
        <v>796.5837368</v>
      </c>
      <c r="D42">
        <v>19.344750000000001</v>
      </c>
      <c r="E42" t="s">
        <v>663</v>
      </c>
      <c r="F42" t="s">
        <v>88</v>
      </c>
      <c r="G42">
        <v>1</v>
      </c>
      <c r="H42">
        <v>0.56048333299999997</v>
      </c>
      <c r="I42">
        <v>0</v>
      </c>
      <c r="J42">
        <v>6.1958439999999998E-3</v>
      </c>
      <c r="K42">
        <v>1.3009547999999999E-2</v>
      </c>
      <c r="L42">
        <v>3.6851963429999999</v>
      </c>
      <c r="M42" t="s">
        <v>479</v>
      </c>
      <c r="N42" t="s">
        <v>480</v>
      </c>
      <c r="O42" t="s">
        <v>664</v>
      </c>
      <c r="P42">
        <v>26176663.75</v>
      </c>
      <c r="Q42">
        <v>36.97</v>
      </c>
      <c r="R42">
        <v>5478680.1260000002</v>
      </c>
      <c r="S42">
        <v>5595986.7769999998</v>
      </c>
      <c r="T42">
        <v>238610.45189999999</v>
      </c>
      <c r="U42">
        <v>22834286.32</v>
      </c>
      <c r="V42">
        <v>7133555.3380000005</v>
      </c>
      <c r="W42">
        <v>9969895.0270000007</v>
      </c>
      <c r="X42">
        <v>621523.15619999997</v>
      </c>
      <c r="Y42">
        <v>4953013.0590000004</v>
      </c>
      <c r="Z42">
        <v>18626145.149999999</v>
      </c>
      <c r="AA42">
        <v>30585947.370000001</v>
      </c>
      <c r="AB42">
        <v>21902187.920000002</v>
      </c>
      <c r="AC42">
        <v>45564336.149999999</v>
      </c>
      <c r="AD42">
        <v>23990431.710000001</v>
      </c>
      <c r="AE42">
        <v>25676453.260000002</v>
      </c>
      <c r="AF42">
        <v>16891144.690000001</v>
      </c>
      <c r="AG42" t="s">
        <v>88</v>
      </c>
      <c r="AH42" t="s">
        <v>665</v>
      </c>
      <c r="AI42" t="s">
        <v>666</v>
      </c>
      <c r="AJ42" t="s">
        <v>647</v>
      </c>
      <c r="AK42" s="9" t="s">
        <v>483</v>
      </c>
      <c r="AL42" t="s">
        <v>484</v>
      </c>
      <c r="AM42" t="s">
        <v>667</v>
      </c>
      <c r="AN42" t="s">
        <v>483</v>
      </c>
      <c r="AO42">
        <f t="shared" si="0"/>
        <v>3.6558668848277464E-4</v>
      </c>
      <c r="AP42">
        <f t="shared" si="1"/>
        <v>7103193.7818875005</v>
      </c>
      <c r="AQ42">
        <f t="shared" si="2"/>
        <v>26176663.75</v>
      </c>
      <c r="AR42">
        <f t="shared" si="3"/>
        <v>0.27135596230774445</v>
      </c>
      <c r="AS42">
        <f t="shared" si="4"/>
        <v>-1.8817414865670523</v>
      </c>
    </row>
    <row r="43" spans="1:45" x14ac:dyDescent="0.2">
      <c r="A43" s="8" t="s">
        <v>647</v>
      </c>
      <c r="B43">
        <v>1276</v>
      </c>
      <c r="C43">
        <v>792.55162140000004</v>
      </c>
      <c r="D43">
        <v>18.516333329999998</v>
      </c>
      <c r="E43" t="s">
        <v>668</v>
      </c>
      <c r="F43" t="s">
        <v>88</v>
      </c>
      <c r="G43">
        <v>1</v>
      </c>
      <c r="H43">
        <v>0.34916666699999999</v>
      </c>
      <c r="I43">
        <v>0</v>
      </c>
      <c r="J43">
        <v>0.110664124</v>
      </c>
      <c r="K43">
        <v>0.109308444</v>
      </c>
      <c r="L43">
        <v>4.5804061999999997</v>
      </c>
      <c r="M43" t="s">
        <v>479</v>
      </c>
      <c r="N43" t="s">
        <v>480</v>
      </c>
      <c r="O43" t="s">
        <v>669</v>
      </c>
      <c r="P43">
        <v>40130176.670000002</v>
      </c>
      <c r="Q43">
        <v>30.05</v>
      </c>
      <c r="R43">
        <v>11297173.050000001</v>
      </c>
      <c r="S43">
        <v>6943511.4950000001</v>
      </c>
      <c r="T43">
        <v>0</v>
      </c>
      <c r="U43">
        <v>25987192.579999998</v>
      </c>
      <c r="V43">
        <v>5808809.2039999999</v>
      </c>
      <c r="W43">
        <v>13285165.369999999</v>
      </c>
      <c r="X43">
        <v>424879.77260000003</v>
      </c>
      <c r="Y43">
        <v>6343430.7070000004</v>
      </c>
      <c r="Z43">
        <v>26276075.5</v>
      </c>
      <c r="AA43">
        <v>47248576.229999997</v>
      </c>
      <c r="AB43">
        <v>43310796.990000002</v>
      </c>
      <c r="AC43">
        <v>59767600.149999999</v>
      </c>
      <c r="AD43">
        <v>36257113.100000001</v>
      </c>
      <c r="AE43">
        <v>42538246.799999997</v>
      </c>
      <c r="AF43">
        <v>25512827.920000002</v>
      </c>
      <c r="AG43" t="s">
        <v>88</v>
      </c>
      <c r="AH43" t="s">
        <v>670</v>
      </c>
      <c r="AI43" t="s">
        <v>671</v>
      </c>
      <c r="AJ43" t="s">
        <v>647</v>
      </c>
      <c r="AK43" s="9" t="s">
        <v>483</v>
      </c>
      <c r="AL43" t="s">
        <v>484</v>
      </c>
      <c r="AM43" t="s">
        <v>672</v>
      </c>
      <c r="AN43" t="s">
        <v>483</v>
      </c>
      <c r="AO43">
        <f t="shared" si="0"/>
        <v>2.5144766954849502E-5</v>
      </c>
      <c r="AP43">
        <f t="shared" si="1"/>
        <v>8761270.2723249998</v>
      </c>
      <c r="AQ43">
        <f t="shared" si="2"/>
        <v>40130176.670000002</v>
      </c>
      <c r="AR43">
        <f t="shared" si="3"/>
        <v>0.21832124848019013</v>
      </c>
      <c r="AS43">
        <f t="shared" si="4"/>
        <v>-2.1954755450205456</v>
      </c>
    </row>
    <row r="44" spans="1:45" x14ac:dyDescent="0.2">
      <c r="A44" s="8" t="s">
        <v>647</v>
      </c>
      <c r="B44">
        <v>718</v>
      </c>
      <c r="C44">
        <v>766.53697480000005</v>
      </c>
      <c r="D44">
        <v>17.79751667</v>
      </c>
      <c r="E44" t="s">
        <v>673</v>
      </c>
      <c r="F44" t="s">
        <v>88</v>
      </c>
      <c r="G44">
        <v>1</v>
      </c>
      <c r="H44">
        <v>0.2266</v>
      </c>
      <c r="I44">
        <v>0</v>
      </c>
      <c r="J44">
        <v>8.9640669999999992E-3</v>
      </c>
      <c r="K44">
        <v>1.6743455000000001E-2</v>
      </c>
      <c r="L44">
        <v>2.744248212</v>
      </c>
      <c r="M44" t="s">
        <v>479</v>
      </c>
      <c r="N44" t="s">
        <v>480</v>
      </c>
      <c r="O44" t="s">
        <v>674</v>
      </c>
      <c r="P44">
        <v>17611288.629999999</v>
      </c>
      <c r="Q44">
        <v>31.73</v>
      </c>
      <c r="R44">
        <v>7441350.1660000002</v>
      </c>
      <c r="S44">
        <v>5094370.0580000002</v>
      </c>
      <c r="T44">
        <v>451552.91190000001</v>
      </c>
      <c r="U44">
        <v>20894287.719999999</v>
      </c>
      <c r="V44">
        <v>4590657.6179999998</v>
      </c>
      <c r="W44">
        <v>7206770.5250000004</v>
      </c>
      <c r="X44">
        <v>1128469.8230000001</v>
      </c>
      <c r="Y44">
        <v>4532761.9469999997</v>
      </c>
      <c r="Z44">
        <v>21936908.07</v>
      </c>
      <c r="AA44">
        <v>24137351.629999999</v>
      </c>
      <c r="AB44">
        <v>14780154.939999999</v>
      </c>
      <c r="AC44">
        <v>19964358.34</v>
      </c>
      <c r="AD44">
        <v>8940286.0059999991</v>
      </c>
      <c r="AE44">
        <v>20996380.77</v>
      </c>
      <c r="AF44">
        <v>12523580.67</v>
      </c>
      <c r="AG44" t="s">
        <v>88</v>
      </c>
      <c r="AH44" t="s">
        <v>675</v>
      </c>
      <c r="AI44" t="s">
        <v>676</v>
      </c>
      <c r="AJ44" t="s">
        <v>647</v>
      </c>
      <c r="AK44" s="9" t="s">
        <v>483</v>
      </c>
      <c r="AL44" t="s">
        <v>484</v>
      </c>
      <c r="AM44" t="s">
        <v>677</v>
      </c>
      <c r="AN44" t="s">
        <v>483</v>
      </c>
      <c r="AO44">
        <f t="shared" si="0"/>
        <v>1.6350387803550741E-3</v>
      </c>
      <c r="AP44">
        <f t="shared" si="1"/>
        <v>6417527.596112499</v>
      </c>
      <c r="AQ44">
        <f t="shared" si="2"/>
        <v>17611288.632285714</v>
      </c>
      <c r="AR44">
        <f t="shared" si="3"/>
        <v>0.36439852472508072</v>
      </c>
      <c r="AS44">
        <f t="shared" si="4"/>
        <v>-1.4564109765161097</v>
      </c>
    </row>
    <row r="45" spans="1:45" x14ac:dyDescent="0.2">
      <c r="A45" s="8" t="s">
        <v>647</v>
      </c>
      <c r="B45">
        <v>1165</v>
      </c>
      <c r="C45">
        <v>764.51954790000002</v>
      </c>
      <c r="D45">
        <v>17.09868333</v>
      </c>
      <c r="E45" t="s">
        <v>678</v>
      </c>
      <c r="F45" t="s">
        <v>88</v>
      </c>
      <c r="G45">
        <v>1</v>
      </c>
      <c r="H45">
        <v>0.22813333299999999</v>
      </c>
      <c r="I45">
        <v>0</v>
      </c>
      <c r="J45">
        <v>7.5381556000000002E-2</v>
      </c>
      <c r="K45">
        <v>8.1949004000000006E-2</v>
      </c>
      <c r="L45">
        <v>4.7406825379999997</v>
      </c>
      <c r="M45" t="s">
        <v>479</v>
      </c>
      <c r="N45" t="s">
        <v>480</v>
      </c>
      <c r="O45" t="s">
        <v>679</v>
      </c>
      <c r="P45">
        <v>4529349.0080000004</v>
      </c>
      <c r="Q45">
        <v>50.3</v>
      </c>
      <c r="R45">
        <v>948032.554</v>
      </c>
      <c r="S45">
        <v>1096506.669</v>
      </c>
      <c r="T45">
        <v>0</v>
      </c>
      <c r="U45">
        <v>3120930.2319999998</v>
      </c>
      <c r="V45">
        <v>939645.60340000002</v>
      </c>
      <c r="W45">
        <v>1018026.591</v>
      </c>
      <c r="X45">
        <v>0</v>
      </c>
      <c r="Y45">
        <v>520228.64069999999</v>
      </c>
      <c r="Z45">
        <v>3485624.0520000001</v>
      </c>
      <c r="AA45">
        <v>6799033.6720000003</v>
      </c>
      <c r="AB45">
        <v>3343843.42</v>
      </c>
      <c r="AC45">
        <v>8512455.6760000009</v>
      </c>
      <c r="AD45">
        <v>4364967.8710000003</v>
      </c>
      <c r="AE45">
        <v>2885782.1919999998</v>
      </c>
      <c r="AF45">
        <v>2313736.1749999998</v>
      </c>
      <c r="AG45" t="s">
        <v>88</v>
      </c>
      <c r="AH45" t="s">
        <v>680</v>
      </c>
      <c r="AI45" t="s">
        <v>681</v>
      </c>
      <c r="AJ45" t="s">
        <v>647</v>
      </c>
      <c r="AK45" s="9" t="s">
        <v>483</v>
      </c>
      <c r="AL45" t="s">
        <v>484</v>
      </c>
      <c r="AM45" t="s">
        <v>682</v>
      </c>
      <c r="AN45" t="s">
        <v>483</v>
      </c>
      <c r="AO45">
        <f t="shared" si="0"/>
        <v>6.9397773587165194E-4</v>
      </c>
      <c r="AP45">
        <f t="shared" si="1"/>
        <v>955421.2862625001</v>
      </c>
      <c r="AQ45">
        <f t="shared" si="2"/>
        <v>4529349.0082857143</v>
      </c>
      <c r="AR45">
        <f t="shared" si="3"/>
        <v>0.21094008973799783</v>
      </c>
      <c r="AS45">
        <f t="shared" si="4"/>
        <v>-2.2450947855794334</v>
      </c>
    </row>
    <row r="46" spans="1:45" x14ac:dyDescent="0.2">
      <c r="A46" s="8" t="s">
        <v>683</v>
      </c>
      <c r="B46">
        <v>96</v>
      </c>
      <c r="C46">
        <v>910.82206670000005</v>
      </c>
      <c r="D46">
        <v>24.992650000000001</v>
      </c>
      <c r="E46" t="s">
        <v>684</v>
      </c>
      <c r="F46" t="s">
        <v>88</v>
      </c>
      <c r="G46">
        <v>1</v>
      </c>
      <c r="H46">
        <v>0.40288333300000001</v>
      </c>
      <c r="I46">
        <v>0</v>
      </c>
      <c r="J46">
        <v>2.8763399999999999E-4</v>
      </c>
      <c r="K46">
        <v>4.191831E-3</v>
      </c>
      <c r="L46">
        <v>55.970026990000001</v>
      </c>
      <c r="M46" t="s">
        <v>479</v>
      </c>
      <c r="N46" t="s">
        <v>480</v>
      </c>
      <c r="O46" t="s">
        <v>685</v>
      </c>
      <c r="P46">
        <v>111862874</v>
      </c>
      <c r="Q46">
        <v>100.22</v>
      </c>
      <c r="R46">
        <v>0</v>
      </c>
      <c r="S46">
        <v>0</v>
      </c>
      <c r="T46">
        <v>0</v>
      </c>
      <c r="U46">
        <v>4585917.3849999998</v>
      </c>
      <c r="V46">
        <v>0</v>
      </c>
      <c r="W46">
        <v>11403051</v>
      </c>
      <c r="X46">
        <v>0</v>
      </c>
      <c r="Y46">
        <v>0</v>
      </c>
      <c r="Z46">
        <v>25619254.16</v>
      </c>
      <c r="AA46">
        <v>256713927.30000001</v>
      </c>
      <c r="AB46">
        <v>43102646.32</v>
      </c>
      <c r="AC46">
        <v>225583756.69999999</v>
      </c>
      <c r="AD46">
        <v>208389611.40000001</v>
      </c>
      <c r="AE46">
        <v>12045286.01</v>
      </c>
      <c r="AF46">
        <v>11585636.119999999</v>
      </c>
      <c r="AG46" t="s">
        <v>88</v>
      </c>
      <c r="AH46" t="s">
        <v>686</v>
      </c>
      <c r="AI46" t="s">
        <v>687</v>
      </c>
      <c r="AJ46" t="s">
        <v>683</v>
      </c>
      <c r="AK46" s="9" t="s">
        <v>688</v>
      </c>
      <c r="AL46" t="s">
        <v>484</v>
      </c>
      <c r="AM46" t="s">
        <v>689</v>
      </c>
      <c r="AN46" t="s">
        <v>688</v>
      </c>
      <c r="AO46">
        <f t="shared" si="0"/>
        <v>7.7360787832038468E-3</v>
      </c>
      <c r="AP46">
        <f t="shared" si="1"/>
        <v>1998621.048125</v>
      </c>
      <c r="AQ46">
        <f t="shared" si="2"/>
        <v>111862874.00142857</v>
      </c>
      <c r="AR46">
        <f t="shared" si="3"/>
        <v>1.7866705696292732E-2</v>
      </c>
      <c r="AS46">
        <f t="shared" si="4"/>
        <v>-5.8065825382576204</v>
      </c>
    </row>
    <row r="47" spans="1:45" x14ac:dyDescent="0.2">
      <c r="A47" s="8" t="s">
        <v>683</v>
      </c>
      <c r="B47">
        <v>140</v>
      </c>
      <c r="C47">
        <v>884.80514370000003</v>
      </c>
      <c r="D47">
        <v>25.01273333</v>
      </c>
      <c r="E47" t="s">
        <v>690</v>
      </c>
      <c r="F47" t="s">
        <v>88</v>
      </c>
      <c r="G47">
        <v>1</v>
      </c>
      <c r="H47">
        <v>0.544083333</v>
      </c>
      <c r="I47">
        <v>0</v>
      </c>
      <c r="J47">
        <v>5.7486699999999996E-4</v>
      </c>
      <c r="K47">
        <v>5.8025589999999997E-3</v>
      </c>
      <c r="L47">
        <v>21.55534141</v>
      </c>
      <c r="M47" t="s">
        <v>479</v>
      </c>
      <c r="N47" t="s">
        <v>480</v>
      </c>
      <c r="O47" t="s">
        <v>691</v>
      </c>
      <c r="P47">
        <v>119004740.59999999</v>
      </c>
      <c r="Q47">
        <v>104.58</v>
      </c>
      <c r="R47">
        <v>0</v>
      </c>
      <c r="S47">
        <v>0</v>
      </c>
      <c r="T47">
        <v>0</v>
      </c>
      <c r="U47">
        <v>17778770.289999999</v>
      </c>
      <c r="V47">
        <v>0</v>
      </c>
      <c r="W47">
        <v>26388376.34</v>
      </c>
      <c r="X47">
        <v>0</v>
      </c>
      <c r="Y47">
        <v>0</v>
      </c>
      <c r="Z47">
        <v>21586521.329999998</v>
      </c>
      <c r="AA47">
        <v>282862079.5</v>
      </c>
      <c r="AB47">
        <v>31604836.18</v>
      </c>
      <c r="AC47">
        <v>239322656.30000001</v>
      </c>
      <c r="AD47">
        <v>230048599.69999999</v>
      </c>
      <c r="AE47">
        <v>16077527.560000001</v>
      </c>
      <c r="AF47">
        <v>11530963.720000001</v>
      </c>
      <c r="AG47" t="s">
        <v>88</v>
      </c>
      <c r="AH47" t="s">
        <v>692</v>
      </c>
      <c r="AI47" t="s">
        <v>693</v>
      </c>
      <c r="AJ47" t="s">
        <v>683</v>
      </c>
      <c r="AK47" s="9" t="s">
        <v>688</v>
      </c>
      <c r="AL47" t="s">
        <v>484</v>
      </c>
      <c r="AM47" t="s">
        <v>694</v>
      </c>
      <c r="AN47" t="s">
        <v>688</v>
      </c>
      <c r="AO47">
        <f t="shared" si="0"/>
        <v>1.1368238423264012E-2</v>
      </c>
      <c r="AP47">
        <f t="shared" si="1"/>
        <v>5520893.3287499994</v>
      </c>
      <c r="AQ47">
        <f t="shared" si="2"/>
        <v>119004740.61285713</v>
      </c>
      <c r="AR47">
        <f t="shared" si="3"/>
        <v>4.6392213455684207E-2</v>
      </c>
      <c r="AS47">
        <f t="shared" si="4"/>
        <v>-4.4299735083777154</v>
      </c>
    </row>
    <row r="48" spans="1:45" x14ac:dyDescent="0.2">
      <c r="A48" s="8" t="s">
        <v>683</v>
      </c>
      <c r="B48">
        <v>341</v>
      </c>
      <c r="C48">
        <v>838.81827209999994</v>
      </c>
      <c r="D48">
        <v>25.624433329999999</v>
      </c>
      <c r="E48" t="s">
        <v>695</v>
      </c>
      <c r="F48">
        <v>820.78444660000002</v>
      </c>
      <c r="G48">
        <v>1</v>
      </c>
      <c r="H48">
        <v>0.51270000000000004</v>
      </c>
      <c r="I48">
        <v>0</v>
      </c>
      <c r="J48">
        <v>2.0316620000000001E-3</v>
      </c>
      <c r="K48">
        <v>8.1413890000000006E-3</v>
      </c>
      <c r="L48">
        <v>4.3728134819999998</v>
      </c>
      <c r="M48" t="s">
        <v>479</v>
      </c>
      <c r="N48" t="s">
        <v>480</v>
      </c>
      <c r="O48" t="s">
        <v>696</v>
      </c>
      <c r="P48">
        <v>84550938.739999995</v>
      </c>
      <c r="Q48">
        <v>59.97</v>
      </c>
      <c r="R48">
        <v>12149272.470000001</v>
      </c>
      <c r="S48">
        <v>16772627.41</v>
      </c>
      <c r="T48">
        <v>12428025.380000001</v>
      </c>
      <c r="U48">
        <v>43042137.740000002</v>
      </c>
      <c r="V48">
        <v>23664299.699999999</v>
      </c>
      <c r="W48">
        <v>24795414.100000001</v>
      </c>
      <c r="X48">
        <v>4480749.7779999999</v>
      </c>
      <c r="Y48">
        <v>17352211.920000002</v>
      </c>
      <c r="Z48">
        <v>32612559.649999999</v>
      </c>
      <c r="AA48">
        <v>157936376.40000001</v>
      </c>
      <c r="AB48">
        <v>53104204.409999996</v>
      </c>
      <c r="AC48">
        <v>165813006.5</v>
      </c>
      <c r="AD48">
        <v>115769028.59999999</v>
      </c>
      <c r="AE48">
        <v>35436615.140000001</v>
      </c>
      <c r="AF48">
        <v>31184780.48</v>
      </c>
      <c r="AG48" t="s">
        <v>88</v>
      </c>
      <c r="AH48" t="s">
        <v>697</v>
      </c>
      <c r="AI48" t="s">
        <v>698</v>
      </c>
      <c r="AJ48" t="s">
        <v>683</v>
      </c>
      <c r="AK48" s="9" t="s">
        <v>688</v>
      </c>
      <c r="AL48" t="s">
        <v>484</v>
      </c>
      <c r="AM48" t="s">
        <v>699</v>
      </c>
      <c r="AN48" t="s">
        <v>688</v>
      </c>
      <c r="AO48">
        <f t="shared" si="0"/>
        <v>5.0657068874960477E-3</v>
      </c>
      <c r="AP48">
        <f t="shared" si="1"/>
        <v>19335592.312250003</v>
      </c>
      <c r="AQ48">
        <f t="shared" si="2"/>
        <v>84550938.74000001</v>
      </c>
      <c r="AR48">
        <f t="shared" si="3"/>
        <v>0.22868572011610999</v>
      </c>
      <c r="AS48">
        <f t="shared" si="4"/>
        <v>-2.1285618129194654</v>
      </c>
    </row>
    <row r="49" spans="1:45" x14ac:dyDescent="0.2">
      <c r="A49" s="8" t="s">
        <v>683</v>
      </c>
      <c r="B49">
        <v>632</v>
      </c>
      <c r="C49">
        <v>964.86759280000001</v>
      </c>
      <c r="D49">
        <v>25.419466669999998</v>
      </c>
      <c r="E49" t="s">
        <v>700</v>
      </c>
      <c r="F49" t="s">
        <v>88</v>
      </c>
      <c r="G49">
        <v>1</v>
      </c>
      <c r="H49">
        <v>0.55263333299999995</v>
      </c>
      <c r="I49">
        <v>0</v>
      </c>
      <c r="J49">
        <v>5.7424850000000003E-3</v>
      </c>
      <c r="K49">
        <v>1.2374926E-2</v>
      </c>
      <c r="L49">
        <v>18.227171259999999</v>
      </c>
      <c r="M49" t="s">
        <v>479</v>
      </c>
      <c r="N49" t="s">
        <v>480</v>
      </c>
      <c r="O49" t="s">
        <v>701</v>
      </c>
      <c r="P49">
        <v>27946727.309999999</v>
      </c>
      <c r="Q49">
        <v>101.61</v>
      </c>
      <c r="R49">
        <v>19728.097389999999</v>
      </c>
      <c r="S49">
        <v>0</v>
      </c>
      <c r="T49">
        <v>88739.056779999999</v>
      </c>
      <c r="U49">
        <v>7113059.6579999998</v>
      </c>
      <c r="V49">
        <v>2640.8501190000002</v>
      </c>
      <c r="W49">
        <v>5037514.21</v>
      </c>
      <c r="X49">
        <v>4281.6863649999996</v>
      </c>
      <c r="Y49">
        <v>0</v>
      </c>
      <c r="Z49">
        <v>13183966.300000001</v>
      </c>
      <c r="AA49">
        <v>33564780.340000004</v>
      </c>
      <c r="AB49">
        <v>4515273.0640000002</v>
      </c>
      <c r="AC49">
        <v>71792974.810000002</v>
      </c>
      <c r="AD49">
        <v>61111951.350000001</v>
      </c>
      <c r="AE49">
        <v>9596913.7789999992</v>
      </c>
      <c r="AF49">
        <v>1861231.5319999999</v>
      </c>
      <c r="AG49" t="s">
        <v>88</v>
      </c>
      <c r="AH49" t="s">
        <v>702</v>
      </c>
      <c r="AI49">
        <v>437160.39</v>
      </c>
      <c r="AJ49" t="s">
        <v>683</v>
      </c>
      <c r="AK49" s="9" t="s">
        <v>688</v>
      </c>
      <c r="AL49" t="s">
        <v>484</v>
      </c>
      <c r="AM49" t="s">
        <v>703</v>
      </c>
      <c r="AN49" t="s">
        <v>688</v>
      </c>
      <c r="AO49">
        <f t="shared" si="0"/>
        <v>1.0393680505981912E-2</v>
      </c>
      <c r="AP49">
        <f t="shared" si="1"/>
        <v>1533245.4448317501</v>
      </c>
      <c r="AQ49">
        <f t="shared" si="2"/>
        <v>27946727.310714286</v>
      </c>
      <c r="AR49">
        <f t="shared" si="3"/>
        <v>5.4863148295862557E-2</v>
      </c>
      <c r="AS49">
        <f t="shared" si="4"/>
        <v>-4.1880187768392725</v>
      </c>
    </row>
    <row r="50" spans="1:45" x14ac:dyDescent="0.2">
      <c r="A50" s="8" t="s">
        <v>683</v>
      </c>
      <c r="B50">
        <v>790</v>
      </c>
      <c r="C50">
        <v>990.88508750000005</v>
      </c>
      <c r="D50">
        <v>25.460533330000001</v>
      </c>
      <c r="E50" t="s">
        <v>704</v>
      </c>
      <c r="F50" t="s">
        <v>88</v>
      </c>
      <c r="G50">
        <v>1</v>
      </c>
      <c r="H50">
        <v>0.45043333299999999</v>
      </c>
      <c r="I50">
        <v>0</v>
      </c>
      <c r="J50">
        <v>1.1538299E-2</v>
      </c>
      <c r="K50">
        <v>1.9468900000000001E-2</v>
      </c>
      <c r="L50">
        <v>17.456518559999999</v>
      </c>
      <c r="M50" t="s">
        <v>479</v>
      </c>
      <c r="N50" t="s">
        <v>480</v>
      </c>
      <c r="O50" t="s">
        <v>705</v>
      </c>
      <c r="P50">
        <v>35881759.289999999</v>
      </c>
      <c r="Q50">
        <v>77.88</v>
      </c>
      <c r="R50">
        <v>237874.67569999999</v>
      </c>
      <c r="S50">
        <v>312712.0638</v>
      </c>
      <c r="T50">
        <v>0</v>
      </c>
      <c r="U50">
        <v>8831239.5360000003</v>
      </c>
      <c r="V50">
        <v>0</v>
      </c>
      <c r="W50">
        <v>6640868.9819999998</v>
      </c>
      <c r="X50">
        <v>0</v>
      </c>
      <c r="Y50">
        <v>421252.22289999999</v>
      </c>
      <c r="Z50">
        <v>15972961.26</v>
      </c>
      <c r="AA50">
        <v>61820443.5</v>
      </c>
      <c r="AB50">
        <v>17344544.620000001</v>
      </c>
      <c r="AC50">
        <v>72042031.140000001</v>
      </c>
      <c r="AD50">
        <v>62233824.770000003</v>
      </c>
      <c r="AE50">
        <v>14066151.439999999</v>
      </c>
      <c r="AF50">
        <v>7692358.3169999998</v>
      </c>
      <c r="AG50" t="s">
        <v>88</v>
      </c>
      <c r="AH50" t="s">
        <v>706</v>
      </c>
      <c r="AI50">
        <v>35638.129999999997</v>
      </c>
      <c r="AJ50" t="s">
        <v>683</v>
      </c>
      <c r="AK50" s="9" t="s">
        <v>688</v>
      </c>
      <c r="AL50" t="s">
        <v>484</v>
      </c>
      <c r="AM50" t="s">
        <v>707</v>
      </c>
      <c r="AN50" t="s">
        <v>688</v>
      </c>
      <c r="AO50">
        <f t="shared" si="0"/>
        <v>2.3232664328693585E-3</v>
      </c>
      <c r="AP50">
        <f t="shared" si="1"/>
        <v>2055493.43505</v>
      </c>
      <c r="AQ50">
        <f t="shared" si="2"/>
        <v>35881759.292428575</v>
      </c>
      <c r="AR50">
        <f t="shared" si="3"/>
        <v>5.7285191015807591E-2</v>
      </c>
      <c r="AS50">
        <f t="shared" si="4"/>
        <v>-4.12569395846036</v>
      </c>
    </row>
    <row r="51" spans="1:45" x14ac:dyDescent="0.2">
      <c r="A51" s="8" t="s">
        <v>683</v>
      </c>
      <c r="B51">
        <v>853</v>
      </c>
      <c r="C51">
        <v>864.83429420000004</v>
      </c>
      <c r="D51">
        <v>25.624433329999999</v>
      </c>
      <c r="E51" t="s">
        <v>708</v>
      </c>
      <c r="F51" t="s">
        <v>88</v>
      </c>
      <c r="G51">
        <v>1</v>
      </c>
      <c r="H51">
        <v>0.47184999999999999</v>
      </c>
      <c r="I51">
        <v>0</v>
      </c>
      <c r="J51">
        <v>1.5337204E-2</v>
      </c>
      <c r="K51">
        <v>2.3804117E-2</v>
      </c>
      <c r="L51">
        <v>2.5756695060000001</v>
      </c>
      <c r="M51" t="s">
        <v>479</v>
      </c>
      <c r="N51" t="s">
        <v>480</v>
      </c>
      <c r="O51" t="s">
        <v>709</v>
      </c>
      <c r="P51">
        <v>51793921.609999999</v>
      </c>
      <c r="Q51">
        <v>43.24</v>
      </c>
      <c r="R51">
        <v>16494762.32</v>
      </c>
      <c r="S51">
        <v>25957064.399999999</v>
      </c>
      <c r="T51">
        <v>13112764.279999999</v>
      </c>
      <c r="U51">
        <v>35567674.670000002</v>
      </c>
      <c r="V51">
        <v>21991712.059999999</v>
      </c>
      <c r="W51">
        <v>20723954.989999998</v>
      </c>
      <c r="X51">
        <v>6333971.6809999999</v>
      </c>
      <c r="Y51">
        <v>20689423.219999999</v>
      </c>
      <c r="Z51">
        <v>28960718.289999999</v>
      </c>
      <c r="AA51">
        <v>83376304.450000003</v>
      </c>
      <c r="AB51">
        <v>24149164.300000001</v>
      </c>
      <c r="AC51">
        <v>86524396.620000005</v>
      </c>
      <c r="AD51">
        <v>87207139.040000007</v>
      </c>
      <c r="AE51">
        <v>34527186.409999996</v>
      </c>
      <c r="AF51">
        <v>17812542.16</v>
      </c>
      <c r="AG51" t="s">
        <v>88</v>
      </c>
      <c r="AH51" t="s">
        <v>710</v>
      </c>
      <c r="AI51" t="s">
        <v>711</v>
      </c>
      <c r="AJ51" t="s">
        <v>683</v>
      </c>
      <c r="AK51" s="9" t="s">
        <v>688</v>
      </c>
      <c r="AL51" t="s">
        <v>484</v>
      </c>
      <c r="AM51" t="s">
        <v>712</v>
      </c>
      <c r="AN51" t="s">
        <v>688</v>
      </c>
      <c r="AO51">
        <f t="shared" si="0"/>
        <v>9.2433764061176631E-3</v>
      </c>
      <c r="AP51">
        <f t="shared" si="1"/>
        <v>20108915.952624999</v>
      </c>
      <c r="AQ51">
        <f t="shared" si="2"/>
        <v>51793921.610000007</v>
      </c>
      <c r="AR51">
        <f t="shared" si="3"/>
        <v>0.3882485690896692</v>
      </c>
      <c r="AS51">
        <f t="shared" si="4"/>
        <v>-1.3649474873927314</v>
      </c>
    </row>
    <row r="52" spans="1:45" x14ac:dyDescent="0.2">
      <c r="A52" s="8" t="s">
        <v>683</v>
      </c>
      <c r="B52">
        <v>1010</v>
      </c>
      <c r="C52">
        <v>936.84021580000001</v>
      </c>
      <c r="D52">
        <v>25.235283330000001</v>
      </c>
      <c r="E52" t="s">
        <v>713</v>
      </c>
      <c r="F52" t="s">
        <v>88</v>
      </c>
      <c r="G52">
        <v>1</v>
      </c>
      <c r="H52">
        <v>0.22486666699999999</v>
      </c>
      <c r="I52">
        <v>0</v>
      </c>
      <c r="J52">
        <v>4.0096155000000001E-2</v>
      </c>
      <c r="K52">
        <v>5.0877190000000003E-2</v>
      </c>
      <c r="L52" t="s">
        <v>509</v>
      </c>
      <c r="M52" t="s">
        <v>479</v>
      </c>
      <c r="N52" t="s">
        <v>480</v>
      </c>
      <c r="O52">
        <v>100</v>
      </c>
      <c r="P52">
        <v>7048307.7419999996</v>
      </c>
      <c r="Q52">
        <v>125.44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18135556.629999999</v>
      </c>
      <c r="AB52">
        <v>0</v>
      </c>
      <c r="AC52">
        <v>14874535.9</v>
      </c>
      <c r="AD52">
        <v>16328061.66</v>
      </c>
      <c r="AE52">
        <v>0</v>
      </c>
      <c r="AF52">
        <v>0</v>
      </c>
      <c r="AG52" t="s">
        <v>88</v>
      </c>
      <c r="AH52" t="s">
        <v>714</v>
      </c>
      <c r="AI52">
        <v>939507</v>
      </c>
      <c r="AJ52" t="s">
        <v>683</v>
      </c>
      <c r="AK52" s="9" t="s">
        <v>688</v>
      </c>
      <c r="AL52" t="s">
        <v>484</v>
      </c>
      <c r="AM52" t="s">
        <v>715</v>
      </c>
      <c r="AN52" t="s">
        <v>688</v>
      </c>
      <c r="AO52">
        <f t="shared" si="0"/>
        <v>2.0535161545672743E-2</v>
      </c>
      <c r="AP52">
        <f t="shared" si="1"/>
        <v>0</v>
      </c>
      <c r="AQ52">
        <f t="shared" si="2"/>
        <v>7048307.7414285708</v>
      </c>
      <c r="AR52">
        <f t="shared" si="3"/>
        <v>0</v>
      </c>
      <c r="AS52" t="e">
        <f t="shared" si="4"/>
        <v>#NUM!</v>
      </c>
    </row>
    <row r="53" spans="1:45" x14ac:dyDescent="0.2">
      <c r="A53" s="8" t="s">
        <v>683</v>
      </c>
      <c r="B53">
        <v>1017</v>
      </c>
      <c r="C53">
        <v>882.79119419999995</v>
      </c>
      <c r="D53">
        <v>24.635999999999999</v>
      </c>
      <c r="E53" t="s">
        <v>716</v>
      </c>
      <c r="F53" t="s">
        <v>88</v>
      </c>
      <c r="G53">
        <v>1</v>
      </c>
      <c r="H53">
        <v>0.17685000000000001</v>
      </c>
      <c r="I53">
        <v>0</v>
      </c>
      <c r="J53">
        <v>4.0250635E-2</v>
      </c>
      <c r="K53">
        <v>5.0877190000000003E-2</v>
      </c>
      <c r="L53" t="s">
        <v>509</v>
      </c>
      <c r="M53" t="s">
        <v>479</v>
      </c>
      <c r="N53" t="s">
        <v>480</v>
      </c>
      <c r="O53">
        <v>100</v>
      </c>
      <c r="P53">
        <v>13634989.210000001</v>
      </c>
      <c r="Q53">
        <v>144.44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44159051</v>
      </c>
      <c r="AB53">
        <v>0</v>
      </c>
      <c r="AC53">
        <v>39125434.659999996</v>
      </c>
      <c r="AD53">
        <v>12160438.800000001</v>
      </c>
      <c r="AE53">
        <v>0</v>
      </c>
      <c r="AF53">
        <v>0</v>
      </c>
      <c r="AG53" t="s">
        <v>88</v>
      </c>
      <c r="AH53" t="s">
        <v>717</v>
      </c>
      <c r="AI53" t="s">
        <v>718</v>
      </c>
      <c r="AJ53" t="s">
        <v>683</v>
      </c>
      <c r="AK53" s="9" t="s">
        <v>688</v>
      </c>
      <c r="AL53" t="s">
        <v>484</v>
      </c>
      <c r="AM53" t="s">
        <v>719</v>
      </c>
      <c r="AN53" t="s">
        <v>688</v>
      </c>
      <c r="AO53">
        <f t="shared" si="0"/>
        <v>3.5322761758498598E-2</v>
      </c>
      <c r="AP53">
        <f t="shared" si="1"/>
        <v>0</v>
      </c>
      <c r="AQ53">
        <f t="shared" si="2"/>
        <v>13634989.208571428</v>
      </c>
      <c r="AR53">
        <f t="shared" si="3"/>
        <v>0</v>
      </c>
      <c r="AS53" t="e">
        <f t="shared" si="4"/>
        <v>#NUM!</v>
      </c>
    </row>
    <row r="54" spans="1:45" x14ac:dyDescent="0.2">
      <c r="A54" s="8" t="s">
        <v>683</v>
      </c>
      <c r="B54">
        <v>1057</v>
      </c>
      <c r="C54">
        <v>890.85048010000003</v>
      </c>
      <c r="D54">
        <v>25.706399999999999</v>
      </c>
      <c r="E54" t="s">
        <v>720</v>
      </c>
      <c r="F54" t="s">
        <v>88</v>
      </c>
      <c r="G54">
        <v>1</v>
      </c>
      <c r="H54">
        <v>0.43075000000000002</v>
      </c>
      <c r="I54">
        <v>0</v>
      </c>
      <c r="J54">
        <v>4.8936161999999998E-2</v>
      </c>
      <c r="K54">
        <v>5.9514957E-2</v>
      </c>
      <c r="L54">
        <v>2.1436268329999999</v>
      </c>
      <c r="M54" t="s">
        <v>479</v>
      </c>
      <c r="N54" t="s">
        <v>480</v>
      </c>
      <c r="O54" t="s">
        <v>721</v>
      </c>
      <c r="P54">
        <v>54855245.049999997</v>
      </c>
      <c r="Q54">
        <v>42.24</v>
      </c>
      <c r="R54">
        <v>22236374.41</v>
      </c>
      <c r="S54">
        <v>41995315.310000002</v>
      </c>
      <c r="T54">
        <v>14459312.77</v>
      </c>
      <c r="U54">
        <v>37230936.719999999</v>
      </c>
      <c r="V54">
        <v>31783444.379999999</v>
      </c>
      <c r="W54">
        <v>23140790.57</v>
      </c>
      <c r="X54">
        <v>10458687.34</v>
      </c>
      <c r="Y54">
        <v>23414520.489999998</v>
      </c>
      <c r="Z54">
        <v>31650281.620000001</v>
      </c>
      <c r="AA54">
        <v>87319474.439999998</v>
      </c>
      <c r="AB54">
        <v>24493078.239999998</v>
      </c>
      <c r="AC54">
        <v>97353375.159999996</v>
      </c>
      <c r="AD54">
        <v>89808239.450000003</v>
      </c>
      <c r="AE54">
        <v>35100162.520000003</v>
      </c>
      <c r="AF54">
        <v>18262103.91</v>
      </c>
      <c r="AG54" t="s">
        <v>88</v>
      </c>
      <c r="AH54" t="s">
        <v>722</v>
      </c>
      <c r="AI54" t="s">
        <v>723</v>
      </c>
      <c r="AJ54" t="s">
        <v>683</v>
      </c>
      <c r="AK54" s="9" t="s">
        <v>688</v>
      </c>
      <c r="AL54" t="s">
        <v>484</v>
      </c>
      <c r="AM54" t="s">
        <v>724</v>
      </c>
      <c r="AN54" t="s">
        <v>688</v>
      </c>
      <c r="AO54">
        <f t="shared" si="0"/>
        <v>2.0554163890132298E-2</v>
      </c>
      <c r="AP54">
        <f t="shared" si="1"/>
        <v>25589922.748750001</v>
      </c>
      <c r="AQ54">
        <f t="shared" si="2"/>
        <v>54855245.04857143</v>
      </c>
      <c r="AR54">
        <f t="shared" si="3"/>
        <v>0.46649910552931578</v>
      </c>
      <c r="AS54">
        <f t="shared" si="4"/>
        <v>-1.1000537800475363</v>
      </c>
    </row>
    <row r="55" spans="1:45" x14ac:dyDescent="0.2">
      <c r="A55" s="8" t="s">
        <v>683</v>
      </c>
      <c r="B55">
        <v>1167</v>
      </c>
      <c r="C55">
        <v>916.86600659999999</v>
      </c>
      <c r="D55">
        <v>25.726800000000001</v>
      </c>
      <c r="E55" t="s">
        <v>725</v>
      </c>
      <c r="F55" t="s">
        <v>88</v>
      </c>
      <c r="G55">
        <v>1</v>
      </c>
      <c r="H55">
        <v>0.38996666699999999</v>
      </c>
      <c r="I55">
        <v>0</v>
      </c>
      <c r="J55">
        <v>7.5516583999999998E-2</v>
      </c>
      <c r="K55">
        <v>8.1984695999999996E-2</v>
      </c>
      <c r="L55">
        <v>1.8679574000000001</v>
      </c>
      <c r="M55" t="s">
        <v>479</v>
      </c>
      <c r="N55" t="s">
        <v>480</v>
      </c>
      <c r="O55" t="s">
        <v>726</v>
      </c>
      <c r="P55">
        <v>39243683.409999996</v>
      </c>
      <c r="Q55">
        <v>50.63</v>
      </c>
      <c r="R55">
        <v>18649392.68</v>
      </c>
      <c r="S55">
        <v>40734199.229999997</v>
      </c>
      <c r="T55">
        <v>9853212.9069999997</v>
      </c>
      <c r="U55">
        <v>27147187.539999999</v>
      </c>
      <c r="V55">
        <v>28361871.140000001</v>
      </c>
      <c r="W55">
        <v>16516689.82</v>
      </c>
      <c r="X55">
        <v>8652632.5869999994</v>
      </c>
      <c r="Y55">
        <v>18155813.579999998</v>
      </c>
      <c r="Z55">
        <v>22948961.780000001</v>
      </c>
      <c r="AA55">
        <v>58898076.049999997</v>
      </c>
      <c r="AB55">
        <v>19064371.870000001</v>
      </c>
      <c r="AC55">
        <v>67666835.900000006</v>
      </c>
      <c r="AD55">
        <v>63525769.369999997</v>
      </c>
      <c r="AE55">
        <v>27894821.710000001</v>
      </c>
      <c r="AF55">
        <v>14706947.189999999</v>
      </c>
      <c r="AG55" t="s">
        <v>88</v>
      </c>
      <c r="AH55" t="s">
        <v>727</v>
      </c>
      <c r="AI55" t="s">
        <v>728</v>
      </c>
      <c r="AJ55" t="s">
        <v>683</v>
      </c>
      <c r="AK55" s="9" t="s">
        <v>688</v>
      </c>
      <c r="AL55" t="s">
        <v>484</v>
      </c>
      <c r="AM55" t="s">
        <v>729</v>
      </c>
      <c r="AN55" t="s">
        <v>688</v>
      </c>
      <c r="AO55">
        <f t="shared" si="0"/>
        <v>3.2601841934677606E-2</v>
      </c>
      <c r="AP55">
        <f t="shared" si="1"/>
        <v>21008874.935500003</v>
      </c>
      <c r="AQ55">
        <f t="shared" si="2"/>
        <v>39243683.410000011</v>
      </c>
      <c r="AR55">
        <f t="shared" si="3"/>
        <v>0.53534411426187778</v>
      </c>
      <c r="AS55">
        <f t="shared" si="4"/>
        <v>-0.90146155412582674</v>
      </c>
    </row>
    <row r="56" spans="1:45" x14ac:dyDescent="0.2">
      <c r="A56" s="8" t="s">
        <v>683</v>
      </c>
      <c r="B56">
        <v>1464</v>
      </c>
      <c r="C56">
        <v>810.78884400000004</v>
      </c>
      <c r="D56">
        <v>25.19445</v>
      </c>
      <c r="E56" t="s">
        <v>730</v>
      </c>
      <c r="F56">
        <v>792.75501850000001</v>
      </c>
      <c r="G56">
        <v>1</v>
      </c>
      <c r="H56">
        <v>0.42759999999999998</v>
      </c>
      <c r="I56">
        <v>0</v>
      </c>
      <c r="J56">
        <v>0.20330113999999999</v>
      </c>
      <c r="K56">
        <v>0.175243754</v>
      </c>
      <c r="L56">
        <v>3.9647690689999999</v>
      </c>
      <c r="M56" t="s">
        <v>479</v>
      </c>
      <c r="N56" t="s">
        <v>480</v>
      </c>
      <c r="O56" t="s">
        <v>731</v>
      </c>
      <c r="P56">
        <v>37653356.909999996</v>
      </c>
      <c r="Q56">
        <v>83.24</v>
      </c>
      <c r="R56">
        <v>3254471.61</v>
      </c>
      <c r="S56">
        <v>9458773.7219999991</v>
      </c>
      <c r="T56">
        <v>3025749.2579999999</v>
      </c>
      <c r="U56">
        <v>25787947.27</v>
      </c>
      <c r="V56">
        <v>13663015.1</v>
      </c>
      <c r="W56">
        <v>13010127.1</v>
      </c>
      <c r="X56">
        <v>0</v>
      </c>
      <c r="Y56">
        <v>7775805.0990000004</v>
      </c>
      <c r="Z56">
        <v>18319759.27</v>
      </c>
      <c r="AA56">
        <v>68886293.950000003</v>
      </c>
      <c r="AB56">
        <v>14330983.890000001</v>
      </c>
      <c r="AC56">
        <v>82485436.670000002</v>
      </c>
      <c r="AD56">
        <v>57741299.960000001</v>
      </c>
      <c r="AE56">
        <v>19732664.460000001</v>
      </c>
      <c r="AF56">
        <v>2077060.2050000001</v>
      </c>
      <c r="AG56" t="s">
        <v>88</v>
      </c>
      <c r="AH56" t="s">
        <v>732</v>
      </c>
      <c r="AI56">
        <v>264559</v>
      </c>
      <c r="AJ56" t="s">
        <v>683</v>
      </c>
      <c r="AK56" s="9" t="s">
        <v>688</v>
      </c>
      <c r="AL56" t="s">
        <v>484</v>
      </c>
      <c r="AM56" t="s">
        <v>733</v>
      </c>
      <c r="AN56" t="s">
        <v>688</v>
      </c>
      <c r="AO56">
        <f t="shared" si="0"/>
        <v>1.4358157323730261E-2</v>
      </c>
      <c r="AP56">
        <f t="shared" si="1"/>
        <v>9496986.1448750012</v>
      </c>
      <c r="AQ56">
        <f t="shared" si="2"/>
        <v>37653356.915000007</v>
      </c>
      <c r="AR56">
        <f t="shared" si="3"/>
        <v>0.25222149956812157</v>
      </c>
      <c r="AS56">
        <f t="shared" si="4"/>
        <v>-1.9872368374674558</v>
      </c>
    </row>
    <row r="57" spans="1:45" x14ac:dyDescent="0.2">
      <c r="A57" s="8" t="s">
        <v>683</v>
      </c>
      <c r="B57">
        <v>1906</v>
      </c>
      <c r="C57">
        <v>888.83463710000001</v>
      </c>
      <c r="D57">
        <v>25.358066669999999</v>
      </c>
      <c r="E57" t="s">
        <v>734</v>
      </c>
      <c r="F57" t="s">
        <v>88</v>
      </c>
      <c r="G57">
        <v>1</v>
      </c>
      <c r="H57">
        <v>0.61448333300000002</v>
      </c>
      <c r="I57">
        <v>0</v>
      </c>
      <c r="J57">
        <v>0.87035861299999995</v>
      </c>
      <c r="K57">
        <v>0.56306260500000005</v>
      </c>
      <c r="L57">
        <v>1.4940450700000001</v>
      </c>
      <c r="M57" t="s">
        <v>479</v>
      </c>
      <c r="N57" t="s">
        <v>480</v>
      </c>
      <c r="O57" t="s">
        <v>735</v>
      </c>
      <c r="P57">
        <v>42060854.340000004</v>
      </c>
      <c r="Q57">
        <v>50.42</v>
      </c>
      <c r="R57">
        <v>20947082.82</v>
      </c>
      <c r="S57">
        <v>53742325.939999998</v>
      </c>
      <c r="T57">
        <v>12313343.85</v>
      </c>
      <c r="U57">
        <v>36998457.020000003</v>
      </c>
      <c r="V57">
        <v>38669929.149999999</v>
      </c>
      <c r="W57">
        <v>20719088.760000002</v>
      </c>
      <c r="X57">
        <v>13700636.960000001</v>
      </c>
      <c r="Y57">
        <v>28127799.52</v>
      </c>
      <c r="Z57">
        <v>27364984.52</v>
      </c>
      <c r="AA57">
        <v>48550988.200000003</v>
      </c>
      <c r="AB57">
        <v>4184658.96</v>
      </c>
      <c r="AC57">
        <v>82977789.260000005</v>
      </c>
      <c r="AD57">
        <v>99948488.790000007</v>
      </c>
      <c r="AE57">
        <v>28871740.98</v>
      </c>
      <c r="AF57">
        <v>2527329.659</v>
      </c>
      <c r="AG57" t="s">
        <v>88</v>
      </c>
      <c r="AH57" t="s">
        <v>736</v>
      </c>
      <c r="AI57" t="s">
        <v>737</v>
      </c>
      <c r="AJ57" t="s">
        <v>683</v>
      </c>
      <c r="AK57" s="9" t="s">
        <v>688</v>
      </c>
      <c r="AL57" t="s">
        <v>484</v>
      </c>
      <c r="AM57" t="s">
        <v>738</v>
      </c>
      <c r="AN57" t="s">
        <v>688</v>
      </c>
      <c r="AO57">
        <f t="shared" si="0"/>
        <v>0.17354853256730379</v>
      </c>
      <c r="AP57">
        <f t="shared" si="1"/>
        <v>28152333.002500001</v>
      </c>
      <c r="AQ57">
        <f t="shared" si="2"/>
        <v>42060854.338428572</v>
      </c>
      <c r="AR57">
        <f t="shared" si="3"/>
        <v>0.66932385100839098</v>
      </c>
      <c r="AS57">
        <f t="shared" si="4"/>
        <v>-0.57922366997839725</v>
      </c>
    </row>
    <row r="58" spans="1:45" x14ac:dyDescent="0.2">
      <c r="A58" s="8" t="s">
        <v>739</v>
      </c>
      <c r="B58">
        <v>193</v>
      </c>
      <c r="C58">
        <v>742.57276400000001</v>
      </c>
      <c r="D58">
        <v>17.94026667</v>
      </c>
      <c r="E58" t="s">
        <v>740</v>
      </c>
      <c r="F58" t="s">
        <v>88</v>
      </c>
      <c r="G58">
        <v>1</v>
      </c>
      <c r="H58">
        <v>0.72008333300000005</v>
      </c>
      <c r="I58">
        <v>0</v>
      </c>
      <c r="J58">
        <v>9.3782700000000002E-4</v>
      </c>
      <c r="K58">
        <v>6.804872E-3</v>
      </c>
      <c r="L58">
        <v>4.1399905260000001</v>
      </c>
      <c r="M58" t="s">
        <v>479</v>
      </c>
      <c r="N58" t="s">
        <v>480</v>
      </c>
      <c r="O58" t="s">
        <v>741</v>
      </c>
      <c r="P58">
        <v>634313311.39999998</v>
      </c>
      <c r="Q58">
        <v>38.85</v>
      </c>
      <c r="R58">
        <v>154112513.40000001</v>
      </c>
      <c r="S58">
        <v>138356821.5</v>
      </c>
      <c r="T58">
        <v>28712258.98</v>
      </c>
      <c r="U58">
        <v>404720255.60000002</v>
      </c>
      <c r="V58">
        <v>160272972.19999999</v>
      </c>
      <c r="W58">
        <v>219499869.40000001</v>
      </c>
      <c r="X58">
        <v>20722985.989999998</v>
      </c>
      <c r="Y58">
        <v>99331333.430000007</v>
      </c>
      <c r="Z58">
        <v>441143549.5</v>
      </c>
      <c r="AA58">
        <v>796276059.39999998</v>
      </c>
      <c r="AB58">
        <v>587259870.39999998</v>
      </c>
      <c r="AC58">
        <v>1086818365</v>
      </c>
      <c r="AD58">
        <v>684659794.39999998</v>
      </c>
      <c r="AE58">
        <v>397516984</v>
      </c>
      <c r="AF58">
        <v>446518557</v>
      </c>
      <c r="AG58" t="s">
        <v>88</v>
      </c>
      <c r="AH58" t="s">
        <v>742</v>
      </c>
      <c r="AI58" t="s">
        <v>743</v>
      </c>
      <c r="AJ58" t="s">
        <v>739</v>
      </c>
      <c r="AK58" s="9" t="s">
        <v>483</v>
      </c>
      <c r="AL58" t="s">
        <v>494</v>
      </c>
      <c r="AM58" t="s">
        <v>744</v>
      </c>
      <c r="AN58" t="s">
        <v>483</v>
      </c>
      <c r="AO58">
        <f t="shared" si="0"/>
        <v>1.4561231430722688E-4</v>
      </c>
      <c r="AP58">
        <f t="shared" si="1"/>
        <v>153216126.31250003</v>
      </c>
      <c r="AQ58">
        <f t="shared" si="2"/>
        <v>634313311.38571441</v>
      </c>
      <c r="AR58">
        <f t="shared" si="3"/>
        <v>0.24154644646789084</v>
      </c>
      <c r="AS58">
        <f t="shared" si="4"/>
        <v>-2.0496274662981304</v>
      </c>
    </row>
    <row r="59" spans="1:45" x14ac:dyDescent="0.2">
      <c r="A59" s="8" t="s">
        <v>745</v>
      </c>
      <c r="B59">
        <v>333</v>
      </c>
      <c r="C59">
        <v>724.52696500000002</v>
      </c>
      <c r="D59">
        <v>18.145633329999999</v>
      </c>
      <c r="E59" t="s">
        <v>746</v>
      </c>
      <c r="F59" t="s">
        <v>88</v>
      </c>
      <c r="G59">
        <v>1</v>
      </c>
      <c r="H59">
        <v>0.61739999999999995</v>
      </c>
      <c r="I59">
        <v>0</v>
      </c>
      <c r="J59">
        <v>1.957248E-3</v>
      </c>
      <c r="K59">
        <v>8.0522100000000006E-3</v>
      </c>
      <c r="L59">
        <v>4.199201972</v>
      </c>
      <c r="M59" t="s">
        <v>479</v>
      </c>
      <c r="N59" t="s">
        <v>480</v>
      </c>
      <c r="O59" t="s">
        <v>747</v>
      </c>
      <c r="P59">
        <v>416337886.60000002</v>
      </c>
      <c r="Q59">
        <v>42.95</v>
      </c>
      <c r="R59">
        <v>97283008.650000006</v>
      </c>
      <c r="S59">
        <v>84248811.930000007</v>
      </c>
      <c r="T59">
        <v>7695439.1579999998</v>
      </c>
      <c r="U59">
        <v>307151666.69999999</v>
      </c>
      <c r="V59">
        <v>88398544.75</v>
      </c>
      <c r="W59">
        <v>127003128.5</v>
      </c>
      <c r="X59">
        <v>13114022.810000001</v>
      </c>
      <c r="Y59">
        <v>68280632.159999996</v>
      </c>
      <c r="Z59">
        <v>302636736.39999998</v>
      </c>
      <c r="AA59">
        <v>519049065.5</v>
      </c>
      <c r="AB59">
        <v>340947893.39999998</v>
      </c>
      <c r="AC59">
        <v>767569239.60000002</v>
      </c>
      <c r="AD59">
        <v>429549342.60000002</v>
      </c>
      <c r="AE59">
        <v>292875535</v>
      </c>
      <c r="AF59">
        <v>261737394</v>
      </c>
      <c r="AG59" t="s">
        <v>88</v>
      </c>
      <c r="AH59" t="s">
        <v>748</v>
      </c>
      <c r="AI59" t="s">
        <v>749</v>
      </c>
      <c r="AJ59" t="s">
        <v>745</v>
      </c>
      <c r="AK59" s="9" t="s">
        <v>483</v>
      </c>
      <c r="AL59" t="s">
        <v>484</v>
      </c>
      <c r="AM59" t="s">
        <v>750</v>
      </c>
      <c r="AN59" t="s">
        <v>483</v>
      </c>
      <c r="AO59">
        <f t="shared" si="0"/>
        <v>3.6303113863614113E-4</v>
      </c>
      <c r="AP59">
        <f t="shared" si="1"/>
        <v>99146906.832249984</v>
      </c>
      <c r="AQ59">
        <f t="shared" si="2"/>
        <v>416337886.64285713</v>
      </c>
      <c r="AR59">
        <f t="shared" si="3"/>
        <v>0.23814048640089333</v>
      </c>
      <c r="AS59">
        <f t="shared" si="4"/>
        <v>-2.0701151800145543</v>
      </c>
    </row>
    <row r="60" spans="1:45" x14ac:dyDescent="0.2">
      <c r="A60" s="8" t="s">
        <v>745</v>
      </c>
      <c r="B60">
        <v>436</v>
      </c>
      <c r="C60">
        <v>752.55631459999995</v>
      </c>
      <c r="D60">
        <v>19.158533330000001</v>
      </c>
      <c r="E60" t="s">
        <v>751</v>
      </c>
      <c r="F60">
        <v>751.54903820000004</v>
      </c>
      <c r="G60">
        <v>1</v>
      </c>
      <c r="H60">
        <v>0.89370000000000005</v>
      </c>
      <c r="I60">
        <v>0</v>
      </c>
      <c r="J60">
        <v>2.745819E-3</v>
      </c>
      <c r="K60">
        <v>8.6369519999999998E-3</v>
      </c>
      <c r="L60">
        <v>4.5779897380000003</v>
      </c>
      <c r="M60" t="s">
        <v>479</v>
      </c>
      <c r="N60" t="s">
        <v>480</v>
      </c>
      <c r="O60" t="s">
        <v>752</v>
      </c>
      <c r="P60">
        <v>522535531.30000001</v>
      </c>
      <c r="Q60">
        <v>54.77</v>
      </c>
      <c r="R60">
        <v>106446073.90000001</v>
      </c>
      <c r="S60">
        <v>94754935.060000002</v>
      </c>
      <c r="T60">
        <v>6826342.2800000003</v>
      </c>
      <c r="U60">
        <v>368791782.80000001</v>
      </c>
      <c r="V60">
        <v>101549958.7</v>
      </c>
      <c r="W60">
        <v>155293755.40000001</v>
      </c>
      <c r="X60">
        <v>10883457.16</v>
      </c>
      <c r="Y60">
        <v>68580304.819999993</v>
      </c>
      <c r="Z60">
        <v>297001121.80000001</v>
      </c>
      <c r="AA60">
        <v>692774028.29999995</v>
      </c>
      <c r="AB60">
        <v>402425503.39999998</v>
      </c>
      <c r="AC60">
        <v>1081371790</v>
      </c>
      <c r="AD60">
        <v>547501297.5</v>
      </c>
      <c r="AE60">
        <v>339923633.30000001</v>
      </c>
      <c r="AF60">
        <v>296751344.80000001</v>
      </c>
      <c r="AG60" t="s">
        <v>88</v>
      </c>
      <c r="AH60" t="s">
        <v>753</v>
      </c>
      <c r="AI60" t="s">
        <v>754</v>
      </c>
      <c r="AJ60" t="s">
        <v>745</v>
      </c>
      <c r="AK60" s="9" t="s">
        <v>483</v>
      </c>
      <c r="AL60" t="s">
        <v>484</v>
      </c>
      <c r="AM60" t="s">
        <v>755</v>
      </c>
      <c r="AN60" t="s">
        <v>483</v>
      </c>
      <c r="AO60">
        <f t="shared" si="0"/>
        <v>1.269303625180007E-3</v>
      </c>
      <c r="AP60">
        <f t="shared" si="1"/>
        <v>114140826.26499999</v>
      </c>
      <c r="AQ60">
        <f t="shared" si="2"/>
        <v>522535531.30000007</v>
      </c>
      <c r="AR60">
        <f t="shared" si="3"/>
        <v>0.21843648790931505</v>
      </c>
      <c r="AS60">
        <f t="shared" si="4"/>
        <v>-2.1947142288815535</v>
      </c>
    </row>
    <row r="61" spans="1:45" x14ac:dyDescent="0.2">
      <c r="A61" s="8" t="s">
        <v>745</v>
      </c>
      <c r="B61">
        <v>641</v>
      </c>
      <c r="C61">
        <v>748.52593779999995</v>
      </c>
      <c r="D61">
        <v>17.981850000000001</v>
      </c>
      <c r="E61" t="s">
        <v>756</v>
      </c>
      <c r="F61" t="s">
        <v>88</v>
      </c>
      <c r="G61">
        <v>1</v>
      </c>
      <c r="H61">
        <v>0.71963333299999999</v>
      </c>
      <c r="I61">
        <v>0</v>
      </c>
      <c r="J61">
        <v>6.0743460000000004E-3</v>
      </c>
      <c r="K61">
        <v>1.2880249999999999E-2</v>
      </c>
      <c r="L61">
        <v>4.2654327910000003</v>
      </c>
      <c r="M61" t="s">
        <v>479</v>
      </c>
      <c r="N61" t="s">
        <v>480</v>
      </c>
      <c r="O61" t="s">
        <v>757</v>
      </c>
      <c r="P61">
        <v>105679377.7</v>
      </c>
      <c r="Q61">
        <v>41.12</v>
      </c>
      <c r="R61">
        <v>26764653.09</v>
      </c>
      <c r="S61">
        <v>22688585.75</v>
      </c>
      <c r="T61">
        <v>535324.15910000005</v>
      </c>
      <c r="U61">
        <v>78125577.010000005</v>
      </c>
      <c r="V61">
        <v>16636018</v>
      </c>
      <c r="W61">
        <v>31705924.879999999</v>
      </c>
      <c r="X61">
        <v>1919939.416</v>
      </c>
      <c r="Y61">
        <v>19830130</v>
      </c>
      <c r="Z61">
        <v>75057651.920000002</v>
      </c>
      <c r="AA61">
        <v>125986701.8</v>
      </c>
      <c r="AB61">
        <v>94250172.599999994</v>
      </c>
      <c r="AC61">
        <v>190684387.30000001</v>
      </c>
      <c r="AD61">
        <v>105770101.59999999</v>
      </c>
      <c r="AE61">
        <v>91559826.459999993</v>
      </c>
      <c r="AF61">
        <v>56446801.979999997</v>
      </c>
      <c r="AG61" t="s">
        <v>88</v>
      </c>
      <c r="AH61" t="s">
        <v>758</v>
      </c>
      <c r="AI61">
        <v>2512429.7999999998</v>
      </c>
      <c r="AJ61" t="s">
        <v>745</v>
      </c>
      <c r="AK61" s="9" t="s">
        <v>483</v>
      </c>
      <c r="AL61" t="s">
        <v>484</v>
      </c>
      <c r="AM61" t="s">
        <v>759</v>
      </c>
      <c r="AN61" t="s">
        <v>483</v>
      </c>
      <c r="AO61">
        <f t="shared" si="0"/>
        <v>2.7914829622703954E-4</v>
      </c>
      <c r="AP61">
        <f t="shared" si="1"/>
        <v>24775769.038137503</v>
      </c>
      <c r="AQ61">
        <f t="shared" si="2"/>
        <v>105679377.66571429</v>
      </c>
      <c r="AR61">
        <f t="shared" si="3"/>
        <v>0.23444279844747362</v>
      </c>
      <c r="AS61">
        <f t="shared" si="4"/>
        <v>-2.0926921314766909</v>
      </c>
    </row>
    <row r="62" spans="1:45" x14ac:dyDescent="0.2">
      <c r="A62" s="8" t="s">
        <v>745</v>
      </c>
      <c r="B62">
        <v>748</v>
      </c>
      <c r="C62">
        <v>704.55698129999996</v>
      </c>
      <c r="D62">
        <v>19.677816669999999</v>
      </c>
      <c r="E62" t="s">
        <v>760</v>
      </c>
      <c r="F62" t="s">
        <v>88</v>
      </c>
      <c r="G62">
        <v>1</v>
      </c>
      <c r="H62">
        <v>0.207916667</v>
      </c>
      <c r="I62">
        <v>0</v>
      </c>
      <c r="J62">
        <v>9.6941159999999992E-3</v>
      </c>
      <c r="K62">
        <v>1.7339710000000001E-2</v>
      </c>
      <c r="L62">
        <v>6.3935539419999996</v>
      </c>
      <c r="M62" t="s">
        <v>479</v>
      </c>
      <c r="N62" t="s">
        <v>480</v>
      </c>
      <c r="O62" t="s">
        <v>761</v>
      </c>
      <c r="P62">
        <v>2295706.3590000002</v>
      </c>
      <c r="Q62">
        <v>90.22</v>
      </c>
      <c r="R62">
        <v>0</v>
      </c>
      <c r="S62">
        <v>63821.993439999998</v>
      </c>
      <c r="T62">
        <v>0</v>
      </c>
      <c r="U62">
        <v>2338512.7999999998</v>
      </c>
      <c r="V62">
        <v>268889.2219</v>
      </c>
      <c r="W62">
        <v>201302.13099999999</v>
      </c>
      <c r="X62">
        <v>0</v>
      </c>
      <c r="Y62">
        <v>0</v>
      </c>
      <c r="Z62">
        <v>1354014.9620000001</v>
      </c>
      <c r="AA62">
        <v>2170252.872</v>
      </c>
      <c r="AB62">
        <v>423878.02399999998</v>
      </c>
      <c r="AC62">
        <v>6516885.9859999996</v>
      </c>
      <c r="AD62">
        <v>2812378.3190000001</v>
      </c>
      <c r="AE62">
        <v>2298310.9909999999</v>
      </c>
      <c r="AF62">
        <v>494223.35560000001</v>
      </c>
      <c r="AG62" t="s">
        <v>88</v>
      </c>
      <c r="AH62" t="s">
        <v>762</v>
      </c>
      <c r="AI62" t="s">
        <v>763</v>
      </c>
      <c r="AJ62" t="s">
        <v>745</v>
      </c>
      <c r="AK62" s="9" t="s">
        <v>483</v>
      </c>
      <c r="AL62" t="s">
        <v>484</v>
      </c>
      <c r="AM62" t="s">
        <v>764</v>
      </c>
      <c r="AN62" t="s">
        <v>483</v>
      </c>
      <c r="AO62">
        <f t="shared" si="0"/>
        <v>1.4568442156797047E-2</v>
      </c>
      <c r="AP62">
        <f t="shared" si="1"/>
        <v>359065.76829249994</v>
      </c>
      <c r="AQ62">
        <f t="shared" si="2"/>
        <v>2295706.3585142856</v>
      </c>
      <c r="AR62">
        <f t="shared" si="3"/>
        <v>0.15640753311537495</v>
      </c>
      <c r="AS62">
        <f t="shared" si="4"/>
        <v>-2.6766180954999608</v>
      </c>
    </row>
    <row r="63" spans="1:45" x14ac:dyDescent="0.2">
      <c r="A63" s="8" t="s">
        <v>745</v>
      </c>
      <c r="B63">
        <v>779</v>
      </c>
      <c r="C63">
        <v>776.55621910000002</v>
      </c>
      <c r="D63">
        <v>19.012499999999999</v>
      </c>
      <c r="E63" t="s">
        <v>765</v>
      </c>
      <c r="F63" t="s">
        <v>88</v>
      </c>
      <c r="G63">
        <v>1</v>
      </c>
      <c r="H63">
        <v>0.53995000000000004</v>
      </c>
      <c r="I63">
        <v>0</v>
      </c>
      <c r="J63">
        <v>1.0676095E-2</v>
      </c>
      <c r="K63">
        <v>1.8286238E-2</v>
      </c>
      <c r="L63">
        <v>4.773572207</v>
      </c>
      <c r="M63" t="s">
        <v>479</v>
      </c>
      <c r="N63" t="s">
        <v>480</v>
      </c>
      <c r="O63" t="s">
        <v>766</v>
      </c>
      <c r="P63">
        <v>90865102.909999996</v>
      </c>
      <c r="Q63">
        <v>50.65</v>
      </c>
      <c r="R63">
        <v>16774446.300000001</v>
      </c>
      <c r="S63">
        <v>13761664.220000001</v>
      </c>
      <c r="T63">
        <v>110057.1762</v>
      </c>
      <c r="U63">
        <v>63379395.5</v>
      </c>
      <c r="V63">
        <v>13472713.199999999</v>
      </c>
      <c r="W63">
        <v>30012735.829999998</v>
      </c>
      <c r="X63">
        <v>611828.29729999998</v>
      </c>
      <c r="Y63">
        <v>14157420.810000001</v>
      </c>
      <c r="Z63">
        <v>49498852.299999997</v>
      </c>
      <c r="AA63">
        <v>106609147.09999999</v>
      </c>
      <c r="AB63">
        <v>74108918.730000004</v>
      </c>
      <c r="AC63">
        <v>185166927.30000001</v>
      </c>
      <c r="AD63">
        <v>88130686.290000007</v>
      </c>
      <c r="AE63">
        <v>79679602.209999993</v>
      </c>
      <c r="AF63">
        <v>52861586.420000002</v>
      </c>
      <c r="AG63" t="s">
        <v>88</v>
      </c>
      <c r="AH63" t="s">
        <v>767</v>
      </c>
      <c r="AI63">
        <v>1231650.3</v>
      </c>
      <c r="AJ63" t="s">
        <v>745</v>
      </c>
      <c r="AK63" s="9" t="s">
        <v>483</v>
      </c>
      <c r="AL63" t="s">
        <v>484</v>
      </c>
      <c r="AM63" t="s">
        <v>768</v>
      </c>
      <c r="AN63" t="s">
        <v>483</v>
      </c>
      <c r="AO63">
        <f t="shared" si="0"/>
        <v>7.4355133586695476E-4</v>
      </c>
      <c r="AP63">
        <f t="shared" si="1"/>
        <v>19035032.6666875</v>
      </c>
      <c r="AQ63">
        <f t="shared" si="2"/>
        <v>90865102.907142863</v>
      </c>
      <c r="AR63">
        <f t="shared" si="3"/>
        <v>0.20948672325986178</v>
      </c>
      <c r="AS63">
        <f t="shared" si="4"/>
        <v>-2.2550692824382437</v>
      </c>
    </row>
    <row r="64" spans="1:45" x14ac:dyDescent="0.2">
      <c r="A64" s="8" t="s">
        <v>745</v>
      </c>
      <c r="B64">
        <v>1142</v>
      </c>
      <c r="C64">
        <v>730.57242480000002</v>
      </c>
      <c r="D64">
        <v>19.880433329999999</v>
      </c>
      <c r="E64" t="s">
        <v>769</v>
      </c>
      <c r="F64" t="s">
        <v>88</v>
      </c>
      <c r="G64">
        <v>1</v>
      </c>
      <c r="H64">
        <v>0.50639999999999996</v>
      </c>
      <c r="I64">
        <v>0</v>
      </c>
      <c r="J64">
        <v>7.0391447999999995E-2</v>
      </c>
      <c r="K64">
        <v>7.8400391999999999E-2</v>
      </c>
      <c r="L64">
        <v>6.1878685820000001</v>
      </c>
      <c r="M64" t="s">
        <v>479</v>
      </c>
      <c r="N64" t="s">
        <v>480</v>
      </c>
      <c r="O64" t="s">
        <v>770</v>
      </c>
      <c r="P64">
        <v>9948992.0889999997</v>
      </c>
      <c r="Q64">
        <v>62.47</v>
      </c>
      <c r="R64">
        <v>1486490.7180000001</v>
      </c>
      <c r="S64">
        <v>3503329.9980000001</v>
      </c>
      <c r="T64">
        <v>0</v>
      </c>
      <c r="U64">
        <v>4136355.9959999998</v>
      </c>
      <c r="V64">
        <v>812300.0085</v>
      </c>
      <c r="W64">
        <v>2357113.7349999999</v>
      </c>
      <c r="X64">
        <v>0</v>
      </c>
      <c r="Y64">
        <v>566986.64359999995</v>
      </c>
      <c r="Z64">
        <v>7534068.9050000003</v>
      </c>
      <c r="AA64">
        <v>12824144.619999999</v>
      </c>
      <c r="AB64">
        <v>2096013.257</v>
      </c>
      <c r="AC64">
        <v>19010780.66</v>
      </c>
      <c r="AD64">
        <v>12570211.9</v>
      </c>
      <c r="AE64">
        <v>13180883.82</v>
      </c>
      <c r="AF64">
        <v>2426841.4649999999</v>
      </c>
      <c r="AG64" t="s">
        <v>88</v>
      </c>
      <c r="AH64" t="s">
        <v>771</v>
      </c>
      <c r="AI64" t="s">
        <v>772</v>
      </c>
      <c r="AJ64" t="s">
        <v>745</v>
      </c>
      <c r="AK64" s="9" t="s">
        <v>483</v>
      </c>
      <c r="AL64" t="s">
        <v>484</v>
      </c>
      <c r="AM64" t="s">
        <v>773</v>
      </c>
      <c r="AN64" t="s">
        <v>483</v>
      </c>
      <c r="AO64">
        <f t="shared" si="0"/>
        <v>1.3847339734731397E-3</v>
      </c>
      <c r="AP64">
        <f t="shared" si="1"/>
        <v>1607822.1373874999</v>
      </c>
      <c r="AQ64">
        <f t="shared" si="2"/>
        <v>9948992.0895714294</v>
      </c>
      <c r="AR64">
        <f t="shared" si="3"/>
        <v>0.16160653490445781</v>
      </c>
      <c r="AS64">
        <f t="shared" si="4"/>
        <v>-2.629442557171211</v>
      </c>
    </row>
    <row r="65" spans="1:45" x14ac:dyDescent="0.2">
      <c r="A65" s="8" t="s">
        <v>745</v>
      </c>
      <c r="B65">
        <v>1277</v>
      </c>
      <c r="C65">
        <v>726.5407093</v>
      </c>
      <c r="D65">
        <v>18.495999999999999</v>
      </c>
      <c r="E65" t="s">
        <v>774</v>
      </c>
      <c r="F65" t="s">
        <v>88</v>
      </c>
      <c r="G65">
        <v>1</v>
      </c>
      <c r="H65">
        <v>0.53561666699999999</v>
      </c>
      <c r="I65">
        <v>0</v>
      </c>
      <c r="J65">
        <v>0.111443583</v>
      </c>
      <c r="K65">
        <v>0.109982202</v>
      </c>
      <c r="L65">
        <v>3.9544150070000001</v>
      </c>
      <c r="M65" t="s">
        <v>479</v>
      </c>
      <c r="N65" t="s">
        <v>480</v>
      </c>
      <c r="O65" t="s">
        <v>775</v>
      </c>
      <c r="P65">
        <v>35817340.950000003</v>
      </c>
      <c r="Q65">
        <v>23.17</v>
      </c>
      <c r="R65">
        <v>8181804.5420000004</v>
      </c>
      <c r="S65">
        <v>9609576.3279999997</v>
      </c>
      <c r="T65">
        <v>0</v>
      </c>
      <c r="U65">
        <v>26492768.120000001</v>
      </c>
      <c r="V65">
        <v>8756949.2139999997</v>
      </c>
      <c r="W65">
        <v>11224967.359999999</v>
      </c>
      <c r="X65">
        <v>87047.5524</v>
      </c>
      <c r="Y65">
        <v>8107346.1449999996</v>
      </c>
      <c r="Z65">
        <v>34644039.969999999</v>
      </c>
      <c r="AA65">
        <v>50770294.450000003</v>
      </c>
      <c r="AB65">
        <v>25617228.140000001</v>
      </c>
      <c r="AC65">
        <v>36890657.5</v>
      </c>
      <c r="AD65">
        <v>39799463.579999998</v>
      </c>
      <c r="AE65">
        <v>35363230.939999998</v>
      </c>
      <c r="AF65">
        <v>27636472.050000001</v>
      </c>
      <c r="AG65" t="s">
        <v>88</v>
      </c>
      <c r="AH65" t="s">
        <v>776</v>
      </c>
      <c r="AI65" t="s">
        <v>777</v>
      </c>
      <c r="AJ65" t="s">
        <v>745</v>
      </c>
      <c r="AK65" s="9" t="s">
        <v>483</v>
      </c>
      <c r="AL65" t="s">
        <v>484</v>
      </c>
      <c r="AM65" t="s">
        <v>778</v>
      </c>
      <c r="AN65" t="s">
        <v>483</v>
      </c>
      <c r="AO65">
        <f t="shared" si="0"/>
        <v>1.4586780137177896E-5</v>
      </c>
      <c r="AP65">
        <f t="shared" si="1"/>
        <v>9057557.4076749999</v>
      </c>
      <c r="AQ65">
        <f t="shared" si="2"/>
        <v>35817340.947142854</v>
      </c>
      <c r="AR65">
        <f t="shared" si="3"/>
        <v>0.25288190491420387</v>
      </c>
      <c r="AS65">
        <f t="shared" si="4"/>
        <v>-1.9834642869274244</v>
      </c>
    </row>
    <row r="66" spans="1:45" x14ac:dyDescent="0.2">
      <c r="A66" s="8" t="s">
        <v>745</v>
      </c>
      <c r="B66">
        <v>1285</v>
      </c>
      <c r="C66">
        <v>750.54177030000005</v>
      </c>
      <c r="D66">
        <v>18.578250000000001</v>
      </c>
      <c r="E66" t="s">
        <v>779</v>
      </c>
      <c r="F66" t="s">
        <v>88</v>
      </c>
      <c r="G66">
        <v>1</v>
      </c>
      <c r="H66">
        <v>0.30830000000000002</v>
      </c>
      <c r="I66">
        <v>0</v>
      </c>
      <c r="J66">
        <v>0.116212788</v>
      </c>
      <c r="K66">
        <v>0.114068427</v>
      </c>
      <c r="L66">
        <v>4.3356358889999997</v>
      </c>
      <c r="M66" t="s">
        <v>479</v>
      </c>
      <c r="N66" t="s">
        <v>480</v>
      </c>
      <c r="O66" t="s">
        <v>780</v>
      </c>
      <c r="P66">
        <v>33015213.539999999</v>
      </c>
      <c r="Q66">
        <v>42.35</v>
      </c>
      <c r="R66">
        <v>6971483.8710000003</v>
      </c>
      <c r="S66">
        <v>7423920.1299999999</v>
      </c>
      <c r="T66">
        <v>0</v>
      </c>
      <c r="U66">
        <v>23407421.190000001</v>
      </c>
      <c r="V66">
        <v>8280766.6579999998</v>
      </c>
      <c r="W66">
        <v>8213793.6890000002</v>
      </c>
      <c r="X66">
        <v>229216.99609999999</v>
      </c>
      <c r="Y66">
        <v>6392191.1749999998</v>
      </c>
      <c r="Z66">
        <v>26558659.390000001</v>
      </c>
      <c r="AA66">
        <v>45690567.450000003</v>
      </c>
      <c r="AB66">
        <v>21421624.32</v>
      </c>
      <c r="AC66">
        <v>55383396.420000002</v>
      </c>
      <c r="AD66">
        <v>34941111.390000001</v>
      </c>
      <c r="AE66">
        <v>32305635.620000001</v>
      </c>
      <c r="AF66">
        <v>14805500.220000001</v>
      </c>
      <c r="AG66" t="s">
        <v>88</v>
      </c>
      <c r="AH66" t="s">
        <v>781</v>
      </c>
      <c r="AI66" t="s">
        <v>782</v>
      </c>
      <c r="AJ66" t="s">
        <v>745</v>
      </c>
      <c r="AK66" s="9" t="s">
        <v>483</v>
      </c>
      <c r="AL66" t="s">
        <v>484</v>
      </c>
      <c r="AM66" t="s">
        <v>783</v>
      </c>
      <c r="AN66" t="s">
        <v>483</v>
      </c>
      <c r="AO66">
        <f t="shared" si="0"/>
        <v>2.9176963168888142E-4</v>
      </c>
      <c r="AP66">
        <f t="shared" si="1"/>
        <v>7614849.2136375001</v>
      </c>
      <c r="AQ66">
        <f t="shared" si="2"/>
        <v>33015213.544285711</v>
      </c>
      <c r="AR66">
        <f t="shared" si="3"/>
        <v>0.23064667455272242</v>
      </c>
      <c r="AS66">
        <f t="shared" si="4"/>
        <v>-2.1162436030078853</v>
      </c>
    </row>
    <row r="67" spans="1:45" x14ac:dyDescent="0.2">
      <c r="A67" s="8" t="s">
        <v>784</v>
      </c>
      <c r="B67">
        <v>119</v>
      </c>
      <c r="C67">
        <v>788.54128590000005</v>
      </c>
      <c r="D67">
        <v>16.891549999999999</v>
      </c>
      <c r="E67" t="s">
        <v>785</v>
      </c>
      <c r="F67" t="s">
        <v>88</v>
      </c>
      <c r="G67">
        <v>1</v>
      </c>
      <c r="H67">
        <v>0.70083333299999995</v>
      </c>
      <c r="I67">
        <v>0</v>
      </c>
      <c r="J67">
        <v>3.9762199999999998E-4</v>
      </c>
      <c r="K67">
        <v>4.7484629999999996E-3</v>
      </c>
      <c r="L67">
        <v>4.4090313129999998</v>
      </c>
      <c r="M67" t="s">
        <v>479</v>
      </c>
      <c r="N67" t="s">
        <v>480</v>
      </c>
      <c r="O67" t="s">
        <v>786</v>
      </c>
      <c r="P67">
        <v>162985477.5</v>
      </c>
      <c r="Q67">
        <v>41.67</v>
      </c>
      <c r="R67">
        <v>38980302.810000002</v>
      </c>
      <c r="S67">
        <v>21518965.48</v>
      </c>
      <c r="T67">
        <v>7584748.6349999998</v>
      </c>
      <c r="U67">
        <v>120574245.5</v>
      </c>
      <c r="V67">
        <v>26457746.129999999</v>
      </c>
      <c r="W67">
        <v>51029980.740000002</v>
      </c>
      <c r="X67">
        <v>7052796.0520000001</v>
      </c>
      <c r="Y67">
        <v>22531439.039999999</v>
      </c>
      <c r="Z67">
        <v>103178796.59999999</v>
      </c>
      <c r="AA67">
        <v>180673405.80000001</v>
      </c>
      <c r="AB67">
        <v>175366435.69999999</v>
      </c>
      <c r="AC67">
        <v>300887545.30000001</v>
      </c>
      <c r="AD67">
        <v>138470059.59999999</v>
      </c>
      <c r="AE67">
        <v>105054835.7</v>
      </c>
      <c r="AF67">
        <v>137267263.5</v>
      </c>
      <c r="AG67" t="s">
        <v>88</v>
      </c>
      <c r="AH67" t="s">
        <v>787</v>
      </c>
      <c r="AI67" t="s">
        <v>788</v>
      </c>
      <c r="AJ67" t="s">
        <v>784</v>
      </c>
      <c r="AK67" s="9" t="s">
        <v>483</v>
      </c>
      <c r="AL67" t="s">
        <v>494</v>
      </c>
      <c r="AM67" t="s">
        <v>789</v>
      </c>
      <c r="AN67" t="s">
        <v>483</v>
      </c>
      <c r="AO67">
        <f t="shared" ref="AO67:AO130" si="5">_xlfn.T.TEST(R67:Y67,Z67:AF67,1,2)</f>
        <v>2.7124270857337531E-4</v>
      </c>
      <c r="AP67">
        <f t="shared" ref="AP67:AP130" si="6">AVERAGE(R67:Y67)</f>
        <v>36966278.048375003</v>
      </c>
      <c r="AQ67">
        <f t="shared" ref="AQ67:AQ130" si="7">AVERAGE(Z67:AF67)</f>
        <v>162985477.45714286</v>
      </c>
      <c r="AR67">
        <f t="shared" ref="AR67:AR130" si="8">AP67/AQ67</f>
        <v>0.22680718935891273</v>
      </c>
      <c r="AS67">
        <f t="shared" ref="AS67:AS130" si="9">LOG(AR67,2)</f>
        <v>-2.1404617231783778</v>
      </c>
    </row>
    <row r="68" spans="1:45" x14ac:dyDescent="0.2">
      <c r="A68" s="8" t="s">
        <v>784</v>
      </c>
      <c r="B68">
        <v>684</v>
      </c>
      <c r="C68">
        <v>836.53984790000004</v>
      </c>
      <c r="D68">
        <v>16.808949999999999</v>
      </c>
      <c r="E68" t="s">
        <v>790</v>
      </c>
      <c r="F68" t="s">
        <v>88</v>
      </c>
      <c r="G68">
        <v>1</v>
      </c>
      <c r="H68">
        <v>0.62126666699999999</v>
      </c>
      <c r="I68">
        <v>0</v>
      </c>
      <c r="J68">
        <v>7.3626250000000002E-3</v>
      </c>
      <c r="K68">
        <v>1.4637341E-2</v>
      </c>
      <c r="L68">
        <v>3.9258144000000001</v>
      </c>
      <c r="M68" t="s">
        <v>479</v>
      </c>
      <c r="N68" t="s">
        <v>480</v>
      </c>
      <c r="O68" t="s">
        <v>791</v>
      </c>
      <c r="P68">
        <v>57717112.810000002</v>
      </c>
      <c r="Q68">
        <v>45.74</v>
      </c>
      <c r="R68">
        <v>15632733.779999999</v>
      </c>
      <c r="S68">
        <v>13286402.949999999</v>
      </c>
      <c r="T68">
        <v>382669.67969999998</v>
      </c>
      <c r="U68">
        <v>40465528.509999998</v>
      </c>
      <c r="V68">
        <v>12568780.869999999</v>
      </c>
      <c r="W68">
        <v>19292752.690000001</v>
      </c>
      <c r="X68">
        <v>1801383.4909999999</v>
      </c>
      <c r="Y68">
        <v>14185319.07</v>
      </c>
      <c r="Z68">
        <v>37572055.75</v>
      </c>
      <c r="AA68">
        <v>60617017.079999998</v>
      </c>
      <c r="AB68">
        <v>58379112.340000004</v>
      </c>
      <c r="AC68">
        <v>112263016.7</v>
      </c>
      <c r="AD68">
        <v>58832776.880000003</v>
      </c>
      <c r="AE68">
        <v>34522999.25</v>
      </c>
      <c r="AF68">
        <v>41832811.670000002</v>
      </c>
      <c r="AG68" t="s">
        <v>88</v>
      </c>
      <c r="AH68" t="s">
        <v>792</v>
      </c>
      <c r="AI68" t="s">
        <v>793</v>
      </c>
      <c r="AJ68" t="s">
        <v>784</v>
      </c>
      <c r="AK68" s="9" t="s">
        <v>483</v>
      </c>
      <c r="AL68" t="s">
        <v>484</v>
      </c>
      <c r="AM68" t="s">
        <v>794</v>
      </c>
      <c r="AN68" t="s">
        <v>483</v>
      </c>
      <c r="AO68">
        <f t="shared" si="5"/>
        <v>5.8396913209184792E-4</v>
      </c>
      <c r="AP68">
        <f t="shared" si="6"/>
        <v>14701946.380087499</v>
      </c>
      <c r="AQ68">
        <f t="shared" si="7"/>
        <v>57717112.810000002</v>
      </c>
      <c r="AR68">
        <f t="shared" si="8"/>
        <v>0.25472421720894284</v>
      </c>
      <c r="AS68">
        <f t="shared" si="9"/>
        <v>-1.9729919684657784</v>
      </c>
    </row>
    <row r="69" spans="1:45" x14ac:dyDescent="0.2">
      <c r="A69" s="8" t="s">
        <v>784</v>
      </c>
      <c r="B69">
        <v>1132</v>
      </c>
      <c r="C69">
        <v>812.54118730000005</v>
      </c>
      <c r="D69">
        <v>16.870983330000001</v>
      </c>
      <c r="E69" t="s">
        <v>795</v>
      </c>
      <c r="F69" t="s">
        <v>88</v>
      </c>
      <c r="G69">
        <v>1</v>
      </c>
      <c r="H69">
        <v>0.37411666700000001</v>
      </c>
      <c r="I69">
        <v>0</v>
      </c>
      <c r="J69">
        <v>6.9387829999999998E-2</v>
      </c>
      <c r="K69">
        <v>7.7887931999999993E-2</v>
      </c>
      <c r="L69">
        <v>2.3608033310000001</v>
      </c>
      <c r="M69" t="s">
        <v>479</v>
      </c>
      <c r="N69" t="s">
        <v>480</v>
      </c>
      <c r="O69" t="s">
        <v>796</v>
      </c>
      <c r="P69">
        <v>10704946.460000001</v>
      </c>
      <c r="Q69">
        <v>50.73</v>
      </c>
      <c r="R69">
        <v>4866790.1629999997</v>
      </c>
      <c r="S69">
        <v>4925308.8030000003</v>
      </c>
      <c r="T69">
        <v>53862.086380000001</v>
      </c>
      <c r="U69">
        <v>9097265.1530000009</v>
      </c>
      <c r="V69">
        <v>1778764.2660000001</v>
      </c>
      <c r="W69">
        <v>10604709.289999999</v>
      </c>
      <c r="X69">
        <v>800993.36190000002</v>
      </c>
      <c r="Y69">
        <v>4147912.9649999999</v>
      </c>
      <c r="Z69">
        <v>14192527.460000001</v>
      </c>
      <c r="AA69">
        <v>4950138.125</v>
      </c>
      <c r="AB69">
        <v>13706107.359999999</v>
      </c>
      <c r="AC69">
        <v>18095532.449999999</v>
      </c>
      <c r="AD69">
        <v>2689811.486</v>
      </c>
      <c r="AE69">
        <v>12024641.51</v>
      </c>
      <c r="AF69">
        <v>9275866.8640000001</v>
      </c>
      <c r="AG69" t="s">
        <v>88</v>
      </c>
      <c r="AH69" t="s">
        <v>797</v>
      </c>
      <c r="AI69" t="s">
        <v>798</v>
      </c>
      <c r="AJ69" t="s">
        <v>784</v>
      </c>
      <c r="AK69" s="9" t="s">
        <v>483</v>
      </c>
      <c r="AL69" t="s">
        <v>484</v>
      </c>
      <c r="AM69" t="s">
        <v>799</v>
      </c>
      <c r="AN69" t="s">
        <v>483</v>
      </c>
      <c r="AO69">
        <f t="shared" si="5"/>
        <v>1.1328773057461217E-2</v>
      </c>
      <c r="AP69">
        <f t="shared" si="6"/>
        <v>4534450.761035</v>
      </c>
      <c r="AQ69">
        <f t="shared" si="7"/>
        <v>10704946.465</v>
      </c>
      <c r="AR69">
        <f t="shared" si="8"/>
        <v>0.42358462752340348</v>
      </c>
      <c r="AS69">
        <f t="shared" si="9"/>
        <v>-1.2392778620211797</v>
      </c>
    </row>
    <row r="70" spans="1:45" x14ac:dyDescent="0.2">
      <c r="A70" s="8" t="s">
        <v>800</v>
      </c>
      <c r="B70">
        <v>49</v>
      </c>
      <c r="C70">
        <v>764.67322660000002</v>
      </c>
      <c r="D70">
        <v>23.05148333</v>
      </c>
      <c r="E70" t="s">
        <v>801</v>
      </c>
      <c r="F70">
        <v>746.63940109999999</v>
      </c>
      <c r="G70">
        <v>1</v>
      </c>
      <c r="H70">
        <v>0.44726666700000001</v>
      </c>
      <c r="I70">
        <v>0</v>
      </c>
      <c r="J70" s="1">
        <v>5.5000000000000002E-5</v>
      </c>
      <c r="K70">
        <v>1.526012E-3</v>
      </c>
      <c r="L70">
        <v>4.386288564</v>
      </c>
      <c r="M70" t="s">
        <v>480</v>
      </c>
      <c r="N70" t="s">
        <v>479</v>
      </c>
      <c r="O70" t="s">
        <v>802</v>
      </c>
      <c r="P70">
        <v>112511783.7</v>
      </c>
      <c r="Q70">
        <v>46.71</v>
      </c>
      <c r="R70">
        <v>90883419.75</v>
      </c>
      <c r="S70">
        <v>207398001.40000001</v>
      </c>
      <c r="T70">
        <v>86424712.159999996</v>
      </c>
      <c r="U70">
        <v>73098013.950000003</v>
      </c>
      <c r="V70">
        <v>176443234.5</v>
      </c>
      <c r="W70">
        <v>44532214.060000002</v>
      </c>
      <c r="X70">
        <v>88872089.040000007</v>
      </c>
      <c r="Y70">
        <v>132442585</v>
      </c>
      <c r="Z70">
        <v>37019962.409999996</v>
      </c>
      <c r="AA70">
        <v>16736968.99</v>
      </c>
      <c r="AB70">
        <v>15384191.65</v>
      </c>
      <c r="AC70">
        <v>22206832.079999998</v>
      </c>
      <c r="AD70">
        <v>30037913.670000002</v>
      </c>
      <c r="AE70">
        <v>44775451.880000003</v>
      </c>
      <c r="AF70">
        <v>13394236.32</v>
      </c>
      <c r="AG70" t="s">
        <v>88</v>
      </c>
      <c r="AH70" t="s">
        <v>803</v>
      </c>
      <c r="AI70" t="s">
        <v>804</v>
      </c>
      <c r="AJ70" t="s">
        <v>800</v>
      </c>
      <c r="AK70" s="9" t="s">
        <v>512</v>
      </c>
      <c r="AL70" t="s">
        <v>484</v>
      </c>
      <c r="AM70" t="s">
        <v>805</v>
      </c>
      <c r="AN70" t="s">
        <v>512</v>
      </c>
      <c r="AO70">
        <f t="shared" si="5"/>
        <v>6.7727859079034375E-4</v>
      </c>
      <c r="AP70">
        <f t="shared" si="6"/>
        <v>112511783.73249999</v>
      </c>
      <c r="AQ70">
        <f t="shared" si="7"/>
        <v>25650793.857142858</v>
      </c>
      <c r="AR70">
        <f t="shared" si="8"/>
        <v>4.3862885631966257</v>
      </c>
      <c r="AS70">
        <f t="shared" si="9"/>
        <v>2.1330007265118458</v>
      </c>
    </row>
    <row r="71" spans="1:45" x14ac:dyDescent="0.2">
      <c r="A71" s="8" t="s">
        <v>800</v>
      </c>
      <c r="B71">
        <v>51</v>
      </c>
      <c r="C71">
        <v>762.65756209999995</v>
      </c>
      <c r="D71">
        <v>22.6646</v>
      </c>
      <c r="E71" t="s">
        <v>806</v>
      </c>
      <c r="F71">
        <v>744.62373649999995</v>
      </c>
      <c r="G71">
        <v>1</v>
      </c>
      <c r="H71">
        <v>0.59031666699999996</v>
      </c>
      <c r="I71">
        <v>0</v>
      </c>
      <c r="J71" s="1">
        <v>6.1400000000000002E-5</v>
      </c>
      <c r="K71">
        <v>1.6250139999999999E-3</v>
      </c>
      <c r="L71">
        <v>5.1423398220000003</v>
      </c>
      <c r="M71" t="s">
        <v>480</v>
      </c>
      <c r="N71" t="s">
        <v>479</v>
      </c>
      <c r="O71" t="s">
        <v>807</v>
      </c>
      <c r="P71">
        <v>51209468.18</v>
      </c>
      <c r="Q71">
        <v>51.09</v>
      </c>
      <c r="R71">
        <v>36612489.43</v>
      </c>
      <c r="S71">
        <v>90260912.909999996</v>
      </c>
      <c r="T71">
        <v>37724089.310000002</v>
      </c>
      <c r="U71">
        <v>34710835.579999998</v>
      </c>
      <c r="V71">
        <v>106204125</v>
      </c>
      <c r="W71">
        <v>18371133.16</v>
      </c>
      <c r="X71">
        <v>35753510.240000002</v>
      </c>
      <c r="Y71">
        <v>50038649.840000004</v>
      </c>
      <c r="Z71">
        <v>15755222.060000001</v>
      </c>
      <c r="AA71">
        <v>5241593.7960000001</v>
      </c>
      <c r="AB71">
        <v>6274644.8039999995</v>
      </c>
      <c r="AC71">
        <v>6138358.6509999996</v>
      </c>
      <c r="AD71">
        <v>11750905.1</v>
      </c>
      <c r="AE71">
        <v>17629313.629999999</v>
      </c>
      <c r="AF71">
        <v>6918750.1200000001</v>
      </c>
      <c r="AG71" t="s">
        <v>88</v>
      </c>
      <c r="AH71" t="s">
        <v>808</v>
      </c>
      <c r="AI71" t="s">
        <v>809</v>
      </c>
      <c r="AJ71" t="s">
        <v>800</v>
      </c>
      <c r="AK71" s="9" t="s">
        <v>512</v>
      </c>
      <c r="AL71" t="s">
        <v>484</v>
      </c>
      <c r="AM71" t="s">
        <v>810</v>
      </c>
      <c r="AN71" t="s">
        <v>512</v>
      </c>
      <c r="AO71">
        <f t="shared" si="5"/>
        <v>1.907416771104083E-3</v>
      </c>
      <c r="AP71">
        <f t="shared" si="6"/>
        <v>51209468.183750004</v>
      </c>
      <c r="AQ71">
        <f t="shared" si="7"/>
        <v>9958398.3087142855</v>
      </c>
      <c r="AR71">
        <f t="shared" si="8"/>
        <v>5.1423398217500687</v>
      </c>
      <c r="AS71">
        <f t="shared" si="9"/>
        <v>2.3624249510806181</v>
      </c>
    </row>
    <row r="72" spans="1:45" x14ac:dyDescent="0.2">
      <c r="A72" s="8" t="s">
        <v>800</v>
      </c>
      <c r="B72">
        <v>1950</v>
      </c>
      <c r="C72">
        <v>712.643148</v>
      </c>
      <c r="D72">
        <v>22.908566669999999</v>
      </c>
      <c r="E72" t="s">
        <v>811</v>
      </c>
      <c r="F72" t="s">
        <v>88</v>
      </c>
      <c r="G72">
        <v>1</v>
      </c>
      <c r="H72">
        <v>0.32591666699999999</v>
      </c>
      <c r="I72">
        <v>0</v>
      </c>
      <c r="J72">
        <v>0.95615224899999995</v>
      </c>
      <c r="K72">
        <v>0.60251678200000003</v>
      </c>
      <c r="L72">
        <v>1.0420420539999999</v>
      </c>
      <c r="M72" t="s">
        <v>479</v>
      </c>
      <c r="N72" t="s">
        <v>480</v>
      </c>
      <c r="O72" t="s">
        <v>679</v>
      </c>
      <c r="P72">
        <v>4439883.9409999996</v>
      </c>
      <c r="Q72">
        <v>46.37</v>
      </c>
      <c r="R72">
        <v>3946168.216</v>
      </c>
      <c r="S72">
        <v>8642257.1329999994</v>
      </c>
      <c r="T72">
        <v>2101265.1710000001</v>
      </c>
      <c r="U72">
        <v>3237041.1039999998</v>
      </c>
      <c r="V72">
        <v>5093674.7640000004</v>
      </c>
      <c r="W72">
        <v>3292692.8829999999</v>
      </c>
      <c r="X72">
        <v>3437863.27</v>
      </c>
      <c r="Y72">
        <v>4335062.47</v>
      </c>
      <c r="Z72">
        <v>2514269.122</v>
      </c>
      <c r="AA72">
        <v>9310243.2139999997</v>
      </c>
      <c r="AB72">
        <v>5192105.6339999996</v>
      </c>
      <c r="AC72">
        <v>4961821.8679999998</v>
      </c>
      <c r="AD72">
        <v>3742500.1310000001</v>
      </c>
      <c r="AE72">
        <v>2477491.5440000002</v>
      </c>
      <c r="AF72">
        <v>2880756.0750000002</v>
      </c>
      <c r="AG72" t="s">
        <v>88</v>
      </c>
      <c r="AH72" t="s">
        <v>812</v>
      </c>
      <c r="AI72" t="s">
        <v>813</v>
      </c>
      <c r="AJ72" t="s">
        <v>800</v>
      </c>
      <c r="AK72" s="9" t="s">
        <v>512</v>
      </c>
      <c r="AL72" t="s">
        <v>484</v>
      </c>
      <c r="AM72" t="s">
        <v>814</v>
      </c>
      <c r="AN72" t="s">
        <v>512</v>
      </c>
      <c r="AO72">
        <f t="shared" si="5"/>
        <v>0.43842927072416965</v>
      </c>
      <c r="AP72">
        <f t="shared" si="6"/>
        <v>4260753.126375</v>
      </c>
      <c r="AQ72">
        <f t="shared" si="7"/>
        <v>4439883.9411428571</v>
      </c>
      <c r="AR72">
        <f t="shared" si="8"/>
        <v>0.95965416728398811</v>
      </c>
      <c r="AS72">
        <f t="shared" si="9"/>
        <v>-5.9413502630689105E-2</v>
      </c>
    </row>
    <row r="73" spans="1:45" x14ac:dyDescent="0.2">
      <c r="A73" s="8" t="s">
        <v>800</v>
      </c>
      <c r="B73">
        <v>8</v>
      </c>
      <c r="C73">
        <v>766.68939499999999</v>
      </c>
      <c r="D73">
        <v>23.4163</v>
      </c>
      <c r="E73" t="s">
        <v>815</v>
      </c>
      <c r="F73" t="s">
        <v>88</v>
      </c>
      <c r="G73">
        <v>1</v>
      </c>
      <c r="H73">
        <v>0.32041666699999999</v>
      </c>
      <c r="I73">
        <v>0</v>
      </c>
      <c r="J73" s="1">
        <v>1.8600000000000001E-5</v>
      </c>
      <c r="K73">
        <v>9.4538200000000004E-4</v>
      </c>
      <c r="L73">
        <v>3.0988127159999999</v>
      </c>
      <c r="M73" t="s">
        <v>480</v>
      </c>
      <c r="N73" t="s">
        <v>479</v>
      </c>
      <c r="O73" t="s">
        <v>816</v>
      </c>
      <c r="P73">
        <v>80530269.079999998</v>
      </c>
      <c r="Q73">
        <v>32.15</v>
      </c>
      <c r="R73">
        <v>81860562.959999993</v>
      </c>
      <c r="S73">
        <v>132907401.7</v>
      </c>
      <c r="T73">
        <v>69502545.430000007</v>
      </c>
      <c r="U73">
        <v>65274692.409999996</v>
      </c>
      <c r="V73">
        <v>78096630.090000004</v>
      </c>
      <c r="W73">
        <v>45346813.210000001</v>
      </c>
      <c r="X73">
        <v>73466926.689999998</v>
      </c>
      <c r="Y73">
        <v>97786580.170000002</v>
      </c>
      <c r="Z73">
        <v>34930632.219999999</v>
      </c>
      <c r="AA73">
        <v>22335409.109999999</v>
      </c>
      <c r="AB73">
        <v>16817802.609999999</v>
      </c>
      <c r="AC73">
        <v>18242878.210000001</v>
      </c>
      <c r="AD73">
        <v>31381604.550000001</v>
      </c>
      <c r="AE73">
        <v>40919851.100000001</v>
      </c>
      <c r="AF73">
        <v>17284036.75</v>
      </c>
      <c r="AG73" t="s">
        <v>88</v>
      </c>
      <c r="AH73" t="s">
        <v>817</v>
      </c>
      <c r="AI73" t="s">
        <v>818</v>
      </c>
      <c r="AJ73" t="s">
        <v>800</v>
      </c>
      <c r="AK73" s="9" t="s">
        <v>512</v>
      </c>
      <c r="AL73" t="s">
        <v>484</v>
      </c>
      <c r="AM73" t="s">
        <v>819</v>
      </c>
      <c r="AN73" t="s">
        <v>512</v>
      </c>
      <c r="AO73">
        <f t="shared" si="5"/>
        <v>7.9648686215383813E-5</v>
      </c>
      <c r="AP73">
        <f t="shared" si="6"/>
        <v>80530269.082499996</v>
      </c>
      <c r="AQ73">
        <f t="shared" si="7"/>
        <v>25987459.221428573</v>
      </c>
      <c r="AR73">
        <f t="shared" si="8"/>
        <v>3.0988127156385055</v>
      </c>
      <c r="AS73">
        <f t="shared" si="9"/>
        <v>1.6317155647388026</v>
      </c>
    </row>
    <row r="74" spans="1:45" x14ac:dyDescent="0.2">
      <c r="A74" s="8" t="s">
        <v>800</v>
      </c>
      <c r="B74">
        <v>62</v>
      </c>
      <c r="C74">
        <v>790.68948179999995</v>
      </c>
      <c r="D74">
        <v>23.132866669999999</v>
      </c>
      <c r="E74" t="s">
        <v>820</v>
      </c>
      <c r="F74">
        <v>772.65565619999995</v>
      </c>
      <c r="G74">
        <v>1</v>
      </c>
      <c r="H74">
        <v>0.54638333299999997</v>
      </c>
      <c r="I74">
        <v>0</v>
      </c>
      <c r="J74">
        <v>1.05516E-4</v>
      </c>
      <c r="K74">
        <v>2.3565410000000002E-3</v>
      </c>
      <c r="L74">
        <v>4.9968286099999997</v>
      </c>
      <c r="M74" t="s">
        <v>480</v>
      </c>
      <c r="N74" t="s">
        <v>479</v>
      </c>
      <c r="O74" t="s">
        <v>821</v>
      </c>
      <c r="P74">
        <v>273108686.60000002</v>
      </c>
      <c r="Q74">
        <v>45.82</v>
      </c>
      <c r="R74">
        <v>206093255.5</v>
      </c>
      <c r="S74">
        <v>445933266.69999999</v>
      </c>
      <c r="T74">
        <v>222767545.40000001</v>
      </c>
      <c r="U74">
        <v>184896913.09999999</v>
      </c>
      <c r="V74">
        <v>419820668.69999999</v>
      </c>
      <c r="W74">
        <v>101107242.59999999</v>
      </c>
      <c r="X74">
        <v>224188535.69999999</v>
      </c>
      <c r="Y74">
        <v>380062064.69999999</v>
      </c>
      <c r="Z74">
        <v>102188733</v>
      </c>
      <c r="AA74">
        <v>19740440.449999999</v>
      </c>
      <c r="AB74">
        <v>29224408.120000001</v>
      </c>
      <c r="AC74">
        <v>23166498.199999999</v>
      </c>
      <c r="AD74">
        <v>57547024.920000002</v>
      </c>
      <c r="AE74">
        <v>119460237.59999999</v>
      </c>
      <c r="AF74">
        <v>31267490.350000001</v>
      </c>
      <c r="AG74" t="s">
        <v>88</v>
      </c>
      <c r="AH74" t="s">
        <v>822</v>
      </c>
      <c r="AI74" t="s">
        <v>823</v>
      </c>
      <c r="AJ74" t="s">
        <v>800</v>
      </c>
      <c r="AK74" s="9" t="s">
        <v>512</v>
      </c>
      <c r="AL74" t="s">
        <v>484</v>
      </c>
      <c r="AM74" t="s">
        <v>824</v>
      </c>
      <c r="AN74" t="s">
        <v>512</v>
      </c>
      <c r="AO74">
        <f t="shared" si="5"/>
        <v>3.5707938217428414E-4</v>
      </c>
      <c r="AP74">
        <f t="shared" si="6"/>
        <v>273108686.55000001</v>
      </c>
      <c r="AQ74">
        <f t="shared" si="7"/>
        <v>54656404.662857138</v>
      </c>
      <c r="AR74">
        <f t="shared" si="8"/>
        <v>4.9968286101993922</v>
      </c>
      <c r="AS74">
        <f t="shared" si="9"/>
        <v>2.321012734892717</v>
      </c>
    </row>
    <row r="75" spans="1:45" x14ac:dyDescent="0.2">
      <c r="A75" s="8" t="s">
        <v>800</v>
      </c>
      <c r="B75">
        <v>859</v>
      </c>
      <c r="C75">
        <v>738.65908509999997</v>
      </c>
      <c r="D75">
        <v>22.99015</v>
      </c>
      <c r="E75" t="s">
        <v>825</v>
      </c>
      <c r="F75" t="s">
        <v>88</v>
      </c>
      <c r="G75">
        <v>1</v>
      </c>
      <c r="H75">
        <v>0.38674999999999998</v>
      </c>
      <c r="I75">
        <v>0</v>
      </c>
      <c r="J75">
        <v>1.5886198000000001E-2</v>
      </c>
      <c r="K75">
        <v>2.4486128999999999E-2</v>
      </c>
      <c r="L75">
        <v>7.889471264</v>
      </c>
      <c r="M75" t="s">
        <v>480</v>
      </c>
      <c r="N75" t="s">
        <v>479</v>
      </c>
      <c r="O75" t="s">
        <v>826</v>
      </c>
      <c r="P75">
        <v>25298511.559999999</v>
      </c>
      <c r="Q75">
        <v>54.11</v>
      </c>
      <c r="R75">
        <v>20667531.66</v>
      </c>
      <c r="S75">
        <v>50713142.539999999</v>
      </c>
      <c r="T75">
        <v>19669640.989999998</v>
      </c>
      <c r="U75">
        <v>16125883.76</v>
      </c>
      <c r="V75">
        <v>40841806.479999997</v>
      </c>
      <c r="W75">
        <v>9375834.6160000004</v>
      </c>
      <c r="X75">
        <v>19535706.100000001</v>
      </c>
      <c r="Y75">
        <v>25458546.289999999</v>
      </c>
      <c r="Z75">
        <v>6287341.8210000005</v>
      </c>
      <c r="AA75">
        <v>0</v>
      </c>
      <c r="AB75">
        <v>0</v>
      </c>
      <c r="AC75">
        <v>2005777.0460000001</v>
      </c>
      <c r="AD75">
        <v>5210242.6529999999</v>
      </c>
      <c r="AE75">
        <v>8942956.4859999996</v>
      </c>
      <c r="AF75">
        <v>0</v>
      </c>
      <c r="AG75" t="s">
        <v>88</v>
      </c>
      <c r="AH75" t="s">
        <v>827</v>
      </c>
      <c r="AI75" t="s">
        <v>828</v>
      </c>
      <c r="AJ75" t="s">
        <v>800</v>
      </c>
      <c r="AK75" s="9" t="s">
        <v>512</v>
      </c>
      <c r="AL75" t="s">
        <v>484</v>
      </c>
      <c r="AM75" t="s">
        <v>829</v>
      </c>
      <c r="AN75" t="s">
        <v>512</v>
      </c>
      <c r="AO75">
        <f t="shared" si="5"/>
        <v>5.9489274725666071E-4</v>
      </c>
      <c r="AP75">
        <f t="shared" si="6"/>
        <v>25298511.554499999</v>
      </c>
      <c r="AQ75">
        <f t="shared" si="7"/>
        <v>3206616.8579999995</v>
      </c>
      <c r="AR75">
        <f t="shared" si="8"/>
        <v>7.8894712635793178</v>
      </c>
      <c r="AS75">
        <f t="shared" si="9"/>
        <v>2.9799286169722796</v>
      </c>
    </row>
    <row r="76" spans="1:45" x14ac:dyDescent="0.2">
      <c r="A76" s="8" t="s">
        <v>800</v>
      </c>
      <c r="B76">
        <v>1037</v>
      </c>
      <c r="C76">
        <v>736.6434951</v>
      </c>
      <c r="D76">
        <v>22.562799999999999</v>
      </c>
      <c r="E76" t="s">
        <v>830</v>
      </c>
      <c r="F76">
        <v>718.60966959999996</v>
      </c>
      <c r="G76">
        <v>1</v>
      </c>
      <c r="H76">
        <v>0.52943333299999995</v>
      </c>
      <c r="I76">
        <v>0</v>
      </c>
      <c r="J76">
        <v>4.4584287E-2</v>
      </c>
      <c r="K76">
        <v>5.5239384000000002E-2</v>
      </c>
      <c r="L76">
        <v>10.57315968</v>
      </c>
      <c r="M76" t="s">
        <v>480</v>
      </c>
      <c r="N76" t="s">
        <v>479</v>
      </c>
      <c r="O76" t="s">
        <v>831</v>
      </c>
      <c r="P76">
        <v>68591760.010000005</v>
      </c>
      <c r="Q76">
        <v>64.66</v>
      </c>
      <c r="R76">
        <v>51443526.5</v>
      </c>
      <c r="S76">
        <v>128023027.09999999</v>
      </c>
      <c r="T76">
        <v>53677109.280000001</v>
      </c>
      <c r="U76">
        <v>40273869.200000003</v>
      </c>
      <c r="V76">
        <v>147408624.80000001</v>
      </c>
      <c r="W76">
        <v>21297751.170000002</v>
      </c>
      <c r="X76">
        <v>52045076.060000002</v>
      </c>
      <c r="Y76">
        <v>54565095.93</v>
      </c>
      <c r="Z76">
        <v>13105586.01</v>
      </c>
      <c r="AA76">
        <v>0</v>
      </c>
      <c r="AB76">
        <v>609748.54209999996</v>
      </c>
      <c r="AC76">
        <v>3254962.611</v>
      </c>
      <c r="AD76">
        <v>8189404.8770000003</v>
      </c>
      <c r="AE76">
        <v>18122745.690000001</v>
      </c>
      <c r="AF76">
        <v>2128984.0860000001</v>
      </c>
      <c r="AG76" t="s">
        <v>88</v>
      </c>
      <c r="AH76" t="s">
        <v>832</v>
      </c>
      <c r="AI76" t="s">
        <v>833</v>
      </c>
      <c r="AJ76" t="s">
        <v>800</v>
      </c>
      <c r="AK76" s="9" t="s">
        <v>512</v>
      </c>
      <c r="AL76" t="s">
        <v>484</v>
      </c>
      <c r="AM76" t="s">
        <v>834</v>
      </c>
      <c r="AN76" t="s">
        <v>512</v>
      </c>
      <c r="AO76">
        <f t="shared" si="5"/>
        <v>1.4713113817589414E-3</v>
      </c>
      <c r="AP76">
        <f t="shared" si="6"/>
        <v>68591760.004999995</v>
      </c>
      <c r="AQ76">
        <f t="shared" si="7"/>
        <v>6487347.4023000011</v>
      </c>
      <c r="AR76">
        <f t="shared" si="8"/>
        <v>10.573159683213776</v>
      </c>
      <c r="AS76">
        <f t="shared" si="9"/>
        <v>3.4023346710507596</v>
      </c>
    </row>
    <row r="77" spans="1:45" x14ac:dyDescent="0.2">
      <c r="A77" s="8" t="s">
        <v>800</v>
      </c>
      <c r="B77">
        <v>48</v>
      </c>
      <c r="C77">
        <v>792.70556580000004</v>
      </c>
      <c r="D77">
        <v>23.49636667</v>
      </c>
      <c r="E77" t="s">
        <v>835</v>
      </c>
      <c r="F77" t="s">
        <v>88</v>
      </c>
      <c r="G77">
        <v>1</v>
      </c>
      <c r="H77">
        <v>0.80261666700000001</v>
      </c>
      <c r="I77">
        <v>0</v>
      </c>
      <c r="J77" s="1">
        <v>5.1799999999999999E-5</v>
      </c>
      <c r="K77">
        <v>1.4609390000000001E-3</v>
      </c>
      <c r="L77">
        <v>2.6928271549999998</v>
      </c>
      <c r="M77" t="s">
        <v>480</v>
      </c>
      <c r="N77" t="s">
        <v>479</v>
      </c>
      <c r="O77" t="s">
        <v>836</v>
      </c>
      <c r="P77">
        <v>551666058.10000002</v>
      </c>
      <c r="Q77">
        <v>21.29</v>
      </c>
      <c r="R77">
        <v>535439311.10000002</v>
      </c>
      <c r="S77">
        <v>761771761.29999995</v>
      </c>
      <c r="T77">
        <v>551360018.60000002</v>
      </c>
      <c r="U77">
        <v>447249738.10000002</v>
      </c>
      <c r="V77">
        <v>536499566</v>
      </c>
      <c r="W77">
        <v>382254546.30000001</v>
      </c>
      <c r="X77">
        <v>537083480.70000005</v>
      </c>
      <c r="Y77">
        <v>661670042.60000002</v>
      </c>
      <c r="Z77">
        <v>311556476.19999999</v>
      </c>
      <c r="AA77">
        <v>125619268.40000001</v>
      </c>
      <c r="AB77">
        <v>127435156</v>
      </c>
      <c r="AC77">
        <v>135807693.09999999</v>
      </c>
      <c r="AD77">
        <v>237496259.90000001</v>
      </c>
      <c r="AE77">
        <v>360841156</v>
      </c>
      <c r="AF77">
        <v>135299050</v>
      </c>
      <c r="AG77" t="s">
        <v>88</v>
      </c>
      <c r="AH77" t="s">
        <v>837</v>
      </c>
      <c r="AI77" t="s">
        <v>838</v>
      </c>
      <c r="AJ77" t="s">
        <v>800</v>
      </c>
      <c r="AK77" s="9" t="s">
        <v>512</v>
      </c>
      <c r="AL77" t="s">
        <v>484</v>
      </c>
      <c r="AM77" t="s">
        <v>839</v>
      </c>
      <c r="AN77" t="s">
        <v>512</v>
      </c>
      <c r="AO77">
        <f t="shared" si="5"/>
        <v>1.7938067822844268E-5</v>
      </c>
      <c r="AP77">
        <f t="shared" si="6"/>
        <v>551666058.0875001</v>
      </c>
      <c r="AQ77">
        <f t="shared" si="7"/>
        <v>204865008.51428571</v>
      </c>
      <c r="AR77">
        <f t="shared" si="8"/>
        <v>2.6928271552485801</v>
      </c>
      <c r="AS77">
        <f t="shared" si="9"/>
        <v>1.4291216304082941</v>
      </c>
    </row>
    <row r="78" spans="1:45" x14ac:dyDescent="0.2">
      <c r="A78" s="8" t="s">
        <v>800</v>
      </c>
      <c r="B78">
        <v>64</v>
      </c>
      <c r="C78">
        <v>842.72020350000003</v>
      </c>
      <c r="D78">
        <v>23.315483329999999</v>
      </c>
      <c r="E78" t="s">
        <v>840</v>
      </c>
      <c r="F78" t="s">
        <v>88</v>
      </c>
      <c r="G78">
        <v>1</v>
      </c>
      <c r="H78">
        <v>0.60388333299999997</v>
      </c>
      <c r="I78">
        <v>0</v>
      </c>
      <c r="J78">
        <v>1.12391E-4</v>
      </c>
      <c r="K78">
        <v>2.4465189999999999E-3</v>
      </c>
      <c r="L78">
        <v>5.1887762249999998</v>
      </c>
      <c r="M78" t="s">
        <v>480</v>
      </c>
      <c r="N78" t="s">
        <v>479</v>
      </c>
      <c r="O78" t="s">
        <v>841</v>
      </c>
      <c r="P78">
        <v>1103187489</v>
      </c>
      <c r="Q78">
        <v>43.76</v>
      </c>
      <c r="R78">
        <v>816998493.39999998</v>
      </c>
      <c r="S78">
        <v>1573846758</v>
      </c>
      <c r="T78">
        <v>999043283.79999995</v>
      </c>
      <c r="U78">
        <v>717297806.10000002</v>
      </c>
      <c r="V78">
        <v>1728185937</v>
      </c>
      <c r="W78">
        <v>372003302.80000001</v>
      </c>
      <c r="X78">
        <v>1027735571</v>
      </c>
      <c r="Y78">
        <v>1590388756</v>
      </c>
      <c r="Z78">
        <v>429933484.60000002</v>
      </c>
      <c r="AA78">
        <v>79473345.409999996</v>
      </c>
      <c r="AB78">
        <v>108829866</v>
      </c>
      <c r="AC78">
        <v>72861100.219999999</v>
      </c>
      <c r="AD78">
        <v>194448656.59999999</v>
      </c>
      <c r="AE78">
        <v>467302819.10000002</v>
      </c>
      <c r="AF78">
        <v>135423123.19999999</v>
      </c>
      <c r="AG78" t="s">
        <v>88</v>
      </c>
      <c r="AH78" t="s">
        <v>842</v>
      </c>
      <c r="AI78" t="s">
        <v>843</v>
      </c>
      <c r="AJ78" t="s">
        <v>800</v>
      </c>
      <c r="AK78" s="9" t="s">
        <v>512</v>
      </c>
      <c r="AL78" t="s">
        <v>484</v>
      </c>
      <c r="AM78" t="s">
        <v>844</v>
      </c>
      <c r="AN78" t="s">
        <v>512</v>
      </c>
      <c r="AO78">
        <f t="shared" si="5"/>
        <v>2.3689808178276964E-4</v>
      </c>
      <c r="AP78">
        <f t="shared" si="6"/>
        <v>1103187488.5124998</v>
      </c>
      <c r="AQ78">
        <f t="shared" si="7"/>
        <v>212610342.1614286</v>
      </c>
      <c r="AR78">
        <f t="shared" si="8"/>
        <v>5.1887762246056823</v>
      </c>
      <c r="AS78">
        <f t="shared" si="9"/>
        <v>2.3753943183755868</v>
      </c>
    </row>
    <row r="79" spans="1:45" x14ac:dyDescent="0.2">
      <c r="A79" s="8" t="s">
        <v>800</v>
      </c>
      <c r="B79">
        <v>104</v>
      </c>
      <c r="C79">
        <v>818.72184660000005</v>
      </c>
      <c r="D79">
        <v>23.57643333</v>
      </c>
      <c r="E79" t="s">
        <v>845</v>
      </c>
      <c r="F79" t="s">
        <v>88</v>
      </c>
      <c r="G79">
        <v>1</v>
      </c>
      <c r="H79">
        <v>0.69689999999999996</v>
      </c>
      <c r="I79">
        <v>0</v>
      </c>
      <c r="J79">
        <v>3.36094E-4</v>
      </c>
      <c r="K79">
        <v>4.4861889999999998E-3</v>
      </c>
      <c r="L79">
        <v>3.0613679230000002</v>
      </c>
      <c r="M79" t="s">
        <v>480</v>
      </c>
      <c r="N79" t="s">
        <v>479</v>
      </c>
      <c r="O79" t="s">
        <v>846</v>
      </c>
      <c r="P79">
        <v>1969833749</v>
      </c>
      <c r="Q79">
        <v>20.05</v>
      </c>
      <c r="R79">
        <v>1768015150</v>
      </c>
      <c r="S79">
        <v>2440261392</v>
      </c>
      <c r="T79">
        <v>2076964882</v>
      </c>
      <c r="U79">
        <v>1610930524</v>
      </c>
      <c r="V79">
        <v>2032446451</v>
      </c>
      <c r="W79">
        <v>1335871989</v>
      </c>
      <c r="X79">
        <v>1992455433</v>
      </c>
      <c r="Y79">
        <v>2501724169</v>
      </c>
      <c r="Z79">
        <v>1200914127</v>
      </c>
      <c r="AA79">
        <v>218186038</v>
      </c>
      <c r="AB79">
        <v>381212141.69999999</v>
      </c>
      <c r="AC79">
        <v>200429496.30000001</v>
      </c>
      <c r="AD79">
        <v>681964533</v>
      </c>
      <c r="AE79">
        <v>1321882933</v>
      </c>
      <c r="AF79">
        <v>499552862.5</v>
      </c>
      <c r="AG79" t="s">
        <v>88</v>
      </c>
      <c r="AH79" t="s">
        <v>847</v>
      </c>
      <c r="AI79" t="s">
        <v>848</v>
      </c>
      <c r="AJ79" t="s">
        <v>800</v>
      </c>
      <c r="AK79" s="9" t="s">
        <v>512</v>
      </c>
      <c r="AL79" t="s">
        <v>484</v>
      </c>
      <c r="AM79" t="s">
        <v>849</v>
      </c>
      <c r="AN79" t="s">
        <v>512</v>
      </c>
      <c r="AO79">
        <f t="shared" si="5"/>
        <v>2.0405876802949146E-5</v>
      </c>
      <c r="AP79">
        <f t="shared" si="6"/>
        <v>1969833748.75</v>
      </c>
      <c r="AQ79">
        <f t="shared" si="7"/>
        <v>643448875.92857146</v>
      </c>
      <c r="AR79">
        <f t="shared" si="8"/>
        <v>3.0613679228319439</v>
      </c>
      <c r="AS79">
        <f t="shared" si="9"/>
        <v>1.6141764419728224</v>
      </c>
    </row>
    <row r="80" spans="1:45" x14ac:dyDescent="0.2">
      <c r="A80" s="8" t="s">
        <v>800</v>
      </c>
      <c r="B80">
        <v>221</v>
      </c>
      <c r="C80">
        <v>820.73782900000003</v>
      </c>
      <c r="D80">
        <v>23.930599999999998</v>
      </c>
      <c r="E80" t="s">
        <v>850</v>
      </c>
      <c r="F80" t="s">
        <v>88</v>
      </c>
      <c r="G80">
        <v>1</v>
      </c>
      <c r="H80">
        <v>0.80651666700000002</v>
      </c>
      <c r="I80">
        <v>0</v>
      </c>
      <c r="J80">
        <v>1.166893E-3</v>
      </c>
      <c r="K80">
        <v>7.2338799999999998E-3</v>
      </c>
      <c r="L80">
        <v>1.4898569349999999</v>
      </c>
      <c r="M80" t="s">
        <v>480</v>
      </c>
      <c r="N80" t="s">
        <v>479</v>
      </c>
      <c r="O80" t="s">
        <v>851</v>
      </c>
      <c r="P80">
        <v>2081380790</v>
      </c>
      <c r="Q80">
        <v>12.18</v>
      </c>
      <c r="R80">
        <v>2171722138</v>
      </c>
      <c r="S80">
        <v>2249664014</v>
      </c>
      <c r="T80">
        <v>2218950036</v>
      </c>
      <c r="U80">
        <v>1773742527</v>
      </c>
      <c r="V80">
        <v>1635025641</v>
      </c>
      <c r="W80">
        <v>2395217255</v>
      </c>
      <c r="X80">
        <v>2130604306</v>
      </c>
      <c r="Y80">
        <v>2076120406</v>
      </c>
      <c r="Z80">
        <v>1637989926</v>
      </c>
      <c r="AA80">
        <v>1059731688</v>
      </c>
      <c r="AB80">
        <v>1440692631</v>
      </c>
      <c r="AC80">
        <v>896848569.20000005</v>
      </c>
      <c r="AD80">
        <v>1457136095</v>
      </c>
      <c r="AE80">
        <v>1858404631</v>
      </c>
      <c r="AF80">
        <v>1428434447</v>
      </c>
      <c r="AG80" t="s">
        <v>88</v>
      </c>
      <c r="AH80" t="s">
        <v>852</v>
      </c>
      <c r="AI80" t="s">
        <v>853</v>
      </c>
      <c r="AJ80" t="s">
        <v>800</v>
      </c>
      <c r="AK80" s="9" t="s">
        <v>512</v>
      </c>
      <c r="AL80" t="s">
        <v>484</v>
      </c>
      <c r="AM80" t="s">
        <v>854</v>
      </c>
      <c r="AN80" t="s">
        <v>512</v>
      </c>
      <c r="AO80">
        <f t="shared" si="5"/>
        <v>2.6612443395845491E-4</v>
      </c>
      <c r="AP80">
        <f t="shared" si="6"/>
        <v>2081380790.375</v>
      </c>
      <c r="AQ80">
        <f t="shared" si="7"/>
        <v>1397033998.1714287</v>
      </c>
      <c r="AR80">
        <f t="shared" si="8"/>
        <v>1.4898569348343058</v>
      </c>
      <c r="AS80">
        <f t="shared" si="9"/>
        <v>0.57517380094608139</v>
      </c>
    </row>
    <row r="81" spans="1:45" x14ac:dyDescent="0.2">
      <c r="A81" s="8" t="s">
        <v>800</v>
      </c>
      <c r="B81">
        <v>237</v>
      </c>
      <c r="C81">
        <v>768.70496179999998</v>
      </c>
      <c r="D81">
        <v>23.832599999999999</v>
      </c>
      <c r="E81" t="s">
        <v>855</v>
      </c>
      <c r="F81" t="s">
        <v>88</v>
      </c>
      <c r="G81">
        <v>1</v>
      </c>
      <c r="H81">
        <v>0.293566667</v>
      </c>
      <c r="I81">
        <v>0</v>
      </c>
      <c r="J81">
        <v>1.2316219999999999E-3</v>
      </c>
      <c r="K81">
        <v>7.2338799999999998E-3</v>
      </c>
      <c r="L81" t="s">
        <v>509</v>
      </c>
      <c r="M81" t="s">
        <v>479</v>
      </c>
      <c r="N81" t="s">
        <v>480</v>
      </c>
      <c r="O81" t="s">
        <v>856</v>
      </c>
      <c r="P81">
        <v>45303891.57</v>
      </c>
      <c r="Q81">
        <v>112.81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124939295.90000001</v>
      </c>
      <c r="AB81">
        <v>44347335.390000001</v>
      </c>
      <c r="AC81">
        <v>102864461.40000001</v>
      </c>
      <c r="AD81">
        <v>43347331.289999999</v>
      </c>
      <c r="AE81">
        <v>0</v>
      </c>
      <c r="AF81">
        <v>1628817.004</v>
      </c>
      <c r="AG81" t="s">
        <v>88</v>
      </c>
      <c r="AH81" t="s">
        <v>857</v>
      </c>
      <c r="AI81" t="s">
        <v>858</v>
      </c>
      <c r="AJ81" t="s">
        <v>800</v>
      </c>
      <c r="AK81" s="9" t="s">
        <v>512</v>
      </c>
      <c r="AL81" t="s">
        <v>484</v>
      </c>
      <c r="AM81" t="s">
        <v>859</v>
      </c>
      <c r="AN81" t="s">
        <v>512</v>
      </c>
      <c r="AO81">
        <f t="shared" si="5"/>
        <v>1.2775286846792052E-2</v>
      </c>
      <c r="AP81">
        <f t="shared" si="6"/>
        <v>0</v>
      </c>
      <c r="AQ81">
        <f t="shared" si="7"/>
        <v>45303891.569142871</v>
      </c>
      <c r="AR81">
        <f t="shared" si="8"/>
        <v>0</v>
      </c>
      <c r="AS81" t="e">
        <f t="shared" si="9"/>
        <v>#NUM!</v>
      </c>
    </row>
    <row r="82" spans="1:45" x14ac:dyDescent="0.2">
      <c r="A82" s="8" t="s">
        <v>800</v>
      </c>
      <c r="B82">
        <v>612</v>
      </c>
      <c r="C82">
        <v>824.769634</v>
      </c>
      <c r="D82">
        <v>24.596383329999998</v>
      </c>
      <c r="E82" t="s">
        <v>860</v>
      </c>
      <c r="F82">
        <v>806.73580849999996</v>
      </c>
      <c r="G82">
        <v>1</v>
      </c>
      <c r="H82">
        <v>0.43369999999999997</v>
      </c>
      <c r="I82">
        <v>0</v>
      </c>
      <c r="J82">
        <v>5.2369390000000004E-3</v>
      </c>
      <c r="K82">
        <v>1.1670139E-2</v>
      </c>
      <c r="L82">
        <v>2.7169557389999999</v>
      </c>
      <c r="M82" t="s">
        <v>479</v>
      </c>
      <c r="N82" t="s">
        <v>480</v>
      </c>
      <c r="O82" t="s">
        <v>861</v>
      </c>
      <c r="P82">
        <v>1098623272</v>
      </c>
      <c r="Q82">
        <v>20.49</v>
      </c>
      <c r="R82">
        <v>420994901.19999999</v>
      </c>
      <c r="S82">
        <v>464941503.30000001</v>
      </c>
      <c r="T82">
        <v>393360511</v>
      </c>
      <c r="U82">
        <v>388176078.69999999</v>
      </c>
      <c r="V82">
        <v>412190256</v>
      </c>
      <c r="W82">
        <v>533752167.30000001</v>
      </c>
      <c r="X82">
        <v>379140086.39999998</v>
      </c>
      <c r="Y82">
        <v>242309919.69999999</v>
      </c>
      <c r="Z82">
        <v>401150160.39999998</v>
      </c>
      <c r="AA82">
        <v>2278980483</v>
      </c>
      <c r="AB82">
        <v>1343075557</v>
      </c>
      <c r="AC82">
        <v>1645028142</v>
      </c>
      <c r="AD82">
        <v>872340614.10000002</v>
      </c>
      <c r="AE82">
        <v>416287047.10000002</v>
      </c>
      <c r="AF82">
        <v>733500902.60000002</v>
      </c>
      <c r="AG82" t="s">
        <v>88</v>
      </c>
      <c r="AH82" t="s">
        <v>862</v>
      </c>
      <c r="AI82" t="s">
        <v>863</v>
      </c>
      <c r="AJ82" t="s">
        <v>800</v>
      </c>
      <c r="AK82" s="9" t="s">
        <v>512</v>
      </c>
      <c r="AL82" t="s">
        <v>484</v>
      </c>
      <c r="AM82" t="s">
        <v>864</v>
      </c>
      <c r="AN82" t="s">
        <v>512</v>
      </c>
      <c r="AO82">
        <f t="shared" si="5"/>
        <v>7.196024886480557E-3</v>
      </c>
      <c r="AP82">
        <f t="shared" si="6"/>
        <v>404358177.94999999</v>
      </c>
      <c r="AQ82">
        <f t="shared" si="7"/>
        <v>1098623272.3142858</v>
      </c>
      <c r="AR82">
        <f t="shared" si="8"/>
        <v>0.3680589954172428</v>
      </c>
      <c r="AS82">
        <f t="shared" si="9"/>
        <v>-1.4419910634575697</v>
      </c>
    </row>
    <row r="83" spans="1:45" x14ac:dyDescent="0.2">
      <c r="A83" s="8" t="s">
        <v>800</v>
      </c>
      <c r="B83">
        <v>808</v>
      </c>
      <c r="C83">
        <v>796.73757520000004</v>
      </c>
      <c r="D83">
        <v>24.223966669999999</v>
      </c>
      <c r="E83" t="s">
        <v>865</v>
      </c>
      <c r="F83" t="s">
        <v>88</v>
      </c>
      <c r="G83">
        <v>1</v>
      </c>
      <c r="H83">
        <v>0.31298333299999997</v>
      </c>
      <c r="I83">
        <v>0</v>
      </c>
      <c r="J83">
        <v>1.2758086E-2</v>
      </c>
      <c r="K83">
        <v>2.1015062000000001E-2</v>
      </c>
      <c r="L83">
        <v>15.228818779999999</v>
      </c>
      <c r="M83" t="s">
        <v>479</v>
      </c>
      <c r="N83" t="s">
        <v>480</v>
      </c>
      <c r="O83" t="s">
        <v>866</v>
      </c>
      <c r="P83">
        <v>253221579</v>
      </c>
      <c r="Q83">
        <v>86.36</v>
      </c>
      <c r="R83">
        <v>21346897.559999999</v>
      </c>
      <c r="S83">
        <v>20280298.969999999</v>
      </c>
      <c r="T83">
        <v>0</v>
      </c>
      <c r="U83">
        <v>0</v>
      </c>
      <c r="V83">
        <v>10819791.970000001</v>
      </c>
      <c r="W83">
        <v>80575320.170000002</v>
      </c>
      <c r="X83">
        <v>0</v>
      </c>
      <c r="Y83">
        <v>0</v>
      </c>
      <c r="Z83">
        <v>8621464.7679999992</v>
      </c>
      <c r="AA83">
        <v>602314921.5</v>
      </c>
      <c r="AB83">
        <v>339244191</v>
      </c>
      <c r="AC83">
        <v>436203039.39999998</v>
      </c>
      <c r="AD83">
        <v>212828934.19999999</v>
      </c>
      <c r="AE83">
        <v>26496031.719999999</v>
      </c>
      <c r="AF83">
        <v>146842470.5</v>
      </c>
      <c r="AG83" t="s">
        <v>88</v>
      </c>
      <c r="AH83" t="s">
        <v>867</v>
      </c>
      <c r="AI83" t="s">
        <v>868</v>
      </c>
      <c r="AJ83" t="s">
        <v>800</v>
      </c>
      <c r="AK83" s="9" t="s">
        <v>512</v>
      </c>
      <c r="AL83" t="s">
        <v>484</v>
      </c>
      <c r="AM83" t="s">
        <v>869</v>
      </c>
      <c r="AN83" t="s">
        <v>512</v>
      </c>
      <c r="AO83">
        <f t="shared" si="5"/>
        <v>4.6570644991851011E-3</v>
      </c>
      <c r="AP83">
        <f t="shared" si="6"/>
        <v>16627788.58375</v>
      </c>
      <c r="AQ83">
        <f t="shared" si="7"/>
        <v>253221579.01257142</v>
      </c>
      <c r="AR83">
        <f t="shared" si="8"/>
        <v>6.5664974717358104E-2</v>
      </c>
      <c r="AS83">
        <f t="shared" si="9"/>
        <v>-3.9287321384901777</v>
      </c>
    </row>
    <row r="84" spans="1:45" x14ac:dyDescent="0.2">
      <c r="A84" s="8" t="s">
        <v>800</v>
      </c>
      <c r="B84">
        <v>1102</v>
      </c>
      <c r="C84">
        <v>794.72136909999995</v>
      </c>
      <c r="D84">
        <v>23.871983329999999</v>
      </c>
      <c r="E84" t="s">
        <v>870</v>
      </c>
      <c r="F84" t="s">
        <v>88</v>
      </c>
      <c r="G84">
        <v>1</v>
      </c>
      <c r="H84">
        <v>0.31318333300000001</v>
      </c>
      <c r="I84">
        <v>0</v>
      </c>
      <c r="J84">
        <v>6.1376030999999998E-2</v>
      </c>
      <c r="K84">
        <v>7.1075182000000001E-2</v>
      </c>
      <c r="L84">
        <v>1.2595613939999999</v>
      </c>
      <c r="M84" t="s">
        <v>480</v>
      </c>
      <c r="N84" t="s">
        <v>479</v>
      </c>
      <c r="O84" t="s">
        <v>871</v>
      </c>
      <c r="P84">
        <v>232920338.5</v>
      </c>
      <c r="Q84">
        <v>14.54</v>
      </c>
      <c r="R84">
        <v>247458561.09999999</v>
      </c>
      <c r="S84">
        <v>285727227.10000002</v>
      </c>
      <c r="T84">
        <v>220125446.5</v>
      </c>
      <c r="U84">
        <v>183589681</v>
      </c>
      <c r="V84">
        <v>156856131.69999999</v>
      </c>
      <c r="W84">
        <v>334573764.69999999</v>
      </c>
      <c r="X84">
        <v>208738697.69999999</v>
      </c>
      <c r="Y84">
        <v>226293198.09999999</v>
      </c>
      <c r="Z84">
        <v>164171912.69999999</v>
      </c>
      <c r="AA84">
        <v>178407315.59999999</v>
      </c>
      <c r="AB84">
        <v>211975329.30000001</v>
      </c>
      <c r="AC84">
        <v>143324166.30000001</v>
      </c>
      <c r="AD84">
        <v>211544907.80000001</v>
      </c>
      <c r="AE84">
        <v>209511637.30000001</v>
      </c>
      <c r="AF84">
        <v>175517210.40000001</v>
      </c>
      <c r="AG84" t="s">
        <v>88</v>
      </c>
      <c r="AH84" t="s">
        <v>872</v>
      </c>
      <c r="AI84" t="s">
        <v>873</v>
      </c>
      <c r="AJ84" t="s">
        <v>800</v>
      </c>
      <c r="AK84" s="9" t="s">
        <v>512</v>
      </c>
      <c r="AL84" t="s">
        <v>484</v>
      </c>
      <c r="AM84" t="s">
        <v>874</v>
      </c>
      <c r="AN84" t="s">
        <v>512</v>
      </c>
      <c r="AO84">
        <f t="shared" si="5"/>
        <v>3.0708794870352486E-2</v>
      </c>
      <c r="AP84">
        <f t="shared" si="6"/>
        <v>232920338.48750001</v>
      </c>
      <c r="AQ84">
        <f t="shared" si="7"/>
        <v>184921782.77142856</v>
      </c>
      <c r="AR84">
        <f t="shared" si="8"/>
        <v>1.2595613939943451</v>
      </c>
      <c r="AS84">
        <f t="shared" si="9"/>
        <v>0.33292144414640829</v>
      </c>
    </row>
    <row r="85" spans="1:45" x14ac:dyDescent="0.2">
      <c r="A85" s="8" t="s">
        <v>800</v>
      </c>
      <c r="B85">
        <v>1863</v>
      </c>
      <c r="C85">
        <v>822.75385619999997</v>
      </c>
      <c r="D85">
        <v>24.26305</v>
      </c>
      <c r="E85" t="s">
        <v>875</v>
      </c>
      <c r="F85" t="s">
        <v>88</v>
      </c>
      <c r="G85">
        <v>1</v>
      </c>
      <c r="H85">
        <v>0.45045000000000002</v>
      </c>
      <c r="I85">
        <v>0</v>
      </c>
      <c r="J85">
        <v>0.788544468</v>
      </c>
      <c r="K85">
        <v>0.522356657</v>
      </c>
      <c r="L85">
        <v>1.021284284</v>
      </c>
      <c r="M85" t="s">
        <v>480</v>
      </c>
      <c r="N85" t="s">
        <v>479</v>
      </c>
      <c r="O85" t="s">
        <v>876</v>
      </c>
      <c r="P85">
        <v>984210157.10000002</v>
      </c>
      <c r="Q85">
        <v>17.97</v>
      </c>
      <c r="R85">
        <v>1064251050</v>
      </c>
      <c r="S85">
        <v>1050491409</v>
      </c>
      <c r="T85">
        <v>1031367200</v>
      </c>
      <c r="U85">
        <v>791530139.20000005</v>
      </c>
      <c r="V85">
        <v>759335124.5</v>
      </c>
      <c r="W85">
        <v>1314719015</v>
      </c>
      <c r="X85">
        <v>971414322.39999998</v>
      </c>
      <c r="Y85">
        <v>890572997.20000005</v>
      </c>
      <c r="Z85">
        <v>810741681.39999998</v>
      </c>
      <c r="AA85">
        <v>1017259206</v>
      </c>
      <c r="AB85">
        <v>1381594807</v>
      </c>
      <c r="AC85">
        <v>704690015.89999998</v>
      </c>
      <c r="AD85">
        <v>873452096.39999998</v>
      </c>
      <c r="AE85">
        <v>907869409</v>
      </c>
      <c r="AF85">
        <v>1050282457</v>
      </c>
      <c r="AG85" t="s">
        <v>88</v>
      </c>
      <c r="AH85" t="s">
        <v>877</v>
      </c>
      <c r="AI85" t="s">
        <v>878</v>
      </c>
      <c r="AJ85" t="s">
        <v>800</v>
      </c>
      <c r="AK85" s="9" t="s">
        <v>512</v>
      </c>
      <c r="AL85" t="s">
        <v>484</v>
      </c>
      <c r="AM85" t="s">
        <v>879</v>
      </c>
      <c r="AN85" t="s">
        <v>512</v>
      </c>
      <c r="AO85">
        <f t="shared" si="5"/>
        <v>0.42192105056072199</v>
      </c>
      <c r="AP85">
        <f t="shared" si="6"/>
        <v>984210157.1624999</v>
      </c>
      <c r="AQ85">
        <f t="shared" si="7"/>
        <v>963698524.67142856</v>
      </c>
      <c r="AR85">
        <f t="shared" si="8"/>
        <v>1.0212842833790419</v>
      </c>
      <c r="AS85">
        <f t="shared" si="9"/>
        <v>3.0384508853948174E-2</v>
      </c>
    </row>
    <row r="86" spans="1:45" x14ac:dyDescent="0.2">
      <c r="A86" s="8" t="s">
        <v>800</v>
      </c>
      <c r="B86">
        <v>61</v>
      </c>
      <c r="C86">
        <v>816.70567770000002</v>
      </c>
      <c r="D86">
        <v>23.234433330000002</v>
      </c>
      <c r="E86" t="s">
        <v>880</v>
      </c>
      <c r="F86">
        <v>798.67185210000002</v>
      </c>
      <c r="G86">
        <v>1</v>
      </c>
      <c r="H86">
        <v>0.93216666699999995</v>
      </c>
      <c r="I86">
        <v>0</v>
      </c>
      <c r="J86">
        <v>1.0477899999999999E-4</v>
      </c>
      <c r="K86">
        <v>2.3565410000000002E-3</v>
      </c>
      <c r="L86">
        <v>4.6508174100000002</v>
      </c>
      <c r="M86" t="s">
        <v>480</v>
      </c>
      <c r="N86" t="s">
        <v>479</v>
      </c>
      <c r="O86" t="s">
        <v>881</v>
      </c>
      <c r="P86">
        <v>634173869</v>
      </c>
      <c r="Q86">
        <v>44.23</v>
      </c>
      <c r="R86">
        <v>476367030.30000001</v>
      </c>
      <c r="S86">
        <v>957299410.29999995</v>
      </c>
      <c r="T86">
        <v>538278793.70000005</v>
      </c>
      <c r="U86">
        <v>418185587.10000002</v>
      </c>
      <c r="V86">
        <v>961940106.60000002</v>
      </c>
      <c r="W86">
        <v>230392335.5</v>
      </c>
      <c r="X86">
        <v>557915161.5</v>
      </c>
      <c r="Y86">
        <v>933012527.20000005</v>
      </c>
      <c r="Z86">
        <v>246836969.69999999</v>
      </c>
      <c r="AA86">
        <v>61140817.299999997</v>
      </c>
      <c r="AB86">
        <v>68457093.989999995</v>
      </c>
      <c r="AC86">
        <v>63310501.719999999</v>
      </c>
      <c r="AD86">
        <v>140653212.59999999</v>
      </c>
      <c r="AE86">
        <v>284548254.80000001</v>
      </c>
      <c r="AF86">
        <v>89555701.170000002</v>
      </c>
      <c r="AG86" t="s">
        <v>88</v>
      </c>
      <c r="AH86" t="s">
        <v>882</v>
      </c>
      <c r="AI86" t="s">
        <v>883</v>
      </c>
      <c r="AJ86" t="s">
        <v>800</v>
      </c>
      <c r="AK86" s="9" t="s">
        <v>512</v>
      </c>
      <c r="AL86" t="s">
        <v>484</v>
      </c>
      <c r="AM86" t="s">
        <v>884</v>
      </c>
      <c r="AN86" t="s">
        <v>512</v>
      </c>
      <c r="AO86">
        <f t="shared" si="5"/>
        <v>3.1718431630215355E-4</v>
      </c>
      <c r="AP86">
        <f t="shared" si="6"/>
        <v>634173869.02499998</v>
      </c>
      <c r="AQ86">
        <f t="shared" si="7"/>
        <v>136357507.32571429</v>
      </c>
      <c r="AR86">
        <f t="shared" si="8"/>
        <v>4.65081740978267</v>
      </c>
      <c r="AS86">
        <f t="shared" si="9"/>
        <v>2.217484301038199</v>
      </c>
    </row>
    <row r="87" spans="1:45" x14ac:dyDescent="0.2">
      <c r="A87" s="8" t="s">
        <v>800</v>
      </c>
      <c r="B87">
        <v>914</v>
      </c>
      <c r="C87">
        <v>860.76878429999999</v>
      </c>
      <c r="D87">
        <v>24.184699999999999</v>
      </c>
      <c r="E87" t="s">
        <v>885</v>
      </c>
      <c r="F87" t="s">
        <v>88</v>
      </c>
      <c r="G87">
        <v>1</v>
      </c>
      <c r="H87">
        <v>0.27389999999999998</v>
      </c>
      <c r="I87">
        <v>0</v>
      </c>
      <c r="J87">
        <v>2.2249125000000002E-2</v>
      </c>
      <c r="K87">
        <v>3.1620825999999998E-2</v>
      </c>
      <c r="L87">
        <v>1.4262628959999999</v>
      </c>
      <c r="M87" t="s">
        <v>480</v>
      </c>
      <c r="N87" t="s">
        <v>479</v>
      </c>
      <c r="O87" t="s">
        <v>886</v>
      </c>
      <c r="P87">
        <v>343991044.69999999</v>
      </c>
      <c r="Q87">
        <v>9.58</v>
      </c>
      <c r="R87">
        <v>325865507.69999999</v>
      </c>
      <c r="S87">
        <v>347588531.5</v>
      </c>
      <c r="T87">
        <v>360493876.39999998</v>
      </c>
      <c r="U87">
        <v>284151236.19999999</v>
      </c>
      <c r="V87">
        <v>329454716.60000002</v>
      </c>
      <c r="W87">
        <v>358172495.89999998</v>
      </c>
      <c r="X87">
        <v>347558777.80000001</v>
      </c>
      <c r="Y87">
        <v>398643216</v>
      </c>
      <c r="Z87">
        <v>297715381.69999999</v>
      </c>
      <c r="AA87">
        <v>138953681</v>
      </c>
      <c r="AB87">
        <v>297301087.69999999</v>
      </c>
      <c r="AC87">
        <v>99129501.730000004</v>
      </c>
      <c r="AD87">
        <v>262115291.40000001</v>
      </c>
      <c r="AE87">
        <v>268566468.5</v>
      </c>
      <c r="AF87">
        <v>324502928.19999999</v>
      </c>
      <c r="AG87" t="s">
        <v>88</v>
      </c>
      <c r="AH87" t="s">
        <v>887</v>
      </c>
      <c r="AI87" t="s">
        <v>888</v>
      </c>
      <c r="AJ87" t="s">
        <v>800</v>
      </c>
      <c r="AK87" s="9" t="s">
        <v>512</v>
      </c>
      <c r="AL87" t="s">
        <v>484</v>
      </c>
      <c r="AM87" t="s">
        <v>889</v>
      </c>
      <c r="AN87" t="s">
        <v>512</v>
      </c>
      <c r="AO87">
        <f t="shared" si="5"/>
        <v>4.0674935438652629E-3</v>
      </c>
      <c r="AP87">
        <f t="shared" si="6"/>
        <v>343991044.76250005</v>
      </c>
      <c r="AQ87">
        <f t="shared" si="7"/>
        <v>241183477.17571428</v>
      </c>
      <c r="AR87">
        <f t="shared" si="8"/>
        <v>1.4262628965743176</v>
      </c>
      <c r="AS87">
        <f t="shared" si="9"/>
        <v>0.51223993173021865</v>
      </c>
    </row>
    <row r="88" spans="1:45" x14ac:dyDescent="0.2">
      <c r="A88" s="8" t="s">
        <v>800</v>
      </c>
      <c r="B88">
        <v>1166</v>
      </c>
      <c r="C88">
        <v>832.73760800000002</v>
      </c>
      <c r="D88">
        <v>23.813099999999999</v>
      </c>
      <c r="E88" t="s">
        <v>890</v>
      </c>
      <c r="F88" t="s">
        <v>88</v>
      </c>
      <c r="G88">
        <v>1</v>
      </c>
      <c r="H88">
        <v>0.25514999999999999</v>
      </c>
      <c r="I88">
        <v>0</v>
      </c>
      <c r="J88">
        <v>7.5482447999999994E-2</v>
      </c>
      <c r="K88">
        <v>8.1984695999999996E-2</v>
      </c>
      <c r="L88">
        <v>1.7904187229999999</v>
      </c>
      <c r="M88" t="s">
        <v>479</v>
      </c>
      <c r="N88" t="s">
        <v>480</v>
      </c>
      <c r="O88" t="s">
        <v>891</v>
      </c>
      <c r="P88">
        <v>29170946.329999998</v>
      </c>
      <c r="Q88">
        <v>58.2</v>
      </c>
      <c r="R88">
        <v>18968340.620000001</v>
      </c>
      <c r="S88">
        <v>0</v>
      </c>
      <c r="T88">
        <v>10903924.380000001</v>
      </c>
      <c r="U88">
        <v>25849690.940000001</v>
      </c>
      <c r="V88">
        <v>0</v>
      </c>
      <c r="W88">
        <v>62018298.649999999</v>
      </c>
      <c r="X88">
        <v>0</v>
      </c>
      <c r="Y88">
        <v>12602199.77</v>
      </c>
      <c r="Z88">
        <v>53378589.020000003</v>
      </c>
      <c r="AA88">
        <v>6172291.8119999999</v>
      </c>
      <c r="AB88">
        <v>30140420.789999999</v>
      </c>
      <c r="AC88">
        <v>11193252.029999999</v>
      </c>
      <c r="AD88">
        <v>44453907.200000003</v>
      </c>
      <c r="AE88">
        <v>24112988.440000001</v>
      </c>
      <c r="AF88">
        <v>34745175.020000003</v>
      </c>
      <c r="AG88" t="s">
        <v>88</v>
      </c>
      <c r="AH88" t="s">
        <v>892</v>
      </c>
      <c r="AI88" t="s">
        <v>893</v>
      </c>
      <c r="AJ88" t="s">
        <v>800</v>
      </c>
      <c r="AK88" s="9" t="s">
        <v>512</v>
      </c>
      <c r="AL88" t="s">
        <v>484</v>
      </c>
      <c r="AM88" t="s">
        <v>894</v>
      </c>
      <c r="AN88" t="s">
        <v>512</v>
      </c>
      <c r="AO88">
        <f t="shared" si="5"/>
        <v>0.10797305968916682</v>
      </c>
      <c r="AP88">
        <f t="shared" si="6"/>
        <v>16292806.795</v>
      </c>
      <c r="AQ88">
        <f t="shared" si="7"/>
        <v>29170946.330285717</v>
      </c>
      <c r="AR88">
        <f t="shared" si="8"/>
        <v>0.55852856504982706</v>
      </c>
      <c r="AS88">
        <f t="shared" si="9"/>
        <v>-0.84029702796232864</v>
      </c>
    </row>
    <row r="89" spans="1:45" x14ac:dyDescent="0.2">
      <c r="A89" s="8" t="s">
        <v>800</v>
      </c>
      <c r="B89">
        <v>1564</v>
      </c>
      <c r="C89">
        <v>834.75413509999998</v>
      </c>
      <c r="D89">
        <v>24.26305</v>
      </c>
      <c r="E89" t="s">
        <v>895</v>
      </c>
      <c r="F89" t="s">
        <v>88</v>
      </c>
      <c r="G89">
        <v>1</v>
      </c>
      <c r="H89">
        <v>0.25438333299999999</v>
      </c>
      <c r="I89">
        <v>0</v>
      </c>
      <c r="J89">
        <v>0.35096757099999998</v>
      </c>
      <c r="K89">
        <v>0.28006919800000002</v>
      </c>
      <c r="L89">
        <v>4.7529222390000001</v>
      </c>
      <c r="M89" t="s">
        <v>479</v>
      </c>
      <c r="N89" t="s">
        <v>480</v>
      </c>
      <c r="O89" t="s">
        <v>896</v>
      </c>
      <c r="P89">
        <v>72070143.519999996</v>
      </c>
      <c r="Q89">
        <v>75.09</v>
      </c>
      <c r="R89">
        <v>0</v>
      </c>
      <c r="S89">
        <v>24767129.550000001</v>
      </c>
      <c r="T89">
        <v>0</v>
      </c>
      <c r="U89">
        <v>0</v>
      </c>
      <c r="V89">
        <v>15300635.32</v>
      </c>
      <c r="W89">
        <v>50575693.450000003</v>
      </c>
      <c r="X89">
        <v>0</v>
      </c>
      <c r="Y89">
        <v>30663207.16</v>
      </c>
      <c r="Z89">
        <v>0</v>
      </c>
      <c r="AA89">
        <v>107437493.8</v>
      </c>
      <c r="AB89">
        <v>145871616</v>
      </c>
      <c r="AC89">
        <v>76548627.239999995</v>
      </c>
      <c r="AD89">
        <v>88000951.049999997</v>
      </c>
      <c r="AE89">
        <v>0</v>
      </c>
      <c r="AF89">
        <v>86632316.599999994</v>
      </c>
      <c r="AG89" t="s">
        <v>88</v>
      </c>
      <c r="AH89" t="s">
        <v>897</v>
      </c>
      <c r="AI89" t="s">
        <v>898</v>
      </c>
      <c r="AJ89" t="s">
        <v>800</v>
      </c>
      <c r="AK89" s="9" t="s">
        <v>512</v>
      </c>
      <c r="AL89" t="s">
        <v>484</v>
      </c>
      <c r="AM89" t="s">
        <v>899</v>
      </c>
      <c r="AN89" t="s">
        <v>512</v>
      </c>
      <c r="AO89">
        <f t="shared" si="5"/>
        <v>7.5457434303638085E-3</v>
      </c>
      <c r="AP89">
        <f t="shared" si="6"/>
        <v>15163333.185000001</v>
      </c>
      <c r="AQ89">
        <f t="shared" si="7"/>
        <v>72070143.527142867</v>
      </c>
      <c r="AR89">
        <f t="shared" si="8"/>
        <v>0.21039687785954284</v>
      </c>
      <c r="AS89">
        <f t="shared" si="9"/>
        <v>-2.2488147986695739</v>
      </c>
    </row>
    <row r="90" spans="1:45" x14ac:dyDescent="0.2">
      <c r="A90" s="8" t="s">
        <v>800</v>
      </c>
      <c r="B90">
        <v>136</v>
      </c>
      <c r="C90">
        <v>844.73631590000002</v>
      </c>
      <c r="D90">
        <v>23.656066670000001</v>
      </c>
      <c r="E90" t="s">
        <v>900</v>
      </c>
      <c r="F90" t="s">
        <v>88</v>
      </c>
      <c r="G90">
        <v>1</v>
      </c>
      <c r="H90">
        <v>0.71458333299999999</v>
      </c>
      <c r="I90">
        <v>0</v>
      </c>
      <c r="J90">
        <v>5.4725800000000001E-4</v>
      </c>
      <c r="K90">
        <v>5.7736419999999998E-3</v>
      </c>
      <c r="L90">
        <v>2.8233244810000002</v>
      </c>
      <c r="M90" t="s">
        <v>480</v>
      </c>
      <c r="N90" t="s">
        <v>479</v>
      </c>
      <c r="O90" t="s">
        <v>901</v>
      </c>
      <c r="P90">
        <v>5367816958</v>
      </c>
      <c r="Q90">
        <v>18.64</v>
      </c>
      <c r="R90">
        <v>4819856139</v>
      </c>
      <c r="S90">
        <v>6020074232</v>
      </c>
      <c r="T90">
        <v>5817703191</v>
      </c>
      <c r="U90">
        <v>4480768371</v>
      </c>
      <c r="V90">
        <v>5607933502</v>
      </c>
      <c r="W90">
        <v>3646981885</v>
      </c>
      <c r="X90">
        <v>5714686166</v>
      </c>
      <c r="Y90">
        <v>6834532173</v>
      </c>
      <c r="Z90">
        <v>3720003892</v>
      </c>
      <c r="AA90">
        <v>684372622.39999998</v>
      </c>
      <c r="AB90">
        <v>1096545271</v>
      </c>
      <c r="AC90">
        <v>561649468.39999998</v>
      </c>
      <c r="AD90">
        <v>1899159986</v>
      </c>
      <c r="AE90">
        <v>3770255947</v>
      </c>
      <c r="AF90">
        <v>1576691627</v>
      </c>
      <c r="AG90" t="s">
        <v>88</v>
      </c>
      <c r="AH90" t="s">
        <v>902</v>
      </c>
      <c r="AI90" t="s">
        <v>903</v>
      </c>
      <c r="AJ90" t="s">
        <v>800</v>
      </c>
      <c r="AK90" s="9" t="s">
        <v>512</v>
      </c>
      <c r="AL90" t="s">
        <v>484</v>
      </c>
      <c r="AM90" t="s">
        <v>904</v>
      </c>
      <c r="AN90" t="s">
        <v>512</v>
      </c>
      <c r="AO90">
        <f t="shared" si="5"/>
        <v>3.5351575391583745E-5</v>
      </c>
      <c r="AP90">
        <f t="shared" si="6"/>
        <v>5367816957.375</v>
      </c>
      <c r="AQ90">
        <f t="shared" si="7"/>
        <v>1901239830.5428569</v>
      </c>
      <c r="AR90">
        <f t="shared" si="8"/>
        <v>2.82332448076387</v>
      </c>
      <c r="AS90">
        <f t="shared" si="9"/>
        <v>1.4973949452549413</v>
      </c>
    </row>
    <row r="91" spans="1:45" x14ac:dyDescent="0.2">
      <c r="A91" s="8" t="s">
        <v>800</v>
      </c>
      <c r="B91">
        <v>238</v>
      </c>
      <c r="C91">
        <v>850.78405499999997</v>
      </c>
      <c r="D91">
        <v>24.616366670000001</v>
      </c>
      <c r="E91" t="s">
        <v>905</v>
      </c>
      <c r="F91" t="s">
        <v>88</v>
      </c>
      <c r="G91">
        <v>1</v>
      </c>
      <c r="H91">
        <v>0.475066667</v>
      </c>
      <c r="I91">
        <v>0</v>
      </c>
      <c r="J91">
        <v>1.2325179999999999E-3</v>
      </c>
      <c r="K91">
        <v>7.2338799999999998E-3</v>
      </c>
      <c r="L91">
        <v>1.3227202849999999</v>
      </c>
      <c r="M91" t="s">
        <v>480</v>
      </c>
      <c r="N91" t="s">
        <v>479</v>
      </c>
      <c r="O91" t="s">
        <v>906</v>
      </c>
      <c r="P91">
        <v>3844817276</v>
      </c>
      <c r="Q91">
        <v>10.81</v>
      </c>
      <c r="R91">
        <v>3826860225</v>
      </c>
      <c r="S91">
        <v>4196795422</v>
      </c>
      <c r="T91">
        <v>4375862095</v>
      </c>
      <c r="U91">
        <v>3060240415</v>
      </c>
      <c r="V91">
        <v>3635637533</v>
      </c>
      <c r="W91">
        <v>4117138504</v>
      </c>
      <c r="X91">
        <v>3945359758</v>
      </c>
      <c r="Y91">
        <v>3600644259</v>
      </c>
      <c r="Z91">
        <v>2921178009</v>
      </c>
      <c r="AA91">
        <v>2956404482</v>
      </c>
      <c r="AB91">
        <v>3530240272</v>
      </c>
      <c r="AC91">
        <v>2143528373</v>
      </c>
      <c r="AD91">
        <v>2749498376</v>
      </c>
      <c r="AE91">
        <v>3200689703</v>
      </c>
      <c r="AF91">
        <v>2845711247</v>
      </c>
      <c r="AG91" t="s">
        <v>88</v>
      </c>
      <c r="AH91" t="s">
        <v>907</v>
      </c>
      <c r="AI91" t="s">
        <v>908</v>
      </c>
      <c r="AJ91" t="s">
        <v>800</v>
      </c>
      <c r="AK91" s="9" t="s">
        <v>512</v>
      </c>
      <c r="AL91" t="s">
        <v>484</v>
      </c>
      <c r="AM91" t="s">
        <v>909</v>
      </c>
      <c r="AN91" t="s">
        <v>910</v>
      </c>
      <c r="AO91">
        <f t="shared" si="5"/>
        <v>4.2306996376072627E-4</v>
      </c>
      <c r="AP91">
        <f t="shared" si="6"/>
        <v>3844817276.375</v>
      </c>
      <c r="AQ91">
        <f t="shared" si="7"/>
        <v>2906750066</v>
      </c>
      <c r="AR91">
        <f t="shared" si="8"/>
        <v>1.3227202852242061</v>
      </c>
      <c r="AS91">
        <f t="shared" si="9"/>
        <v>0.40350800811289295</v>
      </c>
    </row>
    <row r="92" spans="1:45" x14ac:dyDescent="0.2">
      <c r="A92" s="8" t="s">
        <v>800</v>
      </c>
      <c r="B92">
        <v>334</v>
      </c>
      <c r="C92">
        <v>876.80060739999999</v>
      </c>
      <c r="D92">
        <v>24.6556</v>
      </c>
      <c r="E92" t="s">
        <v>911</v>
      </c>
      <c r="F92">
        <v>858.76678189999996</v>
      </c>
      <c r="G92">
        <v>1</v>
      </c>
      <c r="H92">
        <v>0.49631666699999999</v>
      </c>
      <c r="I92">
        <v>0</v>
      </c>
      <c r="J92">
        <v>1.9812470000000002E-3</v>
      </c>
      <c r="K92">
        <v>8.1068000000000008E-3</v>
      </c>
      <c r="L92">
        <v>1.4144432259999999</v>
      </c>
      <c r="M92" t="s">
        <v>480</v>
      </c>
      <c r="N92" t="s">
        <v>479</v>
      </c>
      <c r="O92" t="s">
        <v>912</v>
      </c>
      <c r="P92">
        <v>12527729723</v>
      </c>
      <c r="Q92">
        <v>9.81</v>
      </c>
      <c r="R92">
        <v>12327438050</v>
      </c>
      <c r="S92">
        <v>12160126358</v>
      </c>
      <c r="T92">
        <v>14700149696</v>
      </c>
      <c r="U92">
        <v>11070563644</v>
      </c>
      <c r="V92">
        <v>11080358375</v>
      </c>
      <c r="W92">
        <v>13498424898</v>
      </c>
      <c r="X92">
        <v>13173191902</v>
      </c>
      <c r="Y92">
        <v>12211584859</v>
      </c>
      <c r="Z92">
        <v>10749394530</v>
      </c>
      <c r="AA92">
        <v>7028769245</v>
      </c>
      <c r="AB92">
        <v>8773462081</v>
      </c>
      <c r="AC92">
        <v>5494009730</v>
      </c>
      <c r="AD92">
        <v>9124517857</v>
      </c>
      <c r="AE92">
        <v>11091928050</v>
      </c>
      <c r="AF92">
        <v>9736948564</v>
      </c>
      <c r="AG92" t="s">
        <v>88</v>
      </c>
      <c r="AH92" t="s">
        <v>913</v>
      </c>
      <c r="AI92" t="s">
        <v>914</v>
      </c>
      <c r="AJ92" t="s">
        <v>800</v>
      </c>
      <c r="AK92" s="9" t="s">
        <v>512</v>
      </c>
      <c r="AL92" t="s">
        <v>484</v>
      </c>
      <c r="AM92" t="s">
        <v>915</v>
      </c>
      <c r="AN92" t="s">
        <v>512</v>
      </c>
      <c r="AO92">
        <f t="shared" si="5"/>
        <v>3.9778668678509929E-4</v>
      </c>
      <c r="AP92">
        <f t="shared" si="6"/>
        <v>12527729722.75</v>
      </c>
      <c r="AQ92">
        <f t="shared" si="7"/>
        <v>8857004293.8571434</v>
      </c>
      <c r="AR92">
        <f t="shared" si="8"/>
        <v>1.4144432256218642</v>
      </c>
      <c r="AS92">
        <f t="shared" si="9"/>
        <v>0.50023426951774996</v>
      </c>
    </row>
    <row r="93" spans="1:45" x14ac:dyDescent="0.2">
      <c r="A93" s="8" t="s">
        <v>800</v>
      </c>
      <c r="B93">
        <v>366</v>
      </c>
      <c r="C93">
        <v>946.78134120000004</v>
      </c>
      <c r="D93">
        <v>23.891516670000001</v>
      </c>
      <c r="E93" t="s">
        <v>916</v>
      </c>
      <c r="F93" t="s">
        <v>88</v>
      </c>
      <c r="G93">
        <v>1</v>
      </c>
      <c r="H93">
        <v>0.74890000000000001</v>
      </c>
      <c r="I93">
        <v>0</v>
      </c>
      <c r="J93">
        <v>2.256657E-3</v>
      </c>
      <c r="K93">
        <v>8.3603749999999998E-3</v>
      </c>
      <c r="L93">
        <v>1.992336197</v>
      </c>
      <c r="M93" t="s">
        <v>479</v>
      </c>
      <c r="N93" t="s">
        <v>480</v>
      </c>
      <c r="O93" t="s">
        <v>917</v>
      </c>
      <c r="P93">
        <v>879054793.29999995</v>
      </c>
      <c r="Q93">
        <v>32.75</v>
      </c>
      <c r="R93">
        <v>413748916.60000002</v>
      </c>
      <c r="S93">
        <v>333658672.5</v>
      </c>
      <c r="T93">
        <v>375190337.80000001</v>
      </c>
      <c r="U93">
        <v>446000376.80000001</v>
      </c>
      <c r="V93">
        <v>428829429</v>
      </c>
      <c r="W93">
        <v>785760252.10000002</v>
      </c>
      <c r="X93">
        <v>347639873.30000001</v>
      </c>
      <c r="Y93">
        <v>398916950</v>
      </c>
      <c r="Z93">
        <v>709497787.79999995</v>
      </c>
      <c r="AA93">
        <v>1253110991</v>
      </c>
      <c r="AB93">
        <v>634095455.79999995</v>
      </c>
      <c r="AC93">
        <v>1182493786</v>
      </c>
      <c r="AD93">
        <v>1280421459</v>
      </c>
      <c r="AE93">
        <v>606326401.60000002</v>
      </c>
      <c r="AF93">
        <v>487437671.19999999</v>
      </c>
      <c r="AG93" t="s">
        <v>88</v>
      </c>
      <c r="AH93" t="s">
        <v>918</v>
      </c>
      <c r="AI93" t="s">
        <v>919</v>
      </c>
      <c r="AJ93" t="s">
        <v>800</v>
      </c>
      <c r="AK93" s="9" t="s">
        <v>512</v>
      </c>
      <c r="AL93" t="s">
        <v>484</v>
      </c>
      <c r="AM93" t="s">
        <v>920</v>
      </c>
      <c r="AN93" t="s">
        <v>512</v>
      </c>
      <c r="AO93">
        <f t="shared" si="5"/>
        <v>2.8883119256070061E-3</v>
      </c>
      <c r="AP93">
        <f t="shared" si="6"/>
        <v>441218101.01250005</v>
      </c>
      <c r="AQ93">
        <f t="shared" si="7"/>
        <v>879054793.20000005</v>
      </c>
      <c r="AR93">
        <f t="shared" si="8"/>
        <v>0.50192332085050739</v>
      </c>
      <c r="AS93">
        <f t="shared" si="9"/>
        <v>-0.99446111532960246</v>
      </c>
    </row>
    <row r="94" spans="1:45" x14ac:dyDescent="0.2">
      <c r="A94" s="8" t="s">
        <v>800</v>
      </c>
      <c r="B94">
        <v>392</v>
      </c>
      <c r="C94">
        <v>878.81547539999997</v>
      </c>
      <c r="D94">
        <v>24.992650000000001</v>
      </c>
      <c r="E94" t="s">
        <v>921</v>
      </c>
      <c r="F94">
        <v>860.78164990000005</v>
      </c>
      <c r="G94">
        <v>1</v>
      </c>
      <c r="H94">
        <v>0.486616667</v>
      </c>
      <c r="I94">
        <v>0</v>
      </c>
      <c r="J94">
        <v>2.4408429999999998E-3</v>
      </c>
      <c r="K94">
        <v>8.5095250000000004E-3</v>
      </c>
      <c r="L94">
        <v>1.67094776</v>
      </c>
      <c r="M94" t="s">
        <v>480</v>
      </c>
      <c r="N94" t="s">
        <v>479</v>
      </c>
      <c r="O94" t="s">
        <v>922</v>
      </c>
      <c r="P94">
        <v>2219349183</v>
      </c>
      <c r="Q94">
        <v>21.65</v>
      </c>
      <c r="R94">
        <v>2575749746</v>
      </c>
      <c r="S94">
        <v>3060585402</v>
      </c>
      <c r="T94">
        <v>2252213880</v>
      </c>
      <c r="U94">
        <v>1704738623</v>
      </c>
      <c r="V94">
        <v>2471465296</v>
      </c>
      <c r="W94">
        <v>1593554872</v>
      </c>
      <c r="X94">
        <v>2014107595</v>
      </c>
      <c r="Y94">
        <v>2082378048</v>
      </c>
      <c r="Z94">
        <v>1288722328</v>
      </c>
      <c r="AA94">
        <v>1665177759</v>
      </c>
      <c r="AB94">
        <v>937218471.39999998</v>
      </c>
      <c r="AC94">
        <v>1408429731</v>
      </c>
      <c r="AD94">
        <v>1809506378</v>
      </c>
      <c r="AE94">
        <v>1481562254</v>
      </c>
      <c r="AF94">
        <v>706767864</v>
      </c>
      <c r="AG94" t="s">
        <v>88</v>
      </c>
      <c r="AH94" t="s">
        <v>923</v>
      </c>
      <c r="AI94" t="s">
        <v>924</v>
      </c>
      <c r="AJ94" t="s">
        <v>800</v>
      </c>
      <c r="AK94" s="9" t="s">
        <v>512</v>
      </c>
      <c r="AL94" t="s">
        <v>484</v>
      </c>
      <c r="AM94" t="s">
        <v>925</v>
      </c>
      <c r="AN94" t="s">
        <v>512</v>
      </c>
      <c r="AO94">
        <f t="shared" si="5"/>
        <v>9.1095693676119486E-4</v>
      </c>
      <c r="AP94">
        <f t="shared" si="6"/>
        <v>2219349182.75</v>
      </c>
      <c r="AQ94">
        <f t="shared" si="7"/>
        <v>1328197826.4857142</v>
      </c>
      <c r="AR94">
        <f t="shared" si="8"/>
        <v>1.6709477598093863</v>
      </c>
      <c r="AS94">
        <f t="shared" si="9"/>
        <v>0.74066662996280774</v>
      </c>
    </row>
    <row r="95" spans="1:45" x14ac:dyDescent="0.2">
      <c r="A95" s="8" t="s">
        <v>800</v>
      </c>
      <c r="B95">
        <v>451</v>
      </c>
      <c r="C95">
        <v>922.78224320000004</v>
      </c>
      <c r="D95">
        <v>23.989433330000001</v>
      </c>
      <c r="E95" t="s">
        <v>926</v>
      </c>
      <c r="F95" t="s">
        <v>88</v>
      </c>
      <c r="G95">
        <v>1</v>
      </c>
      <c r="H95">
        <v>0.98445000000000005</v>
      </c>
      <c r="I95">
        <v>0</v>
      </c>
      <c r="J95">
        <v>2.8406529999999998E-3</v>
      </c>
      <c r="K95">
        <v>8.6679140000000005E-3</v>
      </c>
      <c r="L95">
        <v>1.395327703</v>
      </c>
      <c r="M95" t="s">
        <v>479</v>
      </c>
      <c r="N95" t="s">
        <v>480</v>
      </c>
      <c r="O95" t="s">
        <v>927</v>
      </c>
      <c r="P95">
        <v>2093533960</v>
      </c>
      <c r="Q95">
        <v>16.7</v>
      </c>
      <c r="R95">
        <v>1501300131</v>
      </c>
      <c r="S95">
        <v>1305458031</v>
      </c>
      <c r="T95">
        <v>1509174585</v>
      </c>
      <c r="U95">
        <v>1330264675</v>
      </c>
      <c r="V95">
        <v>1342251363</v>
      </c>
      <c r="W95">
        <v>2078983276</v>
      </c>
      <c r="X95">
        <v>1539863507</v>
      </c>
      <c r="Y95">
        <v>1395814265</v>
      </c>
      <c r="Z95">
        <v>1841355585</v>
      </c>
      <c r="AA95">
        <v>2685579910</v>
      </c>
      <c r="AB95">
        <v>1859162369</v>
      </c>
      <c r="AC95">
        <v>2334095163</v>
      </c>
      <c r="AD95">
        <v>2539952102</v>
      </c>
      <c r="AE95">
        <v>1670682394</v>
      </c>
      <c r="AF95">
        <v>1723910195</v>
      </c>
      <c r="AG95" t="s">
        <v>88</v>
      </c>
      <c r="AH95" t="s">
        <v>928</v>
      </c>
      <c r="AI95" t="s">
        <v>929</v>
      </c>
      <c r="AJ95" t="s">
        <v>800</v>
      </c>
      <c r="AK95" s="9" t="s">
        <v>512</v>
      </c>
      <c r="AL95" t="s">
        <v>484</v>
      </c>
      <c r="AM95" t="s">
        <v>930</v>
      </c>
      <c r="AN95" t="s">
        <v>512</v>
      </c>
      <c r="AO95">
        <f t="shared" si="5"/>
        <v>2.3913247839539766E-3</v>
      </c>
      <c r="AP95">
        <f t="shared" si="6"/>
        <v>1500388729.125</v>
      </c>
      <c r="AQ95">
        <f t="shared" si="7"/>
        <v>2093533959.7142856</v>
      </c>
      <c r="AR95">
        <f t="shared" si="8"/>
        <v>0.71667752135712437</v>
      </c>
      <c r="AS95">
        <f t="shared" si="9"/>
        <v>-0.48060398989781455</v>
      </c>
    </row>
    <row r="96" spans="1:45" x14ac:dyDescent="0.2">
      <c r="A96" s="8" t="s">
        <v>800</v>
      </c>
      <c r="B96">
        <v>775</v>
      </c>
      <c r="C96">
        <v>852.79910099999995</v>
      </c>
      <c r="D96">
        <v>24.952516670000001</v>
      </c>
      <c r="E96" t="s">
        <v>931</v>
      </c>
      <c r="F96">
        <v>834.76527550000003</v>
      </c>
      <c r="G96">
        <v>1</v>
      </c>
      <c r="H96">
        <v>0.50593333299999999</v>
      </c>
      <c r="I96">
        <v>0</v>
      </c>
      <c r="J96">
        <v>1.0387771000000001E-2</v>
      </c>
      <c r="K96">
        <v>1.7881439999999998E-2</v>
      </c>
      <c r="L96">
        <v>2.3049844589999999</v>
      </c>
      <c r="M96" t="s">
        <v>479</v>
      </c>
      <c r="N96" t="s">
        <v>480</v>
      </c>
      <c r="O96" t="s">
        <v>932</v>
      </c>
      <c r="P96">
        <v>1042746375</v>
      </c>
      <c r="Q96">
        <v>24.47</v>
      </c>
      <c r="R96">
        <v>457753086.5</v>
      </c>
      <c r="S96">
        <v>495122836</v>
      </c>
      <c r="T96">
        <v>376327348.39999998</v>
      </c>
      <c r="U96">
        <v>625850064.29999995</v>
      </c>
      <c r="V96">
        <v>463333180.30000001</v>
      </c>
      <c r="W96">
        <v>561804653.70000005</v>
      </c>
      <c r="X96">
        <v>301517742.69999999</v>
      </c>
      <c r="Y96">
        <v>337391845.60000002</v>
      </c>
      <c r="Z96">
        <v>514921472.10000002</v>
      </c>
      <c r="AA96">
        <v>1874331798</v>
      </c>
      <c r="AB96">
        <v>763505163.39999998</v>
      </c>
      <c r="AC96">
        <v>1782607573</v>
      </c>
      <c r="AD96">
        <v>1364226225</v>
      </c>
      <c r="AE96">
        <v>553059743.5</v>
      </c>
      <c r="AF96">
        <v>446572651.60000002</v>
      </c>
      <c r="AG96" t="s">
        <v>88</v>
      </c>
      <c r="AH96" t="s">
        <v>933</v>
      </c>
      <c r="AI96" t="s">
        <v>934</v>
      </c>
      <c r="AJ96" t="s">
        <v>800</v>
      </c>
      <c r="AK96" s="9" t="s">
        <v>512</v>
      </c>
      <c r="AL96" t="s">
        <v>484</v>
      </c>
      <c r="AM96" t="s">
        <v>935</v>
      </c>
      <c r="AN96" t="s">
        <v>512</v>
      </c>
      <c r="AO96">
        <f t="shared" si="5"/>
        <v>9.7059382895781018E-3</v>
      </c>
      <c r="AP96">
        <f t="shared" si="6"/>
        <v>452387594.68749994</v>
      </c>
      <c r="AQ96">
        <f t="shared" si="7"/>
        <v>1042746375.2285715</v>
      </c>
      <c r="AR96">
        <f t="shared" si="8"/>
        <v>0.43384240447571532</v>
      </c>
      <c r="AS96">
        <f t="shared" si="9"/>
        <v>-1.2047570235807918</v>
      </c>
    </row>
    <row r="97" spans="1:45" x14ac:dyDescent="0.2">
      <c r="A97" s="8" t="s">
        <v>800</v>
      </c>
      <c r="B97">
        <v>927</v>
      </c>
      <c r="C97">
        <v>880.82985410000003</v>
      </c>
      <c r="D97">
        <v>25.378783330000001</v>
      </c>
      <c r="E97" t="s">
        <v>936</v>
      </c>
      <c r="F97">
        <v>862.7960286</v>
      </c>
      <c r="G97">
        <v>1</v>
      </c>
      <c r="H97">
        <v>0.49159999999999998</v>
      </c>
      <c r="I97">
        <v>0</v>
      </c>
      <c r="J97">
        <v>2.4241789999999999E-2</v>
      </c>
      <c r="K97">
        <v>3.4003205000000002E-2</v>
      </c>
      <c r="L97">
        <v>2.5930529830000002</v>
      </c>
      <c r="M97" t="s">
        <v>479</v>
      </c>
      <c r="N97" t="s">
        <v>480</v>
      </c>
      <c r="O97" t="s">
        <v>937</v>
      </c>
      <c r="P97">
        <v>378405226.89999998</v>
      </c>
      <c r="Q97">
        <v>38.89</v>
      </c>
      <c r="R97">
        <v>121129920.5</v>
      </c>
      <c r="S97">
        <v>166234491.90000001</v>
      </c>
      <c r="T97">
        <v>105467831.40000001</v>
      </c>
      <c r="U97">
        <v>240938243.30000001</v>
      </c>
      <c r="V97">
        <v>188239797.19999999</v>
      </c>
      <c r="W97">
        <v>165985971.90000001</v>
      </c>
      <c r="X97">
        <v>55473860.539999999</v>
      </c>
      <c r="Y97">
        <v>123972984.2</v>
      </c>
      <c r="Z97">
        <v>148438780.90000001</v>
      </c>
      <c r="AA97">
        <v>663139698.79999995</v>
      </c>
      <c r="AB97">
        <v>222932551.69999999</v>
      </c>
      <c r="AC97">
        <v>655542511.20000005</v>
      </c>
      <c r="AD97">
        <v>646016613.10000002</v>
      </c>
      <c r="AE97">
        <v>184879761.59999999</v>
      </c>
      <c r="AF97">
        <v>127886671.09999999</v>
      </c>
      <c r="AG97" t="s">
        <v>88</v>
      </c>
      <c r="AH97" t="s">
        <v>938</v>
      </c>
      <c r="AI97" t="s">
        <v>939</v>
      </c>
      <c r="AJ97" t="s">
        <v>800</v>
      </c>
      <c r="AK97" s="9" t="s">
        <v>512</v>
      </c>
      <c r="AL97" t="s">
        <v>484</v>
      </c>
      <c r="AM97" t="s">
        <v>940</v>
      </c>
      <c r="AN97" t="s">
        <v>512</v>
      </c>
      <c r="AO97">
        <f t="shared" si="5"/>
        <v>1.402023765966131E-2</v>
      </c>
      <c r="AP97">
        <f t="shared" si="6"/>
        <v>145930387.61749998</v>
      </c>
      <c r="AQ97">
        <f t="shared" si="7"/>
        <v>378405226.91428566</v>
      </c>
      <c r="AR97">
        <f t="shared" si="8"/>
        <v>0.38564580306538776</v>
      </c>
      <c r="AS97">
        <f t="shared" si="9"/>
        <v>-1.3746516845772878</v>
      </c>
    </row>
    <row r="98" spans="1:45" x14ac:dyDescent="0.2">
      <c r="A98" s="8" t="s">
        <v>800</v>
      </c>
      <c r="B98">
        <v>1281</v>
      </c>
      <c r="C98">
        <v>848.7684514</v>
      </c>
      <c r="D98">
        <v>24.302483330000001</v>
      </c>
      <c r="E98" t="s">
        <v>941</v>
      </c>
      <c r="F98" t="s">
        <v>88</v>
      </c>
      <c r="G98">
        <v>1</v>
      </c>
      <c r="H98">
        <v>0.4904</v>
      </c>
      <c r="I98">
        <v>0</v>
      </c>
      <c r="J98">
        <v>0.113030731</v>
      </c>
      <c r="K98">
        <v>0.111326339</v>
      </c>
      <c r="L98">
        <v>1.1403731029999999</v>
      </c>
      <c r="M98" t="s">
        <v>480</v>
      </c>
      <c r="N98" t="s">
        <v>479</v>
      </c>
      <c r="O98" t="s">
        <v>942</v>
      </c>
      <c r="P98">
        <v>7098591280</v>
      </c>
      <c r="Q98">
        <v>12.06</v>
      </c>
      <c r="R98">
        <v>7486743209</v>
      </c>
      <c r="S98">
        <v>7033056126</v>
      </c>
      <c r="T98">
        <v>7670774556</v>
      </c>
      <c r="U98">
        <v>6025700988</v>
      </c>
      <c r="V98">
        <v>5866432687</v>
      </c>
      <c r="W98">
        <v>8416569687</v>
      </c>
      <c r="X98">
        <v>7489068164</v>
      </c>
      <c r="Y98">
        <v>6800384823</v>
      </c>
      <c r="Z98">
        <v>6234795749</v>
      </c>
      <c r="AA98">
        <v>5804758713</v>
      </c>
      <c r="AB98">
        <v>7902606582</v>
      </c>
      <c r="AC98">
        <v>4265099617</v>
      </c>
      <c r="AD98">
        <v>5834466907</v>
      </c>
      <c r="AE98">
        <v>6457006953</v>
      </c>
      <c r="AF98">
        <v>7074845750</v>
      </c>
      <c r="AG98" t="s">
        <v>88</v>
      </c>
      <c r="AH98" t="s">
        <v>943</v>
      </c>
      <c r="AI98" t="s">
        <v>944</v>
      </c>
      <c r="AJ98" t="s">
        <v>800</v>
      </c>
      <c r="AK98" s="9" t="s">
        <v>512</v>
      </c>
      <c r="AL98" t="s">
        <v>484</v>
      </c>
      <c r="AM98" t="s">
        <v>945</v>
      </c>
      <c r="AN98" t="s">
        <v>910</v>
      </c>
      <c r="AO98">
        <f t="shared" si="5"/>
        <v>5.6895748022076559E-2</v>
      </c>
      <c r="AP98">
        <f t="shared" si="6"/>
        <v>7098591280</v>
      </c>
      <c r="AQ98">
        <f t="shared" si="7"/>
        <v>6224797181.5714283</v>
      </c>
      <c r="AR98">
        <f t="shared" si="8"/>
        <v>1.1403731034025411</v>
      </c>
      <c r="AS98">
        <f t="shared" si="9"/>
        <v>0.18950591769140246</v>
      </c>
    </row>
    <row r="99" spans="1:45" x14ac:dyDescent="0.2">
      <c r="A99" s="8" t="s">
        <v>800</v>
      </c>
      <c r="B99">
        <v>1164</v>
      </c>
      <c r="C99">
        <v>874.78486880000003</v>
      </c>
      <c r="D99">
        <v>24.341433330000001</v>
      </c>
      <c r="E99" t="s">
        <v>946</v>
      </c>
      <c r="F99">
        <v>856.75104320000003</v>
      </c>
      <c r="G99">
        <v>1</v>
      </c>
      <c r="H99">
        <v>0.68588333300000004</v>
      </c>
      <c r="I99">
        <v>0</v>
      </c>
      <c r="J99">
        <v>7.5246644000000001E-2</v>
      </c>
      <c r="K99">
        <v>8.1898448999999998E-2</v>
      </c>
      <c r="L99">
        <v>1.2838491940000001</v>
      </c>
      <c r="M99" t="s">
        <v>480</v>
      </c>
      <c r="N99" t="s">
        <v>479</v>
      </c>
      <c r="O99" t="s">
        <v>947</v>
      </c>
      <c r="P99">
        <v>20101017215</v>
      </c>
      <c r="Q99">
        <v>13.74</v>
      </c>
      <c r="R99">
        <v>21350727471</v>
      </c>
      <c r="S99">
        <v>17492123858</v>
      </c>
      <c r="T99">
        <v>22520734593</v>
      </c>
      <c r="U99">
        <v>17892314349</v>
      </c>
      <c r="V99">
        <v>16206006132</v>
      </c>
      <c r="W99">
        <v>23263201075</v>
      </c>
      <c r="X99">
        <v>22963631792</v>
      </c>
      <c r="Y99">
        <v>19119398452</v>
      </c>
      <c r="Z99">
        <v>19608704183</v>
      </c>
      <c r="AA99">
        <v>9553200556</v>
      </c>
      <c r="AB99">
        <v>18020106302</v>
      </c>
      <c r="AC99">
        <v>6802150145</v>
      </c>
      <c r="AD99">
        <v>14742229670</v>
      </c>
      <c r="AE99">
        <v>19137319258</v>
      </c>
      <c r="AF99">
        <v>21734146969</v>
      </c>
      <c r="AG99" t="s">
        <v>88</v>
      </c>
      <c r="AH99" t="s">
        <v>948</v>
      </c>
      <c r="AI99" t="s">
        <v>949</v>
      </c>
      <c r="AJ99" t="s">
        <v>800</v>
      </c>
      <c r="AK99" s="9" t="s">
        <v>512</v>
      </c>
      <c r="AL99" t="s">
        <v>484</v>
      </c>
      <c r="AM99" t="s">
        <v>950</v>
      </c>
      <c r="AN99" t="s">
        <v>512</v>
      </c>
      <c r="AO99">
        <f t="shared" si="5"/>
        <v>3.3553542968725696E-2</v>
      </c>
      <c r="AP99">
        <f t="shared" si="6"/>
        <v>20101017215.25</v>
      </c>
      <c r="AQ99">
        <f t="shared" si="7"/>
        <v>15656836726.142857</v>
      </c>
      <c r="AR99">
        <f t="shared" si="8"/>
        <v>1.2838491942428265</v>
      </c>
      <c r="AS99">
        <f t="shared" si="9"/>
        <v>0.36047574802437959</v>
      </c>
    </row>
    <row r="100" spans="1:45" x14ac:dyDescent="0.2">
      <c r="A100" s="8" t="s">
        <v>800</v>
      </c>
      <c r="B100">
        <v>1488</v>
      </c>
      <c r="C100">
        <v>838.78379259999997</v>
      </c>
      <c r="D100">
        <v>24.75353333</v>
      </c>
      <c r="E100" t="s">
        <v>951</v>
      </c>
      <c r="F100" t="s">
        <v>88</v>
      </c>
      <c r="G100">
        <v>1</v>
      </c>
      <c r="H100">
        <v>0.31748333299999998</v>
      </c>
      <c r="I100">
        <v>0</v>
      </c>
      <c r="J100">
        <v>0.23315423099999999</v>
      </c>
      <c r="K100">
        <v>0.197123311</v>
      </c>
      <c r="L100">
        <v>66.462111710000002</v>
      </c>
      <c r="M100" t="s">
        <v>479</v>
      </c>
      <c r="N100" t="s">
        <v>480</v>
      </c>
      <c r="O100" t="s">
        <v>952</v>
      </c>
      <c r="P100">
        <v>40774932.100000001</v>
      </c>
      <c r="Q100">
        <v>131.76</v>
      </c>
      <c r="R100">
        <v>0</v>
      </c>
      <c r="S100">
        <v>2851310.0210000002</v>
      </c>
      <c r="T100">
        <v>0</v>
      </c>
      <c r="U100">
        <v>638992.49620000005</v>
      </c>
      <c r="V100">
        <v>855537.34160000004</v>
      </c>
      <c r="W100">
        <v>0</v>
      </c>
      <c r="X100">
        <v>0</v>
      </c>
      <c r="Y100">
        <v>562211.48640000005</v>
      </c>
      <c r="Z100">
        <v>0</v>
      </c>
      <c r="AA100">
        <v>128330462.8</v>
      </c>
      <c r="AB100">
        <v>36252154.359999999</v>
      </c>
      <c r="AC100">
        <v>104533760.09999999</v>
      </c>
      <c r="AD100">
        <v>15654651.15</v>
      </c>
      <c r="AE100">
        <v>0</v>
      </c>
      <c r="AF100">
        <v>653496.21089999995</v>
      </c>
      <c r="AG100" t="s">
        <v>88</v>
      </c>
      <c r="AH100" t="s">
        <v>953</v>
      </c>
      <c r="AI100" t="s">
        <v>954</v>
      </c>
      <c r="AJ100" t="s">
        <v>800</v>
      </c>
      <c r="AK100" s="9" t="s">
        <v>512</v>
      </c>
      <c r="AL100" t="s">
        <v>484</v>
      </c>
      <c r="AM100" t="s">
        <v>955</v>
      </c>
      <c r="AN100" t="s">
        <v>512</v>
      </c>
      <c r="AO100">
        <f t="shared" si="5"/>
        <v>2.6632166934047262E-2</v>
      </c>
      <c r="AP100">
        <f t="shared" si="6"/>
        <v>613506.41815000004</v>
      </c>
      <c r="AQ100">
        <f t="shared" si="7"/>
        <v>40774932.088699996</v>
      </c>
      <c r="AR100">
        <f t="shared" si="8"/>
        <v>1.5046166522494879E-2</v>
      </c>
      <c r="AS100">
        <f t="shared" si="9"/>
        <v>-6.0544602272724264</v>
      </c>
    </row>
    <row r="101" spans="1:45" x14ac:dyDescent="0.2">
      <c r="A101" s="8" t="s">
        <v>800</v>
      </c>
      <c r="B101">
        <v>1636</v>
      </c>
      <c r="C101">
        <v>864.79989660000001</v>
      </c>
      <c r="D101">
        <v>24.952516670000001</v>
      </c>
      <c r="E101" t="s">
        <v>956</v>
      </c>
      <c r="F101" t="s">
        <v>88</v>
      </c>
      <c r="G101">
        <v>1</v>
      </c>
      <c r="H101">
        <v>0.33858333299999999</v>
      </c>
      <c r="I101">
        <v>0</v>
      </c>
      <c r="J101">
        <v>0.37009677400000002</v>
      </c>
      <c r="K101">
        <v>0.28438117899999998</v>
      </c>
      <c r="L101">
        <v>1.2442563980000001</v>
      </c>
      <c r="M101" t="s">
        <v>480</v>
      </c>
      <c r="N101" t="s">
        <v>479</v>
      </c>
      <c r="O101" t="s">
        <v>957</v>
      </c>
      <c r="P101">
        <v>84275286.730000004</v>
      </c>
      <c r="Q101">
        <v>38.840000000000003</v>
      </c>
      <c r="R101">
        <v>70751843.780000001</v>
      </c>
      <c r="S101">
        <v>113781356.59999999</v>
      </c>
      <c r="T101">
        <v>113449617.3</v>
      </c>
      <c r="U101">
        <v>33711963.380000003</v>
      </c>
      <c r="V101">
        <v>123041076.5</v>
      </c>
      <c r="W101">
        <v>55843844.789999999</v>
      </c>
      <c r="X101">
        <v>62900616.549999997</v>
      </c>
      <c r="Y101">
        <v>100721974.90000001</v>
      </c>
      <c r="Z101">
        <v>33357419.940000001</v>
      </c>
      <c r="AA101">
        <v>103048750.3</v>
      </c>
      <c r="AB101">
        <v>73149700.620000005</v>
      </c>
      <c r="AC101">
        <v>71701794.409999996</v>
      </c>
      <c r="AD101">
        <v>97339284.840000004</v>
      </c>
      <c r="AE101">
        <v>43171025.759999998</v>
      </c>
      <c r="AF101">
        <v>52352155.700000003</v>
      </c>
      <c r="AG101" t="s">
        <v>88</v>
      </c>
      <c r="AH101" t="s">
        <v>958</v>
      </c>
      <c r="AI101" t="s">
        <v>959</v>
      </c>
      <c r="AJ101" t="s">
        <v>800</v>
      </c>
      <c r="AK101" s="9" t="s">
        <v>512</v>
      </c>
      <c r="AL101" t="s">
        <v>484</v>
      </c>
      <c r="AM101" t="s">
        <v>960</v>
      </c>
      <c r="AN101" t="s">
        <v>512</v>
      </c>
      <c r="AO101">
        <f t="shared" si="5"/>
        <v>0.15291683702929518</v>
      </c>
      <c r="AP101">
        <f t="shared" si="6"/>
        <v>84275286.724999994</v>
      </c>
      <c r="AQ101">
        <f t="shared" si="7"/>
        <v>67731447.367142856</v>
      </c>
      <c r="AR101">
        <f t="shared" si="8"/>
        <v>1.2442563978912209</v>
      </c>
      <c r="AS101">
        <f t="shared" si="9"/>
        <v>0.31528380528473821</v>
      </c>
    </row>
    <row r="102" spans="1:45" x14ac:dyDescent="0.2">
      <c r="A102" s="8" t="s">
        <v>800</v>
      </c>
      <c r="B102">
        <v>1850</v>
      </c>
      <c r="C102">
        <v>866.81402409999998</v>
      </c>
      <c r="D102">
        <v>25.29678333</v>
      </c>
      <c r="E102" t="s">
        <v>961</v>
      </c>
      <c r="F102" t="s">
        <v>88</v>
      </c>
      <c r="G102">
        <v>1</v>
      </c>
      <c r="H102">
        <v>0.40643333300000001</v>
      </c>
      <c r="I102">
        <v>0</v>
      </c>
      <c r="J102">
        <v>0.76678779500000005</v>
      </c>
      <c r="K102">
        <v>0.51253733400000001</v>
      </c>
      <c r="L102">
        <v>5.7979746920000004</v>
      </c>
      <c r="M102" t="s">
        <v>479</v>
      </c>
      <c r="N102" t="s">
        <v>480</v>
      </c>
      <c r="O102" t="s">
        <v>962</v>
      </c>
      <c r="P102">
        <v>20736194.5</v>
      </c>
      <c r="Q102">
        <v>98.84</v>
      </c>
      <c r="R102">
        <v>0</v>
      </c>
      <c r="S102">
        <v>6496554.193</v>
      </c>
      <c r="T102">
        <v>950963.44790000003</v>
      </c>
      <c r="U102">
        <v>9249181.4309999999</v>
      </c>
      <c r="V102">
        <v>6905682.3420000002</v>
      </c>
      <c r="W102">
        <v>1246296.0919999999</v>
      </c>
      <c r="X102">
        <v>329898.38829999999</v>
      </c>
      <c r="Y102">
        <v>3433062.62</v>
      </c>
      <c r="Z102">
        <v>3061966.696</v>
      </c>
      <c r="AA102">
        <v>44576472.340000004</v>
      </c>
      <c r="AB102">
        <v>1350452.247</v>
      </c>
      <c r="AC102">
        <v>55136231.43</v>
      </c>
      <c r="AD102">
        <v>38006047.560000002</v>
      </c>
      <c r="AE102">
        <v>3022191.2409999999</v>
      </c>
      <c r="AF102">
        <v>0</v>
      </c>
      <c r="AG102" t="s">
        <v>88</v>
      </c>
      <c r="AH102" t="s">
        <v>963</v>
      </c>
      <c r="AI102" t="s">
        <v>964</v>
      </c>
      <c r="AJ102" t="s">
        <v>800</v>
      </c>
      <c r="AK102" s="9" t="s">
        <v>512</v>
      </c>
      <c r="AL102" t="s">
        <v>484</v>
      </c>
      <c r="AM102" t="s">
        <v>965</v>
      </c>
      <c r="AN102" t="s">
        <v>512</v>
      </c>
      <c r="AO102">
        <f t="shared" si="5"/>
        <v>3.3364143506588465E-2</v>
      </c>
      <c r="AP102">
        <f t="shared" si="6"/>
        <v>3576454.8142750002</v>
      </c>
      <c r="AQ102">
        <f t="shared" si="7"/>
        <v>20736194.502</v>
      </c>
      <c r="AR102">
        <f t="shared" si="8"/>
        <v>0.17247401947016133</v>
      </c>
      <c r="AS102">
        <f t="shared" si="9"/>
        <v>-2.5355490362107882</v>
      </c>
    </row>
    <row r="103" spans="1:45" x14ac:dyDescent="0.2">
      <c r="A103" s="8" t="s">
        <v>800</v>
      </c>
      <c r="B103">
        <v>1962</v>
      </c>
      <c r="C103">
        <v>862.78483510000001</v>
      </c>
      <c r="D103">
        <v>24.596383329999998</v>
      </c>
      <c r="E103" t="s">
        <v>966</v>
      </c>
      <c r="F103" t="s">
        <v>88</v>
      </c>
      <c r="G103">
        <v>1</v>
      </c>
      <c r="H103">
        <v>0.41226666699999998</v>
      </c>
      <c r="I103">
        <v>0</v>
      </c>
      <c r="J103">
        <v>0.97894590800000003</v>
      </c>
      <c r="K103">
        <v>0.60594504900000001</v>
      </c>
      <c r="L103">
        <v>1.0131579340000001</v>
      </c>
      <c r="M103" t="s">
        <v>479</v>
      </c>
      <c r="N103" t="s">
        <v>480</v>
      </c>
      <c r="O103" t="s">
        <v>967</v>
      </c>
      <c r="P103">
        <v>242866305.59999999</v>
      </c>
      <c r="Q103">
        <v>14.25</v>
      </c>
      <c r="R103">
        <v>259120861</v>
      </c>
      <c r="S103">
        <v>236052181.40000001</v>
      </c>
      <c r="T103">
        <v>248626643.09999999</v>
      </c>
      <c r="U103">
        <v>183608343</v>
      </c>
      <c r="V103">
        <v>219903127.09999999</v>
      </c>
      <c r="W103">
        <v>302779227.30000001</v>
      </c>
      <c r="X103">
        <v>241392988.5</v>
      </c>
      <c r="Y103">
        <v>226214136.09999999</v>
      </c>
      <c r="Z103">
        <v>230424917.5</v>
      </c>
      <c r="AA103">
        <v>237914844.69999999</v>
      </c>
      <c r="AB103">
        <v>332985022.69999999</v>
      </c>
      <c r="AC103">
        <v>172559910</v>
      </c>
      <c r="AD103">
        <v>236836702.80000001</v>
      </c>
      <c r="AE103">
        <v>204890184.90000001</v>
      </c>
      <c r="AF103">
        <v>284452556.60000002</v>
      </c>
      <c r="AG103" t="s">
        <v>88</v>
      </c>
      <c r="AH103" t="s">
        <v>968</v>
      </c>
      <c r="AI103" t="s">
        <v>969</v>
      </c>
      <c r="AJ103" t="s">
        <v>800</v>
      </c>
      <c r="AK103" s="9" t="s">
        <v>512</v>
      </c>
      <c r="AL103" t="s">
        <v>484</v>
      </c>
      <c r="AM103" t="s">
        <v>970</v>
      </c>
      <c r="AN103" t="s">
        <v>512</v>
      </c>
      <c r="AO103">
        <f t="shared" si="5"/>
        <v>0.44539128887762336</v>
      </c>
      <c r="AP103">
        <f t="shared" si="6"/>
        <v>239712188.43749997</v>
      </c>
      <c r="AQ103">
        <f t="shared" si="7"/>
        <v>242866305.60000005</v>
      </c>
      <c r="AR103">
        <f t="shared" si="8"/>
        <v>0.98701294873034018</v>
      </c>
      <c r="AS103">
        <f t="shared" si="9"/>
        <v>-1.8859083208214656E-2</v>
      </c>
    </row>
    <row r="104" spans="1:45" x14ac:dyDescent="0.2">
      <c r="A104" s="8" t="s">
        <v>800</v>
      </c>
      <c r="B104">
        <v>1965</v>
      </c>
      <c r="C104">
        <v>960.89128819999996</v>
      </c>
      <c r="D104">
        <v>25.91138333</v>
      </c>
      <c r="E104" t="s">
        <v>971</v>
      </c>
      <c r="F104">
        <v>942.85746270000004</v>
      </c>
      <c r="G104">
        <v>1</v>
      </c>
      <c r="H104">
        <v>0.28725000000000001</v>
      </c>
      <c r="I104">
        <v>0</v>
      </c>
      <c r="J104">
        <v>0.99113014200000005</v>
      </c>
      <c r="K104">
        <v>0.60594504900000001</v>
      </c>
      <c r="L104">
        <v>1.1379420099999999</v>
      </c>
      <c r="M104" t="s">
        <v>479</v>
      </c>
      <c r="N104" t="s">
        <v>480</v>
      </c>
      <c r="O104" t="s">
        <v>972</v>
      </c>
      <c r="P104">
        <v>79532920.950000003</v>
      </c>
      <c r="Q104">
        <v>32.15</v>
      </c>
      <c r="R104">
        <v>71204857.329999998</v>
      </c>
      <c r="S104">
        <v>110058276.90000001</v>
      </c>
      <c r="T104">
        <v>58116394.939999998</v>
      </c>
      <c r="U104">
        <v>64509396.82</v>
      </c>
      <c r="V104">
        <v>95128840.060000002</v>
      </c>
      <c r="W104">
        <v>50016068.539999999</v>
      </c>
      <c r="X104">
        <v>43215181.909999996</v>
      </c>
      <c r="Y104">
        <v>66886125.729999997</v>
      </c>
      <c r="Z104">
        <v>44662086.890000001</v>
      </c>
      <c r="AA104">
        <v>119945623.5</v>
      </c>
      <c r="AB104">
        <v>39001219.75</v>
      </c>
      <c r="AC104">
        <v>136630164.40000001</v>
      </c>
      <c r="AD104">
        <v>138476377.30000001</v>
      </c>
      <c r="AE104">
        <v>44058055.979999997</v>
      </c>
      <c r="AF104">
        <v>33956918.700000003</v>
      </c>
      <c r="AG104" t="s">
        <v>88</v>
      </c>
      <c r="AH104" t="s">
        <v>973</v>
      </c>
      <c r="AI104" t="s">
        <v>974</v>
      </c>
      <c r="AJ104" t="s">
        <v>800</v>
      </c>
      <c r="AK104" s="9" t="s">
        <v>512</v>
      </c>
      <c r="AL104" t="s">
        <v>484</v>
      </c>
      <c r="AM104" t="s">
        <v>975</v>
      </c>
      <c r="AN104" t="s">
        <v>512</v>
      </c>
      <c r="AO104">
        <f t="shared" si="5"/>
        <v>0.31296568001444258</v>
      </c>
      <c r="AP104">
        <f t="shared" si="6"/>
        <v>69891892.778750002</v>
      </c>
      <c r="AQ104">
        <f t="shared" si="7"/>
        <v>79532920.931428567</v>
      </c>
      <c r="AR104">
        <f t="shared" si="8"/>
        <v>0.87877940304756519</v>
      </c>
      <c r="AS104">
        <f t="shared" si="9"/>
        <v>-0.18642703881457295</v>
      </c>
    </row>
    <row r="105" spans="1:45" x14ac:dyDescent="0.2">
      <c r="A105" s="8" t="s">
        <v>800</v>
      </c>
      <c r="B105">
        <v>60</v>
      </c>
      <c r="C105">
        <v>868.73644620000005</v>
      </c>
      <c r="D105">
        <v>23.396266669999999</v>
      </c>
      <c r="E105" t="s">
        <v>976</v>
      </c>
      <c r="F105" t="s">
        <v>88</v>
      </c>
      <c r="G105">
        <v>1</v>
      </c>
      <c r="H105">
        <v>0.881833333</v>
      </c>
      <c r="I105">
        <v>0</v>
      </c>
      <c r="J105" s="1">
        <v>9.9599999999999995E-5</v>
      </c>
      <c r="K105">
        <v>2.2833860000000001E-3</v>
      </c>
      <c r="L105">
        <v>4.5673077879999999</v>
      </c>
      <c r="M105" t="s">
        <v>480</v>
      </c>
      <c r="N105" t="s">
        <v>479</v>
      </c>
      <c r="O105" t="s">
        <v>977</v>
      </c>
      <c r="P105">
        <v>2401643269</v>
      </c>
      <c r="Q105">
        <v>42.27</v>
      </c>
      <c r="R105">
        <v>1722133920</v>
      </c>
      <c r="S105">
        <v>3095193270</v>
      </c>
      <c r="T105">
        <v>2457183059</v>
      </c>
      <c r="U105">
        <v>1532478797</v>
      </c>
      <c r="V105">
        <v>3845649949</v>
      </c>
      <c r="W105">
        <v>810782293.29999995</v>
      </c>
      <c r="X105">
        <v>2400946556</v>
      </c>
      <c r="Y105">
        <v>3348778309</v>
      </c>
      <c r="Z105">
        <v>1014004257</v>
      </c>
      <c r="AA105">
        <v>306424383.80000001</v>
      </c>
      <c r="AB105">
        <v>273850920.10000002</v>
      </c>
      <c r="AC105">
        <v>256939186.59999999</v>
      </c>
      <c r="AD105">
        <v>481834709.89999998</v>
      </c>
      <c r="AE105">
        <v>1043968919</v>
      </c>
      <c r="AF105">
        <v>303811863.10000002</v>
      </c>
      <c r="AG105" t="s">
        <v>88</v>
      </c>
      <c r="AH105" t="s">
        <v>978</v>
      </c>
      <c r="AI105" t="s">
        <v>979</v>
      </c>
      <c r="AJ105" t="s">
        <v>800</v>
      </c>
      <c r="AK105" s="9" t="s">
        <v>512</v>
      </c>
      <c r="AL105" t="s">
        <v>484</v>
      </c>
      <c r="AM105" t="s">
        <v>980</v>
      </c>
      <c r="AN105" t="s">
        <v>512</v>
      </c>
      <c r="AO105">
        <f t="shared" si="5"/>
        <v>2.3441182219639453E-4</v>
      </c>
      <c r="AP105">
        <f t="shared" si="6"/>
        <v>2401643269.1624999</v>
      </c>
      <c r="AQ105">
        <f t="shared" si="7"/>
        <v>525833462.78571427</v>
      </c>
      <c r="AR105">
        <f t="shared" si="8"/>
        <v>4.5673077868405052</v>
      </c>
      <c r="AS105">
        <f t="shared" si="9"/>
        <v>2.1913440149377021</v>
      </c>
    </row>
    <row r="106" spans="1:45" x14ac:dyDescent="0.2">
      <c r="A106" s="8" t="s">
        <v>800</v>
      </c>
      <c r="B106">
        <v>169</v>
      </c>
      <c r="C106">
        <v>918.75245210000003</v>
      </c>
      <c r="D106">
        <v>23.49636667</v>
      </c>
      <c r="E106" t="s">
        <v>981</v>
      </c>
      <c r="F106" t="s">
        <v>88</v>
      </c>
      <c r="G106">
        <v>1</v>
      </c>
      <c r="H106">
        <v>1.0092000000000001</v>
      </c>
      <c r="I106">
        <v>0</v>
      </c>
      <c r="J106">
        <v>7.3956399999999995E-4</v>
      </c>
      <c r="K106">
        <v>6.2039369999999996E-3</v>
      </c>
      <c r="L106">
        <v>2.523171928</v>
      </c>
      <c r="M106" t="s">
        <v>480</v>
      </c>
      <c r="N106" t="s">
        <v>479</v>
      </c>
      <c r="O106" t="s">
        <v>982</v>
      </c>
      <c r="P106">
        <v>282293954</v>
      </c>
      <c r="Q106">
        <v>37.79</v>
      </c>
      <c r="R106">
        <v>209905076</v>
      </c>
      <c r="S106">
        <v>341849152.60000002</v>
      </c>
      <c r="T106">
        <v>274735095.10000002</v>
      </c>
      <c r="U106">
        <v>189031477</v>
      </c>
      <c r="V106">
        <v>496216617.30000001</v>
      </c>
      <c r="W106">
        <v>136918511.40000001</v>
      </c>
      <c r="X106">
        <v>267836745.5</v>
      </c>
      <c r="Y106">
        <v>341858956.69999999</v>
      </c>
      <c r="Z106">
        <v>149212049.19999999</v>
      </c>
      <c r="AA106">
        <v>106893338.7</v>
      </c>
      <c r="AB106">
        <v>66947716.530000001</v>
      </c>
      <c r="AC106">
        <v>97091145.329999998</v>
      </c>
      <c r="AD106">
        <v>139054256.90000001</v>
      </c>
      <c r="AE106">
        <v>168233859.19999999</v>
      </c>
      <c r="AF106">
        <v>55731736.240000002</v>
      </c>
      <c r="AG106" t="s">
        <v>88</v>
      </c>
      <c r="AH106" t="s">
        <v>983</v>
      </c>
      <c r="AI106" t="s">
        <v>984</v>
      </c>
      <c r="AJ106" t="s">
        <v>800</v>
      </c>
      <c r="AK106" s="9" t="s">
        <v>512</v>
      </c>
      <c r="AL106" t="s">
        <v>484</v>
      </c>
      <c r="AM106" t="s">
        <v>985</v>
      </c>
      <c r="AN106" t="s">
        <v>512</v>
      </c>
      <c r="AO106">
        <f t="shared" si="5"/>
        <v>1.1579989858247302E-3</v>
      </c>
      <c r="AP106">
        <f t="shared" si="6"/>
        <v>282293953.94999999</v>
      </c>
      <c r="AQ106">
        <f t="shared" si="7"/>
        <v>111880586.0142857</v>
      </c>
      <c r="AR106">
        <f t="shared" si="8"/>
        <v>2.5231719282731921</v>
      </c>
      <c r="AS106">
        <f t="shared" si="9"/>
        <v>1.3352385145251682</v>
      </c>
    </row>
    <row r="107" spans="1:45" x14ac:dyDescent="0.2">
      <c r="A107" s="8" t="s">
        <v>800</v>
      </c>
      <c r="B107">
        <v>187</v>
      </c>
      <c r="C107">
        <v>870.75249140000005</v>
      </c>
      <c r="D107">
        <v>23.734783329999999</v>
      </c>
      <c r="E107" t="s">
        <v>986</v>
      </c>
      <c r="F107" t="s">
        <v>88</v>
      </c>
      <c r="G107">
        <v>1</v>
      </c>
      <c r="H107">
        <v>0.91441666700000002</v>
      </c>
      <c r="I107">
        <v>0</v>
      </c>
      <c r="J107">
        <v>9.1240099999999997E-4</v>
      </c>
      <c r="K107">
        <v>6.804872E-3</v>
      </c>
      <c r="L107">
        <v>2.8650141109999998</v>
      </c>
      <c r="M107" t="s">
        <v>480</v>
      </c>
      <c r="N107" t="s">
        <v>479</v>
      </c>
      <c r="O107" t="s">
        <v>987</v>
      </c>
      <c r="P107">
        <v>11229797094</v>
      </c>
      <c r="Q107">
        <v>18.84</v>
      </c>
      <c r="R107">
        <v>10369633848</v>
      </c>
      <c r="S107">
        <v>11965075035</v>
      </c>
      <c r="T107">
        <v>12513180165</v>
      </c>
      <c r="U107">
        <v>9134153329</v>
      </c>
      <c r="V107">
        <v>12085894277</v>
      </c>
      <c r="W107">
        <v>7359243193</v>
      </c>
      <c r="X107">
        <v>12711327376</v>
      </c>
      <c r="Y107">
        <v>13699869530</v>
      </c>
      <c r="Z107">
        <v>8011016492</v>
      </c>
      <c r="AA107">
        <v>1174408031</v>
      </c>
      <c r="AB107">
        <v>2366571148</v>
      </c>
      <c r="AC107">
        <v>917767044.39999998</v>
      </c>
      <c r="AD107">
        <v>3533746328</v>
      </c>
      <c r="AE107">
        <v>7823553966</v>
      </c>
      <c r="AF107">
        <v>3610351473</v>
      </c>
      <c r="AG107" t="s">
        <v>88</v>
      </c>
      <c r="AH107" t="s">
        <v>988</v>
      </c>
      <c r="AI107" t="s">
        <v>989</v>
      </c>
      <c r="AJ107" t="s">
        <v>800</v>
      </c>
      <c r="AK107" s="9" t="s">
        <v>512</v>
      </c>
      <c r="AL107" t="s">
        <v>484</v>
      </c>
      <c r="AM107" t="s">
        <v>990</v>
      </c>
      <c r="AN107" t="s">
        <v>910</v>
      </c>
      <c r="AO107">
        <f t="shared" si="5"/>
        <v>4.2662741368030509E-5</v>
      </c>
      <c r="AP107">
        <f t="shared" si="6"/>
        <v>11229797094.125</v>
      </c>
      <c r="AQ107">
        <f t="shared" si="7"/>
        <v>3919630640.3428574</v>
      </c>
      <c r="AR107">
        <f t="shared" si="8"/>
        <v>2.8650141109068148</v>
      </c>
      <c r="AS107">
        <f t="shared" si="9"/>
        <v>1.5185422446314476</v>
      </c>
    </row>
    <row r="108" spans="1:45" x14ac:dyDescent="0.2">
      <c r="A108" s="8" t="s">
        <v>800</v>
      </c>
      <c r="B108">
        <v>269</v>
      </c>
      <c r="C108">
        <v>858.75210379999999</v>
      </c>
      <c r="D108">
        <v>23.871983329999999</v>
      </c>
      <c r="E108" t="s">
        <v>991</v>
      </c>
      <c r="F108" t="s">
        <v>88</v>
      </c>
      <c r="G108">
        <v>1</v>
      </c>
      <c r="H108">
        <v>0.25458333300000002</v>
      </c>
      <c r="I108">
        <v>0</v>
      </c>
      <c r="J108">
        <v>1.4721370000000001E-3</v>
      </c>
      <c r="K108">
        <v>7.570472E-3</v>
      </c>
      <c r="L108">
        <v>2.4985885159999999</v>
      </c>
      <c r="M108" t="s">
        <v>480</v>
      </c>
      <c r="N108" t="s">
        <v>479</v>
      </c>
      <c r="O108" t="s">
        <v>992</v>
      </c>
      <c r="P108">
        <v>268069184.09999999</v>
      </c>
      <c r="Q108">
        <v>19.39</v>
      </c>
      <c r="R108">
        <v>237572315.40000001</v>
      </c>
      <c r="S108">
        <v>299864080</v>
      </c>
      <c r="T108">
        <v>265358174</v>
      </c>
      <c r="U108">
        <v>203275141.59999999</v>
      </c>
      <c r="V108">
        <v>293738887.5</v>
      </c>
      <c r="W108">
        <v>201864406.69999999</v>
      </c>
      <c r="X108">
        <v>289632594.80000001</v>
      </c>
      <c r="Y108">
        <v>353247873.10000002</v>
      </c>
      <c r="Z108">
        <v>195264788.59999999</v>
      </c>
      <c r="AA108">
        <v>33178247.690000001</v>
      </c>
      <c r="AB108">
        <v>79842986.730000004</v>
      </c>
      <c r="AC108">
        <v>29892432.899999999</v>
      </c>
      <c r="AD108">
        <v>120239507.3</v>
      </c>
      <c r="AE108">
        <v>173475548.5</v>
      </c>
      <c r="AF108">
        <v>119124223.59999999</v>
      </c>
      <c r="AG108" t="s">
        <v>88</v>
      </c>
      <c r="AH108" t="s">
        <v>993</v>
      </c>
      <c r="AI108" t="s">
        <v>994</v>
      </c>
      <c r="AJ108" t="s">
        <v>800</v>
      </c>
      <c r="AK108" s="9" t="s">
        <v>512</v>
      </c>
      <c r="AL108" t="s">
        <v>484</v>
      </c>
      <c r="AM108" t="s">
        <v>995</v>
      </c>
      <c r="AN108" t="s">
        <v>512</v>
      </c>
      <c r="AO108">
        <f t="shared" si="5"/>
        <v>6.4214366289770669E-5</v>
      </c>
      <c r="AP108">
        <f t="shared" si="6"/>
        <v>268069184.13749999</v>
      </c>
      <c r="AQ108">
        <f t="shared" si="7"/>
        <v>107288247.90285715</v>
      </c>
      <c r="AR108">
        <f t="shared" si="8"/>
        <v>2.498588516239169</v>
      </c>
      <c r="AS108">
        <f t="shared" si="9"/>
        <v>1.321113328611021</v>
      </c>
    </row>
    <row r="109" spans="1:45" x14ac:dyDescent="0.2">
      <c r="A109" s="8" t="s">
        <v>800</v>
      </c>
      <c r="B109">
        <v>672</v>
      </c>
      <c r="C109">
        <v>846.75248629999999</v>
      </c>
      <c r="D109">
        <v>23.989433330000001</v>
      </c>
      <c r="E109" t="s">
        <v>996</v>
      </c>
      <c r="F109" t="s">
        <v>88</v>
      </c>
      <c r="G109">
        <v>1</v>
      </c>
      <c r="H109">
        <v>0.82561666700000003</v>
      </c>
      <c r="I109">
        <v>0</v>
      </c>
      <c r="J109">
        <v>7.016848E-3</v>
      </c>
      <c r="K109">
        <v>1.4209118E-2</v>
      </c>
      <c r="L109">
        <v>1.7123948360000001</v>
      </c>
      <c r="M109" t="s">
        <v>480</v>
      </c>
      <c r="N109" t="s">
        <v>479</v>
      </c>
      <c r="O109" t="s">
        <v>997</v>
      </c>
      <c r="P109">
        <v>7985413490</v>
      </c>
      <c r="Q109">
        <v>10.220000000000001</v>
      </c>
      <c r="R109">
        <v>7844925065</v>
      </c>
      <c r="S109">
        <v>7837683158</v>
      </c>
      <c r="T109">
        <v>9043873209</v>
      </c>
      <c r="U109">
        <v>7026578935</v>
      </c>
      <c r="V109">
        <v>6658787667</v>
      </c>
      <c r="W109">
        <v>8318822698</v>
      </c>
      <c r="X109">
        <v>8491883612</v>
      </c>
      <c r="Y109">
        <v>8660753578</v>
      </c>
      <c r="Z109">
        <v>6811586981</v>
      </c>
      <c r="AA109">
        <v>2166023021</v>
      </c>
      <c r="AB109">
        <v>4585588478</v>
      </c>
      <c r="AC109">
        <v>1639105499</v>
      </c>
      <c r="AD109">
        <v>4641246019</v>
      </c>
      <c r="AE109">
        <v>7211882147</v>
      </c>
      <c r="AF109">
        <v>5587678699</v>
      </c>
      <c r="AG109" t="s">
        <v>88</v>
      </c>
      <c r="AH109" t="s">
        <v>998</v>
      </c>
      <c r="AI109" t="s">
        <v>999</v>
      </c>
      <c r="AJ109" t="s">
        <v>800</v>
      </c>
      <c r="AK109" s="9" t="s">
        <v>512</v>
      </c>
      <c r="AL109" t="s">
        <v>484</v>
      </c>
      <c r="AM109" t="s">
        <v>1000</v>
      </c>
      <c r="AN109" t="s">
        <v>910</v>
      </c>
      <c r="AO109">
        <f t="shared" si="5"/>
        <v>6.3830664615762073E-4</v>
      </c>
      <c r="AP109">
        <f t="shared" si="6"/>
        <v>7985413490.25</v>
      </c>
      <c r="AQ109">
        <f t="shared" si="7"/>
        <v>4663301549.1428576</v>
      </c>
      <c r="AR109">
        <f t="shared" si="8"/>
        <v>1.7123948357398775</v>
      </c>
      <c r="AS109">
        <f t="shared" si="9"/>
        <v>0.77601538975766471</v>
      </c>
    </row>
    <row r="110" spans="1:45" x14ac:dyDescent="0.2">
      <c r="A110" s="8" t="s">
        <v>800</v>
      </c>
      <c r="B110">
        <v>812</v>
      </c>
      <c r="C110">
        <v>872.76901290000001</v>
      </c>
      <c r="D110">
        <v>24.048100000000002</v>
      </c>
      <c r="E110" t="s">
        <v>1001</v>
      </c>
      <c r="F110">
        <v>854.73518739999997</v>
      </c>
      <c r="G110">
        <v>1</v>
      </c>
      <c r="H110">
        <v>0.68494999999999995</v>
      </c>
      <c r="I110">
        <v>0</v>
      </c>
      <c r="J110">
        <v>1.2924214E-2</v>
      </c>
      <c r="K110">
        <v>2.1207452000000002E-2</v>
      </c>
      <c r="L110">
        <v>1.5132119289999999</v>
      </c>
      <c r="M110" t="s">
        <v>480</v>
      </c>
      <c r="N110" t="s">
        <v>479</v>
      </c>
      <c r="O110" t="s">
        <v>1002</v>
      </c>
      <c r="P110">
        <v>20014662991</v>
      </c>
      <c r="Q110">
        <v>11.24</v>
      </c>
      <c r="R110">
        <v>20505780754</v>
      </c>
      <c r="S110">
        <v>18302396110</v>
      </c>
      <c r="T110">
        <v>22577138702</v>
      </c>
      <c r="U110">
        <v>17402690688</v>
      </c>
      <c r="V110">
        <v>16935414919</v>
      </c>
      <c r="W110">
        <v>20868693074</v>
      </c>
      <c r="X110">
        <v>22883815345</v>
      </c>
      <c r="Y110">
        <v>20641374332</v>
      </c>
      <c r="Z110">
        <v>18952140392</v>
      </c>
      <c r="AA110">
        <v>7371421433</v>
      </c>
      <c r="AB110">
        <v>12793109137</v>
      </c>
      <c r="AC110">
        <v>5595640918</v>
      </c>
      <c r="AD110">
        <v>12473847145</v>
      </c>
      <c r="AE110">
        <v>18286727249</v>
      </c>
      <c r="AF110">
        <v>17113378909</v>
      </c>
      <c r="AG110" t="s">
        <v>88</v>
      </c>
      <c r="AH110" t="s">
        <v>1003</v>
      </c>
      <c r="AI110" t="s">
        <v>1004</v>
      </c>
      <c r="AJ110" t="s">
        <v>800</v>
      </c>
      <c r="AK110" s="9" t="s">
        <v>512</v>
      </c>
      <c r="AL110" t="s">
        <v>484</v>
      </c>
      <c r="AM110" t="s">
        <v>1005</v>
      </c>
      <c r="AN110" t="s">
        <v>512</v>
      </c>
      <c r="AO110">
        <f t="shared" si="5"/>
        <v>2.7338670420125502E-3</v>
      </c>
      <c r="AP110">
        <f t="shared" si="6"/>
        <v>20014662990.5</v>
      </c>
      <c r="AQ110">
        <f t="shared" si="7"/>
        <v>13226609311.857143</v>
      </c>
      <c r="AR110">
        <f t="shared" si="8"/>
        <v>1.5132119289678896</v>
      </c>
      <c r="AS110">
        <f t="shared" si="9"/>
        <v>0.59761405461318506</v>
      </c>
    </row>
    <row r="111" spans="1:45" x14ac:dyDescent="0.2">
      <c r="A111" s="8" t="s">
        <v>800</v>
      </c>
      <c r="B111">
        <v>9</v>
      </c>
      <c r="C111">
        <v>890.81584339999995</v>
      </c>
      <c r="D111">
        <v>24.93236667</v>
      </c>
      <c r="E111" t="s">
        <v>1006</v>
      </c>
      <c r="F111" t="s">
        <v>88</v>
      </c>
      <c r="G111">
        <v>1</v>
      </c>
      <c r="H111">
        <v>0.419083333</v>
      </c>
      <c r="I111">
        <v>0</v>
      </c>
      <c r="J111" s="1">
        <v>1.88E-5</v>
      </c>
      <c r="K111">
        <v>9.4538200000000004E-4</v>
      </c>
      <c r="L111">
        <v>2.3538270620000001</v>
      </c>
      <c r="M111" t="s">
        <v>480</v>
      </c>
      <c r="N111" t="s">
        <v>479</v>
      </c>
      <c r="O111" t="s">
        <v>1007</v>
      </c>
      <c r="P111">
        <v>481277156.80000001</v>
      </c>
      <c r="Q111">
        <v>16.399999999999999</v>
      </c>
      <c r="R111">
        <v>486878626.39999998</v>
      </c>
      <c r="S111">
        <v>571439657.89999998</v>
      </c>
      <c r="T111">
        <v>510586100.5</v>
      </c>
      <c r="U111">
        <v>350856351.39999998</v>
      </c>
      <c r="V111">
        <v>522820763.60000002</v>
      </c>
      <c r="W111">
        <v>369585823.60000002</v>
      </c>
      <c r="X111">
        <v>503146223.19999999</v>
      </c>
      <c r="Y111">
        <v>534903707.60000002</v>
      </c>
      <c r="Z111">
        <v>284969913</v>
      </c>
      <c r="AA111">
        <v>142426546.90000001</v>
      </c>
      <c r="AB111">
        <v>163991402.19999999</v>
      </c>
      <c r="AC111">
        <v>121027098.40000001</v>
      </c>
      <c r="AD111">
        <v>242828158</v>
      </c>
      <c r="AE111">
        <v>279327327.80000001</v>
      </c>
      <c r="AF111">
        <v>196690223.40000001</v>
      </c>
      <c r="AG111" t="s">
        <v>88</v>
      </c>
      <c r="AH111" t="s">
        <v>1008</v>
      </c>
      <c r="AI111" t="s">
        <v>1009</v>
      </c>
      <c r="AJ111" t="s">
        <v>800</v>
      </c>
      <c r="AK111" s="9" t="s">
        <v>512</v>
      </c>
      <c r="AL111" t="s">
        <v>484</v>
      </c>
      <c r="AM111" t="s">
        <v>1010</v>
      </c>
      <c r="AN111" t="s">
        <v>512</v>
      </c>
      <c r="AO111">
        <f t="shared" si="5"/>
        <v>2.9712300927552492E-6</v>
      </c>
      <c r="AP111">
        <f t="shared" si="6"/>
        <v>481277156.77499992</v>
      </c>
      <c r="AQ111">
        <f t="shared" si="7"/>
        <v>204465809.95714286</v>
      </c>
      <c r="AR111">
        <f t="shared" si="8"/>
        <v>2.3538270622158208</v>
      </c>
      <c r="AS111">
        <f t="shared" si="9"/>
        <v>1.2350083281721269</v>
      </c>
    </row>
    <row r="112" spans="1:45" x14ac:dyDescent="0.2">
      <c r="A112" s="8" t="s">
        <v>800</v>
      </c>
      <c r="B112">
        <v>842</v>
      </c>
      <c r="C112">
        <v>888.80018489999998</v>
      </c>
      <c r="D112">
        <v>24.576683330000002</v>
      </c>
      <c r="E112" t="s">
        <v>1011</v>
      </c>
      <c r="F112" t="s">
        <v>88</v>
      </c>
      <c r="G112">
        <v>1</v>
      </c>
      <c r="H112">
        <v>0.37295</v>
      </c>
      <c r="I112">
        <v>0</v>
      </c>
      <c r="J112">
        <v>1.4584125999999999E-2</v>
      </c>
      <c r="K112">
        <v>2.3024447999999999E-2</v>
      </c>
      <c r="L112">
        <v>1.5326063969999999</v>
      </c>
      <c r="M112" t="s">
        <v>480</v>
      </c>
      <c r="N112" t="s">
        <v>479</v>
      </c>
      <c r="O112" t="s">
        <v>1012</v>
      </c>
      <c r="P112">
        <v>559468226.60000002</v>
      </c>
      <c r="Q112">
        <v>10.4</v>
      </c>
      <c r="R112">
        <v>592891702.5</v>
      </c>
      <c r="S112">
        <v>548732539.89999998</v>
      </c>
      <c r="T112">
        <v>583697369.70000005</v>
      </c>
      <c r="U112">
        <v>422554687.5</v>
      </c>
      <c r="V112">
        <v>554668732.79999995</v>
      </c>
      <c r="W112">
        <v>583938402.70000005</v>
      </c>
      <c r="X112">
        <v>598978471.5</v>
      </c>
      <c r="Y112">
        <v>590283905.89999998</v>
      </c>
      <c r="Z112">
        <v>474080740.89999998</v>
      </c>
      <c r="AA112">
        <v>210213372</v>
      </c>
      <c r="AB112">
        <v>409785380</v>
      </c>
      <c r="AC112">
        <v>132167964.3</v>
      </c>
      <c r="AD112">
        <v>375519973.19999999</v>
      </c>
      <c r="AE112">
        <v>446895843.89999998</v>
      </c>
      <c r="AF112">
        <v>506642244.89999998</v>
      </c>
      <c r="AG112" t="s">
        <v>88</v>
      </c>
      <c r="AH112" t="s">
        <v>1013</v>
      </c>
      <c r="AI112" t="s">
        <v>1014</v>
      </c>
      <c r="AJ112" t="s">
        <v>800</v>
      </c>
      <c r="AK112" s="9" t="s">
        <v>512</v>
      </c>
      <c r="AL112" t="s">
        <v>484</v>
      </c>
      <c r="AM112" t="s">
        <v>1015</v>
      </c>
      <c r="AN112" t="s">
        <v>512</v>
      </c>
      <c r="AO112">
        <f t="shared" si="5"/>
        <v>1.6591876465637937E-3</v>
      </c>
      <c r="AP112">
        <f t="shared" si="6"/>
        <v>559468226.5625</v>
      </c>
      <c r="AQ112">
        <f t="shared" si="7"/>
        <v>365043645.60000002</v>
      </c>
      <c r="AR112">
        <f t="shared" si="8"/>
        <v>1.5326063973608859</v>
      </c>
      <c r="AS112">
        <f t="shared" si="9"/>
        <v>0.61598723288287605</v>
      </c>
    </row>
    <row r="113" spans="1:45" x14ac:dyDescent="0.2">
      <c r="A113" s="8" t="s">
        <v>800</v>
      </c>
      <c r="B113">
        <v>1075</v>
      </c>
      <c r="C113">
        <v>892.8314762</v>
      </c>
      <c r="D113">
        <v>25.19445</v>
      </c>
      <c r="E113" t="s">
        <v>1016</v>
      </c>
      <c r="F113" t="s">
        <v>88</v>
      </c>
      <c r="G113">
        <v>1</v>
      </c>
      <c r="H113">
        <v>0.40758333299999999</v>
      </c>
      <c r="I113">
        <v>0</v>
      </c>
      <c r="J113">
        <v>5.4689424E-2</v>
      </c>
      <c r="K113">
        <v>6.5175241999999994E-2</v>
      </c>
      <c r="L113">
        <v>8.0876173540000007</v>
      </c>
      <c r="M113" t="s">
        <v>480</v>
      </c>
      <c r="N113" t="s">
        <v>479</v>
      </c>
      <c r="O113" t="s">
        <v>1017</v>
      </c>
      <c r="P113">
        <v>73329239.159999996</v>
      </c>
      <c r="Q113">
        <v>42.09</v>
      </c>
      <c r="R113">
        <v>89941752.030000001</v>
      </c>
      <c r="S113">
        <v>119062213.09999999</v>
      </c>
      <c r="T113">
        <v>77118155.670000002</v>
      </c>
      <c r="U113">
        <v>40801170.670000002</v>
      </c>
      <c r="V113">
        <v>92698261.219999999</v>
      </c>
      <c r="W113">
        <v>19930742.129999999</v>
      </c>
      <c r="X113">
        <v>72567107.319999993</v>
      </c>
      <c r="Y113">
        <v>74514511.120000005</v>
      </c>
      <c r="Z113">
        <v>18637641.93</v>
      </c>
      <c r="AA113">
        <v>1835011.25</v>
      </c>
      <c r="AB113">
        <v>1057040.0060000001</v>
      </c>
      <c r="AC113">
        <v>4768737.7960000001</v>
      </c>
      <c r="AD113">
        <v>15262308.23</v>
      </c>
      <c r="AE113">
        <v>21907233.09</v>
      </c>
      <c r="AF113">
        <v>0</v>
      </c>
      <c r="AG113" t="s">
        <v>88</v>
      </c>
      <c r="AH113" t="s">
        <v>1018</v>
      </c>
      <c r="AI113" t="s">
        <v>1019</v>
      </c>
      <c r="AJ113" t="s">
        <v>800</v>
      </c>
      <c r="AK113" s="9" t="s">
        <v>512</v>
      </c>
      <c r="AL113" t="s">
        <v>484</v>
      </c>
      <c r="AM113" t="s">
        <v>1020</v>
      </c>
      <c r="AN113" t="s">
        <v>512</v>
      </c>
      <c r="AO113">
        <f t="shared" si="5"/>
        <v>7.4045530190381277E-5</v>
      </c>
      <c r="AP113">
        <f t="shared" si="6"/>
        <v>73329239.157499999</v>
      </c>
      <c r="AQ113">
        <f t="shared" si="7"/>
        <v>9066853.1860000007</v>
      </c>
      <c r="AR113">
        <f t="shared" si="8"/>
        <v>8.0876173522613826</v>
      </c>
      <c r="AS113">
        <f t="shared" si="9"/>
        <v>3.0157147409286034</v>
      </c>
    </row>
    <row r="114" spans="1:45" x14ac:dyDescent="0.2">
      <c r="A114" s="8" t="s">
        <v>800</v>
      </c>
      <c r="B114">
        <v>494</v>
      </c>
      <c r="C114">
        <v>884.76828590000002</v>
      </c>
      <c r="D114">
        <v>23.91106667</v>
      </c>
      <c r="E114" t="s">
        <v>1021</v>
      </c>
      <c r="F114" t="s">
        <v>88</v>
      </c>
      <c r="G114">
        <v>1</v>
      </c>
      <c r="H114">
        <v>0.21529999999999999</v>
      </c>
      <c r="I114">
        <v>0</v>
      </c>
      <c r="J114">
        <v>3.259919E-3</v>
      </c>
      <c r="K114">
        <v>9.1302789999999998E-3</v>
      </c>
      <c r="L114">
        <v>3.2990653069999998</v>
      </c>
      <c r="M114" t="s">
        <v>480</v>
      </c>
      <c r="N114" t="s">
        <v>479</v>
      </c>
      <c r="O114" t="s">
        <v>1022</v>
      </c>
      <c r="P114">
        <v>188753411.19999999</v>
      </c>
      <c r="Q114">
        <v>26.16</v>
      </c>
      <c r="R114">
        <v>213350061.09999999</v>
      </c>
      <c r="S114">
        <v>198283531</v>
      </c>
      <c r="T114">
        <v>207109094.30000001</v>
      </c>
      <c r="U114">
        <v>131166619.90000001</v>
      </c>
      <c r="V114">
        <v>225820410.5</v>
      </c>
      <c r="W114">
        <v>92461613.540000007</v>
      </c>
      <c r="X114">
        <v>219404367.80000001</v>
      </c>
      <c r="Y114">
        <v>222431591.40000001</v>
      </c>
      <c r="Z114">
        <v>114806566.7</v>
      </c>
      <c r="AA114">
        <v>6624557.2680000002</v>
      </c>
      <c r="AB114">
        <v>43942494.460000001</v>
      </c>
      <c r="AC114">
        <v>5382197.3700000001</v>
      </c>
      <c r="AD114">
        <v>17555586.649999999</v>
      </c>
      <c r="AE114">
        <v>131019322.3</v>
      </c>
      <c r="AF114">
        <v>81168736.560000002</v>
      </c>
      <c r="AG114" t="s">
        <v>88</v>
      </c>
      <c r="AH114" t="s">
        <v>1023</v>
      </c>
      <c r="AI114" t="s">
        <v>1024</v>
      </c>
      <c r="AJ114" t="s">
        <v>800</v>
      </c>
      <c r="AK114" s="9" t="s">
        <v>512</v>
      </c>
      <c r="AL114" t="s">
        <v>484</v>
      </c>
      <c r="AM114" t="s">
        <v>1025</v>
      </c>
      <c r="AN114" t="s">
        <v>512</v>
      </c>
      <c r="AO114">
        <f t="shared" si="5"/>
        <v>1.1849096825122913E-4</v>
      </c>
      <c r="AP114">
        <f t="shared" si="6"/>
        <v>188753411.19250003</v>
      </c>
      <c r="AQ114">
        <f t="shared" si="7"/>
        <v>57214208.758285716</v>
      </c>
      <c r="AR114">
        <f t="shared" si="8"/>
        <v>3.29906530718499</v>
      </c>
      <c r="AS114">
        <f t="shared" si="9"/>
        <v>1.7220573372903418</v>
      </c>
    </row>
    <row r="115" spans="1:45" x14ac:dyDescent="0.2">
      <c r="A115" s="8" t="s">
        <v>800</v>
      </c>
      <c r="B115">
        <v>30</v>
      </c>
      <c r="C115">
        <v>920.86126049999996</v>
      </c>
      <c r="D115">
        <v>25.583300000000001</v>
      </c>
      <c r="E115" t="s">
        <v>1026</v>
      </c>
      <c r="F115" t="s">
        <v>88</v>
      </c>
      <c r="G115">
        <v>1</v>
      </c>
      <c r="H115">
        <v>0.47191666700000001</v>
      </c>
      <c r="I115">
        <v>0</v>
      </c>
      <c r="J115" s="1">
        <v>2.3600000000000001E-5</v>
      </c>
      <c r="K115">
        <v>9.4538200000000004E-4</v>
      </c>
      <c r="L115" t="s">
        <v>509</v>
      </c>
      <c r="M115" t="s">
        <v>480</v>
      </c>
      <c r="N115" t="s">
        <v>479</v>
      </c>
      <c r="O115" t="s">
        <v>1027</v>
      </c>
      <c r="P115">
        <v>13841179.02</v>
      </c>
      <c r="Q115">
        <v>74.31</v>
      </c>
      <c r="R115">
        <v>18366969.629999999</v>
      </c>
      <c r="S115">
        <v>30742209.609999999</v>
      </c>
      <c r="T115">
        <v>13887042.9</v>
      </c>
      <c r="U115">
        <v>701693.44460000005</v>
      </c>
      <c r="V115">
        <v>21901768.460000001</v>
      </c>
      <c r="W115">
        <v>0</v>
      </c>
      <c r="X115">
        <v>11577389.439999999</v>
      </c>
      <c r="Y115">
        <v>13552358.710000001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 t="s">
        <v>88</v>
      </c>
      <c r="AH115" t="s">
        <v>1028</v>
      </c>
      <c r="AI115" t="s">
        <v>1029</v>
      </c>
      <c r="AJ115" t="s">
        <v>800</v>
      </c>
      <c r="AK115" s="9" t="s">
        <v>512</v>
      </c>
      <c r="AL115" t="s">
        <v>484</v>
      </c>
      <c r="AM115" t="s">
        <v>1030</v>
      </c>
      <c r="AN115" t="s">
        <v>512</v>
      </c>
      <c r="AO115">
        <f t="shared" si="5"/>
        <v>1.800825466024515E-3</v>
      </c>
      <c r="AP115">
        <f t="shared" si="6"/>
        <v>13841179.024324998</v>
      </c>
      <c r="AQ115">
        <f t="shared" si="7"/>
        <v>0</v>
      </c>
      <c r="AR115" t="e">
        <f t="shared" si="8"/>
        <v>#DIV/0!</v>
      </c>
      <c r="AS115" t="e">
        <f t="shared" si="9"/>
        <v>#DIV/0!</v>
      </c>
    </row>
    <row r="116" spans="1:45" x14ac:dyDescent="0.2">
      <c r="A116" s="8" t="s">
        <v>800</v>
      </c>
      <c r="B116">
        <v>44</v>
      </c>
      <c r="C116">
        <v>904.83156110000004</v>
      </c>
      <c r="D116">
        <v>25.01273333</v>
      </c>
      <c r="E116" t="s">
        <v>1031</v>
      </c>
      <c r="F116">
        <v>886.79773560000001</v>
      </c>
      <c r="G116">
        <v>1</v>
      </c>
      <c r="H116">
        <v>0.50723333299999995</v>
      </c>
      <c r="I116">
        <v>0</v>
      </c>
      <c r="J116" s="1">
        <v>4.6100000000000002E-5</v>
      </c>
      <c r="K116">
        <v>1.417043E-3</v>
      </c>
      <c r="L116">
        <v>2.5144901750000002</v>
      </c>
      <c r="M116" t="s">
        <v>480</v>
      </c>
      <c r="N116" t="s">
        <v>479</v>
      </c>
      <c r="O116" t="s">
        <v>1032</v>
      </c>
      <c r="P116">
        <v>4616670343</v>
      </c>
      <c r="Q116">
        <v>24.04</v>
      </c>
      <c r="R116">
        <v>5226642540</v>
      </c>
      <c r="S116">
        <v>6436916418</v>
      </c>
      <c r="T116">
        <v>4655767706</v>
      </c>
      <c r="U116">
        <v>3494038970</v>
      </c>
      <c r="V116">
        <v>5307120817</v>
      </c>
      <c r="W116">
        <v>2839189552</v>
      </c>
      <c r="X116">
        <v>4432931608</v>
      </c>
      <c r="Y116">
        <v>4540755133</v>
      </c>
      <c r="Z116">
        <v>2176917077</v>
      </c>
      <c r="AA116">
        <v>1729305567</v>
      </c>
      <c r="AB116">
        <v>1078179026</v>
      </c>
      <c r="AC116">
        <v>1603107715</v>
      </c>
      <c r="AD116">
        <v>2589603842</v>
      </c>
      <c r="AE116">
        <v>2534339104</v>
      </c>
      <c r="AF116">
        <v>1140732463</v>
      </c>
      <c r="AG116" t="s">
        <v>88</v>
      </c>
      <c r="AH116" t="s">
        <v>1033</v>
      </c>
      <c r="AI116" t="s">
        <v>1034</v>
      </c>
      <c r="AJ116" t="s">
        <v>800</v>
      </c>
      <c r="AK116" s="9" t="s">
        <v>512</v>
      </c>
      <c r="AL116" t="s">
        <v>484</v>
      </c>
      <c r="AM116" t="s">
        <v>1035</v>
      </c>
      <c r="AN116" t="s">
        <v>512</v>
      </c>
      <c r="AO116">
        <f t="shared" si="5"/>
        <v>2.7840007991472489E-5</v>
      </c>
      <c r="AP116">
        <f t="shared" si="6"/>
        <v>4616670343</v>
      </c>
      <c r="AQ116">
        <f t="shared" si="7"/>
        <v>1836026399.1428571</v>
      </c>
      <c r="AR116">
        <f t="shared" si="8"/>
        <v>2.5144901757160341</v>
      </c>
      <c r="AS116">
        <f t="shared" si="9"/>
        <v>1.3302659167201587</v>
      </c>
    </row>
    <row r="117" spans="1:45" x14ac:dyDescent="0.2">
      <c r="A117" s="8" t="s">
        <v>800</v>
      </c>
      <c r="B117">
        <v>57</v>
      </c>
      <c r="C117">
        <v>950.81386710000004</v>
      </c>
      <c r="D117">
        <v>24.302483330000001</v>
      </c>
      <c r="E117" t="s">
        <v>1036</v>
      </c>
      <c r="F117" t="s">
        <v>88</v>
      </c>
      <c r="G117">
        <v>1</v>
      </c>
      <c r="H117">
        <v>0.50995000000000001</v>
      </c>
      <c r="I117">
        <v>0</v>
      </c>
      <c r="J117" s="1">
        <v>8.4400000000000005E-5</v>
      </c>
      <c r="K117">
        <v>2.0451240000000002E-3</v>
      </c>
      <c r="L117">
        <v>6.7128630830000002</v>
      </c>
      <c r="M117" t="s">
        <v>479</v>
      </c>
      <c r="N117" t="s">
        <v>480</v>
      </c>
      <c r="O117" t="s">
        <v>1037</v>
      </c>
      <c r="P117">
        <v>931313609.79999995</v>
      </c>
      <c r="Q117">
        <v>55.32</v>
      </c>
      <c r="R117">
        <v>69908388.569999993</v>
      </c>
      <c r="S117">
        <v>96216374.150000006</v>
      </c>
      <c r="T117">
        <v>42151369.990000002</v>
      </c>
      <c r="U117">
        <v>119450500.8</v>
      </c>
      <c r="V117">
        <v>117470028.59999999</v>
      </c>
      <c r="W117">
        <v>504732189.89999998</v>
      </c>
      <c r="X117">
        <v>38220487.43</v>
      </c>
      <c r="Y117">
        <v>121736083</v>
      </c>
      <c r="Z117">
        <v>415510641.10000002</v>
      </c>
      <c r="AA117">
        <v>1701847400</v>
      </c>
      <c r="AB117">
        <v>858420615.70000005</v>
      </c>
      <c r="AC117">
        <v>1366077540</v>
      </c>
      <c r="AD117">
        <v>1232679800</v>
      </c>
      <c r="AE117">
        <v>357808358.10000002</v>
      </c>
      <c r="AF117">
        <v>586850913.79999995</v>
      </c>
      <c r="AG117" t="s">
        <v>88</v>
      </c>
      <c r="AH117" t="s">
        <v>1038</v>
      </c>
      <c r="AI117" t="s">
        <v>1039</v>
      </c>
      <c r="AJ117" t="s">
        <v>800</v>
      </c>
      <c r="AK117" s="9" t="s">
        <v>512</v>
      </c>
      <c r="AL117" t="s">
        <v>484</v>
      </c>
      <c r="AM117" t="s">
        <v>1040</v>
      </c>
      <c r="AN117" t="s">
        <v>512</v>
      </c>
      <c r="AO117">
        <f t="shared" si="5"/>
        <v>5.5000027420754451E-4</v>
      </c>
      <c r="AP117">
        <f t="shared" si="6"/>
        <v>138735677.80500001</v>
      </c>
      <c r="AQ117">
        <f t="shared" si="7"/>
        <v>931313609.81428587</v>
      </c>
      <c r="AR117">
        <f t="shared" si="8"/>
        <v>0.14896773368604097</v>
      </c>
      <c r="AS117">
        <f t="shared" si="9"/>
        <v>-2.7469282171675173</v>
      </c>
    </row>
    <row r="118" spans="1:45" x14ac:dyDescent="0.2">
      <c r="A118" s="8" t="s">
        <v>800</v>
      </c>
      <c r="B118">
        <v>168</v>
      </c>
      <c r="C118">
        <v>926.81565250000006</v>
      </c>
      <c r="D118">
        <v>24.576683330000002</v>
      </c>
      <c r="E118" t="s">
        <v>1041</v>
      </c>
      <c r="F118" t="s">
        <v>88</v>
      </c>
      <c r="G118">
        <v>1</v>
      </c>
      <c r="H118">
        <v>0.62911666700000002</v>
      </c>
      <c r="I118">
        <v>0</v>
      </c>
      <c r="J118">
        <v>7.3904000000000005E-4</v>
      </c>
      <c r="K118">
        <v>6.2039369999999996E-3</v>
      </c>
      <c r="L118">
        <v>1.4797369810000001</v>
      </c>
      <c r="M118" t="s">
        <v>479</v>
      </c>
      <c r="N118" t="s">
        <v>480</v>
      </c>
      <c r="O118" t="s">
        <v>1042</v>
      </c>
      <c r="P118">
        <v>2427162913</v>
      </c>
      <c r="Q118">
        <v>16.940000000000001</v>
      </c>
      <c r="R118">
        <v>1765849035</v>
      </c>
      <c r="S118">
        <v>1529151314</v>
      </c>
      <c r="T118">
        <v>1526161627</v>
      </c>
      <c r="U118">
        <v>1468400366</v>
      </c>
      <c r="V118">
        <v>1374886516</v>
      </c>
      <c r="W118">
        <v>2266886420</v>
      </c>
      <c r="X118">
        <v>1633020158</v>
      </c>
      <c r="Y118">
        <v>1557776099</v>
      </c>
      <c r="Z118">
        <v>1928853613</v>
      </c>
      <c r="AA118">
        <v>3044311942</v>
      </c>
      <c r="AB118">
        <v>2223856954</v>
      </c>
      <c r="AC118">
        <v>2372275382</v>
      </c>
      <c r="AD118">
        <v>2831970627</v>
      </c>
      <c r="AE118">
        <v>1873158748</v>
      </c>
      <c r="AF118">
        <v>2715713126</v>
      </c>
      <c r="AG118" t="s">
        <v>88</v>
      </c>
      <c r="AH118" t="s">
        <v>1043</v>
      </c>
      <c r="AI118" t="s">
        <v>1044</v>
      </c>
      <c r="AJ118" t="s">
        <v>800</v>
      </c>
      <c r="AK118" s="9" t="s">
        <v>512</v>
      </c>
      <c r="AL118" t="s">
        <v>484</v>
      </c>
      <c r="AM118" t="s">
        <v>1045</v>
      </c>
      <c r="AN118" t="s">
        <v>512</v>
      </c>
      <c r="AO118">
        <f t="shared" si="5"/>
        <v>6.005937492622401E-4</v>
      </c>
      <c r="AP118">
        <f t="shared" si="6"/>
        <v>1640266441.875</v>
      </c>
      <c r="AQ118">
        <f t="shared" si="7"/>
        <v>2427162913.1428571</v>
      </c>
      <c r="AR118">
        <f t="shared" si="8"/>
        <v>0.67579577497378218</v>
      </c>
      <c r="AS118">
        <f t="shared" si="9"/>
        <v>-0.5653407639823127</v>
      </c>
    </row>
    <row r="119" spans="1:45" x14ac:dyDescent="0.2">
      <c r="A119" s="8" t="s">
        <v>800</v>
      </c>
      <c r="B119">
        <v>246</v>
      </c>
      <c r="C119">
        <v>932.86193189999995</v>
      </c>
      <c r="D119">
        <v>25.439800000000002</v>
      </c>
      <c r="E119" t="s">
        <v>1046</v>
      </c>
      <c r="F119">
        <v>914.82810640000002</v>
      </c>
      <c r="G119">
        <v>1</v>
      </c>
      <c r="H119">
        <v>0.53263333300000004</v>
      </c>
      <c r="I119">
        <v>0</v>
      </c>
      <c r="J119">
        <v>1.3091699999999999E-3</v>
      </c>
      <c r="K119">
        <v>7.3616139999999998E-3</v>
      </c>
      <c r="L119">
        <v>2.7150209900000002</v>
      </c>
      <c r="M119" t="s">
        <v>480</v>
      </c>
      <c r="N119" t="s">
        <v>479</v>
      </c>
      <c r="O119" t="s">
        <v>1047</v>
      </c>
      <c r="P119">
        <v>512958484</v>
      </c>
      <c r="Q119">
        <v>43.62</v>
      </c>
      <c r="R119">
        <v>564113504.39999998</v>
      </c>
      <c r="S119">
        <v>992892480.29999995</v>
      </c>
      <c r="T119">
        <v>413577188.39999998</v>
      </c>
      <c r="U119">
        <v>366750363.80000001</v>
      </c>
      <c r="V119">
        <v>706891574.60000002</v>
      </c>
      <c r="W119">
        <v>218158737.5</v>
      </c>
      <c r="X119">
        <v>380523087.19999999</v>
      </c>
      <c r="Y119">
        <v>460760935.5</v>
      </c>
      <c r="Z119">
        <v>177768188.5</v>
      </c>
      <c r="AA119">
        <v>208475314.90000001</v>
      </c>
      <c r="AB119">
        <v>78153200.609999999</v>
      </c>
      <c r="AC119">
        <v>221455664.59999999</v>
      </c>
      <c r="AD119">
        <v>325494932.60000002</v>
      </c>
      <c r="AE119">
        <v>210552971</v>
      </c>
      <c r="AF119">
        <v>100634397.40000001</v>
      </c>
      <c r="AG119" t="s">
        <v>88</v>
      </c>
      <c r="AH119" t="s">
        <v>1048</v>
      </c>
      <c r="AI119" t="s">
        <v>1049</v>
      </c>
      <c r="AJ119" t="s">
        <v>800</v>
      </c>
      <c r="AK119" s="9" t="s">
        <v>512</v>
      </c>
      <c r="AL119" t="s">
        <v>484</v>
      </c>
      <c r="AM119" t="s">
        <v>1050</v>
      </c>
      <c r="AN119" t="s">
        <v>512</v>
      </c>
      <c r="AO119">
        <f t="shared" si="5"/>
        <v>2.5310894457703796E-3</v>
      </c>
      <c r="AP119">
        <f t="shared" si="6"/>
        <v>512958483.96249998</v>
      </c>
      <c r="AQ119">
        <f t="shared" si="7"/>
        <v>188933524.23000002</v>
      </c>
      <c r="AR119">
        <f t="shared" si="8"/>
        <v>2.7150209898061557</v>
      </c>
      <c r="AS119">
        <f t="shared" si="9"/>
        <v>1.4409633515368911</v>
      </c>
    </row>
    <row r="120" spans="1:45" x14ac:dyDescent="0.2">
      <c r="A120" s="8" t="s">
        <v>800</v>
      </c>
      <c r="B120">
        <v>266</v>
      </c>
      <c r="C120">
        <v>1004.86281</v>
      </c>
      <c r="D120">
        <v>24.793099999999999</v>
      </c>
      <c r="E120" t="s">
        <v>1051</v>
      </c>
      <c r="F120" t="s">
        <v>88</v>
      </c>
      <c r="G120">
        <v>1</v>
      </c>
      <c r="H120">
        <v>0.51673333300000002</v>
      </c>
      <c r="I120">
        <v>0</v>
      </c>
      <c r="J120">
        <v>1.4541230000000001E-3</v>
      </c>
      <c r="K120">
        <v>7.570472E-3</v>
      </c>
      <c r="L120">
        <v>83.948276129999996</v>
      </c>
      <c r="M120" t="s">
        <v>479</v>
      </c>
      <c r="N120" t="s">
        <v>480</v>
      </c>
      <c r="O120" t="s">
        <v>1052</v>
      </c>
      <c r="P120">
        <v>51079516.719999999</v>
      </c>
      <c r="Q120">
        <v>118.14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4867713.2230000002</v>
      </c>
      <c r="X120">
        <v>0</v>
      </c>
      <c r="Y120">
        <v>0</v>
      </c>
      <c r="Z120">
        <v>2147999.9249999998</v>
      </c>
      <c r="AA120">
        <v>112565105.5</v>
      </c>
      <c r="AB120">
        <v>8768863.193</v>
      </c>
      <c r="AC120">
        <v>133012497.3</v>
      </c>
      <c r="AD120">
        <v>98294623.5</v>
      </c>
      <c r="AE120">
        <v>0</v>
      </c>
      <c r="AF120">
        <v>2767527.62</v>
      </c>
      <c r="AG120" t="s">
        <v>88</v>
      </c>
      <c r="AH120" t="s">
        <v>1053</v>
      </c>
      <c r="AI120">
        <v>1054905.3</v>
      </c>
      <c r="AJ120" t="s">
        <v>800</v>
      </c>
      <c r="AK120" s="9" t="s">
        <v>512</v>
      </c>
      <c r="AL120" t="s">
        <v>484</v>
      </c>
      <c r="AM120" t="s">
        <v>1054</v>
      </c>
      <c r="AN120" t="s">
        <v>512</v>
      </c>
      <c r="AO120">
        <f t="shared" si="5"/>
        <v>1.6730880813440454E-2</v>
      </c>
      <c r="AP120">
        <f t="shared" si="6"/>
        <v>608464.15287500003</v>
      </c>
      <c r="AQ120">
        <f t="shared" si="7"/>
        <v>51079516.719714284</v>
      </c>
      <c r="AR120">
        <f t="shared" si="8"/>
        <v>1.1912096902047658E-2</v>
      </c>
      <c r="AS120">
        <f t="shared" si="9"/>
        <v>-6.3914287947166386</v>
      </c>
    </row>
    <row r="121" spans="1:45" x14ac:dyDescent="0.2">
      <c r="A121" s="8" t="s">
        <v>800</v>
      </c>
      <c r="B121">
        <v>294</v>
      </c>
      <c r="C121">
        <v>902.81632409999997</v>
      </c>
      <c r="D121">
        <v>24.714333329999999</v>
      </c>
      <c r="E121" t="s">
        <v>1055</v>
      </c>
      <c r="F121" t="s">
        <v>88</v>
      </c>
      <c r="G121">
        <v>1</v>
      </c>
      <c r="H121">
        <v>0.45700000000000002</v>
      </c>
      <c r="I121">
        <v>0</v>
      </c>
      <c r="J121">
        <v>1.63287E-3</v>
      </c>
      <c r="K121">
        <v>7.7249830000000004E-3</v>
      </c>
      <c r="L121">
        <v>1.7485713199999999</v>
      </c>
      <c r="M121" t="s">
        <v>480</v>
      </c>
      <c r="N121" t="s">
        <v>479</v>
      </c>
      <c r="O121" t="s">
        <v>1056</v>
      </c>
      <c r="P121">
        <v>14927082415</v>
      </c>
      <c r="Q121">
        <v>7.91</v>
      </c>
      <c r="R121">
        <v>14987589587</v>
      </c>
      <c r="S121">
        <v>14839373190</v>
      </c>
      <c r="T121">
        <v>16891834935</v>
      </c>
      <c r="U121">
        <v>13392349424</v>
      </c>
      <c r="V121">
        <v>13650801686</v>
      </c>
      <c r="W121">
        <v>14429413430</v>
      </c>
      <c r="X121">
        <v>16214446668</v>
      </c>
      <c r="Y121">
        <v>15010850400</v>
      </c>
      <c r="Z121">
        <v>12459733892</v>
      </c>
      <c r="AA121">
        <v>5003919612</v>
      </c>
      <c r="AB121">
        <v>6487842948</v>
      </c>
      <c r="AC121">
        <v>4004012096</v>
      </c>
      <c r="AD121">
        <v>9101340342</v>
      </c>
      <c r="AE121">
        <v>12456154819</v>
      </c>
      <c r="AF121">
        <v>10244110987</v>
      </c>
      <c r="AG121" t="s">
        <v>88</v>
      </c>
      <c r="AH121" t="s">
        <v>1057</v>
      </c>
      <c r="AI121" t="s">
        <v>1058</v>
      </c>
      <c r="AJ121" t="s">
        <v>800</v>
      </c>
      <c r="AK121" s="9" t="s">
        <v>512</v>
      </c>
      <c r="AL121" t="s">
        <v>484</v>
      </c>
      <c r="AM121" t="s">
        <v>1059</v>
      </c>
      <c r="AN121" t="s">
        <v>512</v>
      </c>
      <c r="AO121">
        <f t="shared" si="5"/>
        <v>1.3337377948393868E-4</v>
      </c>
      <c r="AP121">
        <f t="shared" si="6"/>
        <v>14927082415</v>
      </c>
      <c r="AQ121">
        <f t="shared" si="7"/>
        <v>8536730670.8571424</v>
      </c>
      <c r="AR121">
        <f t="shared" si="8"/>
        <v>1.7485713196924866</v>
      </c>
      <c r="AS121">
        <f t="shared" si="9"/>
        <v>0.80617664102749598</v>
      </c>
    </row>
    <row r="122" spans="1:45" x14ac:dyDescent="0.2">
      <c r="A122" s="8" t="s">
        <v>800</v>
      </c>
      <c r="B122">
        <v>765</v>
      </c>
      <c r="C122">
        <v>1000.830635</v>
      </c>
      <c r="D122">
        <v>24.302483330000001</v>
      </c>
      <c r="E122" t="s">
        <v>1060</v>
      </c>
      <c r="F122" t="s">
        <v>88</v>
      </c>
      <c r="G122">
        <v>1</v>
      </c>
      <c r="H122">
        <v>0.41121666699999998</v>
      </c>
      <c r="I122">
        <v>0</v>
      </c>
      <c r="J122">
        <v>1.0156906E-2</v>
      </c>
      <c r="K122">
        <v>1.7696603000000002E-2</v>
      </c>
      <c r="L122" t="s">
        <v>509</v>
      </c>
      <c r="M122" t="s">
        <v>479</v>
      </c>
      <c r="N122" t="s">
        <v>480</v>
      </c>
      <c r="O122" t="s">
        <v>1061</v>
      </c>
      <c r="P122">
        <v>73914587.010000005</v>
      </c>
      <c r="Q122">
        <v>153.28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261236954.5</v>
      </c>
      <c r="AB122">
        <v>2402038.2749999999</v>
      </c>
      <c r="AC122">
        <v>212931814.80000001</v>
      </c>
      <c r="AD122">
        <v>40831301.530000001</v>
      </c>
      <c r="AE122">
        <v>0</v>
      </c>
      <c r="AF122">
        <v>0</v>
      </c>
      <c r="AG122" t="s">
        <v>88</v>
      </c>
      <c r="AH122" t="s">
        <v>1062</v>
      </c>
      <c r="AI122" t="s">
        <v>1063</v>
      </c>
      <c r="AJ122" t="s">
        <v>800</v>
      </c>
      <c r="AK122" s="9" t="s">
        <v>512</v>
      </c>
      <c r="AL122" t="s">
        <v>484</v>
      </c>
      <c r="AM122" t="s">
        <v>1064</v>
      </c>
      <c r="AN122" t="s">
        <v>512</v>
      </c>
      <c r="AO122">
        <f t="shared" si="5"/>
        <v>4.3166037189783978E-2</v>
      </c>
      <c r="AP122">
        <f t="shared" si="6"/>
        <v>0</v>
      </c>
      <c r="AQ122">
        <f t="shared" si="7"/>
        <v>73914587.015000001</v>
      </c>
      <c r="AR122">
        <f t="shared" si="8"/>
        <v>0</v>
      </c>
      <c r="AS122" t="e">
        <f t="shared" si="9"/>
        <v>#NUM!</v>
      </c>
    </row>
    <row r="123" spans="1:45" x14ac:dyDescent="0.2">
      <c r="A123" s="8" t="s">
        <v>800</v>
      </c>
      <c r="B123">
        <v>940</v>
      </c>
      <c r="C123">
        <v>954.84540279999999</v>
      </c>
      <c r="D123">
        <v>24.912233329999999</v>
      </c>
      <c r="E123" t="s">
        <v>1065</v>
      </c>
      <c r="F123" t="s">
        <v>88</v>
      </c>
      <c r="G123">
        <v>1</v>
      </c>
      <c r="H123">
        <v>0.54049999999999998</v>
      </c>
      <c r="I123">
        <v>0</v>
      </c>
      <c r="J123">
        <v>2.6479312000000001E-2</v>
      </c>
      <c r="K123">
        <v>3.6545530999999999E-2</v>
      </c>
      <c r="L123">
        <v>1.640428089</v>
      </c>
      <c r="M123" t="s">
        <v>479</v>
      </c>
      <c r="N123" t="s">
        <v>480</v>
      </c>
      <c r="O123" t="s">
        <v>1066</v>
      </c>
      <c r="P123">
        <v>383577084.10000002</v>
      </c>
      <c r="Q123">
        <v>23.66</v>
      </c>
      <c r="R123">
        <v>248941516.80000001</v>
      </c>
      <c r="S123">
        <v>227033295.5</v>
      </c>
      <c r="T123">
        <v>165206510.69999999</v>
      </c>
      <c r="U123">
        <v>238169560.5</v>
      </c>
      <c r="V123">
        <v>220459771.5</v>
      </c>
      <c r="W123">
        <v>345283024.80000001</v>
      </c>
      <c r="X123">
        <v>174512656.30000001</v>
      </c>
      <c r="Y123">
        <v>251013103.59999999</v>
      </c>
      <c r="Z123">
        <v>286785598.60000002</v>
      </c>
      <c r="AA123">
        <v>555869997</v>
      </c>
      <c r="AB123">
        <v>203989872.59999999</v>
      </c>
      <c r="AC123">
        <v>511493375.60000002</v>
      </c>
      <c r="AD123">
        <v>590814014.70000005</v>
      </c>
      <c r="AE123">
        <v>292093048.30000001</v>
      </c>
      <c r="AF123">
        <v>243993681.90000001</v>
      </c>
      <c r="AG123" t="s">
        <v>88</v>
      </c>
      <c r="AH123" t="s">
        <v>1067</v>
      </c>
      <c r="AI123" t="s">
        <v>1068</v>
      </c>
      <c r="AJ123" t="s">
        <v>800</v>
      </c>
      <c r="AK123" s="9" t="s">
        <v>512</v>
      </c>
      <c r="AL123" t="s">
        <v>484</v>
      </c>
      <c r="AM123" t="s">
        <v>1069</v>
      </c>
      <c r="AN123" t="s">
        <v>512</v>
      </c>
      <c r="AO123">
        <f t="shared" si="5"/>
        <v>1.4341523640913987E-2</v>
      </c>
      <c r="AP123">
        <f t="shared" si="6"/>
        <v>233827429.96249998</v>
      </c>
      <c r="AQ123">
        <f t="shared" si="7"/>
        <v>383577084.10000002</v>
      </c>
      <c r="AR123">
        <f t="shared" si="8"/>
        <v>0.60959697451983408</v>
      </c>
      <c r="AS123">
        <f t="shared" si="9"/>
        <v>-0.71407235225308152</v>
      </c>
    </row>
    <row r="124" spans="1:45" x14ac:dyDescent="0.2">
      <c r="A124" s="8" t="s">
        <v>800</v>
      </c>
      <c r="B124">
        <v>71</v>
      </c>
      <c r="C124">
        <v>948.79830860000004</v>
      </c>
      <c r="D124">
        <v>24.184699999999999</v>
      </c>
      <c r="E124" t="s">
        <v>1070</v>
      </c>
      <c r="F124" t="s">
        <v>88</v>
      </c>
      <c r="G124">
        <v>1</v>
      </c>
      <c r="H124">
        <v>0.52808333299999999</v>
      </c>
      <c r="I124">
        <v>0</v>
      </c>
      <c r="J124">
        <v>1.4359299999999999E-4</v>
      </c>
      <c r="K124">
        <v>2.8274540000000001E-3</v>
      </c>
      <c r="L124">
        <v>4.3914597149999999</v>
      </c>
      <c r="M124" t="s">
        <v>479</v>
      </c>
      <c r="N124" t="s">
        <v>480</v>
      </c>
      <c r="O124" t="s">
        <v>1071</v>
      </c>
      <c r="P124">
        <v>1262752217</v>
      </c>
      <c r="Q124">
        <v>51.68</v>
      </c>
      <c r="R124">
        <v>216400995.09999999</v>
      </c>
      <c r="S124">
        <v>137787097.90000001</v>
      </c>
      <c r="T124">
        <v>191198676.90000001</v>
      </c>
      <c r="U124">
        <v>343121469.89999998</v>
      </c>
      <c r="V124">
        <v>222400099.69999999</v>
      </c>
      <c r="W124">
        <v>823087360.79999995</v>
      </c>
      <c r="X124">
        <v>167694175.40000001</v>
      </c>
      <c r="Y124">
        <v>198688220.09999999</v>
      </c>
      <c r="Z124">
        <v>635793121</v>
      </c>
      <c r="AA124">
        <v>2117610436</v>
      </c>
      <c r="AB124">
        <v>1056802343</v>
      </c>
      <c r="AC124">
        <v>1893587613</v>
      </c>
      <c r="AD124">
        <v>1784814395</v>
      </c>
      <c r="AE124">
        <v>556884001.5</v>
      </c>
      <c r="AF124">
        <v>793773610.60000002</v>
      </c>
      <c r="AG124" t="s">
        <v>88</v>
      </c>
      <c r="AH124" t="s">
        <v>1072</v>
      </c>
      <c r="AI124" t="s">
        <v>1073</v>
      </c>
      <c r="AJ124" t="s">
        <v>800</v>
      </c>
      <c r="AK124" s="9" t="s">
        <v>512</v>
      </c>
      <c r="AL124" t="s">
        <v>484</v>
      </c>
      <c r="AM124" t="s">
        <v>1074</v>
      </c>
      <c r="AN124" t="s">
        <v>512</v>
      </c>
      <c r="AO124">
        <f t="shared" si="5"/>
        <v>7.7931934235320047E-4</v>
      </c>
      <c r="AP124">
        <f t="shared" si="6"/>
        <v>287547261.97500002</v>
      </c>
      <c r="AQ124">
        <f t="shared" si="7"/>
        <v>1262752217.1571429</v>
      </c>
      <c r="AR124">
        <f t="shared" si="8"/>
        <v>0.22771471557766132</v>
      </c>
      <c r="AS124">
        <f t="shared" si="9"/>
        <v>-2.1347005693112622</v>
      </c>
    </row>
    <row r="125" spans="1:45" x14ac:dyDescent="0.2">
      <c r="A125" s="8" t="s">
        <v>800</v>
      </c>
      <c r="B125">
        <v>88</v>
      </c>
      <c r="C125">
        <v>924.79971929999999</v>
      </c>
      <c r="D125">
        <v>24.302483330000001</v>
      </c>
      <c r="E125" t="s">
        <v>1075</v>
      </c>
      <c r="F125" t="s">
        <v>88</v>
      </c>
      <c r="G125">
        <v>1</v>
      </c>
      <c r="H125">
        <v>1.0190333330000001</v>
      </c>
      <c r="I125">
        <v>0</v>
      </c>
      <c r="J125">
        <v>2.4706400000000002E-4</v>
      </c>
      <c r="K125">
        <v>3.897874E-3</v>
      </c>
      <c r="L125">
        <v>2.059746139</v>
      </c>
      <c r="M125" t="s">
        <v>479</v>
      </c>
      <c r="N125" t="s">
        <v>480</v>
      </c>
      <c r="O125" t="s">
        <v>1076</v>
      </c>
      <c r="P125">
        <v>2833430973</v>
      </c>
      <c r="Q125">
        <v>29.14</v>
      </c>
      <c r="R125">
        <v>1395921807</v>
      </c>
      <c r="S125">
        <v>1103163561</v>
      </c>
      <c r="T125">
        <v>1281585710</v>
      </c>
      <c r="U125">
        <v>1311713134</v>
      </c>
      <c r="V125">
        <v>1041588054</v>
      </c>
      <c r="W125">
        <v>2325477378</v>
      </c>
      <c r="X125">
        <v>1306594087</v>
      </c>
      <c r="Y125">
        <v>1238927875</v>
      </c>
      <c r="Z125">
        <v>1907449198</v>
      </c>
      <c r="AA125">
        <v>4112871116</v>
      </c>
      <c r="AB125">
        <v>2763504224</v>
      </c>
      <c r="AC125">
        <v>3216112405</v>
      </c>
      <c r="AD125">
        <v>3350699265</v>
      </c>
      <c r="AE125">
        <v>1730952595</v>
      </c>
      <c r="AF125">
        <v>2752428004</v>
      </c>
      <c r="AG125" t="s">
        <v>88</v>
      </c>
      <c r="AH125" t="s">
        <v>1077</v>
      </c>
      <c r="AI125" t="s">
        <v>1078</v>
      </c>
      <c r="AJ125" t="s">
        <v>800</v>
      </c>
      <c r="AK125" s="9" t="s">
        <v>512</v>
      </c>
      <c r="AL125" t="s">
        <v>484</v>
      </c>
      <c r="AM125" t="s">
        <v>1079</v>
      </c>
      <c r="AN125" t="s">
        <v>512</v>
      </c>
      <c r="AO125">
        <f t="shared" si="5"/>
        <v>3.4072213005579318E-4</v>
      </c>
      <c r="AP125">
        <f t="shared" si="6"/>
        <v>1375621450.75</v>
      </c>
      <c r="AQ125">
        <f t="shared" si="7"/>
        <v>2833430972.4285712</v>
      </c>
      <c r="AR125">
        <f t="shared" si="8"/>
        <v>0.4854967225726825</v>
      </c>
      <c r="AS125">
        <f t="shared" si="9"/>
        <v>-1.0424665383656495</v>
      </c>
    </row>
    <row r="126" spans="1:45" x14ac:dyDescent="0.2">
      <c r="A126" s="8" t="s">
        <v>800</v>
      </c>
      <c r="B126">
        <v>127</v>
      </c>
      <c r="C126">
        <v>916.83089649999999</v>
      </c>
      <c r="D126">
        <v>24.912233329999999</v>
      </c>
      <c r="E126" t="s">
        <v>1080</v>
      </c>
      <c r="F126" t="s">
        <v>88</v>
      </c>
      <c r="G126">
        <v>1</v>
      </c>
      <c r="H126">
        <v>0.47948333300000001</v>
      </c>
      <c r="I126">
        <v>0</v>
      </c>
      <c r="J126">
        <v>4.5589099999999999E-4</v>
      </c>
      <c r="K126">
        <v>5.0908020000000002E-3</v>
      </c>
      <c r="L126">
        <v>2.836204446</v>
      </c>
      <c r="M126" t="s">
        <v>480</v>
      </c>
      <c r="N126" t="s">
        <v>479</v>
      </c>
      <c r="O126" t="s">
        <v>1081</v>
      </c>
      <c r="P126">
        <v>532720705.30000001</v>
      </c>
      <c r="Q126">
        <v>17.440000000000001</v>
      </c>
      <c r="R126">
        <v>564140980.10000002</v>
      </c>
      <c r="S126">
        <v>648839537.79999995</v>
      </c>
      <c r="T126">
        <v>535625371.10000002</v>
      </c>
      <c r="U126">
        <v>379112786.69999999</v>
      </c>
      <c r="V126">
        <v>596320374.60000002</v>
      </c>
      <c r="W126">
        <v>405979236.60000002</v>
      </c>
      <c r="X126">
        <v>561103693.20000005</v>
      </c>
      <c r="Y126">
        <v>570643662.10000002</v>
      </c>
      <c r="Z126">
        <v>309378595.89999998</v>
      </c>
      <c r="AA126">
        <v>66443893</v>
      </c>
      <c r="AB126">
        <v>126246111.90000001</v>
      </c>
      <c r="AC126">
        <v>54695484.350000001</v>
      </c>
      <c r="AD126">
        <v>227678046.90000001</v>
      </c>
      <c r="AE126">
        <v>293106287</v>
      </c>
      <c r="AF126">
        <v>237252755.59999999</v>
      </c>
      <c r="AG126" t="s">
        <v>88</v>
      </c>
      <c r="AH126" t="s">
        <v>1082</v>
      </c>
      <c r="AI126" t="s">
        <v>1083</v>
      </c>
      <c r="AJ126" t="s">
        <v>800</v>
      </c>
      <c r="AK126" s="9" t="s">
        <v>512</v>
      </c>
      <c r="AL126" t="s">
        <v>484</v>
      </c>
      <c r="AM126" t="s">
        <v>1084</v>
      </c>
      <c r="AN126" t="s">
        <v>512</v>
      </c>
      <c r="AO126">
        <f t="shared" si="5"/>
        <v>6.7730389141577469E-6</v>
      </c>
      <c r="AP126">
        <f t="shared" si="6"/>
        <v>532720705.27500004</v>
      </c>
      <c r="AQ126">
        <f t="shared" si="7"/>
        <v>187828739.23571426</v>
      </c>
      <c r="AR126">
        <f t="shared" si="8"/>
        <v>2.8362044458301252</v>
      </c>
      <c r="AS126">
        <f t="shared" si="9"/>
        <v>1.5039615319971247</v>
      </c>
    </row>
    <row r="127" spans="1:45" x14ac:dyDescent="0.2">
      <c r="A127" s="8" t="s">
        <v>800</v>
      </c>
      <c r="B127">
        <v>188</v>
      </c>
      <c r="C127">
        <v>918.84625819999997</v>
      </c>
      <c r="D127">
        <v>25.235283330000001</v>
      </c>
      <c r="E127" t="s">
        <v>1085</v>
      </c>
      <c r="F127" t="s">
        <v>88</v>
      </c>
      <c r="G127">
        <v>1</v>
      </c>
      <c r="H127">
        <v>0.44911666700000002</v>
      </c>
      <c r="I127">
        <v>0</v>
      </c>
      <c r="J127">
        <v>9.2386599999999997E-4</v>
      </c>
      <c r="K127">
        <v>6.804872E-3</v>
      </c>
      <c r="L127">
        <v>6.4338245189999999</v>
      </c>
      <c r="M127" t="s">
        <v>480</v>
      </c>
      <c r="N127" t="s">
        <v>479</v>
      </c>
      <c r="O127" t="s">
        <v>1086</v>
      </c>
      <c r="P127">
        <v>182671632</v>
      </c>
      <c r="Q127">
        <v>36.57</v>
      </c>
      <c r="R127">
        <v>219187291.19999999</v>
      </c>
      <c r="S127">
        <v>290379667.69999999</v>
      </c>
      <c r="T127">
        <v>182295322.69999999</v>
      </c>
      <c r="U127">
        <v>110972230.2</v>
      </c>
      <c r="V127">
        <v>226019927.5</v>
      </c>
      <c r="W127">
        <v>76724437.310000002</v>
      </c>
      <c r="X127">
        <v>174779869.80000001</v>
      </c>
      <c r="Y127">
        <v>181014309.69999999</v>
      </c>
      <c r="Z127">
        <v>60725533.850000001</v>
      </c>
      <c r="AA127">
        <v>916116.125</v>
      </c>
      <c r="AB127">
        <v>2615111.0240000002</v>
      </c>
      <c r="AC127">
        <v>3591111.9780000001</v>
      </c>
      <c r="AD127">
        <v>43767239.340000004</v>
      </c>
      <c r="AE127">
        <v>68163470.769999996</v>
      </c>
      <c r="AF127">
        <v>18968121.98</v>
      </c>
      <c r="AG127" t="s">
        <v>88</v>
      </c>
      <c r="AH127" t="s">
        <v>1087</v>
      </c>
      <c r="AI127" t="s">
        <v>1088</v>
      </c>
      <c r="AJ127" t="s">
        <v>800</v>
      </c>
      <c r="AK127" s="9" t="s">
        <v>512</v>
      </c>
      <c r="AL127" t="s">
        <v>484</v>
      </c>
      <c r="AM127" t="s">
        <v>1089</v>
      </c>
      <c r="AN127" t="s">
        <v>512</v>
      </c>
      <c r="AO127">
        <f t="shared" si="5"/>
        <v>3.9876018601606355E-5</v>
      </c>
      <c r="AP127">
        <f t="shared" si="6"/>
        <v>182671632.01374999</v>
      </c>
      <c r="AQ127">
        <f t="shared" si="7"/>
        <v>28392386.438142858</v>
      </c>
      <c r="AR127">
        <f t="shared" si="8"/>
        <v>6.4338245188275378</v>
      </c>
      <c r="AS127">
        <f t="shared" si="9"/>
        <v>2.685676587331999</v>
      </c>
    </row>
    <row r="128" spans="1:45" x14ac:dyDescent="0.2">
      <c r="A128" s="8" t="s">
        <v>800</v>
      </c>
      <c r="B128">
        <v>482</v>
      </c>
      <c r="C128">
        <v>946.87486019999994</v>
      </c>
      <c r="D128">
        <v>25.644866669999999</v>
      </c>
      <c r="E128" t="s">
        <v>1090</v>
      </c>
      <c r="F128" t="s">
        <v>88</v>
      </c>
      <c r="G128">
        <v>1</v>
      </c>
      <c r="H128">
        <v>0.492233333</v>
      </c>
      <c r="I128">
        <v>0</v>
      </c>
      <c r="J128">
        <v>3.163838E-3</v>
      </c>
      <c r="K128">
        <v>9.06794E-3</v>
      </c>
      <c r="L128">
        <v>23.723645520000002</v>
      </c>
      <c r="M128" t="s">
        <v>480</v>
      </c>
      <c r="N128" t="s">
        <v>479</v>
      </c>
      <c r="O128" t="s">
        <v>1091</v>
      </c>
      <c r="P128">
        <v>29027931.010000002</v>
      </c>
      <c r="Q128">
        <v>58.95</v>
      </c>
      <c r="R128">
        <v>32467198.640000001</v>
      </c>
      <c r="S128">
        <v>59075321.57</v>
      </c>
      <c r="T128">
        <v>24693717.600000001</v>
      </c>
      <c r="U128">
        <v>16714496.27</v>
      </c>
      <c r="V128">
        <v>46030955.890000001</v>
      </c>
      <c r="W128">
        <v>4134254.912</v>
      </c>
      <c r="X128">
        <v>21716355.609999999</v>
      </c>
      <c r="Y128">
        <v>27391147.609999999</v>
      </c>
      <c r="Z128">
        <v>3871282.6540000001</v>
      </c>
      <c r="AA128">
        <v>0</v>
      </c>
      <c r="AB128">
        <v>0</v>
      </c>
      <c r="AC128">
        <v>3565.0969540000001</v>
      </c>
      <c r="AD128">
        <v>737597.38630000001</v>
      </c>
      <c r="AE128">
        <v>3952659.9569999999</v>
      </c>
      <c r="AF128">
        <v>0</v>
      </c>
      <c r="AG128" t="s">
        <v>88</v>
      </c>
      <c r="AH128" t="s">
        <v>1092</v>
      </c>
      <c r="AI128" t="s">
        <v>1093</v>
      </c>
      <c r="AJ128" t="s">
        <v>800</v>
      </c>
      <c r="AK128" s="9" t="s">
        <v>512</v>
      </c>
      <c r="AL128" t="s">
        <v>484</v>
      </c>
      <c r="AM128" t="s">
        <v>1094</v>
      </c>
      <c r="AN128" t="s">
        <v>512</v>
      </c>
      <c r="AO128">
        <f t="shared" si="5"/>
        <v>4.6772278866856606E-4</v>
      </c>
      <c r="AP128">
        <f t="shared" si="6"/>
        <v>29027931.01275</v>
      </c>
      <c r="AQ128">
        <f t="shared" si="7"/>
        <v>1223586.4420362858</v>
      </c>
      <c r="AR128">
        <f t="shared" si="8"/>
        <v>23.723645519021833</v>
      </c>
      <c r="AS128">
        <f t="shared" si="9"/>
        <v>4.5682538150621763</v>
      </c>
    </row>
    <row r="129" spans="1:45" x14ac:dyDescent="0.2">
      <c r="A129" s="8" t="s">
        <v>800</v>
      </c>
      <c r="B129">
        <v>803</v>
      </c>
      <c r="C129">
        <v>928.83144379999999</v>
      </c>
      <c r="D129">
        <v>24.872283329999998</v>
      </c>
      <c r="E129" t="s">
        <v>1095</v>
      </c>
      <c r="F129" t="s">
        <v>88</v>
      </c>
      <c r="G129">
        <v>1</v>
      </c>
      <c r="H129">
        <v>0.91420000000000001</v>
      </c>
      <c r="I129">
        <v>0</v>
      </c>
      <c r="J129">
        <v>1.2417432000000001E-2</v>
      </c>
      <c r="K129">
        <v>2.0631798E-2</v>
      </c>
      <c r="L129">
        <v>1.240910773</v>
      </c>
      <c r="M129" t="s">
        <v>480</v>
      </c>
      <c r="N129" t="s">
        <v>479</v>
      </c>
      <c r="O129" t="s">
        <v>1096</v>
      </c>
      <c r="P129">
        <v>2851366782</v>
      </c>
      <c r="Q129">
        <v>7.68</v>
      </c>
      <c r="R129">
        <v>3053907278</v>
      </c>
      <c r="S129">
        <v>3018642542</v>
      </c>
      <c r="T129">
        <v>2804917461</v>
      </c>
      <c r="U129">
        <v>2486121604</v>
      </c>
      <c r="V129">
        <v>2617795884</v>
      </c>
      <c r="W129">
        <v>2997708123</v>
      </c>
      <c r="X129">
        <v>3069449846</v>
      </c>
      <c r="Y129">
        <v>2762391519</v>
      </c>
      <c r="Z129">
        <v>2453389524</v>
      </c>
      <c r="AA129">
        <v>2194220948</v>
      </c>
      <c r="AB129">
        <v>1547304371</v>
      </c>
      <c r="AC129">
        <v>1955672677</v>
      </c>
      <c r="AD129">
        <v>2981389417</v>
      </c>
      <c r="AE129">
        <v>2510338566</v>
      </c>
      <c r="AF129">
        <v>2442295825</v>
      </c>
      <c r="AG129" t="s">
        <v>88</v>
      </c>
      <c r="AH129" t="s">
        <v>1097</v>
      </c>
      <c r="AI129" t="s">
        <v>1098</v>
      </c>
      <c r="AJ129" t="s">
        <v>800</v>
      </c>
      <c r="AK129" s="9" t="s">
        <v>512</v>
      </c>
      <c r="AL129" t="s">
        <v>484</v>
      </c>
      <c r="AM129" t="s">
        <v>1099</v>
      </c>
      <c r="AN129" t="s">
        <v>512</v>
      </c>
      <c r="AO129">
        <f t="shared" si="5"/>
        <v>4.5299897531885193E-3</v>
      </c>
      <c r="AP129">
        <f t="shared" si="6"/>
        <v>2851366782.125</v>
      </c>
      <c r="AQ129">
        <f t="shared" si="7"/>
        <v>2297801618.2857141</v>
      </c>
      <c r="AR129">
        <f t="shared" si="8"/>
        <v>1.240910772903135</v>
      </c>
      <c r="AS129">
        <f t="shared" si="9"/>
        <v>0.31139938289929825</v>
      </c>
    </row>
    <row r="130" spans="1:45" x14ac:dyDescent="0.2">
      <c r="A130" s="8" t="s">
        <v>800</v>
      </c>
      <c r="B130">
        <v>847</v>
      </c>
      <c r="C130">
        <v>970.78128260000005</v>
      </c>
      <c r="D130">
        <v>23.754316670000001</v>
      </c>
      <c r="E130" t="s">
        <v>1100</v>
      </c>
      <c r="F130" t="s">
        <v>88</v>
      </c>
      <c r="G130">
        <v>1</v>
      </c>
      <c r="H130">
        <v>0.71356666700000004</v>
      </c>
      <c r="I130">
        <v>0</v>
      </c>
      <c r="J130">
        <v>1.4995855000000001E-2</v>
      </c>
      <c r="K130">
        <v>2.3529153000000001E-2</v>
      </c>
      <c r="L130">
        <v>7.6486161900000003</v>
      </c>
      <c r="M130" t="s">
        <v>479</v>
      </c>
      <c r="N130" t="s">
        <v>480</v>
      </c>
      <c r="O130" t="s">
        <v>1101</v>
      </c>
      <c r="P130">
        <v>230444032.80000001</v>
      </c>
      <c r="Q130">
        <v>62.16</v>
      </c>
      <c r="R130">
        <v>2736997.9920000001</v>
      </c>
      <c r="S130">
        <v>0</v>
      </c>
      <c r="T130">
        <v>965418.50780000002</v>
      </c>
      <c r="U130">
        <v>23893478.41</v>
      </c>
      <c r="V130">
        <v>0</v>
      </c>
      <c r="W130">
        <v>210035877.5</v>
      </c>
      <c r="X130">
        <v>0</v>
      </c>
      <c r="Y130">
        <v>3399051.4849999999</v>
      </c>
      <c r="Z130">
        <v>157769680.80000001</v>
      </c>
      <c r="AA130">
        <v>355725035.89999998</v>
      </c>
      <c r="AB130">
        <v>142340982.19999999</v>
      </c>
      <c r="AC130">
        <v>373782129</v>
      </c>
      <c r="AD130">
        <v>410413206.60000002</v>
      </c>
      <c r="AE130">
        <v>82295591.269999996</v>
      </c>
      <c r="AF130">
        <v>90781603.709999993</v>
      </c>
      <c r="AG130" t="s">
        <v>88</v>
      </c>
      <c r="AH130" t="s">
        <v>1102</v>
      </c>
      <c r="AI130" t="s">
        <v>1103</v>
      </c>
      <c r="AJ130" t="s">
        <v>800</v>
      </c>
      <c r="AK130" s="9" t="s">
        <v>512</v>
      </c>
      <c r="AL130" t="s">
        <v>484</v>
      </c>
      <c r="AM130" t="s">
        <v>1104</v>
      </c>
      <c r="AN130" t="s">
        <v>512</v>
      </c>
      <c r="AO130">
        <f t="shared" si="5"/>
        <v>2.0235462321188187E-3</v>
      </c>
      <c r="AP130">
        <f t="shared" si="6"/>
        <v>30128852.986850001</v>
      </c>
      <c r="AQ130">
        <f t="shared" si="7"/>
        <v>230444032.78285715</v>
      </c>
      <c r="AR130">
        <f t="shared" si="8"/>
        <v>0.13074260428014564</v>
      </c>
      <c r="AS130">
        <f t="shared" si="9"/>
        <v>-2.9351987550700636</v>
      </c>
    </row>
    <row r="131" spans="1:45" x14ac:dyDescent="0.2">
      <c r="A131" s="8" t="s">
        <v>800</v>
      </c>
      <c r="B131">
        <v>59</v>
      </c>
      <c r="C131">
        <v>894.75255119999997</v>
      </c>
      <c r="D131">
        <v>23.476466670000001</v>
      </c>
      <c r="E131" t="s">
        <v>1105</v>
      </c>
      <c r="F131" t="s">
        <v>88</v>
      </c>
      <c r="G131">
        <v>1</v>
      </c>
      <c r="H131">
        <v>0.83818333300000003</v>
      </c>
      <c r="I131">
        <v>0</v>
      </c>
      <c r="J131" s="1">
        <v>8.9400000000000005E-5</v>
      </c>
      <c r="K131">
        <v>2.1062379999999999E-3</v>
      </c>
      <c r="L131">
        <v>4.958845181</v>
      </c>
      <c r="M131" t="s">
        <v>480</v>
      </c>
      <c r="N131" t="s">
        <v>479</v>
      </c>
      <c r="O131" t="s">
        <v>1106</v>
      </c>
      <c r="P131">
        <v>4376301212</v>
      </c>
      <c r="Q131">
        <v>39.79</v>
      </c>
      <c r="R131">
        <v>3674156473</v>
      </c>
      <c r="S131">
        <v>5533988196</v>
      </c>
      <c r="T131">
        <v>4575342305</v>
      </c>
      <c r="U131">
        <v>2584047005</v>
      </c>
      <c r="V131">
        <v>7060573158</v>
      </c>
      <c r="W131">
        <v>1547728318</v>
      </c>
      <c r="X131">
        <v>4776978092</v>
      </c>
      <c r="Y131">
        <v>5257596148</v>
      </c>
      <c r="Z131">
        <v>1851851633</v>
      </c>
      <c r="AA131">
        <v>367932363.89999998</v>
      </c>
      <c r="AB131">
        <v>434148313.5</v>
      </c>
      <c r="AC131">
        <v>343776272.69999999</v>
      </c>
      <c r="AD131">
        <v>720584360.20000005</v>
      </c>
      <c r="AE131">
        <v>1889918504</v>
      </c>
      <c r="AF131">
        <v>569458426.5</v>
      </c>
      <c r="AG131" t="s">
        <v>88</v>
      </c>
      <c r="AH131" t="s">
        <v>1107</v>
      </c>
      <c r="AI131" t="s">
        <v>1108</v>
      </c>
      <c r="AJ131" t="s">
        <v>800</v>
      </c>
      <c r="AK131" s="9" t="s">
        <v>512</v>
      </c>
      <c r="AL131" t="s">
        <v>484</v>
      </c>
      <c r="AM131" t="s">
        <v>1109</v>
      </c>
      <c r="AN131" t="s">
        <v>910</v>
      </c>
      <c r="AO131">
        <f t="shared" ref="AO131:AO156" si="10">_xlfn.T.TEST(R131:Y131,Z131:AF131,1,2)</f>
        <v>1.2997253433342677E-4</v>
      </c>
      <c r="AP131">
        <f t="shared" ref="AP131:AP156" si="11">AVERAGE(R131:Y131)</f>
        <v>4376301211.875</v>
      </c>
      <c r="AQ131">
        <f t="shared" ref="AQ131:AQ156" si="12">AVERAGE(Z131:AF131)</f>
        <v>882524267.68571436</v>
      </c>
      <c r="AR131">
        <f t="shared" ref="AR131:AR156" si="13">AP131/AQ131</f>
        <v>4.9588451809389724</v>
      </c>
      <c r="AS131">
        <f t="shared" ref="AS131:AS156" si="14">LOG(AR131,2)</f>
        <v>2.3100041839764631</v>
      </c>
    </row>
    <row r="132" spans="1:45" x14ac:dyDescent="0.2">
      <c r="A132" s="8" t="s">
        <v>800</v>
      </c>
      <c r="B132">
        <v>131</v>
      </c>
      <c r="C132">
        <v>892.73645780000004</v>
      </c>
      <c r="D132">
        <v>23.274850000000001</v>
      </c>
      <c r="E132" t="s">
        <v>1110</v>
      </c>
      <c r="F132" t="s">
        <v>88</v>
      </c>
      <c r="G132">
        <v>1</v>
      </c>
      <c r="H132">
        <v>0.86951666699999997</v>
      </c>
      <c r="I132">
        <v>0</v>
      </c>
      <c r="J132">
        <v>4.8095199999999999E-4</v>
      </c>
      <c r="K132">
        <v>5.2346800000000002E-3</v>
      </c>
      <c r="L132">
        <v>4.9778093500000002</v>
      </c>
      <c r="M132" t="s">
        <v>480</v>
      </c>
      <c r="N132" t="s">
        <v>479</v>
      </c>
      <c r="O132" t="s">
        <v>1111</v>
      </c>
      <c r="P132">
        <v>414945323.80000001</v>
      </c>
      <c r="Q132">
        <v>48.59</v>
      </c>
      <c r="R132">
        <v>243438945.19999999</v>
      </c>
      <c r="S132">
        <v>574708756.29999995</v>
      </c>
      <c r="T132">
        <v>361767615.89999998</v>
      </c>
      <c r="U132">
        <v>194603578.80000001</v>
      </c>
      <c r="V132">
        <v>963162476.39999998</v>
      </c>
      <c r="W132">
        <v>105017197.5</v>
      </c>
      <c r="X132">
        <v>364709522.69999999</v>
      </c>
      <c r="Y132">
        <v>512154497.5</v>
      </c>
      <c r="Z132">
        <v>121669167.59999999</v>
      </c>
      <c r="AA132">
        <v>83125784.159999996</v>
      </c>
      <c r="AB132">
        <v>36656602.189999998</v>
      </c>
      <c r="AC132">
        <v>77028475.810000002</v>
      </c>
      <c r="AD132">
        <v>96102264.299999997</v>
      </c>
      <c r="AE132">
        <v>139187022.40000001</v>
      </c>
      <c r="AF132">
        <v>29743844.079999998</v>
      </c>
      <c r="AG132" t="s">
        <v>88</v>
      </c>
      <c r="AH132" t="s">
        <v>1112</v>
      </c>
      <c r="AI132" t="s">
        <v>1113</v>
      </c>
      <c r="AJ132" t="s">
        <v>800</v>
      </c>
      <c r="AK132" s="9" t="s">
        <v>512</v>
      </c>
      <c r="AL132" t="s">
        <v>484</v>
      </c>
      <c r="AM132" t="s">
        <v>1114</v>
      </c>
      <c r="AN132" t="s">
        <v>512</v>
      </c>
      <c r="AO132">
        <f t="shared" si="10"/>
        <v>3.5586622310460987E-3</v>
      </c>
      <c r="AP132">
        <f t="shared" si="11"/>
        <v>414945323.78749996</v>
      </c>
      <c r="AQ132">
        <f t="shared" si="12"/>
        <v>83359022.93428573</v>
      </c>
      <c r="AR132">
        <f t="shared" si="13"/>
        <v>4.9778093502201086</v>
      </c>
      <c r="AS132">
        <f t="shared" si="14"/>
        <v>2.3155109762492185</v>
      </c>
    </row>
    <row r="133" spans="1:45" x14ac:dyDescent="0.2">
      <c r="A133" s="8" t="s">
        <v>800</v>
      </c>
      <c r="B133">
        <v>822</v>
      </c>
      <c r="C133">
        <v>1036.923004</v>
      </c>
      <c r="D133">
        <v>25.767616669999999</v>
      </c>
      <c r="E133" t="s">
        <v>1115</v>
      </c>
      <c r="F133" t="s">
        <v>88</v>
      </c>
      <c r="G133">
        <v>1</v>
      </c>
      <c r="H133">
        <v>0.51270000000000004</v>
      </c>
      <c r="I133">
        <v>0</v>
      </c>
      <c r="J133">
        <v>1.3401493E-2</v>
      </c>
      <c r="K133">
        <v>2.1741673E-2</v>
      </c>
      <c r="L133">
        <v>4.60755012</v>
      </c>
      <c r="M133" t="s">
        <v>479</v>
      </c>
      <c r="N133" t="s">
        <v>480</v>
      </c>
      <c r="O133" t="s">
        <v>1116</v>
      </c>
      <c r="P133">
        <v>41278471.100000001</v>
      </c>
      <c r="Q133">
        <v>71.56</v>
      </c>
      <c r="R133">
        <v>5622550.4560000002</v>
      </c>
      <c r="S133">
        <v>5795031.2139999997</v>
      </c>
      <c r="T133">
        <v>6445829.284</v>
      </c>
      <c r="U133">
        <v>18953728.170000002</v>
      </c>
      <c r="V133">
        <v>5384419.5470000003</v>
      </c>
      <c r="W133">
        <v>16592349.279999999</v>
      </c>
      <c r="X133">
        <v>249429.30710000001</v>
      </c>
      <c r="Y133">
        <v>12627672.32</v>
      </c>
      <c r="Z133">
        <v>20644345.960000001</v>
      </c>
      <c r="AA133">
        <v>65579458.719999999</v>
      </c>
      <c r="AB133">
        <v>17761429.32</v>
      </c>
      <c r="AC133">
        <v>82852950.849999994</v>
      </c>
      <c r="AD133">
        <v>74259269.879999995</v>
      </c>
      <c r="AE133">
        <v>15166051.470000001</v>
      </c>
      <c r="AF133">
        <v>12685791.52</v>
      </c>
      <c r="AG133" t="s">
        <v>88</v>
      </c>
      <c r="AH133" t="s">
        <v>1117</v>
      </c>
      <c r="AI133" t="s">
        <v>1118</v>
      </c>
      <c r="AJ133" t="s">
        <v>800</v>
      </c>
      <c r="AK133" s="9" t="s">
        <v>512</v>
      </c>
      <c r="AL133" t="s">
        <v>484</v>
      </c>
      <c r="AM133" t="s">
        <v>1119</v>
      </c>
      <c r="AN133" t="s">
        <v>512</v>
      </c>
      <c r="AO133">
        <f t="shared" si="10"/>
        <v>6.6243271615024617E-3</v>
      </c>
      <c r="AP133">
        <f t="shared" si="11"/>
        <v>8958876.1972624995</v>
      </c>
      <c r="AQ133">
        <f t="shared" si="12"/>
        <v>41278471.102857135</v>
      </c>
      <c r="AR133">
        <f t="shared" si="13"/>
        <v>0.21703507804198691</v>
      </c>
      <c r="AS133">
        <f t="shared" si="14"/>
        <v>-2.203999859464814</v>
      </c>
    </row>
    <row r="134" spans="1:45" x14ac:dyDescent="0.2">
      <c r="A134" s="8" t="s">
        <v>800</v>
      </c>
      <c r="B134">
        <v>1129</v>
      </c>
      <c r="C134">
        <v>944.76672120000001</v>
      </c>
      <c r="D134">
        <v>23.55661667</v>
      </c>
      <c r="E134" t="s">
        <v>1120</v>
      </c>
      <c r="F134" t="s">
        <v>88</v>
      </c>
      <c r="G134">
        <v>1</v>
      </c>
      <c r="H134">
        <v>0.614166667</v>
      </c>
      <c r="I134">
        <v>0</v>
      </c>
      <c r="J134">
        <v>6.8637834999999994E-2</v>
      </c>
      <c r="K134">
        <v>7.7192206999999999E-2</v>
      </c>
      <c r="L134">
        <v>1.617458777</v>
      </c>
      <c r="M134" t="s">
        <v>479</v>
      </c>
      <c r="N134" t="s">
        <v>480</v>
      </c>
      <c r="O134" t="s">
        <v>1121</v>
      </c>
      <c r="P134">
        <v>423901395.30000001</v>
      </c>
      <c r="Q134">
        <v>32.450000000000003</v>
      </c>
      <c r="R134">
        <v>206285383.09999999</v>
      </c>
      <c r="S134">
        <v>223704711.80000001</v>
      </c>
      <c r="T134">
        <v>219589624.30000001</v>
      </c>
      <c r="U134">
        <v>246674170.09999999</v>
      </c>
      <c r="V134">
        <v>319535082.39999998</v>
      </c>
      <c r="W134">
        <v>448179150.39999998</v>
      </c>
      <c r="X134">
        <v>185588108</v>
      </c>
      <c r="Y134">
        <v>247072883.40000001</v>
      </c>
      <c r="Z134">
        <v>406370240.39999998</v>
      </c>
      <c r="AA134">
        <v>560668104.39999998</v>
      </c>
      <c r="AB134">
        <v>239406404.59999999</v>
      </c>
      <c r="AC134">
        <v>557045610.60000002</v>
      </c>
      <c r="AD134">
        <v>721324265</v>
      </c>
      <c r="AE134">
        <v>305872594.30000001</v>
      </c>
      <c r="AF134">
        <v>176622547.5</v>
      </c>
      <c r="AG134" t="s">
        <v>88</v>
      </c>
      <c r="AH134" t="s">
        <v>1122</v>
      </c>
      <c r="AI134" t="s">
        <v>1123</v>
      </c>
      <c r="AJ134" t="s">
        <v>800</v>
      </c>
      <c r="AK134" s="9" t="s">
        <v>512</v>
      </c>
      <c r="AL134" t="s">
        <v>484</v>
      </c>
      <c r="AM134" t="s">
        <v>1124</v>
      </c>
      <c r="AN134" t="s">
        <v>512</v>
      </c>
      <c r="AO134">
        <f t="shared" si="10"/>
        <v>2.7310019385972644E-2</v>
      </c>
      <c r="AP134">
        <f t="shared" si="11"/>
        <v>262078639.1875</v>
      </c>
      <c r="AQ134">
        <f t="shared" si="12"/>
        <v>423901395.2571429</v>
      </c>
      <c r="AR134">
        <f t="shared" si="13"/>
        <v>0.61825377816584071</v>
      </c>
      <c r="AS134">
        <f t="shared" si="14"/>
        <v>-0.69372894389614082</v>
      </c>
    </row>
    <row r="135" spans="1:45" x14ac:dyDescent="0.2">
      <c r="A135" s="8" t="s">
        <v>800</v>
      </c>
      <c r="B135">
        <v>833</v>
      </c>
      <c r="C135">
        <v>914.81529929999999</v>
      </c>
      <c r="D135">
        <v>24.576683330000002</v>
      </c>
      <c r="E135" t="s">
        <v>1125</v>
      </c>
      <c r="F135" t="s">
        <v>88</v>
      </c>
      <c r="G135">
        <v>1</v>
      </c>
      <c r="H135">
        <v>0.39265</v>
      </c>
      <c r="I135">
        <v>0</v>
      </c>
      <c r="J135">
        <v>1.401521E-2</v>
      </c>
      <c r="K135">
        <v>2.2357667000000001E-2</v>
      </c>
      <c r="L135">
        <v>1.9940261029999999</v>
      </c>
      <c r="M135" t="s">
        <v>480</v>
      </c>
      <c r="N135" t="s">
        <v>479</v>
      </c>
      <c r="O135" t="s">
        <v>1126</v>
      </c>
      <c r="P135">
        <v>250798624.90000001</v>
      </c>
      <c r="Q135">
        <v>26.11</v>
      </c>
      <c r="R135">
        <v>281880631.80000001</v>
      </c>
      <c r="S135">
        <v>305587910.80000001</v>
      </c>
      <c r="T135">
        <v>197030237.80000001</v>
      </c>
      <c r="U135">
        <v>122964515.3</v>
      </c>
      <c r="V135">
        <v>256760815.90000001</v>
      </c>
      <c r="W135">
        <v>267447886.80000001</v>
      </c>
      <c r="X135">
        <v>243550828.09999999</v>
      </c>
      <c r="Y135">
        <v>331166173</v>
      </c>
      <c r="Z135">
        <v>163667567.09999999</v>
      </c>
      <c r="AA135">
        <v>46598114.119999997</v>
      </c>
      <c r="AB135">
        <v>132959871.59999999</v>
      </c>
      <c r="AC135">
        <v>24790864.68</v>
      </c>
      <c r="AD135">
        <v>133863148.59999999</v>
      </c>
      <c r="AE135">
        <v>150918318.40000001</v>
      </c>
      <c r="AF135">
        <v>227627086.69999999</v>
      </c>
      <c r="AG135" t="s">
        <v>88</v>
      </c>
      <c r="AH135" t="s">
        <v>1127</v>
      </c>
      <c r="AI135" t="s">
        <v>1128</v>
      </c>
      <c r="AJ135" t="s">
        <v>800</v>
      </c>
      <c r="AK135" s="9" t="s">
        <v>512</v>
      </c>
      <c r="AL135" t="s">
        <v>484</v>
      </c>
      <c r="AM135" t="s">
        <v>1129</v>
      </c>
      <c r="AN135" t="s">
        <v>512</v>
      </c>
      <c r="AO135">
        <f t="shared" si="10"/>
        <v>1.6653003008894507E-3</v>
      </c>
      <c r="AP135">
        <f t="shared" si="11"/>
        <v>250798624.9375</v>
      </c>
      <c r="AQ135">
        <f t="shared" si="12"/>
        <v>125774995.88571429</v>
      </c>
      <c r="AR135">
        <f t="shared" si="13"/>
        <v>1.9940261032915372</v>
      </c>
      <c r="AS135">
        <f t="shared" si="14"/>
        <v>0.99568429581572659</v>
      </c>
    </row>
    <row r="136" spans="1:45" x14ac:dyDescent="0.2">
      <c r="A136" s="8" t="s">
        <v>800</v>
      </c>
      <c r="B136">
        <v>949</v>
      </c>
      <c r="C136">
        <v>1008.892013</v>
      </c>
      <c r="D136">
        <v>25.378783330000001</v>
      </c>
      <c r="E136" t="s">
        <v>1130</v>
      </c>
      <c r="F136" t="s">
        <v>88</v>
      </c>
      <c r="G136">
        <v>1</v>
      </c>
      <c r="H136">
        <v>0.857633333</v>
      </c>
      <c r="I136">
        <v>0</v>
      </c>
      <c r="J136">
        <v>2.7924830000000001E-2</v>
      </c>
      <c r="K136">
        <v>3.8203301000000002E-2</v>
      </c>
      <c r="L136">
        <v>4.34930167</v>
      </c>
      <c r="M136" t="s">
        <v>479</v>
      </c>
      <c r="N136" t="s">
        <v>480</v>
      </c>
      <c r="O136" t="s">
        <v>1131</v>
      </c>
      <c r="P136">
        <v>92813773.230000004</v>
      </c>
      <c r="Q136">
        <v>74.510000000000005</v>
      </c>
      <c r="R136">
        <v>10065621.130000001</v>
      </c>
      <c r="S136">
        <v>14760428.539999999</v>
      </c>
      <c r="T136">
        <v>11056280.300000001</v>
      </c>
      <c r="U136">
        <v>46024910.039999999</v>
      </c>
      <c r="V136">
        <v>11552855.26</v>
      </c>
      <c r="W136">
        <v>48280881.890000001</v>
      </c>
      <c r="X136">
        <v>134859.25080000001</v>
      </c>
      <c r="Y136">
        <v>28843566.859999999</v>
      </c>
      <c r="Z136">
        <v>44803834.009999998</v>
      </c>
      <c r="AA136">
        <v>150174328.09999999</v>
      </c>
      <c r="AB136">
        <v>41352874.960000001</v>
      </c>
      <c r="AC136">
        <v>164439791.80000001</v>
      </c>
      <c r="AD136">
        <v>182976727.09999999</v>
      </c>
      <c r="AE136">
        <v>36807124.299999997</v>
      </c>
      <c r="AF136">
        <v>29141732.440000001</v>
      </c>
      <c r="AG136" t="s">
        <v>88</v>
      </c>
      <c r="AH136" t="s">
        <v>1132</v>
      </c>
      <c r="AI136" t="s">
        <v>1133</v>
      </c>
      <c r="AJ136" t="s">
        <v>800</v>
      </c>
      <c r="AK136" s="9" t="s">
        <v>512</v>
      </c>
      <c r="AL136" t="s">
        <v>484</v>
      </c>
      <c r="AM136" t="s">
        <v>1134</v>
      </c>
      <c r="AN136" t="s">
        <v>512</v>
      </c>
      <c r="AO136">
        <f t="shared" si="10"/>
        <v>7.0641320528851276E-3</v>
      </c>
      <c r="AP136">
        <f t="shared" si="11"/>
        <v>21339925.408849999</v>
      </c>
      <c r="AQ136">
        <f t="shared" si="12"/>
        <v>92813773.244285718</v>
      </c>
      <c r="AR136">
        <f t="shared" si="13"/>
        <v>0.22992196807561466</v>
      </c>
      <c r="AS136">
        <f t="shared" si="14"/>
        <v>-2.1207837788111674</v>
      </c>
    </row>
    <row r="137" spans="1:45" x14ac:dyDescent="0.2">
      <c r="A137" s="8" t="s">
        <v>800</v>
      </c>
      <c r="B137">
        <v>1645</v>
      </c>
      <c r="C137">
        <v>920.76794150000001</v>
      </c>
      <c r="D137">
        <v>23.832599999999999</v>
      </c>
      <c r="E137" t="s">
        <v>1135</v>
      </c>
      <c r="F137">
        <v>919.76066509999998</v>
      </c>
      <c r="G137">
        <v>1</v>
      </c>
      <c r="H137">
        <v>0.81213333300000001</v>
      </c>
      <c r="I137">
        <v>0</v>
      </c>
      <c r="J137">
        <v>0.38061458399999998</v>
      </c>
      <c r="K137">
        <v>0.29012954899999999</v>
      </c>
      <c r="L137">
        <v>1.1628868240000001</v>
      </c>
      <c r="M137" t="s">
        <v>479</v>
      </c>
      <c r="N137" t="s">
        <v>480</v>
      </c>
      <c r="O137" t="s">
        <v>1136</v>
      </c>
      <c r="P137">
        <v>1217987359</v>
      </c>
      <c r="Q137">
        <v>12.36</v>
      </c>
      <c r="R137">
        <v>979576024.70000005</v>
      </c>
      <c r="S137">
        <v>963278323.10000002</v>
      </c>
      <c r="T137">
        <v>1025186690</v>
      </c>
      <c r="U137">
        <v>905913043</v>
      </c>
      <c r="V137">
        <v>1115588061</v>
      </c>
      <c r="W137">
        <v>1329936641</v>
      </c>
      <c r="X137">
        <v>1022363508</v>
      </c>
      <c r="Y137">
        <v>1037218051</v>
      </c>
      <c r="Z137">
        <v>1212507263</v>
      </c>
      <c r="AA137">
        <v>1565689548</v>
      </c>
      <c r="AB137">
        <v>855906249.60000002</v>
      </c>
      <c r="AC137">
        <v>1408172365</v>
      </c>
      <c r="AD137">
        <v>1773675460</v>
      </c>
      <c r="AE137">
        <v>980651703.70000005</v>
      </c>
      <c r="AF137">
        <v>729308920.20000005</v>
      </c>
      <c r="AG137" t="s">
        <v>88</v>
      </c>
      <c r="AH137" t="s">
        <v>1137</v>
      </c>
      <c r="AI137" t="s">
        <v>1138</v>
      </c>
      <c r="AJ137" t="s">
        <v>800</v>
      </c>
      <c r="AK137" s="9" t="s">
        <v>512</v>
      </c>
      <c r="AL137" t="s">
        <v>484</v>
      </c>
      <c r="AM137" t="s">
        <v>1139</v>
      </c>
      <c r="AN137" t="s">
        <v>910</v>
      </c>
      <c r="AO137">
        <f t="shared" si="10"/>
        <v>0.12901251886590798</v>
      </c>
      <c r="AP137">
        <f t="shared" si="11"/>
        <v>1047382542.725</v>
      </c>
      <c r="AQ137">
        <f t="shared" si="12"/>
        <v>1217987358.5</v>
      </c>
      <c r="AR137">
        <f t="shared" si="13"/>
        <v>0.85992891093294543</v>
      </c>
      <c r="AS137">
        <f t="shared" si="14"/>
        <v>-0.21771069563497619</v>
      </c>
    </row>
    <row r="138" spans="1:45" x14ac:dyDescent="0.2">
      <c r="A138" s="8" t="s">
        <v>800</v>
      </c>
      <c r="B138">
        <v>1006</v>
      </c>
      <c r="C138">
        <v>968.76704930000005</v>
      </c>
      <c r="D138">
        <v>23.57643333</v>
      </c>
      <c r="E138" t="s">
        <v>1140</v>
      </c>
      <c r="F138" t="s">
        <v>88</v>
      </c>
      <c r="G138">
        <v>1</v>
      </c>
      <c r="H138">
        <v>0.61843333300000003</v>
      </c>
      <c r="I138">
        <v>0</v>
      </c>
      <c r="J138">
        <v>3.7291404E-2</v>
      </c>
      <c r="K138">
        <v>4.8000737000000002E-2</v>
      </c>
      <c r="L138">
        <v>4.2176910510000001</v>
      </c>
      <c r="M138" t="s">
        <v>479</v>
      </c>
      <c r="N138" t="s">
        <v>480</v>
      </c>
      <c r="O138" t="s">
        <v>1141</v>
      </c>
      <c r="P138">
        <v>130274104.8</v>
      </c>
      <c r="Q138">
        <v>65.650000000000006</v>
      </c>
      <c r="R138">
        <v>10932985.48</v>
      </c>
      <c r="S138">
        <v>0</v>
      </c>
      <c r="T138">
        <v>3075236.0410000002</v>
      </c>
      <c r="U138">
        <v>49360866.740000002</v>
      </c>
      <c r="V138">
        <v>0</v>
      </c>
      <c r="W138">
        <v>158234370.19999999</v>
      </c>
      <c r="X138">
        <v>0</v>
      </c>
      <c r="Y138">
        <v>25496868.59</v>
      </c>
      <c r="Z138">
        <v>105463689.8</v>
      </c>
      <c r="AA138">
        <v>196647276.5</v>
      </c>
      <c r="AB138">
        <v>65504847.609999999</v>
      </c>
      <c r="AC138">
        <v>194276963.5</v>
      </c>
      <c r="AD138">
        <v>257906634.90000001</v>
      </c>
      <c r="AE138">
        <v>52920344.149999999</v>
      </c>
      <c r="AF138">
        <v>39198977.039999999</v>
      </c>
      <c r="AG138" t="s">
        <v>88</v>
      </c>
      <c r="AH138" t="s">
        <v>1142</v>
      </c>
      <c r="AI138" t="s">
        <v>1143</v>
      </c>
      <c r="AJ138" t="s">
        <v>800</v>
      </c>
      <c r="AK138" s="9" t="s">
        <v>512</v>
      </c>
      <c r="AL138" t="s">
        <v>484</v>
      </c>
      <c r="AM138" t="s">
        <v>1144</v>
      </c>
      <c r="AN138" t="s">
        <v>512</v>
      </c>
      <c r="AO138">
        <f t="shared" si="10"/>
        <v>8.653120208994107E-3</v>
      </c>
      <c r="AP138">
        <f t="shared" si="11"/>
        <v>30887540.881375</v>
      </c>
      <c r="AQ138">
        <f t="shared" si="12"/>
        <v>130274104.78571428</v>
      </c>
      <c r="AR138">
        <f t="shared" si="13"/>
        <v>0.23709655063207999</v>
      </c>
      <c r="AS138">
        <f t="shared" si="14"/>
        <v>-2.0764534207734364</v>
      </c>
    </row>
    <row r="139" spans="1:45" x14ac:dyDescent="0.2">
      <c r="A139" s="8" t="s">
        <v>800</v>
      </c>
      <c r="B139">
        <v>277</v>
      </c>
      <c r="C139">
        <v>996.7981959</v>
      </c>
      <c r="D139">
        <v>23.793600000000001</v>
      </c>
      <c r="E139" t="s">
        <v>1145</v>
      </c>
      <c r="F139" t="s">
        <v>88</v>
      </c>
      <c r="G139">
        <v>1</v>
      </c>
      <c r="H139">
        <v>0.63128333299999995</v>
      </c>
      <c r="I139">
        <v>0</v>
      </c>
      <c r="J139">
        <v>1.5541439999999999E-3</v>
      </c>
      <c r="K139">
        <v>7.7249830000000004E-3</v>
      </c>
      <c r="L139">
        <v>122.7008496</v>
      </c>
      <c r="M139" t="s">
        <v>479</v>
      </c>
      <c r="N139" t="s">
        <v>480</v>
      </c>
      <c r="O139" t="s">
        <v>1146</v>
      </c>
      <c r="P139">
        <v>113838379.3</v>
      </c>
      <c r="Q139">
        <v>104.47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7422173.8260000004</v>
      </c>
      <c r="X139">
        <v>0</v>
      </c>
      <c r="Y139">
        <v>0</v>
      </c>
      <c r="Z139">
        <v>501512.95319999999</v>
      </c>
      <c r="AA139">
        <v>234680103.40000001</v>
      </c>
      <c r="AB139">
        <v>79707912.599999994</v>
      </c>
      <c r="AC139">
        <v>247764845.59999999</v>
      </c>
      <c r="AD139">
        <v>229635187.80000001</v>
      </c>
      <c r="AE139">
        <v>0</v>
      </c>
      <c r="AF139">
        <v>4579092.9170000004</v>
      </c>
      <c r="AG139" t="s">
        <v>88</v>
      </c>
      <c r="AH139" t="s">
        <v>1147</v>
      </c>
      <c r="AI139" t="s">
        <v>1148</v>
      </c>
      <c r="AJ139" t="s">
        <v>800</v>
      </c>
      <c r="AK139" s="9" t="s">
        <v>512</v>
      </c>
      <c r="AL139" t="s">
        <v>484</v>
      </c>
      <c r="AM139" t="s">
        <v>1149</v>
      </c>
      <c r="AN139" t="s">
        <v>512</v>
      </c>
      <c r="AO139">
        <f t="shared" si="10"/>
        <v>9.1045932538163232E-3</v>
      </c>
      <c r="AP139">
        <f t="shared" si="11"/>
        <v>927771.72825000004</v>
      </c>
      <c r="AQ139">
        <f t="shared" si="12"/>
        <v>113838379.32431428</v>
      </c>
      <c r="AR139">
        <f t="shared" si="13"/>
        <v>8.1499028162274716E-3</v>
      </c>
      <c r="AS139">
        <f t="shared" si="14"/>
        <v>-6.9390014286782034</v>
      </c>
    </row>
    <row r="140" spans="1:45" x14ac:dyDescent="0.2">
      <c r="A140" s="8" t="s">
        <v>800</v>
      </c>
      <c r="B140">
        <v>45</v>
      </c>
      <c r="C140">
        <v>1016.767682</v>
      </c>
      <c r="D140">
        <v>23.214166670000001</v>
      </c>
      <c r="E140" t="s">
        <v>1150</v>
      </c>
      <c r="F140" t="s">
        <v>88</v>
      </c>
      <c r="G140">
        <v>1</v>
      </c>
      <c r="H140">
        <v>0.28343333300000001</v>
      </c>
      <c r="I140">
        <v>0</v>
      </c>
      <c r="J140" s="1">
        <v>4.7299999999999998E-5</v>
      </c>
      <c r="K140">
        <v>1.427911E-3</v>
      </c>
      <c r="L140">
        <v>6.2447576859999998</v>
      </c>
      <c r="M140" t="s">
        <v>479</v>
      </c>
      <c r="N140" t="s">
        <v>480</v>
      </c>
      <c r="O140" t="s">
        <v>1151</v>
      </c>
      <c r="P140">
        <v>4012919.7080000001</v>
      </c>
      <c r="Q140">
        <v>92.26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5140849.2180000003</v>
      </c>
      <c r="X140">
        <v>0</v>
      </c>
      <c r="Y140">
        <v>0</v>
      </c>
      <c r="Z140">
        <v>2262211.9470000002</v>
      </c>
      <c r="AA140">
        <v>7903880.176</v>
      </c>
      <c r="AB140">
        <v>1278232.3670000001</v>
      </c>
      <c r="AC140">
        <v>7299814.0580000002</v>
      </c>
      <c r="AD140">
        <v>8486068.3939999994</v>
      </c>
      <c r="AE140">
        <v>236104.90479999999</v>
      </c>
      <c r="AF140">
        <v>624126.1102</v>
      </c>
      <c r="AG140" t="s">
        <v>88</v>
      </c>
      <c r="AH140" t="s">
        <v>1152</v>
      </c>
      <c r="AI140">
        <v>380960.37</v>
      </c>
      <c r="AJ140" t="s">
        <v>800</v>
      </c>
      <c r="AK140" s="9" t="s">
        <v>512</v>
      </c>
      <c r="AL140" t="s">
        <v>484</v>
      </c>
      <c r="AM140" t="s">
        <v>1153</v>
      </c>
      <c r="AN140" t="s">
        <v>512</v>
      </c>
      <c r="AO140">
        <f t="shared" si="10"/>
        <v>1.978788274146432E-2</v>
      </c>
      <c r="AP140">
        <f t="shared" si="11"/>
        <v>642606.15225000004</v>
      </c>
      <c r="AQ140">
        <f t="shared" si="12"/>
        <v>4012919.7081428575</v>
      </c>
      <c r="AR140">
        <f t="shared" si="13"/>
        <v>0.16013431590620891</v>
      </c>
      <c r="AS140">
        <f t="shared" si="14"/>
        <v>-2.6426455922627281</v>
      </c>
    </row>
    <row r="141" spans="1:45" x14ac:dyDescent="0.2">
      <c r="A141" s="8" t="s">
        <v>1154</v>
      </c>
      <c r="B141">
        <v>1752</v>
      </c>
      <c r="C141">
        <v>792.66627819999997</v>
      </c>
      <c r="D141">
        <v>20.000699999999998</v>
      </c>
      <c r="E141" t="s">
        <v>1155</v>
      </c>
      <c r="F141" t="s">
        <v>88</v>
      </c>
      <c r="G141">
        <v>1</v>
      </c>
      <c r="H141">
        <v>0.67171666699999999</v>
      </c>
      <c r="I141">
        <v>0</v>
      </c>
      <c r="J141">
        <v>0.57413344099999997</v>
      </c>
      <c r="K141">
        <v>0.40849037300000002</v>
      </c>
      <c r="L141">
        <v>2.8754009279999999</v>
      </c>
      <c r="M141" t="s">
        <v>479</v>
      </c>
      <c r="N141" t="s">
        <v>480</v>
      </c>
      <c r="O141" t="s">
        <v>1156</v>
      </c>
      <c r="P141">
        <v>5619055.8530000001</v>
      </c>
      <c r="Q141">
        <v>78.849999999999994</v>
      </c>
      <c r="R141">
        <v>2365638.9470000002</v>
      </c>
      <c r="S141">
        <v>473435.52620000002</v>
      </c>
      <c r="T141">
        <v>2898244.844</v>
      </c>
      <c r="U141">
        <v>166043.90270000001</v>
      </c>
      <c r="V141">
        <v>260818.82440000001</v>
      </c>
      <c r="W141">
        <v>4375542.6330000004</v>
      </c>
      <c r="X141">
        <v>3153663.9759999998</v>
      </c>
      <c r="Y141">
        <v>1940064.8910000001</v>
      </c>
      <c r="Z141">
        <v>1528195.433</v>
      </c>
      <c r="AA141">
        <v>9543241.0309999995</v>
      </c>
      <c r="AB141">
        <v>14268470.970000001</v>
      </c>
      <c r="AC141">
        <v>43403.546999999999</v>
      </c>
      <c r="AD141">
        <v>726404.81339999998</v>
      </c>
      <c r="AE141">
        <v>1360412.1850000001</v>
      </c>
      <c r="AF141">
        <v>11863262.99</v>
      </c>
      <c r="AG141" t="s">
        <v>88</v>
      </c>
      <c r="AH141" t="s">
        <v>1157</v>
      </c>
      <c r="AI141">
        <v>3060585</v>
      </c>
      <c r="AJ141" t="s">
        <v>1154</v>
      </c>
      <c r="AK141" s="9" t="s">
        <v>483</v>
      </c>
      <c r="AL141" t="s">
        <v>484</v>
      </c>
      <c r="AM141" t="s">
        <v>1158</v>
      </c>
      <c r="AN141" t="s">
        <v>483</v>
      </c>
      <c r="AO141">
        <f t="shared" si="10"/>
        <v>6.0113950291631295E-2</v>
      </c>
      <c r="AP141">
        <f t="shared" si="11"/>
        <v>1954181.6930375004</v>
      </c>
      <c r="AQ141">
        <f t="shared" si="12"/>
        <v>5619055.8527714284</v>
      </c>
      <c r="AR141">
        <f t="shared" si="13"/>
        <v>0.34777758830670097</v>
      </c>
      <c r="AS141">
        <f t="shared" si="14"/>
        <v>-1.5237631302721237</v>
      </c>
    </row>
    <row r="142" spans="1:45" x14ac:dyDescent="0.2">
      <c r="A142" s="8" t="s">
        <v>647</v>
      </c>
      <c r="B142">
        <v>956</v>
      </c>
      <c r="C142">
        <v>718.53915159999997</v>
      </c>
      <c r="D142">
        <v>18.310866669999999</v>
      </c>
      <c r="E142" t="s">
        <v>1159</v>
      </c>
      <c r="F142" t="s">
        <v>88</v>
      </c>
      <c r="G142">
        <v>1</v>
      </c>
      <c r="H142">
        <v>0.55583333300000004</v>
      </c>
      <c r="I142">
        <v>0</v>
      </c>
      <c r="J142">
        <v>2.8949815E-2</v>
      </c>
      <c r="K142">
        <v>3.9292965999999999E-2</v>
      </c>
      <c r="L142">
        <v>2.2978851379999998</v>
      </c>
      <c r="M142" t="s">
        <v>479</v>
      </c>
      <c r="N142" t="s">
        <v>480</v>
      </c>
      <c r="O142" t="s">
        <v>1160</v>
      </c>
      <c r="P142">
        <v>22557451.309999999</v>
      </c>
      <c r="Q142">
        <v>44.7</v>
      </c>
      <c r="R142">
        <v>10047411.140000001</v>
      </c>
      <c r="S142">
        <v>9654460.7640000004</v>
      </c>
      <c r="T142">
        <v>440585.65360000002</v>
      </c>
      <c r="U142">
        <v>30577590.210000001</v>
      </c>
      <c r="V142">
        <v>12060398.51</v>
      </c>
      <c r="W142">
        <v>6456984.2419999996</v>
      </c>
      <c r="X142">
        <v>1390463.398</v>
      </c>
      <c r="Y142">
        <v>7905017.7369999997</v>
      </c>
      <c r="Z142">
        <v>35439429.43</v>
      </c>
      <c r="AA142">
        <v>17456779.609999999</v>
      </c>
      <c r="AB142">
        <v>16964355.260000002</v>
      </c>
      <c r="AC142">
        <v>18417496.18</v>
      </c>
      <c r="AD142">
        <v>13668344.960000001</v>
      </c>
      <c r="AE142">
        <v>38747905.420000002</v>
      </c>
      <c r="AF142">
        <v>17207848.34</v>
      </c>
      <c r="AG142" t="s">
        <v>88</v>
      </c>
      <c r="AH142" t="s">
        <v>1161</v>
      </c>
      <c r="AI142">
        <v>880723.7</v>
      </c>
      <c r="AJ142" t="s">
        <v>647</v>
      </c>
      <c r="AK142" s="9" t="s">
        <v>483</v>
      </c>
      <c r="AL142" t="s">
        <v>484</v>
      </c>
      <c r="AM142" t="s">
        <v>1162</v>
      </c>
      <c r="AN142" t="s">
        <v>483</v>
      </c>
      <c r="AO142">
        <f t="shared" si="10"/>
        <v>1.2302633105703431E-2</v>
      </c>
      <c r="AP142">
        <f t="shared" si="11"/>
        <v>9816613.9568250012</v>
      </c>
      <c r="AQ142">
        <f t="shared" si="12"/>
        <v>22557451.314285718</v>
      </c>
      <c r="AR142">
        <f t="shared" si="13"/>
        <v>0.43518276156527058</v>
      </c>
      <c r="AS142">
        <f t="shared" si="14"/>
        <v>-1.2003066851209412</v>
      </c>
    </row>
    <row r="143" spans="1:45" x14ac:dyDescent="0.2">
      <c r="A143" s="8" t="s">
        <v>647</v>
      </c>
      <c r="B143">
        <v>501</v>
      </c>
      <c r="C143">
        <v>716.52110000000005</v>
      </c>
      <c r="D143">
        <v>17.590583330000001</v>
      </c>
      <c r="E143" t="s">
        <v>1163</v>
      </c>
      <c r="F143" t="s">
        <v>88</v>
      </c>
      <c r="G143">
        <v>1</v>
      </c>
      <c r="H143">
        <v>0.57573333299999996</v>
      </c>
      <c r="I143">
        <v>0</v>
      </c>
      <c r="J143">
        <v>3.3233199999999998E-3</v>
      </c>
      <c r="K143">
        <v>9.1664759999999998E-3</v>
      </c>
      <c r="L143">
        <v>3.1659491219999998</v>
      </c>
      <c r="M143" t="s">
        <v>479</v>
      </c>
      <c r="N143" t="s">
        <v>480</v>
      </c>
      <c r="O143" t="s">
        <v>1164</v>
      </c>
      <c r="P143">
        <v>41918789.710000001</v>
      </c>
      <c r="Q143">
        <v>27</v>
      </c>
      <c r="R143">
        <v>14679441.16</v>
      </c>
      <c r="S143">
        <v>12595711.65</v>
      </c>
      <c r="T143">
        <v>1357979.8629999999</v>
      </c>
      <c r="U143">
        <v>35252214.009999998</v>
      </c>
      <c r="V143">
        <v>14237246.119999999</v>
      </c>
      <c r="W143">
        <v>15474013.050000001</v>
      </c>
      <c r="X143">
        <v>2360465.3730000001</v>
      </c>
      <c r="Y143">
        <v>9967030.7559999991</v>
      </c>
      <c r="Z143">
        <v>38780062.630000003</v>
      </c>
      <c r="AA143">
        <v>55131995.030000001</v>
      </c>
      <c r="AB143">
        <v>36149316.340000004</v>
      </c>
      <c r="AC143">
        <v>59828061.369999997</v>
      </c>
      <c r="AD143">
        <v>39838640.399999999</v>
      </c>
      <c r="AE143">
        <v>35247245.170000002</v>
      </c>
      <c r="AF143">
        <v>28456207.030000001</v>
      </c>
      <c r="AG143" t="s">
        <v>88</v>
      </c>
      <c r="AH143" t="s">
        <v>1165</v>
      </c>
      <c r="AI143">
        <v>564255.6</v>
      </c>
      <c r="AJ143" t="s">
        <v>647</v>
      </c>
      <c r="AK143" s="9" t="s">
        <v>483</v>
      </c>
      <c r="AL143" t="s">
        <v>484</v>
      </c>
      <c r="AM143" t="s">
        <v>1166</v>
      </c>
      <c r="AN143" t="s">
        <v>483</v>
      </c>
      <c r="AO143">
        <f t="shared" si="10"/>
        <v>1.0103635318007747E-4</v>
      </c>
      <c r="AP143">
        <f t="shared" si="11"/>
        <v>13240512.747749999</v>
      </c>
      <c r="AQ143">
        <f t="shared" si="12"/>
        <v>41918789.710000001</v>
      </c>
      <c r="AR143">
        <f t="shared" si="13"/>
        <v>0.31586104559195771</v>
      </c>
      <c r="AS143">
        <f t="shared" si="14"/>
        <v>-1.6626380710555908</v>
      </c>
    </row>
    <row r="144" spans="1:45" x14ac:dyDescent="0.2">
      <c r="A144" s="8" t="s">
        <v>647</v>
      </c>
      <c r="B144">
        <v>381</v>
      </c>
      <c r="C144">
        <v>746.56820540000001</v>
      </c>
      <c r="D144">
        <v>19.344750000000001</v>
      </c>
      <c r="E144" t="s">
        <v>1167</v>
      </c>
      <c r="F144" t="s">
        <v>88</v>
      </c>
      <c r="G144">
        <v>1</v>
      </c>
      <c r="H144">
        <v>0.68303333300000002</v>
      </c>
      <c r="I144">
        <v>0</v>
      </c>
      <c r="J144">
        <v>2.358284E-3</v>
      </c>
      <c r="K144">
        <v>8.3969869999999999E-3</v>
      </c>
      <c r="L144">
        <v>3.6649482309999999</v>
      </c>
      <c r="M144" t="s">
        <v>479</v>
      </c>
      <c r="N144" t="s">
        <v>480</v>
      </c>
      <c r="O144" t="s">
        <v>1168</v>
      </c>
      <c r="P144">
        <v>56817945.240000002</v>
      </c>
      <c r="Q144">
        <v>30.55</v>
      </c>
      <c r="R144">
        <v>14300382.890000001</v>
      </c>
      <c r="S144">
        <v>13098498.050000001</v>
      </c>
      <c r="T144">
        <v>1655482.112</v>
      </c>
      <c r="U144">
        <v>45027703.619999997</v>
      </c>
      <c r="V144">
        <v>18334652.579999998</v>
      </c>
      <c r="W144">
        <v>19617334.920000002</v>
      </c>
      <c r="X144">
        <v>1773216.73</v>
      </c>
      <c r="Y144">
        <v>10217280.960000001</v>
      </c>
      <c r="Z144">
        <v>43842618.32</v>
      </c>
      <c r="AA144">
        <v>65440543.049999997</v>
      </c>
      <c r="AB144">
        <v>49853597.590000004</v>
      </c>
      <c r="AC144">
        <v>89461934.659999996</v>
      </c>
      <c r="AD144">
        <v>54004780.920000002</v>
      </c>
      <c r="AE144">
        <v>59214963.82</v>
      </c>
      <c r="AF144">
        <v>35907178.340000004</v>
      </c>
      <c r="AG144" t="s">
        <v>88</v>
      </c>
      <c r="AH144" t="s">
        <v>1169</v>
      </c>
      <c r="AI144">
        <v>1728641.3</v>
      </c>
      <c r="AJ144" t="s">
        <v>647</v>
      </c>
      <c r="AK144" s="9" t="s">
        <v>483</v>
      </c>
      <c r="AL144" t="s">
        <v>484</v>
      </c>
      <c r="AM144" t="s">
        <v>1170</v>
      </c>
      <c r="AN144" t="s">
        <v>483</v>
      </c>
      <c r="AO144">
        <f t="shared" si="10"/>
        <v>9.284845206519954E-5</v>
      </c>
      <c r="AP144">
        <f t="shared" si="11"/>
        <v>15503068.982749999</v>
      </c>
      <c r="AQ144">
        <f t="shared" si="12"/>
        <v>56817945.242857151</v>
      </c>
      <c r="AR144">
        <f t="shared" si="13"/>
        <v>0.27285515019040507</v>
      </c>
      <c r="AS144">
        <f t="shared" si="14"/>
        <v>-1.873792819789474</v>
      </c>
    </row>
    <row r="145" spans="1:45" x14ac:dyDescent="0.2">
      <c r="A145" s="8" t="s">
        <v>647</v>
      </c>
      <c r="B145">
        <v>522</v>
      </c>
      <c r="C145">
        <v>742.53782490000003</v>
      </c>
      <c r="D145">
        <v>17.85861667</v>
      </c>
      <c r="E145" t="s">
        <v>1171</v>
      </c>
      <c r="F145" t="s">
        <v>88</v>
      </c>
      <c r="G145">
        <v>1</v>
      </c>
      <c r="H145">
        <v>0.63790000000000002</v>
      </c>
      <c r="I145">
        <v>0</v>
      </c>
      <c r="J145">
        <v>3.585244E-3</v>
      </c>
      <c r="K145">
        <v>9.4611560000000001E-3</v>
      </c>
      <c r="L145">
        <v>3.1688550919999998</v>
      </c>
      <c r="M145" t="s">
        <v>479</v>
      </c>
      <c r="N145" t="s">
        <v>480</v>
      </c>
      <c r="O145" t="s">
        <v>1172</v>
      </c>
      <c r="P145">
        <v>54442280.979999997</v>
      </c>
      <c r="Q145">
        <v>32.07</v>
      </c>
      <c r="R145">
        <v>17702165.98</v>
      </c>
      <c r="S145">
        <v>16035630.17</v>
      </c>
      <c r="T145">
        <v>1719127.5260000001</v>
      </c>
      <c r="U145">
        <v>55749731.240000002</v>
      </c>
      <c r="V145">
        <v>16050109.59</v>
      </c>
      <c r="W145">
        <v>16698346.560000001</v>
      </c>
      <c r="X145">
        <v>2650494.1639999999</v>
      </c>
      <c r="Y145">
        <v>10837804.210000001</v>
      </c>
      <c r="Z145">
        <v>54163669.789999999</v>
      </c>
      <c r="AA145">
        <v>67630518.299999997</v>
      </c>
      <c r="AB145">
        <v>40464055.030000001</v>
      </c>
      <c r="AC145">
        <v>84435463.939999998</v>
      </c>
      <c r="AD145">
        <v>42805083.979999997</v>
      </c>
      <c r="AE145">
        <v>57525818.130000003</v>
      </c>
      <c r="AF145">
        <v>34071357.710000001</v>
      </c>
      <c r="AG145" t="s">
        <v>88</v>
      </c>
      <c r="AH145" t="s">
        <v>1173</v>
      </c>
      <c r="AI145">
        <v>897169.3</v>
      </c>
      <c r="AJ145" t="s">
        <v>647</v>
      </c>
      <c r="AK145" s="9" t="s">
        <v>483</v>
      </c>
      <c r="AL145" t="s">
        <v>484</v>
      </c>
      <c r="AM145" t="s">
        <v>1174</v>
      </c>
      <c r="AN145" t="s">
        <v>483</v>
      </c>
      <c r="AO145">
        <f t="shared" si="10"/>
        <v>5.1442896640027842E-4</v>
      </c>
      <c r="AP145">
        <f t="shared" si="11"/>
        <v>17180426.180000003</v>
      </c>
      <c r="AQ145">
        <f t="shared" si="12"/>
        <v>54442280.982857145</v>
      </c>
      <c r="AR145">
        <f t="shared" si="13"/>
        <v>0.31557138807997037</v>
      </c>
      <c r="AS145">
        <f t="shared" si="14"/>
        <v>-1.6639616884788608</v>
      </c>
    </row>
    <row r="146" spans="1:45" x14ac:dyDescent="0.2">
      <c r="A146" s="8" t="s">
        <v>647</v>
      </c>
      <c r="B146">
        <v>1249</v>
      </c>
      <c r="C146">
        <v>740.52047019999998</v>
      </c>
      <c r="D146">
        <v>17.120149999999999</v>
      </c>
      <c r="E146" t="s">
        <v>1175</v>
      </c>
      <c r="F146" t="s">
        <v>88</v>
      </c>
      <c r="G146">
        <v>1</v>
      </c>
      <c r="H146">
        <v>0.2291</v>
      </c>
      <c r="I146">
        <v>0</v>
      </c>
      <c r="J146">
        <v>9.4232837E-2</v>
      </c>
      <c r="K146">
        <v>9.5690797999999994E-2</v>
      </c>
      <c r="L146">
        <v>3.8753019630000001</v>
      </c>
      <c r="M146" t="s">
        <v>479</v>
      </c>
      <c r="N146" t="s">
        <v>480</v>
      </c>
      <c r="O146" t="s">
        <v>1176</v>
      </c>
      <c r="P146">
        <v>3794963.2650000001</v>
      </c>
      <c r="Q146">
        <v>74.790000000000006</v>
      </c>
      <c r="R146">
        <v>851444.96860000002</v>
      </c>
      <c r="S146">
        <v>1577828.3910000001</v>
      </c>
      <c r="T146">
        <v>0</v>
      </c>
      <c r="U146">
        <v>3554909.2519999999</v>
      </c>
      <c r="V146">
        <v>1011426.605</v>
      </c>
      <c r="W146">
        <v>621253.24620000005</v>
      </c>
      <c r="X146">
        <v>0</v>
      </c>
      <c r="Y146">
        <v>217289.92310000001</v>
      </c>
      <c r="Z146">
        <v>5263901.0190000003</v>
      </c>
      <c r="AA146">
        <v>4855366.1550000003</v>
      </c>
      <c r="AB146">
        <v>803286.6557</v>
      </c>
      <c r="AC146">
        <v>8601191.3959999997</v>
      </c>
      <c r="AD146">
        <v>2257393.1690000002</v>
      </c>
      <c r="AE146">
        <v>4221422.3550000004</v>
      </c>
      <c r="AF146">
        <v>562182.10430000001</v>
      </c>
      <c r="AG146" t="s">
        <v>88</v>
      </c>
      <c r="AH146" t="s">
        <v>1177</v>
      </c>
      <c r="AI146">
        <v>560298.5</v>
      </c>
      <c r="AJ146" t="s">
        <v>647</v>
      </c>
      <c r="AK146" s="9" t="s">
        <v>483</v>
      </c>
      <c r="AL146" t="s">
        <v>484</v>
      </c>
      <c r="AM146" t="s">
        <v>1178</v>
      </c>
      <c r="AN146" t="s">
        <v>483</v>
      </c>
      <c r="AO146">
        <f t="shared" si="10"/>
        <v>1.1505497368953446E-2</v>
      </c>
      <c r="AP146">
        <f t="shared" si="11"/>
        <v>979269.04823750013</v>
      </c>
      <c r="AQ146">
        <f t="shared" si="12"/>
        <v>3794963.2648571427</v>
      </c>
      <c r="AR146">
        <f t="shared" si="13"/>
        <v>0.25804440778278881</v>
      </c>
      <c r="AS146">
        <f t="shared" si="14"/>
        <v>-1.9543087293359636</v>
      </c>
    </row>
    <row r="147" spans="1:45" x14ac:dyDescent="0.2">
      <c r="A147" s="8" t="s">
        <v>647</v>
      </c>
      <c r="B147">
        <v>610</v>
      </c>
      <c r="C147">
        <v>766.53334429999995</v>
      </c>
      <c r="D147">
        <v>18.701866670000001</v>
      </c>
      <c r="E147" t="s">
        <v>1179</v>
      </c>
      <c r="F147" t="s">
        <v>88</v>
      </c>
      <c r="G147">
        <v>1</v>
      </c>
      <c r="H147">
        <v>0.33026666700000001</v>
      </c>
      <c r="I147">
        <v>0</v>
      </c>
      <c r="J147">
        <v>5.2247969999999998E-3</v>
      </c>
      <c r="K147">
        <v>1.1670139E-2</v>
      </c>
      <c r="L147">
        <v>4.3958581700000003</v>
      </c>
      <c r="M147" t="s">
        <v>479</v>
      </c>
      <c r="N147" t="s">
        <v>480</v>
      </c>
      <c r="O147" t="s">
        <v>1180</v>
      </c>
      <c r="P147">
        <v>11344823.359999999</v>
      </c>
      <c r="Q147">
        <v>58.03</v>
      </c>
      <c r="R147">
        <v>4403789.1730000004</v>
      </c>
      <c r="S147">
        <v>4309923.835</v>
      </c>
      <c r="T147">
        <v>149571.19839999999</v>
      </c>
      <c r="U147">
        <v>1616656.568</v>
      </c>
      <c r="V147">
        <v>3039927.8139999998</v>
      </c>
      <c r="W147">
        <v>4820277.9050000003</v>
      </c>
      <c r="X147">
        <v>164993.6367</v>
      </c>
      <c r="Y147">
        <v>2141246.3849999998</v>
      </c>
      <c r="Z147">
        <v>5563047.9139999999</v>
      </c>
      <c r="AA147">
        <v>24820788.120000001</v>
      </c>
      <c r="AB147">
        <v>14788997.619999999</v>
      </c>
      <c r="AC147">
        <v>8348617.3640000001</v>
      </c>
      <c r="AD147">
        <v>7570516.7709999997</v>
      </c>
      <c r="AE147">
        <v>9600274.5329999998</v>
      </c>
      <c r="AF147">
        <v>8721521.1610000003</v>
      </c>
      <c r="AG147" t="s">
        <v>88</v>
      </c>
      <c r="AH147" t="s">
        <v>1181</v>
      </c>
      <c r="AI147">
        <v>910087.8</v>
      </c>
      <c r="AJ147" t="s">
        <v>647</v>
      </c>
      <c r="AK147" s="9" t="s">
        <v>483</v>
      </c>
      <c r="AL147" t="s">
        <v>484</v>
      </c>
      <c r="AM147" t="s">
        <v>1182</v>
      </c>
      <c r="AN147" t="s">
        <v>483</v>
      </c>
      <c r="AO147">
        <f t="shared" si="10"/>
        <v>1.554996575636779E-3</v>
      </c>
      <c r="AP147">
        <f t="shared" si="11"/>
        <v>2580798.3143875003</v>
      </c>
      <c r="AQ147">
        <f t="shared" si="12"/>
        <v>11344823.354714286</v>
      </c>
      <c r="AR147">
        <f t="shared" si="13"/>
        <v>0.22748686636139312</v>
      </c>
      <c r="AS147">
        <f t="shared" si="14"/>
        <v>-2.136144839168292</v>
      </c>
    </row>
    <row r="148" spans="1:45" x14ac:dyDescent="0.2">
      <c r="A148" s="8" t="s">
        <v>647</v>
      </c>
      <c r="B148">
        <v>698</v>
      </c>
      <c r="C148">
        <v>794.56516999999997</v>
      </c>
      <c r="D148">
        <v>18.825333329999999</v>
      </c>
      <c r="E148" t="s">
        <v>1183</v>
      </c>
      <c r="F148" t="s">
        <v>88</v>
      </c>
      <c r="G148">
        <v>1</v>
      </c>
      <c r="H148">
        <v>0.41281666700000003</v>
      </c>
      <c r="I148">
        <v>0</v>
      </c>
      <c r="J148">
        <v>8.1159860000000004E-3</v>
      </c>
      <c r="K148">
        <v>1.5752634000000001E-2</v>
      </c>
      <c r="L148">
        <v>4.3564620749999996</v>
      </c>
      <c r="M148" t="s">
        <v>479</v>
      </c>
      <c r="N148" t="s">
        <v>480</v>
      </c>
      <c r="O148" t="s">
        <v>1184</v>
      </c>
      <c r="P148">
        <v>13603600.359999999</v>
      </c>
      <c r="Q148">
        <v>35.020000000000003</v>
      </c>
      <c r="R148">
        <v>2968985.8470000001</v>
      </c>
      <c r="S148">
        <v>2242830.6979999999</v>
      </c>
      <c r="T148">
        <v>23745.965759999999</v>
      </c>
      <c r="U148">
        <v>11507699.710000001</v>
      </c>
      <c r="V148">
        <v>1484089.5290000001</v>
      </c>
      <c r="W148">
        <v>4179070.88</v>
      </c>
      <c r="X148">
        <v>239257.8695</v>
      </c>
      <c r="Y148">
        <v>2335324.9580000001</v>
      </c>
      <c r="Z148">
        <v>10578418.58</v>
      </c>
      <c r="AA148">
        <v>14052505.23</v>
      </c>
      <c r="AB148">
        <v>11682629.029999999</v>
      </c>
      <c r="AC148">
        <v>20989159.68</v>
      </c>
      <c r="AD148">
        <v>10841367.220000001</v>
      </c>
      <c r="AE148">
        <v>19060387.379999999</v>
      </c>
      <c r="AF148">
        <v>8020735.4239999996</v>
      </c>
      <c r="AG148" t="s">
        <v>88</v>
      </c>
      <c r="AH148" t="s">
        <v>1185</v>
      </c>
      <c r="AI148">
        <v>895895.7</v>
      </c>
      <c r="AJ148" t="s">
        <v>647</v>
      </c>
      <c r="AK148" s="9" t="s">
        <v>483</v>
      </c>
      <c r="AL148" t="s">
        <v>484</v>
      </c>
      <c r="AM148" t="s">
        <v>1186</v>
      </c>
      <c r="AN148" t="s">
        <v>483</v>
      </c>
      <c r="AO148">
        <f t="shared" si="10"/>
        <v>1.6771611618670649E-4</v>
      </c>
      <c r="AP148">
        <f t="shared" si="11"/>
        <v>3122625.6821575002</v>
      </c>
      <c r="AQ148">
        <f t="shared" si="12"/>
        <v>13603600.363428572</v>
      </c>
      <c r="AR148">
        <f t="shared" si="13"/>
        <v>0.22954406177295933</v>
      </c>
      <c r="AS148">
        <f t="shared" si="14"/>
        <v>-2.1231569843858336</v>
      </c>
    </row>
    <row r="149" spans="1:45" x14ac:dyDescent="0.2">
      <c r="A149" s="8" t="s">
        <v>1187</v>
      </c>
      <c r="B149">
        <v>1092</v>
      </c>
      <c r="C149">
        <v>828.55567559999997</v>
      </c>
      <c r="D149">
        <v>16.020466670000001</v>
      </c>
      <c r="E149" t="s">
        <v>1188</v>
      </c>
      <c r="F149" t="s">
        <v>88</v>
      </c>
      <c r="G149">
        <v>1</v>
      </c>
      <c r="H149">
        <v>0.39816666699999997</v>
      </c>
      <c r="I149">
        <v>0</v>
      </c>
      <c r="J149">
        <v>5.9644170000000003E-2</v>
      </c>
      <c r="K149">
        <v>6.9679627999999993E-2</v>
      </c>
      <c r="L149">
        <v>3.9762617539999998</v>
      </c>
      <c r="M149" t="s">
        <v>479</v>
      </c>
      <c r="N149" t="s">
        <v>480</v>
      </c>
      <c r="O149" t="s">
        <v>1189</v>
      </c>
      <c r="P149">
        <v>2117571.1120000002</v>
      </c>
      <c r="Q149">
        <v>82.75</v>
      </c>
      <c r="R149">
        <v>574648.75069999998</v>
      </c>
      <c r="S149">
        <v>78192.920599999998</v>
      </c>
      <c r="T149">
        <v>0</v>
      </c>
      <c r="U149">
        <v>2634905.824</v>
      </c>
      <c r="V149">
        <v>601235.85149999999</v>
      </c>
      <c r="W149">
        <v>278783.10359999997</v>
      </c>
      <c r="X149">
        <v>0</v>
      </c>
      <c r="Y149">
        <v>92659.533479999998</v>
      </c>
      <c r="Z149">
        <v>1718625.22</v>
      </c>
      <c r="AA149">
        <v>1381427.9509999999</v>
      </c>
      <c r="AB149">
        <v>973387.3186</v>
      </c>
      <c r="AC149">
        <v>6026748.9929999998</v>
      </c>
      <c r="AD149">
        <v>1908461.7960000001</v>
      </c>
      <c r="AE149">
        <v>1606477.662</v>
      </c>
      <c r="AF149">
        <v>1207868.8419999999</v>
      </c>
      <c r="AG149" t="s">
        <v>88</v>
      </c>
      <c r="AH149" t="s">
        <v>1190</v>
      </c>
      <c r="AI149">
        <v>457579</v>
      </c>
      <c r="AJ149" t="s">
        <v>1187</v>
      </c>
      <c r="AK149" s="9" t="s">
        <v>512</v>
      </c>
      <c r="AL149" t="s">
        <v>484</v>
      </c>
      <c r="AM149" t="s">
        <v>1191</v>
      </c>
      <c r="AN149" t="s">
        <v>512</v>
      </c>
      <c r="AO149">
        <f t="shared" si="10"/>
        <v>2.0834182443557052E-2</v>
      </c>
      <c r="AP149">
        <f t="shared" si="11"/>
        <v>532553.24798500002</v>
      </c>
      <c r="AQ149">
        <f t="shared" si="12"/>
        <v>2117571.1118000001</v>
      </c>
      <c r="AR149">
        <f t="shared" si="13"/>
        <v>0.25149249770994159</v>
      </c>
      <c r="AS149">
        <f t="shared" si="14"/>
        <v>-1.9914127313499974</v>
      </c>
    </row>
    <row r="150" spans="1:45" x14ac:dyDescent="0.2">
      <c r="A150" s="8" t="s">
        <v>1187</v>
      </c>
      <c r="B150">
        <v>1225</v>
      </c>
      <c r="C150">
        <v>852.55614390000005</v>
      </c>
      <c r="D150">
        <v>15.53631667</v>
      </c>
      <c r="E150" t="s">
        <v>1192</v>
      </c>
      <c r="F150" t="s">
        <v>88</v>
      </c>
      <c r="G150">
        <v>1</v>
      </c>
      <c r="H150">
        <v>0.58978333299999997</v>
      </c>
      <c r="I150">
        <v>0</v>
      </c>
      <c r="J150">
        <v>8.3722819000000004E-2</v>
      </c>
      <c r="K150">
        <v>8.6994435999999994E-2</v>
      </c>
      <c r="L150">
        <v>3.9740504919999999</v>
      </c>
      <c r="M150" t="s">
        <v>479</v>
      </c>
      <c r="N150" t="s">
        <v>480</v>
      </c>
      <c r="O150" t="s">
        <v>1193</v>
      </c>
      <c r="P150">
        <v>4385767.63</v>
      </c>
      <c r="Q150">
        <v>45.89</v>
      </c>
      <c r="R150">
        <v>1181557.148</v>
      </c>
      <c r="S150">
        <v>814697.54500000004</v>
      </c>
      <c r="T150">
        <v>0</v>
      </c>
      <c r="U150">
        <v>3821306.3459999999</v>
      </c>
      <c r="V150">
        <v>1293929.659</v>
      </c>
      <c r="W150">
        <v>1019554.251</v>
      </c>
      <c r="X150">
        <v>0</v>
      </c>
      <c r="Y150">
        <v>697766.13749999995</v>
      </c>
      <c r="Z150">
        <v>3267142.68</v>
      </c>
      <c r="AA150">
        <v>5407430.5760000004</v>
      </c>
      <c r="AB150">
        <v>4264635.26</v>
      </c>
      <c r="AC150">
        <v>8206841.5880000005</v>
      </c>
      <c r="AD150">
        <v>4480876.3880000003</v>
      </c>
      <c r="AE150">
        <v>3059102.952</v>
      </c>
      <c r="AF150">
        <v>2014343.9680000001</v>
      </c>
      <c r="AG150" t="s">
        <v>88</v>
      </c>
      <c r="AH150" t="s">
        <v>1194</v>
      </c>
      <c r="AI150">
        <v>540514.4</v>
      </c>
      <c r="AJ150" t="s">
        <v>1187</v>
      </c>
      <c r="AK150" s="9" t="s">
        <v>512</v>
      </c>
      <c r="AL150" t="s">
        <v>484</v>
      </c>
      <c r="AM150" t="s">
        <v>1195</v>
      </c>
      <c r="AN150" t="s">
        <v>512</v>
      </c>
      <c r="AO150">
        <f t="shared" si="10"/>
        <v>9.1782558540832321E-4</v>
      </c>
      <c r="AP150">
        <f t="shared" si="11"/>
        <v>1103601.3858125</v>
      </c>
      <c r="AQ150">
        <f t="shared" si="12"/>
        <v>4385767.6302857148</v>
      </c>
      <c r="AR150">
        <f t="shared" si="13"/>
        <v>0.25163243446634792</v>
      </c>
      <c r="AS150">
        <f t="shared" si="14"/>
        <v>-1.9906102027659411</v>
      </c>
    </row>
    <row r="151" spans="1:45" x14ac:dyDescent="0.2">
      <c r="A151" s="8" t="s">
        <v>1187</v>
      </c>
      <c r="B151">
        <v>1330</v>
      </c>
      <c r="C151">
        <v>880.58807809999996</v>
      </c>
      <c r="D151">
        <v>16.767516669999999</v>
      </c>
      <c r="E151" t="s">
        <v>1196</v>
      </c>
      <c r="F151" t="s">
        <v>88</v>
      </c>
      <c r="G151">
        <v>1</v>
      </c>
      <c r="H151">
        <v>0.59989999999999999</v>
      </c>
      <c r="I151">
        <v>0</v>
      </c>
      <c r="J151">
        <v>0.139737574</v>
      </c>
      <c r="K151">
        <v>0.13232532999999999</v>
      </c>
      <c r="L151">
        <v>3.0582972490000002</v>
      </c>
      <c r="M151" t="s">
        <v>479</v>
      </c>
      <c r="N151" t="s">
        <v>480</v>
      </c>
      <c r="O151" t="s">
        <v>1197</v>
      </c>
      <c r="P151">
        <v>37907889.490000002</v>
      </c>
      <c r="Q151">
        <v>54.13</v>
      </c>
      <c r="R151">
        <v>7803307.1660000002</v>
      </c>
      <c r="S151">
        <v>10122978.52</v>
      </c>
      <c r="T151">
        <v>201104.64309999999</v>
      </c>
      <c r="U151">
        <v>47357178.539999999</v>
      </c>
      <c r="V151">
        <v>16274657.890000001</v>
      </c>
      <c r="W151">
        <v>10119248.17</v>
      </c>
      <c r="X151">
        <v>0</v>
      </c>
      <c r="Y151">
        <v>7282296.9939999999</v>
      </c>
      <c r="Z151">
        <v>31674952.32</v>
      </c>
      <c r="AA151">
        <v>43374461.270000003</v>
      </c>
      <c r="AB151">
        <v>22058195.890000001</v>
      </c>
      <c r="AC151">
        <v>76061133.180000007</v>
      </c>
      <c r="AD151">
        <v>49658641.57</v>
      </c>
      <c r="AE151">
        <v>26682071.690000001</v>
      </c>
      <c r="AF151">
        <v>15845770.529999999</v>
      </c>
      <c r="AG151" t="s">
        <v>88</v>
      </c>
      <c r="AH151" t="s">
        <v>1198</v>
      </c>
      <c r="AI151">
        <v>2442300</v>
      </c>
      <c r="AJ151" t="s">
        <v>1187</v>
      </c>
      <c r="AK151" s="9" t="s">
        <v>512</v>
      </c>
      <c r="AL151" t="s">
        <v>484</v>
      </c>
      <c r="AM151" t="s">
        <v>1199</v>
      </c>
      <c r="AN151" t="s">
        <v>512</v>
      </c>
      <c r="AO151">
        <f t="shared" si="10"/>
        <v>7.9926018641749454E-3</v>
      </c>
      <c r="AP151">
        <f t="shared" si="11"/>
        <v>12395096.490387501</v>
      </c>
      <c r="AQ151">
        <f t="shared" si="12"/>
        <v>37907889.492857143</v>
      </c>
      <c r="AR151">
        <f t="shared" si="13"/>
        <v>0.32697933480899977</v>
      </c>
      <c r="AS151">
        <f t="shared" si="14"/>
        <v>-1.612728635037608</v>
      </c>
    </row>
    <row r="152" spans="1:45" x14ac:dyDescent="0.2">
      <c r="A152" s="8" t="s">
        <v>1187</v>
      </c>
      <c r="B152">
        <v>1201</v>
      </c>
      <c r="C152">
        <v>878.57123300000001</v>
      </c>
      <c r="D152">
        <v>15.97865</v>
      </c>
      <c r="E152" t="s">
        <v>1200</v>
      </c>
      <c r="F152" t="s">
        <v>88</v>
      </c>
      <c r="G152">
        <v>1</v>
      </c>
      <c r="H152">
        <v>0.46156666699999999</v>
      </c>
      <c r="I152">
        <v>0</v>
      </c>
      <c r="J152">
        <v>8.0097913000000007E-2</v>
      </c>
      <c r="K152">
        <v>8.4764395000000006E-2</v>
      </c>
      <c r="L152">
        <v>3.9156317889999999</v>
      </c>
      <c r="M152" t="s">
        <v>479</v>
      </c>
      <c r="N152" t="s">
        <v>480</v>
      </c>
      <c r="O152" t="s">
        <v>1201</v>
      </c>
      <c r="P152">
        <v>3628763.25</v>
      </c>
      <c r="Q152">
        <v>33.270000000000003</v>
      </c>
      <c r="R152">
        <v>858432.74300000002</v>
      </c>
      <c r="S152">
        <v>688275.41449999996</v>
      </c>
      <c r="T152">
        <v>0</v>
      </c>
      <c r="U152">
        <v>3323456.409</v>
      </c>
      <c r="V152">
        <v>1220470.003</v>
      </c>
      <c r="W152">
        <v>724011.94240000006</v>
      </c>
      <c r="X152">
        <v>0</v>
      </c>
      <c r="Y152">
        <v>599254.37639999995</v>
      </c>
      <c r="Z152">
        <v>3118514.1290000002</v>
      </c>
      <c r="AA152">
        <v>3177749.969</v>
      </c>
      <c r="AB152">
        <v>3877064.5019999999</v>
      </c>
      <c r="AC152">
        <v>5930747.5970000001</v>
      </c>
      <c r="AD152">
        <v>3847124.4840000002</v>
      </c>
      <c r="AE152">
        <v>3512214.6549999998</v>
      </c>
      <c r="AF152">
        <v>1937927.4110000001</v>
      </c>
      <c r="AG152" t="s">
        <v>88</v>
      </c>
      <c r="AH152" t="s">
        <v>1202</v>
      </c>
      <c r="AI152">
        <v>451735.6</v>
      </c>
      <c r="AJ152" t="s">
        <v>1187</v>
      </c>
      <c r="AK152" s="9" t="s">
        <v>512</v>
      </c>
      <c r="AL152" t="s">
        <v>484</v>
      </c>
      <c r="AM152" t="s">
        <v>1203</v>
      </c>
      <c r="AN152" t="s">
        <v>512</v>
      </c>
      <c r="AO152">
        <f t="shared" si="10"/>
        <v>2.3406585786834666E-4</v>
      </c>
      <c r="AP152">
        <f t="shared" si="11"/>
        <v>926737.61103749997</v>
      </c>
      <c r="AQ152">
        <f t="shared" si="12"/>
        <v>3628763.2495714286</v>
      </c>
      <c r="AR152">
        <f t="shared" si="13"/>
        <v>0.25538662825329023</v>
      </c>
      <c r="AS152">
        <f t="shared" si="14"/>
        <v>-1.9692451057030051</v>
      </c>
    </row>
    <row r="153" spans="1:45" x14ac:dyDescent="0.2">
      <c r="A153" s="8" t="s">
        <v>1187</v>
      </c>
      <c r="B153">
        <v>404</v>
      </c>
      <c r="C153">
        <v>876.5571099</v>
      </c>
      <c r="D153">
        <v>15.578366669999999</v>
      </c>
      <c r="E153" t="s">
        <v>1204</v>
      </c>
      <c r="F153" t="s">
        <v>88</v>
      </c>
      <c r="G153">
        <v>1</v>
      </c>
      <c r="H153">
        <v>0.67298333300000002</v>
      </c>
      <c r="I153">
        <v>0</v>
      </c>
      <c r="J153">
        <v>2.538439E-3</v>
      </c>
      <c r="K153">
        <v>8.5780619999999991E-3</v>
      </c>
      <c r="L153">
        <v>4.1037435660000003</v>
      </c>
      <c r="M153" t="s">
        <v>479</v>
      </c>
      <c r="N153" t="s">
        <v>480</v>
      </c>
      <c r="O153" t="s">
        <v>1205</v>
      </c>
      <c r="P153">
        <v>12289546.27</v>
      </c>
      <c r="Q153">
        <v>37.880000000000003</v>
      </c>
      <c r="R153">
        <v>3524760.3820000002</v>
      </c>
      <c r="S153">
        <v>2336188.0789999999</v>
      </c>
      <c r="T153">
        <v>236732.06820000001</v>
      </c>
      <c r="U153">
        <v>7901069.6210000003</v>
      </c>
      <c r="V153">
        <v>3485867.8560000001</v>
      </c>
      <c r="W153">
        <v>4038011.12</v>
      </c>
      <c r="X153">
        <v>347318.2059</v>
      </c>
      <c r="Y153">
        <v>2087780.19</v>
      </c>
      <c r="Z153">
        <v>7215368.7240000004</v>
      </c>
      <c r="AA153">
        <v>14462833.6</v>
      </c>
      <c r="AB153">
        <v>16004559.57</v>
      </c>
      <c r="AC153">
        <v>19762009</v>
      </c>
      <c r="AD153">
        <v>11143220.92</v>
      </c>
      <c r="AE153">
        <v>7477698.9239999996</v>
      </c>
      <c r="AF153">
        <v>9961133.1710000001</v>
      </c>
      <c r="AG153" t="s">
        <v>88</v>
      </c>
      <c r="AH153" t="s">
        <v>1206</v>
      </c>
      <c r="AI153">
        <v>495667.1</v>
      </c>
      <c r="AJ153" t="s">
        <v>1187</v>
      </c>
      <c r="AK153" s="9" t="s">
        <v>512</v>
      </c>
      <c r="AL153" t="s">
        <v>484</v>
      </c>
      <c r="AM153" t="s">
        <v>1207</v>
      </c>
      <c r="AN153" t="s">
        <v>512</v>
      </c>
      <c r="AO153">
        <f t="shared" si="10"/>
        <v>1.3418320014289305E-4</v>
      </c>
      <c r="AP153">
        <f t="shared" si="11"/>
        <v>2994715.9402625002</v>
      </c>
      <c r="AQ153">
        <f t="shared" si="12"/>
        <v>12289546.272714285</v>
      </c>
      <c r="AR153">
        <f t="shared" si="13"/>
        <v>0.24367994340942281</v>
      </c>
      <c r="AS153">
        <f t="shared" si="14"/>
        <v>-2.0369405829911913</v>
      </c>
    </row>
    <row r="154" spans="1:45" x14ac:dyDescent="0.2">
      <c r="A154" s="8" t="s">
        <v>1187</v>
      </c>
      <c r="B154">
        <v>471</v>
      </c>
      <c r="C154">
        <v>904.58859670000004</v>
      </c>
      <c r="D154">
        <v>16.788366669999998</v>
      </c>
      <c r="E154" t="s">
        <v>1208</v>
      </c>
      <c r="F154">
        <v>886.5547712</v>
      </c>
      <c r="G154">
        <v>1</v>
      </c>
      <c r="H154">
        <v>0.66239999999999999</v>
      </c>
      <c r="I154">
        <v>0</v>
      </c>
      <c r="J154">
        <v>3.0770189999999998E-3</v>
      </c>
      <c r="K154">
        <v>8.9838090000000006E-3</v>
      </c>
      <c r="L154">
        <v>3.6736630689999998</v>
      </c>
      <c r="M154" t="s">
        <v>479</v>
      </c>
      <c r="N154" t="s">
        <v>480</v>
      </c>
      <c r="O154" t="s">
        <v>1209</v>
      </c>
      <c r="P154">
        <v>385923237.30000001</v>
      </c>
      <c r="Q154">
        <v>47.54</v>
      </c>
      <c r="R154">
        <v>85254464.260000005</v>
      </c>
      <c r="S154">
        <v>80311303.980000004</v>
      </c>
      <c r="T154">
        <v>10996250.220000001</v>
      </c>
      <c r="U154">
        <v>346066626.10000002</v>
      </c>
      <c r="V154">
        <v>117074515.8</v>
      </c>
      <c r="W154">
        <v>115132348.5</v>
      </c>
      <c r="X154">
        <v>11720370.41</v>
      </c>
      <c r="Y154">
        <v>73854860.840000004</v>
      </c>
      <c r="Z154">
        <v>248676206.69999999</v>
      </c>
      <c r="AA154">
        <v>421536266.10000002</v>
      </c>
      <c r="AB154">
        <v>335344278.69999999</v>
      </c>
      <c r="AC154">
        <v>757976079</v>
      </c>
      <c r="AD154">
        <v>438224540.5</v>
      </c>
      <c r="AE154">
        <v>273240515.19999999</v>
      </c>
      <c r="AF154">
        <v>226464775.09999999</v>
      </c>
      <c r="AG154" t="s">
        <v>88</v>
      </c>
      <c r="AH154" t="s">
        <v>1210</v>
      </c>
      <c r="AI154">
        <v>1007809</v>
      </c>
      <c r="AJ154" t="s">
        <v>1187</v>
      </c>
      <c r="AK154" s="9" t="s">
        <v>512</v>
      </c>
      <c r="AL154" t="s">
        <v>484</v>
      </c>
      <c r="AM154" t="s">
        <v>1211</v>
      </c>
      <c r="AN154" t="s">
        <v>512</v>
      </c>
      <c r="AO154">
        <f t="shared" si="10"/>
        <v>1.3373883953473125E-3</v>
      </c>
      <c r="AP154">
        <f t="shared" si="11"/>
        <v>105051342.51375</v>
      </c>
      <c r="AQ154">
        <f t="shared" si="12"/>
        <v>385923237.32857138</v>
      </c>
      <c r="AR154">
        <f t="shared" si="13"/>
        <v>0.27220787025143628</v>
      </c>
      <c r="AS154">
        <f t="shared" si="14"/>
        <v>-1.8772193153027157</v>
      </c>
    </row>
    <row r="155" spans="1:45" x14ac:dyDescent="0.2">
      <c r="A155" s="8" t="s">
        <v>1187</v>
      </c>
      <c r="B155">
        <v>1260</v>
      </c>
      <c r="C155">
        <v>928.5888645</v>
      </c>
      <c r="D155">
        <v>16.64385</v>
      </c>
      <c r="E155" t="s">
        <v>1212</v>
      </c>
      <c r="F155" t="s">
        <v>88</v>
      </c>
      <c r="G155">
        <v>1</v>
      </c>
      <c r="H155">
        <v>0.26811666699999998</v>
      </c>
      <c r="I155">
        <v>0</v>
      </c>
      <c r="J155">
        <v>0.10277939799999999</v>
      </c>
      <c r="K155">
        <v>0.10298455300000001</v>
      </c>
      <c r="L155">
        <v>4.2014502729999998</v>
      </c>
      <c r="M155" t="s">
        <v>479</v>
      </c>
      <c r="N155" t="s">
        <v>480</v>
      </c>
      <c r="O155" t="s">
        <v>1213</v>
      </c>
      <c r="P155">
        <v>12609159.01</v>
      </c>
      <c r="Q155">
        <v>66.040000000000006</v>
      </c>
      <c r="R155">
        <v>2500563.6030000001</v>
      </c>
      <c r="S155">
        <v>3508837.3650000002</v>
      </c>
      <c r="T155">
        <v>0</v>
      </c>
      <c r="U155">
        <v>9220722.1079999991</v>
      </c>
      <c r="V155">
        <v>3732789.1510000001</v>
      </c>
      <c r="W155">
        <v>2800413.6310000001</v>
      </c>
      <c r="X155">
        <v>8158.5432110000002</v>
      </c>
      <c r="Y155">
        <v>2237670.9040000001</v>
      </c>
      <c r="Z155">
        <v>8419720.2719999999</v>
      </c>
      <c r="AA155">
        <v>13918977.1</v>
      </c>
      <c r="AB155">
        <v>6556261.2199999997</v>
      </c>
      <c r="AC155">
        <v>28399055.210000001</v>
      </c>
      <c r="AD155">
        <v>17415833.210000001</v>
      </c>
      <c r="AE155">
        <v>9919270.6129999999</v>
      </c>
      <c r="AF155">
        <v>3634995.477</v>
      </c>
      <c r="AG155" t="s">
        <v>88</v>
      </c>
      <c r="AH155" t="s">
        <v>1214</v>
      </c>
      <c r="AI155">
        <v>498393.5</v>
      </c>
      <c r="AJ155" t="s">
        <v>1187</v>
      </c>
      <c r="AK155" s="9" t="s">
        <v>512</v>
      </c>
      <c r="AL155" t="s">
        <v>484</v>
      </c>
      <c r="AM155" t="s">
        <v>1215</v>
      </c>
      <c r="AN155" t="s">
        <v>512</v>
      </c>
      <c r="AO155">
        <f t="shared" si="10"/>
        <v>4.4479552427409332E-3</v>
      </c>
      <c r="AP155">
        <f t="shared" si="11"/>
        <v>3001144.4131513746</v>
      </c>
      <c r="AQ155">
        <f t="shared" si="12"/>
        <v>12609159.014571428</v>
      </c>
      <c r="AR155">
        <f t="shared" si="13"/>
        <v>0.23801305144008292</v>
      </c>
      <c r="AS155">
        <f t="shared" si="14"/>
        <v>-2.0708874090363958</v>
      </c>
    </row>
    <row r="156" spans="1:45" x14ac:dyDescent="0.2">
      <c r="A156" s="8" t="s">
        <v>784</v>
      </c>
      <c r="B156">
        <v>1134</v>
      </c>
      <c r="C156">
        <v>814.55687799999998</v>
      </c>
      <c r="D156">
        <v>17.386616669999999</v>
      </c>
      <c r="E156" t="s">
        <v>1216</v>
      </c>
      <c r="F156" t="s">
        <v>88</v>
      </c>
      <c r="G156">
        <v>1</v>
      </c>
      <c r="H156">
        <v>0.51091666700000005</v>
      </c>
      <c r="I156">
        <v>0</v>
      </c>
      <c r="J156">
        <v>6.9756495000000002E-2</v>
      </c>
      <c r="K156">
        <v>7.8097847999999997E-2</v>
      </c>
      <c r="L156">
        <v>10.41829978</v>
      </c>
      <c r="M156" t="s">
        <v>479</v>
      </c>
      <c r="N156" t="s">
        <v>480</v>
      </c>
      <c r="O156" t="s">
        <v>1217</v>
      </c>
      <c r="P156">
        <v>32360366.379999999</v>
      </c>
      <c r="Q156">
        <v>73.81</v>
      </c>
      <c r="R156">
        <v>1691649.08</v>
      </c>
      <c r="S156">
        <v>751818.31039999996</v>
      </c>
      <c r="T156">
        <v>1435097.7549999999</v>
      </c>
      <c r="U156">
        <v>14485811</v>
      </c>
      <c r="V156">
        <v>0</v>
      </c>
      <c r="W156">
        <v>3345799.2889999999</v>
      </c>
      <c r="X156">
        <v>1642285.5330000001</v>
      </c>
      <c r="Y156">
        <v>1496404.625</v>
      </c>
      <c r="Z156">
        <v>2957851.3930000002</v>
      </c>
      <c r="AA156">
        <v>46815496.439999998</v>
      </c>
      <c r="AB156">
        <v>60698812.700000003</v>
      </c>
      <c r="AC156">
        <v>50366599.210000001</v>
      </c>
      <c r="AD156">
        <v>8441928.0759999994</v>
      </c>
      <c r="AE156">
        <v>10986843.359999999</v>
      </c>
      <c r="AF156">
        <v>46255033.460000001</v>
      </c>
      <c r="AG156" t="s">
        <v>88</v>
      </c>
      <c r="AH156" t="s">
        <v>1218</v>
      </c>
      <c r="AI156">
        <v>774037.7</v>
      </c>
      <c r="AJ156" t="s">
        <v>784</v>
      </c>
      <c r="AK156" s="9" t="s">
        <v>483</v>
      </c>
      <c r="AL156" t="s">
        <v>484</v>
      </c>
      <c r="AM156" t="s">
        <v>1219</v>
      </c>
      <c r="AN156" t="s">
        <v>483</v>
      </c>
      <c r="AO156">
        <f t="shared" si="10"/>
        <v>2.3367615355719797E-3</v>
      </c>
      <c r="AP156">
        <f t="shared" si="11"/>
        <v>3106108.1990499999</v>
      </c>
      <c r="AQ156">
        <f t="shared" si="12"/>
        <v>32360366.377000004</v>
      </c>
      <c r="AR156">
        <f t="shared" si="13"/>
        <v>9.5984951556594658E-2</v>
      </c>
      <c r="AS156">
        <f t="shared" si="14"/>
        <v>-3.3810479507789299</v>
      </c>
    </row>
  </sheetData>
  <conditionalFormatting sqref="AO2:AO156">
    <cfRule type="cellIs" dxfId="1" priority="1" operator="lessThan">
      <formula>0.05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DB92F-FDB1-6F42-8993-4A79B3FFFA60}">
  <dimension ref="A1:C11"/>
  <sheetViews>
    <sheetView workbookViewId="0">
      <selection activeCell="H12" sqref="H12"/>
    </sheetView>
  </sheetViews>
  <sheetFormatPr baseColWidth="10" defaultRowHeight="16" x14ac:dyDescent="0.2"/>
  <sheetData>
    <row r="1" spans="1:3" x14ac:dyDescent="0.2">
      <c r="A1" s="10"/>
      <c r="B1" s="10" t="s">
        <v>75</v>
      </c>
      <c r="C1" s="10" t="s">
        <v>3575</v>
      </c>
    </row>
    <row r="2" spans="1:3" x14ac:dyDescent="0.2">
      <c r="A2" s="11" t="s">
        <v>1220</v>
      </c>
      <c r="B2" s="10" t="s">
        <v>77</v>
      </c>
      <c r="C2" s="10">
        <v>4.25</v>
      </c>
    </row>
    <row r="3" spans="1:3" x14ac:dyDescent="0.2">
      <c r="A3" s="11" t="s">
        <v>1221</v>
      </c>
      <c r="B3" s="10" t="s">
        <v>77</v>
      </c>
      <c r="C3" s="10">
        <v>4.3</v>
      </c>
    </row>
    <row r="4" spans="1:3" x14ac:dyDescent="0.2">
      <c r="A4" s="11" t="s">
        <v>1222</v>
      </c>
      <c r="B4" s="10" t="s">
        <v>77</v>
      </c>
      <c r="C4" s="10">
        <v>4.5</v>
      </c>
    </row>
    <row r="5" spans="1:3" x14ac:dyDescent="0.2">
      <c r="A5" s="11" t="s">
        <v>1223</v>
      </c>
      <c r="B5" s="10" t="s">
        <v>77</v>
      </c>
      <c r="C5" s="10">
        <v>4.5</v>
      </c>
    </row>
    <row r="6" spans="1:3" x14ac:dyDescent="0.2">
      <c r="A6" s="11" t="s">
        <v>1224</v>
      </c>
      <c r="B6" s="10" t="s">
        <v>77</v>
      </c>
      <c r="C6" s="10">
        <v>4.3</v>
      </c>
    </row>
    <row r="7" spans="1:3" x14ac:dyDescent="0.2">
      <c r="A7" s="12" t="s">
        <v>1225</v>
      </c>
      <c r="B7" s="10" t="s">
        <v>83</v>
      </c>
      <c r="C7" s="10">
        <v>4.5999999999999996</v>
      </c>
    </row>
    <row r="8" spans="1:3" x14ac:dyDescent="0.2">
      <c r="A8" s="12" t="s">
        <v>1226</v>
      </c>
      <c r="B8" s="10" t="s">
        <v>83</v>
      </c>
      <c r="C8" s="10">
        <v>4.1500000000000004</v>
      </c>
    </row>
    <row r="9" spans="1:3" x14ac:dyDescent="0.2">
      <c r="A9" s="12" t="s">
        <v>1227</v>
      </c>
      <c r="B9" s="10" t="s">
        <v>83</v>
      </c>
      <c r="C9" s="10">
        <v>4.2</v>
      </c>
    </row>
    <row r="10" spans="1:3" x14ac:dyDescent="0.2">
      <c r="A10" s="12" t="s">
        <v>1228</v>
      </c>
      <c r="B10" s="10" t="s">
        <v>83</v>
      </c>
      <c r="C10" s="10">
        <v>4.4000000000000004</v>
      </c>
    </row>
    <row r="11" spans="1:3" x14ac:dyDescent="0.2">
      <c r="A11" s="12" t="s">
        <v>1229</v>
      </c>
      <c r="B11" s="10" t="s">
        <v>83</v>
      </c>
      <c r="C11" s="10">
        <v>4.2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90761-1809-5945-BCE3-D5F60C2E3A05}">
  <dimension ref="A1:AF531"/>
  <sheetViews>
    <sheetView workbookViewId="0">
      <selection activeCell="P34" sqref="P34"/>
    </sheetView>
  </sheetViews>
  <sheetFormatPr baseColWidth="10" defaultRowHeight="16" x14ac:dyDescent="0.2"/>
  <sheetData>
    <row r="1" spans="1:32" ht="15" x14ac:dyDescent="0.2">
      <c r="A1" t="s">
        <v>434</v>
      </c>
      <c r="B1" t="s">
        <v>437</v>
      </c>
      <c r="C1" t="s">
        <v>438</v>
      </c>
      <c r="D1" t="s">
        <v>435</v>
      </c>
      <c r="E1" t="s">
        <v>439</v>
      </c>
      <c r="F1" t="s">
        <v>436</v>
      </c>
      <c r="G1" t="s">
        <v>440</v>
      </c>
      <c r="H1" t="s">
        <v>441</v>
      </c>
      <c r="I1" t="s">
        <v>447</v>
      </c>
      <c r="J1" t="s">
        <v>448</v>
      </c>
      <c r="K1" t="s">
        <v>449</v>
      </c>
      <c r="L1" s="13" t="s">
        <v>1220</v>
      </c>
      <c r="M1" s="13" t="s">
        <v>1221</v>
      </c>
      <c r="N1" s="13" t="s">
        <v>1222</v>
      </c>
      <c r="O1" s="13" t="s">
        <v>1223</v>
      </c>
      <c r="P1" s="13" t="s">
        <v>1224</v>
      </c>
      <c r="Q1" s="14" t="s">
        <v>1225</v>
      </c>
      <c r="R1" s="14" t="s">
        <v>1226</v>
      </c>
      <c r="S1" s="14" t="s">
        <v>1227</v>
      </c>
      <c r="T1" s="14" t="s">
        <v>1228</v>
      </c>
      <c r="U1" s="14" t="s">
        <v>1229</v>
      </c>
      <c r="V1" t="s">
        <v>1230</v>
      </c>
      <c r="W1" t="s">
        <v>1231</v>
      </c>
      <c r="X1" t="s">
        <v>466</v>
      </c>
      <c r="Y1" t="s">
        <v>467</v>
      </c>
      <c r="Z1" s="8" t="s">
        <v>433</v>
      </c>
      <c r="AA1" t="s">
        <v>468</v>
      </c>
      <c r="AB1" t="s">
        <v>469</v>
      </c>
      <c r="AC1" s="15" t="s">
        <v>470</v>
      </c>
      <c r="AD1" t="s">
        <v>471</v>
      </c>
      <c r="AE1" s="4" t="s">
        <v>1232</v>
      </c>
      <c r="AF1" t="s">
        <v>1233</v>
      </c>
    </row>
    <row r="2" spans="1:32" ht="15" x14ac:dyDescent="0.2">
      <c r="A2">
        <v>23</v>
      </c>
      <c r="B2" t="s">
        <v>1234</v>
      </c>
      <c r="C2" t="s">
        <v>88</v>
      </c>
      <c r="D2">
        <v>344.27881860000002</v>
      </c>
      <c r="E2">
        <v>1</v>
      </c>
      <c r="F2">
        <v>1.1429833330000001</v>
      </c>
      <c r="G2">
        <v>0.246733333</v>
      </c>
      <c r="H2">
        <v>0</v>
      </c>
      <c r="I2" t="s">
        <v>1235</v>
      </c>
      <c r="J2">
        <v>5834149.6720000003</v>
      </c>
      <c r="K2">
        <v>233.93</v>
      </c>
      <c r="L2">
        <v>1719812.6780000001</v>
      </c>
      <c r="M2">
        <v>1698065.8689999999</v>
      </c>
      <c r="N2">
        <v>604266.94979999994</v>
      </c>
      <c r="O2">
        <v>1258831.2590000001</v>
      </c>
      <c r="P2">
        <v>1069357.047</v>
      </c>
      <c r="Q2">
        <v>389528.0821</v>
      </c>
      <c r="R2">
        <v>1363186.7039999999</v>
      </c>
      <c r="S2">
        <v>43381.023419999998</v>
      </c>
      <c r="T2">
        <v>654941.55920000002</v>
      </c>
      <c r="U2">
        <v>1086081.4140000001</v>
      </c>
      <c r="V2">
        <v>1767612.203</v>
      </c>
      <c r="W2">
        <v>7061292.9479999999</v>
      </c>
      <c r="X2" t="s">
        <v>1236</v>
      </c>
      <c r="Y2">
        <v>875916.72199999995</v>
      </c>
      <c r="Z2" s="8" t="s">
        <v>477</v>
      </c>
      <c r="AA2" t="s">
        <v>483</v>
      </c>
      <c r="AB2" t="s">
        <v>484</v>
      </c>
      <c r="AC2" s="16" t="s">
        <v>1237</v>
      </c>
      <c r="AD2" t="s">
        <v>483</v>
      </c>
      <c r="AE2">
        <f>_xlfn.T.TEST(L2:P2,Q2:U2,1,2)</f>
        <v>5.6054706113571336E-2</v>
      </c>
      <c r="AF2">
        <f t="shared" ref="AF2:AF65" si="0">(AVERAGE(L2:P2)/(AVERAGE((Q2:U2))))</f>
        <v>1.7953408389402954</v>
      </c>
    </row>
    <row r="3" spans="1:32" ht="15" x14ac:dyDescent="0.2">
      <c r="A3">
        <v>48</v>
      </c>
      <c r="B3" t="s">
        <v>1238</v>
      </c>
      <c r="C3" t="s">
        <v>88</v>
      </c>
      <c r="D3">
        <v>370.29493889999998</v>
      </c>
      <c r="E3">
        <v>1</v>
      </c>
      <c r="F3">
        <v>1.599383333</v>
      </c>
      <c r="G3">
        <v>0.82463333299999997</v>
      </c>
      <c r="H3">
        <v>0</v>
      </c>
      <c r="I3" t="s">
        <v>1239</v>
      </c>
      <c r="J3">
        <v>18651802.879999999</v>
      </c>
      <c r="K3">
        <v>110.97</v>
      </c>
      <c r="L3">
        <v>11896304.59</v>
      </c>
      <c r="M3">
        <v>10324597.48</v>
      </c>
      <c r="N3">
        <v>7187424.3669999996</v>
      </c>
      <c r="O3">
        <v>8384588.0120000001</v>
      </c>
      <c r="P3">
        <v>8034908.7450000001</v>
      </c>
      <c r="Q3">
        <v>9248050.6309999991</v>
      </c>
      <c r="R3">
        <v>9462629.5920000002</v>
      </c>
      <c r="S3">
        <v>6745018.216</v>
      </c>
      <c r="T3">
        <v>7395794.0300000003</v>
      </c>
      <c r="U3">
        <v>8447926.7139999997</v>
      </c>
      <c r="V3">
        <v>9046289.784</v>
      </c>
      <c r="W3">
        <v>26773399.789999999</v>
      </c>
      <c r="X3" t="s">
        <v>1240</v>
      </c>
      <c r="Y3">
        <v>1682902.3</v>
      </c>
      <c r="Z3" s="8" t="s">
        <v>477</v>
      </c>
      <c r="AA3" t="s">
        <v>483</v>
      </c>
      <c r="AB3" t="s">
        <v>484</v>
      </c>
      <c r="AC3" s="16" t="s">
        <v>1241</v>
      </c>
      <c r="AD3" t="s">
        <v>483</v>
      </c>
      <c r="AE3">
        <f t="shared" ref="AE3:AE66" si="1">_xlfn.T.TEST(L3:P3,Q3:U3,1,2)</f>
        <v>0.19635398742976296</v>
      </c>
      <c r="AF3">
        <f t="shared" si="0"/>
        <v>1.109648128244477</v>
      </c>
    </row>
    <row r="4" spans="1:32" ht="15" x14ac:dyDescent="0.2">
      <c r="A4">
        <v>97</v>
      </c>
      <c r="B4" t="s">
        <v>1242</v>
      </c>
      <c r="C4" t="s">
        <v>88</v>
      </c>
      <c r="D4">
        <v>398.32563049999999</v>
      </c>
      <c r="E4">
        <v>1</v>
      </c>
      <c r="F4">
        <v>3.1629499999999999</v>
      </c>
      <c r="G4">
        <v>1.19495</v>
      </c>
      <c r="H4">
        <v>0</v>
      </c>
      <c r="I4" t="s">
        <v>1243</v>
      </c>
      <c r="J4">
        <v>101959029</v>
      </c>
      <c r="K4">
        <v>181.04</v>
      </c>
      <c r="L4">
        <v>30308536.670000002</v>
      </c>
      <c r="M4">
        <v>28364941.719999999</v>
      </c>
      <c r="N4">
        <v>20796312.48</v>
      </c>
      <c r="O4">
        <v>25274928.100000001</v>
      </c>
      <c r="P4">
        <v>27807209.890000001</v>
      </c>
      <c r="Q4">
        <v>24298251.420000002</v>
      </c>
      <c r="R4">
        <v>25856883.02</v>
      </c>
      <c r="S4">
        <v>15772497.77</v>
      </c>
      <c r="T4">
        <v>19032484.07</v>
      </c>
      <c r="U4">
        <v>28718787.68</v>
      </c>
      <c r="V4">
        <v>49498855.060000002</v>
      </c>
      <c r="W4">
        <v>110650223.7</v>
      </c>
      <c r="X4" t="s">
        <v>1244</v>
      </c>
      <c r="Y4">
        <v>5059369.59</v>
      </c>
      <c r="Z4" s="8" t="s">
        <v>477</v>
      </c>
      <c r="AA4" t="s">
        <v>483</v>
      </c>
      <c r="AB4" t="s">
        <v>484</v>
      </c>
      <c r="AC4" s="16" t="s">
        <v>1245</v>
      </c>
      <c r="AD4" t="s">
        <v>483</v>
      </c>
      <c r="AE4">
        <f t="shared" si="1"/>
        <v>0.11191035552395645</v>
      </c>
      <c r="AF4">
        <f t="shared" si="0"/>
        <v>1.1660204685527298</v>
      </c>
    </row>
    <row r="5" spans="1:32" ht="15" x14ac:dyDescent="0.2">
      <c r="A5">
        <v>144</v>
      </c>
      <c r="B5" t="s">
        <v>1246</v>
      </c>
      <c r="C5" t="s">
        <v>88</v>
      </c>
      <c r="D5">
        <v>400.34143330000001</v>
      </c>
      <c r="E5">
        <v>1</v>
      </c>
      <c r="F5">
        <v>4.7285833330000004</v>
      </c>
      <c r="G5">
        <v>1.6920999999999999</v>
      </c>
      <c r="H5">
        <v>0</v>
      </c>
      <c r="I5" t="s">
        <v>1247</v>
      </c>
      <c r="J5">
        <v>599762158.39999998</v>
      </c>
      <c r="K5">
        <v>176.47</v>
      </c>
      <c r="L5">
        <v>218273024.40000001</v>
      </c>
      <c r="M5">
        <v>199473662.59999999</v>
      </c>
      <c r="N5">
        <v>127052201.5</v>
      </c>
      <c r="O5">
        <v>162399077.30000001</v>
      </c>
      <c r="P5">
        <v>173178641.59999999</v>
      </c>
      <c r="Q5">
        <v>161741650</v>
      </c>
      <c r="R5">
        <v>173360355.40000001</v>
      </c>
      <c r="S5">
        <v>105802000.59999999</v>
      </c>
      <c r="T5">
        <v>139976204.69999999</v>
      </c>
      <c r="U5">
        <v>176406037</v>
      </c>
      <c r="V5">
        <v>245473307.69999999</v>
      </c>
      <c r="W5">
        <v>687482281</v>
      </c>
      <c r="X5" t="s">
        <v>488</v>
      </c>
      <c r="Y5">
        <v>39081984.899999999</v>
      </c>
      <c r="Z5" s="8" t="s">
        <v>477</v>
      </c>
      <c r="AA5" t="s">
        <v>483</v>
      </c>
      <c r="AB5" t="s">
        <v>484</v>
      </c>
      <c r="AC5" s="16" t="s">
        <v>489</v>
      </c>
      <c r="AD5" t="s">
        <v>483</v>
      </c>
      <c r="AE5">
        <f t="shared" si="1"/>
        <v>0.13136228711057588</v>
      </c>
      <c r="AF5">
        <f t="shared" si="0"/>
        <v>1.1625413904898512</v>
      </c>
    </row>
    <row r="6" spans="1:32" ht="15" x14ac:dyDescent="0.2">
      <c r="A6">
        <v>115</v>
      </c>
      <c r="B6" t="s">
        <v>1248</v>
      </c>
      <c r="C6" t="s">
        <v>88</v>
      </c>
      <c r="D6">
        <v>442.35216109999999</v>
      </c>
      <c r="E6">
        <v>1</v>
      </c>
      <c r="F6">
        <v>3.7441166670000001</v>
      </c>
      <c r="G6">
        <v>0.43161666700000001</v>
      </c>
      <c r="H6">
        <v>0</v>
      </c>
      <c r="I6" t="s">
        <v>1249</v>
      </c>
      <c r="J6">
        <v>4964477.4680000003</v>
      </c>
      <c r="K6">
        <v>270.54000000000002</v>
      </c>
      <c r="L6">
        <v>2992567.78</v>
      </c>
      <c r="M6">
        <v>4552114.0920000002</v>
      </c>
      <c r="N6">
        <v>803600.02080000006</v>
      </c>
      <c r="O6">
        <v>513534.05930000002</v>
      </c>
      <c r="P6">
        <v>0</v>
      </c>
      <c r="Q6">
        <v>1332860.05</v>
      </c>
      <c r="R6">
        <v>2696045.3560000001</v>
      </c>
      <c r="S6">
        <v>0</v>
      </c>
      <c r="T6">
        <v>0</v>
      </c>
      <c r="U6">
        <v>847428.97129999998</v>
      </c>
      <c r="V6">
        <v>0</v>
      </c>
      <c r="W6">
        <v>7883340.1950000003</v>
      </c>
      <c r="X6" t="s">
        <v>1250</v>
      </c>
      <c r="Y6">
        <v>628158.67500000005</v>
      </c>
      <c r="Z6" s="8" t="s">
        <v>477</v>
      </c>
      <c r="AA6" t="s">
        <v>483</v>
      </c>
      <c r="AB6" t="s">
        <v>484</v>
      </c>
      <c r="AC6" s="16" t="s">
        <v>1251</v>
      </c>
      <c r="AD6" t="s">
        <v>483</v>
      </c>
      <c r="AE6">
        <f t="shared" si="1"/>
        <v>0.22358746521033568</v>
      </c>
      <c r="AF6">
        <f t="shared" si="0"/>
        <v>1.8173109689427693</v>
      </c>
    </row>
    <row r="7" spans="1:32" ht="15" x14ac:dyDescent="0.2">
      <c r="A7">
        <v>117</v>
      </c>
      <c r="B7" t="s">
        <v>1252</v>
      </c>
      <c r="C7" t="s">
        <v>88</v>
      </c>
      <c r="D7">
        <v>424.34151250000002</v>
      </c>
      <c r="E7">
        <v>1</v>
      </c>
      <c r="F7">
        <v>3.9803833329999998</v>
      </c>
      <c r="G7">
        <v>2.0338500000000002</v>
      </c>
      <c r="H7">
        <v>0</v>
      </c>
      <c r="I7" t="s">
        <v>1253</v>
      </c>
      <c r="J7">
        <v>151376283.90000001</v>
      </c>
      <c r="K7">
        <v>156.63</v>
      </c>
      <c r="L7">
        <v>56674703.009999998</v>
      </c>
      <c r="M7">
        <v>36713261.259999998</v>
      </c>
      <c r="N7">
        <v>41553636.75</v>
      </c>
      <c r="O7">
        <v>37321111.979999997</v>
      </c>
      <c r="P7">
        <v>52579789.57</v>
      </c>
      <c r="Q7">
        <v>44806644.18</v>
      </c>
      <c r="R7">
        <v>46208373</v>
      </c>
      <c r="S7">
        <v>36360736.520000003</v>
      </c>
      <c r="T7">
        <v>36353489.030000001</v>
      </c>
      <c r="U7">
        <v>49316948.240000002</v>
      </c>
      <c r="V7">
        <v>111142009.2</v>
      </c>
      <c r="W7">
        <v>121616976.90000001</v>
      </c>
      <c r="X7" t="s">
        <v>1254</v>
      </c>
      <c r="Y7">
        <v>6311282.2000000002</v>
      </c>
      <c r="Z7" s="8" t="s">
        <v>477</v>
      </c>
      <c r="AA7" t="s">
        <v>483</v>
      </c>
      <c r="AB7" t="s">
        <v>484</v>
      </c>
      <c r="AC7" s="16" t="s">
        <v>495</v>
      </c>
      <c r="AD7" t="s">
        <v>483</v>
      </c>
      <c r="AE7">
        <f t="shared" si="1"/>
        <v>0.32050474931262335</v>
      </c>
      <c r="AF7">
        <f t="shared" si="0"/>
        <v>1.0553697371743249</v>
      </c>
    </row>
    <row r="8" spans="1:32" ht="15" x14ac:dyDescent="0.2">
      <c r="A8">
        <v>159</v>
      </c>
      <c r="B8" t="s">
        <v>1255</v>
      </c>
      <c r="C8" t="s">
        <v>88</v>
      </c>
      <c r="D8">
        <v>444.36767570000001</v>
      </c>
      <c r="E8">
        <v>1</v>
      </c>
      <c r="F8">
        <v>5.2180666670000004</v>
      </c>
      <c r="G8">
        <v>0.403983333</v>
      </c>
      <c r="H8">
        <v>0</v>
      </c>
      <c r="I8" t="s">
        <v>1256</v>
      </c>
      <c r="J8">
        <v>5995595.5710000005</v>
      </c>
      <c r="K8">
        <v>290.47000000000003</v>
      </c>
      <c r="L8">
        <v>1276997.9920000001</v>
      </c>
      <c r="M8">
        <v>3437495.8029999998</v>
      </c>
      <c r="N8">
        <v>767581.76199999999</v>
      </c>
      <c r="O8">
        <v>637488.56850000005</v>
      </c>
      <c r="P8">
        <v>0</v>
      </c>
      <c r="Q8">
        <v>1063114.8910000001</v>
      </c>
      <c r="R8">
        <v>1087543.051</v>
      </c>
      <c r="S8">
        <v>458051.67540000001</v>
      </c>
      <c r="T8">
        <v>990665.53610000003</v>
      </c>
      <c r="U8">
        <v>528148.94889999996</v>
      </c>
      <c r="V8">
        <v>0</v>
      </c>
      <c r="W8">
        <v>11627890.34</v>
      </c>
      <c r="X8" t="s">
        <v>1257</v>
      </c>
      <c r="Y8">
        <v>837060.9</v>
      </c>
      <c r="Z8" s="8" t="s">
        <v>477</v>
      </c>
      <c r="AA8" t="s">
        <v>483</v>
      </c>
      <c r="AB8" t="s">
        <v>484</v>
      </c>
      <c r="AC8" s="16" t="s">
        <v>1258</v>
      </c>
      <c r="AD8" t="s">
        <v>483</v>
      </c>
      <c r="AE8">
        <f t="shared" si="1"/>
        <v>0.26445903772313928</v>
      </c>
      <c r="AF8">
        <f t="shared" si="0"/>
        <v>1.4826234744314888</v>
      </c>
    </row>
    <row r="9" spans="1:32" ht="15" x14ac:dyDescent="0.2">
      <c r="A9">
        <v>166</v>
      </c>
      <c r="B9" t="s">
        <v>1259</v>
      </c>
      <c r="C9" t="s">
        <v>88</v>
      </c>
      <c r="D9">
        <v>426.35724199999999</v>
      </c>
      <c r="E9">
        <v>1</v>
      </c>
      <c r="F9">
        <v>5.3663999999999996</v>
      </c>
      <c r="G9">
        <v>1.3097333330000001</v>
      </c>
      <c r="H9">
        <v>0</v>
      </c>
      <c r="I9" t="s">
        <v>1260</v>
      </c>
      <c r="J9">
        <v>431063950.19999999</v>
      </c>
      <c r="K9">
        <v>154.44999999999999</v>
      </c>
      <c r="L9">
        <v>163617576.5</v>
      </c>
      <c r="M9">
        <v>177797507.80000001</v>
      </c>
      <c r="N9">
        <v>106361717.3</v>
      </c>
      <c r="O9">
        <v>122798122.09999999</v>
      </c>
      <c r="P9">
        <v>135123615.09999999</v>
      </c>
      <c r="Q9">
        <v>139887428.69999999</v>
      </c>
      <c r="R9">
        <v>135158517</v>
      </c>
      <c r="S9">
        <v>98357325.909999996</v>
      </c>
      <c r="T9">
        <v>123916914.40000001</v>
      </c>
      <c r="U9">
        <v>143756891.09999999</v>
      </c>
      <c r="V9">
        <v>229722975.19999999</v>
      </c>
      <c r="W9">
        <v>404624325.60000002</v>
      </c>
      <c r="X9" t="s">
        <v>498</v>
      </c>
      <c r="Y9">
        <v>23596527.300000001</v>
      </c>
      <c r="Z9" s="8" t="s">
        <v>477</v>
      </c>
      <c r="AA9" t="s">
        <v>483</v>
      </c>
      <c r="AB9" t="s">
        <v>484</v>
      </c>
      <c r="AC9" s="16" t="s">
        <v>499</v>
      </c>
      <c r="AD9" t="s">
        <v>483</v>
      </c>
      <c r="AE9">
        <f t="shared" si="1"/>
        <v>0.21340866856704732</v>
      </c>
      <c r="AF9">
        <f t="shared" si="0"/>
        <v>1.1008013919033202</v>
      </c>
    </row>
    <row r="10" spans="1:32" ht="15" x14ac:dyDescent="0.2">
      <c r="A10">
        <v>213</v>
      </c>
      <c r="B10" t="s">
        <v>1261</v>
      </c>
      <c r="C10" t="s">
        <v>88</v>
      </c>
      <c r="D10">
        <v>428.37290860000002</v>
      </c>
      <c r="E10">
        <v>1</v>
      </c>
      <c r="F10">
        <v>7.0017333329999998</v>
      </c>
      <c r="G10">
        <v>1.3597999999999999</v>
      </c>
      <c r="H10">
        <v>0</v>
      </c>
      <c r="I10" t="s">
        <v>1262</v>
      </c>
      <c r="J10">
        <v>445269242</v>
      </c>
      <c r="K10">
        <v>200.24</v>
      </c>
      <c r="L10">
        <v>165920497.69999999</v>
      </c>
      <c r="M10">
        <v>181773476</v>
      </c>
      <c r="N10">
        <v>91673179.239999995</v>
      </c>
      <c r="O10">
        <v>126078679.8</v>
      </c>
      <c r="P10">
        <v>89840095.650000006</v>
      </c>
      <c r="Q10">
        <v>106891065.3</v>
      </c>
      <c r="R10">
        <v>96079814.849999994</v>
      </c>
      <c r="S10">
        <v>62864445.420000002</v>
      </c>
      <c r="T10">
        <v>121755116.3</v>
      </c>
      <c r="U10">
        <v>132393858.7</v>
      </c>
      <c r="V10">
        <v>132379233.2</v>
      </c>
      <c r="W10">
        <v>608100927.89999998</v>
      </c>
      <c r="X10" t="s">
        <v>502</v>
      </c>
      <c r="Y10">
        <v>50885249.899999999</v>
      </c>
      <c r="Z10" s="8" t="s">
        <v>477</v>
      </c>
      <c r="AA10" t="s">
        <v>483</v>
      </c>
      <c r="AB10" t="s">
        <v>484</v>
      </c>
      <c r="AC10" s="16" t="s">
        <v>503</v>
      </c>
      <c r="AD10" t="s">
        <v>483</v>
      </c>
      <c r="AE10">
        <f t="shared" si="1"/>
        <v>0.12979301177936428</v>
      </c>
      <c r="AF10">
        <f t="shared" si="0"/>
        <v>1.2602032939680758</v>
      </c>
    </row>
    <row r="11" spans="1:32" ht="15" x14ac:dyDescent="0.2">
      <c r="A11">
        <v>282</v>
      </c>
      <c r="B11" t="s">
        <v>1263</v>
      </c>
      <c r="C11" t="s">
        <v>88</v>
      </c>
      <c r="D11">
        <v>456.40427720000002</v>
      </c>
      <c r="E11">
        <v>1</v>
      </c>
      <c r="F11">
        <v>9.1123833330000004</v>
      </c>
      <c r="G11">
        <v>0.98313333300000005</v>
      </c>
      <c r="H11">
        <v>0</v>
      </c>
      <c r="I11" t="s">
        <v>1264</v>
      </c>
      <c r="J11">
        <v>109122532.7</v>
      </c>
      <c r="K11">
        <v>255.79</v>
      </c>
      <c r="L11">
        <v>26164222.75</v>
      </c>
      <c r="M11">
        <v>32095205.309999999</v>
      </c>
      <c r="N11">
        <v>11511533.1</v>
      </c>
      <c r="O11">
        <v>19158714.260000002</v>
      </c>
      <c r="P11">
        <v>9189918.9670000002</v>
      </c>
      <c r="Q11">
        <v>15027582.800000001</v>
      </c>
      <c r="R11">
        <v>11636258.810000001</v>
      </c>
      <c r="S11">
        <v>5981694.6890000002</v>
      </c>
      <c r="T11">
        <v>20509848.539999999</v>
      </c>
      <c r="U11">
        <v>16890650.170000002</v>
      </c>
      <c r="V11">
        <v>13438563.02</v>
      </c>
      <c r="W11">
        <v>170393985.40000001</v>
      </c>
      <c r="X11" t="s">
        <v>505</v>
      </c>
      <c r="Y11">
        <v>16241858.699999999</v>
      </c>
      <c r="Z11" s="8" t="s">
        <v>477</v>
      </c>
      <c r="AA11" t="s">
        <v>483</v>
      </c>
      <c r="AB11" t="s">
        <v>484</v>
      </c>
      <c r="AC11" s="16" t="s">
        <v>506</v>
      </c>
      <c r="AD11" t="s">
        <v>483</v>
      </c>
      <c r="AE11">
        <f t="shared" si="1"/>
        <v>0.14585745195105149</v>
      </c>
      <c r="AF11">
        <f t="shared" si="0"/>
        <v>1.4007872733180815</v>
      </c>
    </row>
    <row r="12" spans="1:32" ht="15" x14ac:dyDescent="0.2">
      <c r="A12">
        <v>363</v>
      </c>
      <c r="B12" t="s">
        <v>1265</v>
      </c>
      <c r="C12" t="s">
        <v>88</v>
      </c>
      <c r="D12">
        <v>484.43565130000002</v>
      </c>
      <c r="E12">
        <v>1</v>
      </c>
      <c r="F12">
        <v>11.06761667</v>
      </c>
      <c r="G12">
        <v>0.47693333300000001</v>
      </c>
      <c r="H12">
        <v>0</v>
      </c>
      <c r="I12" t="s">
        <v>1180</v>
      </c>
      <c r="J12">
        <v>51904169.43</v>
      </c>
      <c r="K12">
        <v>255.95</v>
      </c>
      <c r="L12">
        <v>14257573.470000001</v>
      </c>
      <c r="M12">
        <v>15612679.65</v>
      </c>
      <c r="N12">
        <v>5697904.7649999997</v>
      </c>
      <c r="O12">
        <v>11316036.789999999</v>
      </c>
      <c r="P12">
        <v>4825784.4950000001</v>
      </c>
      <c r="Q12">
        <v>10981979.77</v>
      </c>
      <c r="R12">
        <v>7843916.199</v>
      </c>
      <c r="S12">
        <v>5577034.6900000004</v>
      </c>
      <c r="T12">
        <v>15427532.869999999</v>
      </c>
      <c r="U12">
        <v>6633841.9220000003</v>
      </c>
      <c r="V12">
        <v>3315857.6680000001</v>
      </c>
      <c r="W12">
        <v>81937192.579999998</v>
      </c>
      <c r="X12" t="s">
        <v>1266</v>
      </c>
      <c r="Y12">
        <v>8150890.0999999996</v>
      </c>
      <c r="Z12" s="8" t="s">
        <v>477</v>
      </c>
      <c r="AA12" t="s">
        <v>483</v>
      </c>
      <c r="AB12" t="s">
        <v>484</v>
      </c>
      <c r="AC12" s="16" t="s">
        <v>1267</v>
      </c>
      <c r="AD12" t="s">
        <v>483</v>
      </c>
      <c r="AE12">
        <f t="shared" si="1"/>
        <v>0.35996245018522754</v>
      </c>
      <c r="AF12">
        <f t="shared" si="0"/>
        <v>1.1128968499170173</v>
      </c>
    </row>
    <row r="13" spans="1:32" ht="15" x14ac:dyDescent="0.2">
      <c r="A13">
        <v>515</v>
      </c>
      <c r="B13" t="s">
        <v>1268</v>
      </c>
      <c r="C13">
        <v>820.52316159999998</v>
      </c>
      <c r="D13">
        <v>838.55543060000002</v>
      </c>
      <c r="E13">
        <v>1</v>
      </c>
      <c r="F13">
        <v>13.631733329999999</v>
      </c>
      <c r="G13">
        <v>1.1140000000000001</v>
      </c>
      <c r="H13">
        <v>0</v>
      </c>
      <c r="I13" t="s">
        <v>1269</v>
      </c>
      <c r="J13">
        <v>117459404.5</v>
      </c>
      <c r="K13">
        <v>74.94</v>
      </c>
      <c r="L13">
        <v>138655362.40000001</v>
      </c>
      <c r="M13">
        <v>130656826.40000001</v>
      </c>
      <c r="N13">
        <v>63575551.07</v>
      </c>
      <c r="O13">
        <v>155113286.90000001</v>
      </c>
      <c r="P13">
        <v>46270651.850000001</v>
      </c>
      <c r="Q13">
        <v>111883145.3</v>
      </c>
      <c r="R13">
        <v>145576016.09999999</v>
      </c>
      <c r="S13">
        <v>66326026.090000004</v>
      </c>
      <c r="T13">
        <v>105337340.3</v>
      </c>
      <c r="U13">
        <v>89984528.280000001</v>
      </c>
      <c r="V13">
        <v>8275814.3310000002</v>
      </c>
      <c r="W13">
        <v>50833616.5</v>
      </c>
      <c r="X13" t="s">
        <v>1270</v>
      </c>
      <c r="Y13" t="s">
        <v>1271</v>
      </c>
      <c r="Z13" s="8" t="s">
        <v>1272</v>
      </c>
      <c r="AA13" t="s">
        <v>512</v>
      </c>
      <c r="AB13" t="s">
        <v>494</v>
      </c>
      <c r="AC13" s="16" t="s">
        <v>1273</v>
      </c>
      <c r="AD13" t="s">
        <v>512</v>
      </c>
      <c r="AE13">
        <f t="shared" si="1"/>
        <v>0.45386885329143295</v>
      </c>
      <c r="AF13">
        <f t="shared" si="0"/>
        <v>1.0292129000611292</v>
      </c>
    </row>
    <row r="14" spans="1:32" ht="15" x14ac:dyDescent="0.2">
      <c r="A14">
        <v>527</v>
      </c>
      <c r="B14" t="s">
        <v>1274</v>
      </c>
      <c r="C14">
        <v>796.52318279999997</v>
      </c>
      <c r="D14">
        <v>814.55700839999997</v>
      </c>
      <c r="E14">
        <v>1</v>
      </c>
      <c r="F14">
        <v>13.73213333</v>
      </c>
      <c r="G14">
        <v>0.82881666700000001</v>
      </c>
      <c r="H14">
        <v>0</v>
      </c>
      <c r="I14" t="s">
        <v>1275</v>
      </c>
      <c r="J14">
        <v>61446476.170000002</v>
      </c>
      <c r="K14">
        <v>67.430000000000007</v>
      </c>
      <c r="L14">
        <v>88485468.049999997</v>
      </c>
      <c r="M14">
        <v>73981440.010000005</v>
      </c>
      <c r="N14">
        <v>32045328.850000001</v>
      </c>
      <c r="O14">
        <v>102290889.2</v>
      </c>
      <c r="P14">
        <v>79798900.75</v>
      </c>
      <c r="Q14">
        <v>66880523.710000001</v>
      </c>
      <c r="R14">
        <v>76609450.760000005</v>
      </c>
      <c r="S14">
        <v>44640542.030000001</v>
      </c>
      <c r="T14">
        <v>57324548.450000003</v>
      </c>
      <c r="U14">
        <v>43021239.270000003</v>
      </c>
      <c r="V14">
        <v>1782269.014</v>
      </c>
      <c r="W14">
        <v>12714139.74</v>
      </c>
      <c r="X14" t="s">
        <v>1276</v>
      </c>
      <c r="Y14" t="s">
        <v>1277</v>
      </c>
      <c r="Z14" s="8" t="s">
        <v>1272</v>
      </c>
      <c r="AA14" t="s">
        <v>512</v>
      </c>
      <c r="AB14" t="s">
        <v>484</v>
      </c>
      <c r="AC14" s="16" t="s">
        <v>1278</v>
      </c>
      <c r="AD14" t="s">
        <v>512</v>
      </c>
      <c r="AE14">
        <f t="shared" si="1"/>
        <v>0.11336516958378962</v>
      </c>
      <c r="AF14">
        <f t="shared" si="0"/>
        <v>1.3054868679016109</v>
      </c>
    </row>
    <row r="15" spans="1:32" ht="15" x14ac:dyDescent="0.2">
      <c r="A15">
        <v>529</v>
      </c>
      <c r="B15" t="s">
        <v>1279</v>
      </c>
      <c r="C15">
        <v>772.5225868</v>
      </c>
      <c r="D15">
        <v>790.55641230000003</v>
      </c>
      <c r="E15">
        <v>1</v>
      </c>
      <c r="F15">
        <v>13.7521</v>
      </c>
      <c r="G15">
        <v>0.38305</v>
      </c>
      <c r="H15">
        <v>0</v>
      </c>
      <c r="I15" t="s">
        <v>1280</v>
      </c>
      <c r="J15">
        <v>27843015.370000001</v>
      </c>
      <c r="K15">
        <v>80.52</v>
      </c>
      <c r="L15">
        <v>43562402.979999997</v>
      </c>
      <c r="M15">
        <v>37154671.969999999</v>
      </c>
      <c r="N15">
        <v>16811304.140000001</v>
      </c>
      <c r="O15">
        <v>52549983.57</v>
      </c>
      <c r="P15">
        <v>14866787.77</v>
      </c>
      <c r="Q15">
        <v>33614808.229999997</v>
      </c>
      <c r="R15">
        <v>45081263.25</v>
      </c>
      <c r="S15">
        <v>23058704.359999999</v>
      </c>
      <c r="T15">
        <v>29036750.609999999</v>
      </c>
      <c r="U15">
        <v>17901135.550000001</v>
      </c>
      <c r="V15">
        <v>0</v>
      </c>
      <c r="W15">
        <v>1190625.2649999999</v>
      </c>
      <c r="X15" t="s">
        <v>1281</v>
      </c>
      <c r="Y15">
        <v>1233633.2</v>
      </c>
      <c r="Z15" s="8" t="s">
        <v>1272</v>
      </c>
      <c r="AA15" t="s">
        <v>512</v>
      </c>
      <c r="AB15" t="s">
        <v>484</v>
      </c>
      <c r="AC15" s="16" t="s">
        <v>1282</v>
      </c>
      <c r="AD15" t="s">
        <v>512</v>
      </c>
      <c r="AE15">
        <f t="shared" si="1"/>
        <v>0.36023489146400123</v>
      </c>
      <c r="AF15">
        <f t="shared" si="0"/>
        <v>1.1093025587906955</v>
      </c>
    </row>
    <row r="16" spans="1:32" ht="15" x14ac:dyDescent="0.2">
      <c r="A16">
        <v>572</v>
      </c>
      <c r="B16" t="s">
        <v>1283</v>
      </c>
      <c r="C16" t="s">
        <v>88</v>
      </c>
      <c r="D16">
        <v>840.57135459999995</v>
      </c>
      <c r="E16">
        <v>1</v>
      </c>
      <c r="F16">
        <v>14.276249999999999</v>
      </c>
      <c r="G16">
        <v>0.21945000000000001</v>
      </c>
      <c r="H16">
        <v>0</v>
      </c>
      <c r="I16" t="s">
        <v>1284</v>
      </c>
      <c r="J16">
        <v>13460006.390000001</v>
      </c>
      <c r="K16">
        <v>71.14</v>
      </c>
      <c r="L16">
        <v>20619126.52</v>
      </c>
      <c r="M16">
        <v>22909488.579999998</v>
      </c>
      <c r="N16">
        <v>9620386.3450000007</v>
      </c>
      <c r="O16">
        <v>29616369.350000001</v>
      </c>
      <c r="P16">
        <v>7977455.3930000002</v>
      </c>
      <c r="Q16">
        <v>18476312.18</v>
      </c>
      <c r="R16">
        <v>13453568.890000001</v>
      </c>
      <c r="S16">
        <v>10834290.880000001</v>
      </c>
      <c r="T16">
        <v>18090171.16</v>
      </c>
      <c r="U16">
        <v>14789101.84</v>
      </c>
      <c r="V16">
        <v>0</v>
      </c>
      <c r="W16">
        <v>2817954.2069999999</v>
      </c>
      <c r="X16" t="s">
        <v>1285</v>
      </c>
      <c r="Y16" t="s">
        <v>1286</v>
      </c>
      <c r="Z16" s="8" t="s">
        <v>1272</v>
      </c>
      <c r="AA16" t="s">
        <v>512</v>
      </c>
      <c r="AB16" t="s">
        <v>484</v>
      </c>
      <c r="AC16" s="16" t="s">
        <v>1287</v>
      </c>
      <c r="AD16" t="s">
        <v>512</v>
      </c>
      <c r="AE16">
        <f t="shared" si="1"/>
        <v>0.25342155969600216</v>
      </c>
      <c r="AF16">
        <f t="shared" si="0"/>
        <v>1.1996125539758351</v>
      </c>
    </row>
    <row r="17" spans="1:32" ht="15" x14ac:dyDescent="0.2">
      <c r="A17">
        <v>614</v>
      </c>
      <c r="B17" t="s">
        <v>1288</v>
      </c>
      <c r="C17" t="s">
        <v>88</v>
      </c>
      <c r="D17">
        <v>842.58779470000002</v>
      </c>
      <c r="E17">
        <v>1</v>
      </c>
      <c r="F17">
        <v>14.570600000000001</v>
      </c>
      <c r="G17">
        <v>0.19605</v>
      </c>
      <c r="H17">
        <v>0</v>
      </c>
      <c r="I17" t="s">
        <v>1289</v>
      </c>
      <c r="J17">
        <v>14018378.199999999</v>
      </c>
      <c r="K17">
        <v>148.26</v>
      </c>
      <c r="L17">
        <v>8327045.659</v>
      </c>
      <c r="M17">
        <v>30714614.66</v>
      </c>
      <c r="N17">
        <v>4446831.6119999997</v>
      </c>
      <c r="O17">
        <v>43191972.259999998</v>
      </c>
      <c r="P17">
        <v>72216047.109999999</v>
      </c>
      <c r="Q17">
        <v>0</v>
      </c>
      <c r="R17">
        <v>17684937.510000002</v>
      </c>
      <c r="S17">
        <v>15928298.4</v>
      </c>
      <c r="T17">
        <v>0</v>
      </c>
      <c r="U17">
        <v>17765925.850000001</v>
      </c>
      <c r="V17">
        <v>0</v>
      </c>
      <c r="W17">
        <v>0</v>
      </c>
      <c r="X17" t="s">
        <v>1290</v>
      </c>
      <c r="Y17" t="s">
        <v>1291</v>
      </c>
      <c r="Z17" s="8" t="s">
        <v>1272</v>
      </c>
      <c r="AA17" t="s">
        <v>512</v>
      </c>
      <c r="AB17" t="s">
        <v>494</v>
      </c>
      <c r="AC17" s="16" t="s">
        <v>1292</v>
      </c>
      <c r="AD17" t="s">
        <v>512</v>
      </c>
      <c r="AE17">
        <f t="shared" si="1"/>
        <v>6.9298973573900843E-2</v>
      </c>
      <c r="AF17">
        <f t="shared" si="0"/>
        <v>3.0926256065295523</v>
      </c>
    </row>
    <row r="18" spans="1:32" ht="15" x14ac:dyDescent="0.2">
      <c r="A18">
        <v>461</v>
      </c>
      <c r="B18" t="s">
        <v>1293</v>
      </c>
      <c r="C18" t="s">
        <v>88</v>
      </c>
      <c r="D18">
        <v>788.54123249999998</v>
      </c>
      <c r="E18">
        <v>1</v>
      </c>
      <c r="F18">
        <v>12.981833330000001</v>
      </c>
      <c r="G18">
        <v>0.57038333299999999</v>
      </c>
      <c r="H18">
        <v>0</v>
      </c>
      <c r="I18" t="s">
        <v>1294</v>
      </c>
      <c r="J18">
        <v>18698123.07</v>
      </c>
      <c r="K18">
        <v>74.66</v>
      </c>
      <c r="L18">
        <v>30656515.5</v>
      </c>
      <c r="M18">
        <v>26663085.93</v>
      </c>
      <c r="N18">
        <v>12536165.029999999</v>
      </c>
      <c r="O18">
        <v>32637791.690000001</v>
      </c>
      <c r="P18">
        <v>6277650.7079999996</v>
      </c>
      <c r="Q18">
        <v>22012738.850000001</v>
      </c>
      <c r="R18">
        <v>30697595.960000001</v>
      </c>
      <c r="S18">
        <v>12999160.6</v>
      </c>
      <c r="T18">
        <v>19353139.719999999</v>
      </c>
      <c r="U18">
        <v>16388108.640000001</v>
      </c>
      <c r="V18">
        <v>0</v>
      </c>
      <c r="W18">
        <v>504005.72820000001</v>
      </c>
      <c r="X18" t="s">
        <v>1295</v>
      </c>
      <c r="Y18">
        <v>818878.3</v>
      </c>
      <c r="Z18" s="8" t="s">
        <v>1272</v>
      </c>
      <c r="AA18" t="s">
        <v>512</v>
      </c>
      <c r="AB18" t="s">
        <v>484</v>
      </c>
      <c r="AC18" s="16" t="s">
        <v>1296</v>
      </c>
      <c r="AD18" t="s">
        <v>512</v>
      </c>
      <c r="AE18">
        <f t="shared" si="1"/>
        <v>0.40711072669898568</v>
      </c>
      <c r="AF18">
        <f t="shared" si="0"/>
        <v>1.0721578257188169</v>
      </c>
    </row>
    <row r="19" spans="1:32" ht="15" x14ac:dyDescent="0.2">
      <c r="A19">
        <v>462</v>
      </c>
      <c r="B19" t="s">
        <v>1297</v>
      </c>
      <c r="C19" t="s">
        <v>88</v>
      </c>
      <c r="D19">
        <v>812.54146549999996</v>
      </c>
      <c r="E19">
        <v>1</v>
      </c>
      <c r="F19">
        <v>12.981833330000001</v>
      </c>
      <c r="G19">
        <v>0.671616667</v>
      </c>
      <c r="H19">
        <v>0</v>
      </c>
      <c r="I19" t="s">
        <v>1298</v>
      </c>
      <c r="J19">
        <v>56983306.990000002</v>
      </c>
      <c r="K19">
        <v>83.34</v>
      </c>
      <c r="L19">
        <v>72760152.019999996</v>
      </c>
      <c r="M19">
        <v>60850403.280000001</v>
      </c>
      <c r="N19">
        <v>30211531.02</v>
      </c>
      <c r="O19">
        <v>73761613.359999999</v>
      </c>
      <c r="P19">
        <v>41211533.030000001</v>
      </c>
      <c r="Q19">
        <v>47646860.93</v>
      </c>
      <c r="R19">
        <v>68247548.790000007</v>
      </c>
      <c r="S19">
        <v>31188394.579999998</v>
      </c>
      <c r="T19">
        <v>42148909.850000001</v>
      </c>
      <c r="U19">
        <v>39223725.030000001</v>
      </c>
      <c r="V19">
        <v>682055.37199999997</v>
      </c>
      <c r="W19">
        <v>12966156.789999999</v>
      </c>
      <c r="X19" t="s">
        <v>1299</v>
      </c>
      <c r="Y19">
        <v>976147.3</v>
      </c>
      <c r="Z19" s="8" t="s">
        <v>1272</v>
      </c>
      <c r="AA19" t="s">
        <v>512</v>
      </c>
      <c r="AB19" t="s">
        <v>484</v>
      </c>
      <c r="AC19" s="16" t="s">
        <v>1300</v>
      </c>
      <c r="AD19" t="s">
        <v>512</v>
      </c>
      <c r="AE19">
        <f t="shared" si="1"/>
        <v>0.18668711929070811</v>
      </c>
      <c r="AF19">
        <f t="shared" si="0"/>
        <v>1.2203484132865723</v>
      </c>
    </row>
    <row r="20" spans="1:32" ht="15" x14ac:dyDescent="0.2">
      <c r="A20">
        <v>453</v>
      </c>
      <c r="B20" t="s">
        <v>1301</v>
      </c>
      <c r="C20">
        <v>842.50623949999999</v>
      </c>
      <c r="D20">
        <v>860.54006509999999</v>
      </c>
      <c r="E20">
        <v>1</v>
      </c>
      <c r="F20">
        <v>12.86006667</v>
      </c>
      <c r="G20">
        <v>1.2005666669999999</v>
      </c>
      <c r="H20">
        <v>0</v>
      </c>
      <c r="I20" t="s">
        <v>1302</v>
      </c>
      <c r="J20">
        <v>147571743.30000001</v>
      </c>
      <c r="K20">
        <v>103.33</v>
      </c>
      <c r="L20">
        <v>136846003.59999999</v>
      </c>
      <c r="M20">
        <v>115448785.40000001</v>
      </c>
      <c r="N20">
        <v>77423532.420000002</v>
      </c>
      <c r="O20">
        <v>140800737.59999999</v>
      </c>
      <c r="P20">
        <v>43672181.859999999</v>
      </c>
      <c r="Q20">
        <v>88440891.730000004</v>
      </c>
      <c r="R20">
        <v>136534252.19999999</v>
      </c>
      <c r="S20">
        <v>55686655.200000003</v>
      </c>
      <c r="T20">
        <v>85299474.700000003</v>
      </c>
      <c r="U20">
        <v>81811029.480000004</v>
      </c>
      <c r="V20">
        <v>17349106.07</v>
      </c>
      <c r="W20">
        <v>106592350.3</v>
      </c>
      <c r="X20" t="s">
        <v>1303</v>
      </c>
      <c r="Y20">
        <v>2566541</v>
      </c>
      <c r="Z20" s="8" t="s">
        <v>1272</v>
      </c>
      <c r="AA20" t="s">
        <v>512</v>
      </c>
      <c r="AB20" t="s">
        <v>484</v>
      </c>
      <c r="AC20" s="16" t="s">
        <v>1304</v>
      </c>
      <c r="AD20" t="s">
        <v>512</v>
      </c>
      <c r="AE20">
        <f t="shared" si="1"/>
        <v>0.28755577542110256</v>
      </c>
      <c r="AF20">
        <f t="shared" si="0"/>
        <v>1.1483319470164217</v>
      </c>
    </row>
    <row r="21" spans="1:32" ht="15" x14ac:dyDescent="0.2">
      <c r="A21">
        <v>459</v>
      </c>
      <c r="B21" t="s">
        <v>1305</v>
      </c>
      <c r="C21" t="s">
        <v>88</v>
      </c>
      <c r="D21">
        <v>836.54006530000004</v>
      </c>
      <c r="E21">
        <v>1</v>
      </c>
      <c r="F21">
        <v>12.96158333</v>
      </c>
      <c r="G21">
        <v>0.97570000000000001</v>
      </c>
      <c r="H21">
        <v>0</v>
      </c>
      <c r="I21" t="s">
        <v>1306</v>
      </c>
      <c r="J21">
        <v>126989144.5</v>
      </c>
      <c r="K21">
        <v>86.57</v>
      </c>
      <c r="L21">
        <v>134484812.19999999</v>
      </c>
      <c r="M21">
        <v>112351664.59999999</v>
      </c>
      <c r="N21">
        <v>63584297.75</v>
      </c>
      <c r="O21">
        <v>135760220.09999999</v>
      </c>
      <c r="P21">
        <v>58798417.899999999</v>
      </c>
      <c r="Q21">
        <v>92769324.849999994</v>
      </c>
      <c r="R21">
        <v>134521777.5</v>
      </c>
      <c r="S21">
        <v>61871705.719999999</v>
      </c>
      <c r="T21">
        <v>85736374.150000006</v>
      </c>
      <c r="U21">
        <v>84100272.120000005</v>
      </c>
      <c r="V21">
        <v>11093554.789999999</v>
      </c>
      <c r="W21">
        <v>61855294.149999999</v>
      </c>
      <c r="X21" t="s">
        <v>1307</v>
      </c>
      <c r="Y21" t="s">
        <v>1308</v>
      </c>
      <c r="Z21" s="8" t="s">
        <v>1272</v>
      </c>
      <c r="AA21" t="s">
        <v>512</v>
      </c>
      <c r="AB21" t="s">
        <v>494</v>
      </c>
      <c r="AC21" s="16" t="s">
        <v>1309</v>
      </c>
      <c r="AD21" t="s">
        <v>512</v>
      </c>
      <c r="AE21">
        <f t="shared" si="1"/>
        <v>0.33329507216530274</v>
      </c>
      <c r="AF21">
        <f t="shared" si="0"/>
        <v>1.1001743199806522</v>
      </c>
    </row>
    <row r="22" spans="1:32" ht="15" x14ac:dyDescent="0.2">
      <c r="A22">
        <v>501</v>
      </c>
      <c r="B22" t="s">
        <v>1310</v>
      </c>
      <c r="C22" t="s">
        <v>88</v>
      </c>
      <c r="D22">
        <v>862.55571980000002</v>
      </c>
      <c r="E22">
        <v>1</v>
      </c>
      <c r="F22">
        <v>13.531166669999999</v>
      </c>
      <c r="G22">
        <v>0.95181666700000001</v>
      </c>
      <c r="H22">
        <v>0</v>
      </c>
      <c r="I22" t="s">
        <v>1311</v>
      </c>
      <c r="J22">
        <v>82083079.129999995</v>
      </c>
      <c r="K22">
        <v>84.67</v>
      </c>
      <c r="L22">
        <v>94069029.819999993</v>
      </c>
      <c r="M22">
        <v>86921013.549999997</v>
      </c>
      <c r="N22">
        <v>47360416.310000002</v>
      </c>
      <c r="O22">
        <v>96247107.370000005</v>
      </c>
      <c r="P22">
        <v>22924258.370000001</v>
      </c>
      <c r="Q22">
        <v>68146719.510000005</v>
      </c>
      <c r="R22">
        <v>92235844.859999999</v>
      </c>
      <c r="S22">
        <v>42359469.609999999</v>
      </c>
      <c r="T22">
        <v>66469653.600000001</v>
      </c>
      <c r="U22">
        <v>57166531.289999999</v>
      </c>
      <c r="V22">
        <v>2944048.7779999999</v>
      </c>
      <c r="W22">
        <v>47125838.609999999</v>
      </c>
      <c r="X22" t="s">
        <v>1312</v>
      </c>
      <c r="Y22" t="s">
        <v>1313</v>
      </c>
      <c r="Z22" s="8" t="s">
        <v>1272</v>
      </c>
      <c r="AA22" t="s">
        <v>512</v>
      </c>
      <c r="AB22" t="s">
        <v>484</v>
      </c>
      <c r="AC22" s="16" t="s">
        <v>1314</v>
      </c>
      <c r="AD22" t="s">
        <v>512</v>
      </c>
      <c r="AE22">
        <f t="shared" si="1"/>
        <v>0.40350983034968585</v>
      </c>
      <c r="AF22">
        <f t="shared" si="0"/>
        <v>1.0647825293709985</v>
      </c>
    </row>
    <row r="23" spans="1:32" ht="15" x14ac:dyDescent="0.2">
      <c r="A23">
        <v>539</v>
      </c>
      <c r="B23" t="s">
        <v>1315</v>
      </c>
      <c r="C23" t="s">
        <v>88</v>
      </c>
      <c r="D23">
        <v>864.5711695</v>
      </c>
      <c r="E23">
        <v>1</v>
      </c>
      <c r="F23">
        <v>13.85308333</v>
      </c>
      <c r="G23">
        <v>0.50441666699999999</v>
      </c>
      <c r="H23">
        <v>0</v>
      </c>
      <c r="I23" t="s">
        <v>1316</v>
      </c>
      <c r="J23">
        <v>38271219.859999999</v>
      </c>
      <c r="K23">
        <v>77.27</v>
      </c>
      <c r="L23">
        <v>50430761.079999998</v>
      </c>
      <c r="M23">
        <v>44551489.100000001</v>
      </c>
      <c r="N23">
        <v>21574238.329999998</v>
      </c>
      <c r="O23">
        <v>53057237.159999996</v>
      </c>
      <c r="P23">
        <v>13360811.380000001</v>
      </c>
      <c r="Q23">
        <v>35707507.350000001</v>
      </c>
      <c r="R23">
        <v>46757576.710000001</v>
      </c>
      <c r="S23">
        <v>24605435.719999999</v>
      </c>
      <c r="T23">
        <v>31342080.23</v>
      </c>
      <c r="U23">
        <v>31004033.239999998</v>
      </c>
      <c r="V23">
        <v>0</v>
      </c>
      <c r="W23">
        <v>20125126.079999998</v>
      </c>
      <c r="X23" t="s">
        <v>1317</v>
      </c>
      <c r="Y23" t="s">
        <v>1318</v>
      </c>
      <c r="Z23" s="8" t="s">
        <v>1272</v>
      </c>
      <c r="AA23" t="s">
        <v>512</v>
      </c>
      <c r="AB23" t="s">
        <v>484</v>
      </c>
      <c r="AC23" s="16" t="s">
        <v>1319</v>
      </c>
      <c r="AD23" t="s">
        <v>512</v>
      </c>
      <c r="AE23">
        <f t="shared" si="1"/>
        <v>0.38337109597374808</v>
      </c>
      <c r="AF23">
        <f t="shared" si="0"/>
        <v>1.0800269934534308</v>
      </c>
    </row>
    <row r="24" spans="1:32" ht="15" x14ac:dyDescent="0.2">
      <c r="A24">
        <v>522</v>
      </c>
      <c r="B24" t="s">
        <v>1320</v>
      </c>
      <c r="C24" t="s">
        <v>88</v>
      </c>
      <c r="D24">
        <v>888.57179380000002</v>
      </c>
      <c r="E24">
        <v>1</v>
      </c>
      <c r="F24">
        <v>13.712149999999999</v>
      </c>
      <c r="G24">
        <v>0.72519999999999996</v>
      </c>
      <c r="H24">
        <v>0</v>
      </c>
      <c r="I24" t="s">
        <v>1321</v>
      </c>
      <c r="J24">
        <v>71825496.359999999</v>
      </c>
      <c r="K24">
        <v>94.67</v>
      </c>
      <c r="L24">
        <v>80081471.109999999</v>
      </c>
      <c r="M24">
        <v>70006363.129999995</v>
      </c>
      <c r="N24">
        <v>46039880.039999999</v>
      </c>
      <c r="O24">
        <v>75521670.879999995</v>
      </c>
      <c r="P24">
        <v>21316741.050000001</v>
      </c>
      <c r="Q24">
        <v>55184528.359999999</v>
      </c>
      <c r="R24">
        <v>73194757.219999999</v>
      </c>
      <c r="S24">
        <v>31793618.359999999</v>
      </c>
      <c r="T24">
        <v>52507711.329999998</v>
      </c>
      <c r="U24">
        <v>47779500.630000003</v>
      </c>
      <c r="V24">
        <v>1218915.3230000001</v>
      </c>
      <c r="W24">
        <v>59977670.670000002</v>
      </c>
      <c r="X24" t="s">
        <v>1322</v>
      </c>
      <c r="Y24" t="s">
        <v>1323</v>
      </c>
      <c r="Z24" s="8" t="s">
        <v>1272</v>
      </c>
      <c r="AA24" t="s">
        <v>512</v>
      </c>
      <c r="AB24" t="s">
        <v>494</v>
      </c>
      <c r="AC24" s="16" t="s">
        <v>1324</v>
      </c>
      <c r="AD24" t="s">
        <v>512</v>
      </c>
      <c r="AE24">
        <f t="shared" si="1"/>
        <v>0.31350388972870424</v>
      </c>
      <c r="AF24">
        <f t="shared" si="0"/>
        <v>1.1248022569508502</v>
      </c>
    </row>
    <row r="25" spans="1:32" ht="15" x14ac:dyDescent="0.2">
      <c r="A25">
        <v>581</v>
      </c>
      <c r="B25" t="s">
        <v>1325</v>
      </c>
      <c r="C25" t="s">
        <v>88</v>
      </c>
      <c r="D25">
        <v>890.58804190000001</v>
      </c>
      <c r="E25">
        <v>1</v>
      </c>
      <c r="F25">
        <v>14.355549999999999</v>
      </c>
      <c r="G25">
        <v>7.8433332999999994E-2</v>
      </c>
      <c r="H25">
        <v>0</v>
      </c>
      <c r="I25" t="s">
        <v>1326</v>
      </c>
      <c r="J25">
        <v>2712175.0359999998</v>
      </c>
      <c r="K25">
        <v>125.72</v>
      </c>
      <c r="L25">
        <v>10005521.359999999</v>
      </c>
      <c r="M25">
        <v>4199172.75</v>
      </c>
      <c r="N25">
        <v>1807476.41</v>
      </c>
      <c r="O25">
        <v>8634569.5170000009</v>
      </c>
      <c r="P25">
        <v>0</v>
      </c>
      <c r="Q25">
        <v>6338520.4460000005</v>
      </c>
      <c r="R25">
        <v>3736708.054</v>
      </c>
      <c r="S25">
        <v>1301904.966</v>
      </c>
      <c r="T25">
        <v>0</v>
      </c>
      <c r="U25">
        <v>0</v>
      </c>
      <c r="V25">
        <v>0</v>
      </c>
      <c r="W25">
        <v>0</v>
      </c>
      <c r="X25" t="s">
        <v>1327</v>
      </c>
      <c r="Y25" t="s">
        <v>1328</v>
      </c>
      <c r="Z25" s="8" t="s">
        <v>1272</v>
      </c>
      <c r="AA25" t="s">
        <v>512</v>
      </c>
      <c r="AB25" t="s">
        <v>484</v>
      </c>
      <c r="AC25" s="16" t="s">
        <v>1329</v>
      </c>
      <c r="AD25" t="s">
        <v>512</v>
      </c>
      <c r="AE25">
        <f t="shared" si="1"/>
        <v>0.13903713148631891</v>
      </c>
      <c r="AF25">
        <f t="shared" si="0"/>
        <v>2.1663400636597578</v>
      </c>
    </row>
    <row r="26" spans="1:32" ht="15" x14ac:dyDescent="0.2">
      <c r="A26">
        <v>491</v>
      </c>
      <c r="B26" t="s">
        <v>1330</v>
      </c>
      <c r="C26" t="s">
        <v>88</v>
      </c>
      <c r="D26">
        <v>886.55586149999999</v>
      </c>
      <c r="E26">
        <v>1</v>
      </c>
      <c r="F26">
        <v>13.41015</v>
      </c>
      <c r="G26">
        <v>0.99288333299999998</v>
      </c>
      <c r="H26">
        <v>0</v>
      </c>
      <c r="I26" t="s">
        <v>1331</v>
      </c>
      <c r="J26">
        <v>144192334.19999999</v>
      </c>
      <c r="K26">
        <v>105.73</v>
      </c>
      <c r="L26">
        <v>136979533.59999999</v>
      </c>
      <c r="M26">
        <v>116647391</v>
      </c>
      <c r="N26">
        <v>81204112.400000006</v>
      </c>
      <c r="O26">
        <v>117051044</v>
      </c>
      <c r="P26">
        <v>37728865.700000003</v>
      </c>
      <c r="Q26">
        <v>90802427</v>
      </c>
      <c r="R26">
        <v>121182843.90000001</v>
      </c>
      <c r="S26">
        <v>45590959.859999999</v>
      </c>
      <c r="T26">
        <v>90042418.450000003</v>
      </c>
      <c r="U26">
        <v>82917281.290000007</v>
      </c>
      <c r="V26">
        <v>21440804.16</v>
      </c>
      <c r="W26">
        <v>112303762.40000001</v>
      </c>
      <c r="X26" t="s">
        <v>1332</v>
      </c>
      <c r="Y26">
        <v>2835637</v>
      </c>
      <c r="Z26" s="8" t="s">
        <v>1272</v>
      </c>
      <c r="AA26" t="s">
        <v>512</v>
      </c>
      <c r="AB26" t="s">
        <v>484</v>
      </c>
      <c r="AC26" s="16" t="s">
        <v>1333</v>
      </c>
      <c r="AD26" t="s">
        <v>512</v>
      </c>
      <c r="AE26">
        <f t="shared" si="1"/>
        <v>0.29703915063022773</v>
      </c>
      <c r="AF26">
        <f t="shared" si="0"/>
        <v>1.1372127435017878</v>
      </c>
    </row>
    <row r="27" spans="1:32" ht="15" x14ac:dyDescent="0.2">
      <c r="A27">
        <v>2328</v>
      </c>
      <c r="B27" t="s">
        <v>1334</v>
      </c>
      <c r="C27" t="s">
        <v>88</v>
      </c>
      <c r="D27">
        <v>666.6174145</v>
      </c>
      <c r="E27">
        <v>1</v>
      </c>
      <c r="F27">
        <v>22.410666670000001</v>
      </c>
      <c r="G27">
        <v>7.9600000000000004E-2</v>
      </c>
      <c r="H27">
        <v>0</v>
      </c>
      <c r="I27" t="s">
        <v>1335</v>
      </c>
      <c r="J27">
        <v>18147955.289999999</v>
      </c>
      <c r="K27">
        <v>387.3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272219329.30000001</v>
      </c>
      <c r="W27">
        <v>0</v>
      </c>
      <c r="X27" t="s">
        <v>511</v>
      </c>
      <c r="Y27">
        <v>10027206.529999999</v>
      </c>
      <c r="Z27" s="8" t="s">
        <v>507</v>
      </c>
      <c r="AA27" t="s">
        <v>512</v>
      </c>
      <c r="AB27" t="s">
        <v>484</v>
      </c>
      <c r="AC27" s="16" t="s">
        <v>513</v>
      </c>
      <c r="AD27" t="s">
        <v>512</v>
      </c>
      <c r="AE27" t="e">
        <f t="shared" si="1"/>
        <v>#DIV/0!</v>
      </c>
      <c r="AF27" t="e">
        <f t="shared" si="0"/>
        <v>#DIV/0!</v>
      </c>
    </row>
    <row r="28" spans="1:32" ht="15" x14ac:dyDescent="0.2">
      <c r="A28">
        <v>2292</v>
      </c>
      <c r="B28" t="s">
        <v>1336</v>
      </c>
      <c r="C28" t="s">
        <v>88</v>
      </c>
      <c r="D28">
        <v>690.61548570000002</v>
      </c>
      <c r="E28">
        <v>1</v>
      </c>
      <c r="F28">
        <v>22.15325</v>
      </c>
      <c r="G28">
        <v>0.119316667</v>
      </c>
      <c r="H28">
        <v>0</v>
      </c>
      <c r="I28" t="s">
        <v>1337</v>
      </c>
      <c r="J28">
        <v>242409954.30000001</v>
      </c>
      <c r="K28">
        <v>139.41</v>
      </c>
      <c r="L28">
        <v>275454862.10000002</v>
      </c>
      <c r="M28">
        <v>129211286.8</v>
      </c>
      <c r="N28">
        <v>0</v>
      </c>
      <c r="O28">
        <v>0</v>
      </c>
      <c r="P28">
        <v>230471987.59999999</v>
      </c>
      <c r="Q28">
        <v>0</v>
      </c>
      <c r="R28">
        <v>0</v>
      </c>
      <c r="S28">
        <v>0</v>
      </c>
      <c r="T28">
        <v>119252481</v>
      </c>
      <c r="U28">
        <v>0</v>
      </c>
      <c r="V28">
        <v>1021823322</v>
      </c>
      <c r="W28">
        <v>696424037.70000005</v>
      </c>
      <c r="X28" t="s">
        <v>1338</v>
      </c>
      <c r="Y28">
        <v>19481886.210000001</v>
      </c>
      <c r="Z28" s="8" t="s">
        <v>507</v>
      </c>
      <c r="AA28" t="s">
        <v>512</v>
      </c>
      <c r="AB28" t="s">
        <v>484</v>
      </c>
      <c r="AC28" s="16" t="s">
        <v>1339</v>
      </c>
      <c r="AD28" t="s">
        <v>512</v>
      </c>
      <c r="AE28">
        <f t="shared" si="1"/>
        <v>6.6781367035680328E-2</v>
      </c>
      <c r="AF28">
        <f t="shared" si="0"/>
        <v>5.3259951589602572</v>
      </c>
    </row>
    <row r="29" spans="1:32" ht="15" x14ac:dyDescent="0.2">
      <c r="A29">
        <v>1003</v>
      </c>
      <c r="B29" t="s">
        <v>1340</v>
      </c>
      <c r="C29" t="s">
        <v>88</v>
      </c>
      <c r="D29">
        <v>540.53540310000005</v>
      </c>
      <c r="E29">
        <v>1</v>
      </c>
      <c r="F29">
        <v>16.962633329999999</v>
      </c>
      <c r="G29">
        <v>0.15806666699999999</v>
      </c>
      <c r="H29">
        <v>0</v>
      </c>
      <c r="I29" t="s">
        <v>1341</v>
      </c>
      <c r="J29">
        <v>7292576.7359999996</v>
      </c>
      <c r="K29">
        <v>129.65</v>
      </c>
      <c r="L29">
        <v>32439406.93</v>
      </c>
      <c r="M29">
        <v>0</v>
      </c>
      <c r="N29">
        <v>0</v>
      </c>
      <c r="O29">
        <v>5112085.3600000003</v>
      </c>
      <c r="P29">
        <v>7493588.0609999998</v>
      </c>
      <c r="Q29">
        <v>0</v>
      </c>
      <c r="R29">
        <v>9772421.3239999991</v>
      </c>
      <c r="S29">
        <v>18711871.09</v>
      </c>
      <c r="T29">
        <v>0</v>
      </c>
      <c r="U29">
        <v>2933641.8330000001</v>
      </c>
      <c r="V29">
        <v>18897796.940000001</v>
      </c>
      <c r="W29">
        <v>5446772.1639999999</v>
      </c>
      <c r="X29" t="s">
        <v>1342</v>
      </c>
      <c r="Y29">
        <v>3811176.55</v>
      </c>
      <c r="Z29" s="8" t="s">
        <v>522</v>
      </c>
      <c r="AA29" t="s">
        <v>483</v>
      </c>
      <c r="AB29" t="s">
        <v>484</v>
      </c>
      <c r="AC29" s="16" t="s">
        <v>1343</v>
      </c>
      <c r="AD29" t="s">
        <v>483</v>
      </c>
      <c r="AE29">
        <f t="shared" si="1"/>
        <v>0.35398402559207998</v>
      </c>
      <c r="AF29">
        <f t="shared" si="0"/>
        <v>1.4337378134687901</v>
      </c>
    </row>
    <row r="30" spans="1:32" ht="15" x14ac:dyDescent="0.2">
      <c r="A30">
        <v>1665</v>
      </c>
      <c r="B30" t="s">
        <v>1344</v>
      </c>
      <c r="C30" t="s">
        <v>88</v>
      </c>
      <c r="D30">
        <v>624.62776199999996</v>
      </c>
      <c r="E30">
        <v>1</v>
      </c>
      <c r="F30">
        <v>19.481850000000001</v>
      </c>
      <c r="G30">
        <v>0.20093333299999999</v>
      </c>
      <c r="H30">
        <v>0</v>
      </c>
      <c r="I30" t="s">
        <v>1345</v>
      </c>
      <c r="J30">
        <v>8880683.8900000006</v>
      </c>
      <c r="K30">
        <v>139.84</v>
      </c>
      <c r="L30">
        <v>11983138.27</v>
      </c>
      <c r="M30">
        <v>13850684.060000001</v>
      </c>
      <c r="N30">
        <v>0</v>
      </c>
      <c r="O30">
        <v>0</v>
      </c>
      <c r="P30">
        <v>0</v>
      </c>
      <c r="Q30">
        <v>5473232.3609999996</v>
      </c>
      <c r="R30">
        <v>0</v>
      </c>
      <c r="S30">
        <v>0</v>
      </c>
      <c r="T30">
        <v>13854828.539999999</v>
      </c>
      <c r="U30">
        <v>0</v>
      </c>
      <c r="V30">
        <v>6643052.9780000001</v>
      </c>
      <c r="W30">
        <v>35293676.390000001</v>
      </c>
      <c r="X30" t="s">
        <v>528</v>
      </c>
      <c r="Y30">
        <v>5119338.38</v>
      </c>
      <c r="Z30" s="8" t="s">
        <v>522</v>
      </c>
      <c r="AA30" t="s">
        <v>483</v>
      </c>
      <c r="AB30" t="s">
        <v>484</v>
      </c>
      <c r="AC30" s="16" t="s">
        <v>529</v>
      </c>
      <c r="AD30" t="s">
        <v>483</v>
      </c>
      <c r="AE30">
        <f t="shared" si="1"/>
        <v>0.38172474201331696</v>
      </c>
      <c r="AF30">
        <f t="shared" si="0"/>
        <v>1.3365966954638167</v>
      </c>
    </row>
    <row r="31" spans="1:32" ht="15" x14ac:dyDescent="0.2">
      <c r="A31">
        <v>1672</v>
      </c>
      <c r="B31" t="s">
        <v>1346</v>
      </c>
      <c r="C31" t="s">
        <v>88</v>
      </c>
      <c r="D31">
        <v>650.64103320000004</v>
      </c>
      <c r="E31">
        <v>1</v>
      </c>
      <c r="F31">
        <v>19.50183333</v>
      </c>
      <c r="G31">
        <v>0.32345000000000002</v>
      </c>
      <c r="H31">
        <v>0</v>
      </c>
      <c r="I31" t="s">
        <v>1347</v>
      </c>
      <c r="J31">
        <v>34582260.899999999</v>
      </c>
      <c r="K31">
        <v>43.87</v>
      </c>
      <c r="L31">
        <v>33710287.049999997</v>
      </c>
      <c r="M31">
        <v>37935765.530000001</v>
      </c>
      <c r="N31">
        <v>25850984.609999999</v>
      </c>
      <c r="O31">
        <v>36787839.829999998</v>
      </c>
      <c r="P31">
        <v>8507395.2469999995</v>
      </c>
      <c r="Q31">
        <v>35821265.469999999</v>
      </c>
      <c r="R31">
        <v>27807786.640000001</v>
      </c>
      <c r="S31">
        <v>21021858.879999999</v>
      </c>
      <c r="T31">
        <v>47024151.079999998</v>
      </c>
      <c r="U31">
        <v>18511916.559999999</v>
      </c>
      <c r="V31">
        <v>28419090.800000001</v>
      </c>
      <c r="W31">
        <v>55550550.280000001</v>
      </c>
      <c r="X31" t="s">
        <v>1348</v>
      </c>
      <c r="Y31">
        <v>4612984.8099999996</v>
      </c>
      <c r="Z31" s="8" t="s">
        <v>522</v>
      </c>
      <c r="AA31" t="s">
        <v>483</v>
      </c>
      <c r="AB31" t="s">
        <v>484</v>
      </c>
      <c r="AC31" s="16" t="s">
        <v>1349</v>
      </c>
      <c r="AD31" t="s">
        <v>483</v>
      </c>
      <c r="AE31">
        <f t="shared" si="1"/>
        <v>0.4245503825419269</v>
      </c>
      <c r="AF31">
        <f t="shared" si="0"/>
        <v>0.95076333227784293</v>
      </c>
    </row>
    <row r="32" spans="1:32" ht="15" x14ac:dyDescent="0.2">
      <c r="A32">
        <v>1133</v>
      </c>
      <c r="B32" t="s">
        <v>1350</v>
      </c>
      <c r="C32" t="s">
        <v>88</v>
      </c>
      <c r="D32">
        <v>696.64953490000005</v>
      </c>
      <c r="E32">
        <v>1</v>
      </c>
      <c r="F32">
        <v>20.156433329999999</v>
      </c>
      <c r="G32">
        <v>0.1203</v>
      </c>
      <c r="H32">
        <v>0</v>
      </c>
      <c r="I32" t="s">
        <v>1351</v>
      </c>
      <c r="J32">
        <v>657832.64760000003</v>
      </c>
      <c r="K32">
        <v>213</v>
      </c>
      <c r="L32">
        <v>1376078.226</v>
      </c>
      <c r="M32">
        <v>0</v>
      </c>
      <c r="N32">
        <v>0</v>
      </c>
      <c r="O32">
        <v>266475.02159999998</v>
      </c>
      <c r="P32">
        <v>0</v>
      </c>
      <c r="Q32">
        <v>270269.75300000003</v>
      </c>
      <c r="R32">
        <v>0</v>
      </c>
      <c r="S32">
        <v>271862.5857</v>
      </c>
      <c r="T32">
        <v>0</v>
      </c>
      <c r="U32">
        <v>0</v>
      </c>
      <c r="V32">
        <v>0</v>
      </c>
      <c r="W32">
        <v>2756618.548</v>
      </c>
      <c r="X32" t="s">
        <v>1352</v>
      </c>
      <c r="Y32">
        <v>112672.87</v>
      </c>
      <c r="Z32" s="8" t="s">
        <v>522</v>
      </c>
      <c r="AA32" t="s">
        <v>1353</v>
      </c>
      <c r="AB32" t="s">
        <v>484</v>
      </c>
      <c r="AC32" s="16" t="s">
        <v>526</v>
      </c>
      <c r="AD32" t="s">
        <v>1354</v>
      </c>
      <c r="AE32">
        <f t="shared" si="1"/>
        <v>0.22337195164171608</v>
      </c>
      <c r="AF32">
        <f t="shared" si="0"/>
        <v>3.0298012687063487</v>
      </c>
    </row>
    <row r="33" spans="1:32" ht="15" x14ac:dyDescent="0.2">
      <c r="A33">
        <v>783</v>
      </c>
      <c r="B33" t="s">
        <v>1355</v>
      </c>
      <c r="C33" t="s">
        <v>88</v>
      </c>
      <c r="D33">
        <v>536.50386619999995</v>
      </c>
      <c r="E33">
        <v>1</v>
      </c>
      <c r="F33">
        <v>15.70921667</v>
      </c>
      <c r="G33">
        <v>0.117716667</v>
      </c>
      <c r="H33">
        <v>0</v>
      </c>
      <c r="I33" t="s">
        <v>1189</v>
      </c>
      <c r="J33">
        <v>2716905.1570000001</v>
      </c>
      <c r="K33">
        <v>208.38</v>
      </c>
      <c r="L33">
        <v>0</v>
      </c>
      <c r="M33">
        <v>0</v>
      </c>
      <c r="N33">
        <v>0</v>
      </c>
      <c r="O33">
        <v>0</v>
      </c>
      <c r="P33">
        <v>19998473.859999999</v>
      </c>
      <c r="Q33">
        <v>0</v>
      </c>
      <c r="R33">
        <v>0</v>
      </c>
      <c r="S33">
        <v>0</v>
      </c>
      <c r="T33">
        <v>0</v>
      </c>
      <c r="U33">
        <v>4013246.2560000001</v>
      </c>
      <c r="V33">
        <v>7092353.8329999996</v>
      </c>
      <c r="W33">
        <v>9649503.409</v>
      </c>
      <c r="X33" t="s">
        <v>1356</v>
      </c>
      <c r="Y33">
        <v>3998728.26</v>
      </c>
      <c r="Z33" s="8" t="s">
        <v>530</v>
      </c>
      <c r="AA33" t="s">
        <v>483</v>
      </c>
      <c r="AB33" t="s">
        <v>484</v>
      </c>
      <c r="AC33" s="16" t="s">
        <v>1357</v>
      </c>
      <c r="AD33" t="s">
        <v>483</v>
      </c>
      <c r="AE33">
        <f t="shared" si="1"/>
        <v>0.22789566117516447</v>
      </c>
      <c r="AF33">
        <f t="shared" si="0"/>
        <v>4.9831165556066486</v>
      </c>
    </row>
    <row r="34" spans="1:32" ht="15" x14ac:dyDescent="0.2">
      <c r="A34">
        <v>522</v>
      </c>
      <c r="B34" t="s">
        <v>1358</v>
      </c>
      <c r="C34" t="s">
        <v>88</v>
      </c>
      <c r="D34">
        <v>582.50825510000004</v>
      </c>
      <c r="E34">
        <v>1</v>
      </c>
      <c r="F34">
        <v>16.520733329999999</v>
      </c>
      <c r="G34">
        <v>1.0225166670000001</v>
      </c>
      <c r="H34">
        <v>0</v>
      </c>
      <c r="I34" t="s">
        <v>1359</v>
      </c>
      <c r="J34">
        <v>51719277.990000002</v>
      </c>
      <c r="K34">
        <v>29.66</v>
      </c>
      <c r="L34">
        <v>70522817.450000003</v>
      </c>
      <c r="M34">
        <v>50367193.450000003</v>
      </c>
      <c r="N34">
        <v>47908289.530000001</v>
      </c>
      <c r="O34">
        <v>66118831.840000004</v>
      </c>
      <c r="P34">
        <v>49811750.960000001</v>
      </c>
      <c r="Q34">
        <v>57906953.079999998</v>
      </c>
      <c r="R34">
        <v>79200874.780000001</v>
      </c>
      <c r="S34">
        <v>55636988.07</v>
      </c>
      <c r="T34">
        <v>55383984.090000004</v>
      </c>
      <c r="U34">
        <v>51497999.969999999</v>
      </c>
      <c r="V34">
        <v>31596082.649999999</v>
      </c>
      <c r="W34">
        <v>63741469.259999998</v>
      </c>
      <c r="X34" t="s">
        <v>1360</v>
      </c>
      <c r="Y34">
        <v>224228.22399999999</v>
      </c>
      <c r="Z34" s="8" t="s">
        <v>530</v>
      </c>
      <c r="AA34" t="s">
        <v>1353</v>
      </c>
      <c r="AB34" t="s">
        <v>484</v>
      </c>
      <c r="AC34" s="16" t="s">
        <v>1361</v>
      </c>
      <c r="AD34" t="s">
        <v>1354</v>
      </c>
      <c r="AE34">
        <f t="shared" si="1"/>
        <v>0.33685055026487937</v>
      </c>
      <c r="AF34">
        <f t="shared" si="0"/>
        <v>0.95027842382424665</v>
      </c>
    </row>
    <row r="35" spans="1:32" ht="15" x14ac:dyDescent="0.2">
      <c r="A35">
        <v>1125</v>
      </c>
      <c r="B35" t="s">
        <v>1362</v>
      </c>
      <c r="C35">
        <v>565.54256750000002</v>
      </c>
      <c r="D35">
        <v>566.54984400000001</v>
      </c>
      <c r="E35">
        <v>1</v>
      </c>
      <c r="F35">
        <v>17.536850000000001</v>
      </c>
      <c r="G35">
        <v>0.28368333299999998</v>
      </c>
      <c r="H35">
        <v>0</v>
      </c>
      <c r="I35" t="s">
        <v>1363</v>
      </c>
      <c r="J35">
        <v>57914353.590000004</v>
      </c>
      <c r="K35">
        <v>29.81</v>
      </c>
      <c r="L35">
        <v>75771072.079999998</v>
      </c>
      <c r="M35">
        <v>56784743.079999998</v>
      </c>
      <c r="N35">
        <v>44790611.560000002</v>
      </c>
      <c r="O35">
        <v>66005767.729999997</v>
      </c>
      <c r="P35">
        <v>36616054.649999999</v>
      </c>
      <c r="Q35">
        <v>59058196.789999999</v>
      </c>
      <c r="R35">
        <v>70895094.709999993</v>
      </c>
      <c r="S35">
        <v>48781363.240000002</v>
      </c>
      <c r="T35">
        <v>62814687.619999997</v>
      </c>
      <c r="U35">
        <v>52543065.189999998</v>
      </c>
      <c r="V35">
        <v>65440822.869999997</v>
      </c>
      <c r="W35">
        <v>56728129.68</v>
      </c>
      <c r="X35" t="s">
        <v>1364</v>
      </c>
      <c r="Y35">
        <v>4099202.88</v>
      </c>
      <c r="Z35" s="8" t="s">
        <v>530</v>
      </c>
      <c r="AA35" t="s">
        <v>483</v>
      </c>
      <c r="AB35" t="s">
        <v>484</v>
      </c>
      <c r="AC35" s="16" t="s">
        <v>1365</v>
      </c>
      <c r="AD35" t="s">
        <v>483</v>
      </c>
      <c r="AE35">
        <f t="shared" si="1"/>
        <v>0.36730762121590915</v>
      </c>
      <c r="AF35">
        <f t="shared" si="0"/>
        <v>0.9519737399286694</v>
      </c>
    </row>
    <row r="36" spans="1:32" ht="15" x14ac:dyDescent="0.2">
      <c r="A36">
        <v>1555</v>
      </c>
      <c r="B36" t="s">
        <v>1366</v>
      </c>
      <c r="C36" t="s">
        <v>88</v>
      </c>
      <c r="D36">
        <v>784.66347610000003</v>
      </c>
      <c r="E36">
        <v>1</v>
      </c>
      <c r="F36">
        <v>19.080433330000002</v>
      </c>
      <c r="G36">
        <v>0.121483333</v>
      </c>
      <c r="H36">
        <v>0</v>
      </c>
      <c r="I36">
        <v>100</v>
      </c>
      <c r="J36">
        <v>2325683.8119999999</v>
      </c>
      <c r="K36">
        <v>205.11</v>
      </c>
      <c r="L36">
        <v>0</v>
      </c>
      <c r="M36">
        <v>0</v>
      </c>
      <c r="N36">
        <v>0</v>
      </c>
      <c r="O36">
        <v>0</v>
      </c>
      <c r="P36">
        <v>0</v>
      </c>
      <c r="Q36">
        <v>1721448.2439999999</v>
      </c>
      <c r="R36">
        <v>15138392.6</v>
      </c>
      <c r="S36">
        <v>0</v>
      </c>
      <c r="T36">
        <v>7416341.0729999999</v>
      </c>
      <c r="U36">
        <v>10609075.26</v>
      </c>
      <c r="V36">
        <v>0</v>
      </c>
      <c r="W36">
        <v>0</v>
      </c>
      <c r="X36" t="s">
        <v>1367</v>
      </c>
      <c r="Y36">
        <v>1184432.1000000001</v>
      </c>
      <c r="Z36" s="8" t="s">
        <v>615</v>
      </c>
      <c r="AA36" t="s">
        <v>512</v>
      </c>
      <c r="AB36" t="s">
        <v>484</v>
      </c>
      <c r="AC36" s="16" t="s">
        <v>1368</v>
      </c>
      <c r="AD36" t="s">
        <v>512</v>
      </c>
      <c r="AE36">
        <f t="shared" si="1"/>
        <v>1.8590998235861467E-2</v>
      </c>
      <c r="AF36">
        <f t="shared" si="0"/>
        <v>0</v>
      </c>
    </row>
    <row r="37" spans="1:32" ht="15" x14ac:dyDescent="0.2">
      <c r="A37">
        <v>1438</v>
      </c>
      <c r="B37" t="s">
        <v>1369</v>
      </c>
      <c r="C37" t="s">
        <v>88</v>
      </c>
      <c r="D37">
        <v>620.59623790000001</v>
      </c>
      <c r="E37">
        <v>1</v>
      </c>
      <c r="F37">
        <v>18.642566670000001</v>
      </c>
      <c r="G37">
        <v>0.218533333</v>
      </c>
      <c r="H37">
        <v>0</v>
      </c>
      <c r="I37" t="s">
        <v>1370</v>
      </c>
      <c r="J37">
        <v>19887868.739999998</v>
      </c>
      <c r="K37">
        <v>39.35</v>
      </c>
      <c r="L37">
        <v>27514249.440000001</v>
      </c>
      <c r="M37">
        <v>18345271.77</v>
      </c>
      <c r="N37">
        <v>20166149.109999999</v>
      </c>
      <c r="O37">
        <v>24855032.120000001</v>
      </c>
      <c r="P37">
        <v>4900380.6160000004</v>
      </c>
      <c r="Q37">
        <v>34334429.259999998</v>
      </c>
      <c r="R37">
        <v>23636616.75</v>
      </c>
      <c r="S37">
        <v>17794339.27</v>
      </c>
      <c r="T37">
        <v>30738768.02</v>
      </c>
      <c r="U37">
        <v>23098518.760000002</v>
      </c>
      <c r="V37">
        <v>16859639.870000001</v>
      </c>
      <c r="W37">
        <v>15279924.59</v>
      </c>
      <c r="X37" t="s">
        <v>1371</v>
      </c>
      <c r="Y37" t="s">
        <v>1372</v>
      </c>
      <c r="Z37" s="8" t="s">
        <v>530</v>
      </c>
      <c r="AA37" t="s">
        <v>483</v>
      </c>
      <c r="AB37" t="s">
        <v>484</v>
      </c>
      <c r="AC37" s="16" t="s">
        <v>1373</v>
      </c>
      <c r="AD37" t="s">
        <v>483</v>
      </c>
      <c r="AE37">
        <f t="shared" si="1"/>
        <v>0.10244744340328542</v>
      </c>
      <c r="AF37">
        <f t="shared" si="0"/>
        <v>0.73903632952612119</v>
      </c>
    </row>
    <row r="38" spans="1:32" ht="15" x14ac:dyDescent="0.2">
      <c r="A38">
        <v>1444</v>
      </c>
      <c r="B38" t="s">
        <v>1374</v>
      </c>
      <c r="C38" t="s">
        <v>88</v>
      </c>
      <c r="D38">
        <v>646.61173729999996</v>
      </c>
      <c r="E38">
        <v>1</v>
      </c>
      <c r="F38">
        <v>18.682183330000001</v>
      </c>
      <c r="G38">
        <v>0.19853333300000001</v>
      </c>
      <c r="H38">
        <v>0</v>
      </c>
      <c r="I38" t="s">
        <v>1375</v>
      </c>
      <c r="J38">
        <v>64763526.140000001</v>
      </c>
      <c r="K38">
        <v>45.8</v>
      </c>
      <c r="L38">
        <v>95726060.799999997</v>
      </c>
      <c r="M38">
        <v>99043533.269999996</v>
      </c>
      <c r="N38">
        <v>71657615.469999999</v>
      </c>
      <c r="O38">
        <v>93516544.530000001</v>
      </c>
      <c r="P38">
        <v>36462941.210000001</v>
      </c>
      <c r="Q38">
        <v>88521203.689999998</v>
      </c>
      <c r="R38">
        <v>57258421.609999999</v>
      </c>
      <c r="S38">
        <v>40879957.840000004</v>
      </c>
      <c r="T38">
        <v>104376996.5</v>
      </c>
      <c r="U38">
        <v>71214564.629999995</v>
      </c>
      <c r="V38">
        <v>0</v>
      </c>
      <c r="W38">
        <v>40304057.729999997</v>
      </c>
      <c r="X38" t="s">
        <v>1376</v>
      </c>
      <c r="Y38" t="s">
        <v>1377</v>
      </c>
      <c r="Z38" s="8" t="s">
        <v>530</v>
      </c>
      <c r="AA38" t="s">
        <v>483</v>
      </c>
      <c r="AB38" t="s">
        <v>484</v>
      </c>
      <c r="AC38" s="16" t="s">
        <v>1378</v>
      </c>
      <c r="AD38" t="s">
        <v>483</v>
      </c>
      <c r="AE38">
        <f t="shared" si="1"/>
        <v>0.34236468274335452</v>
      </c>
      <c r="AF38">
        <f t="shared" si="0"/>
        <v>1.0942869375301199</v>
      </c>
    </row>
    <row r="39" spans="1:32" ht="15" x14ac:dyDescent="0.2">
      <c r="A39">
        <v>1008</v>
      </c>
      <c r="B39" t="s">
        <v>1379</v>
      </c>
      <c r="C39" t="s">
        <v>88</v>
      </c>
      <c r="D39">
        <v>666.60197970000002</v>
      </c>
      <c r="E39">
        <v>1</v>
      </c>
      <c r="F39">
        <v>19.212199999999999</v>
      </c>
      <c r="G39">
        <v>0.28084999999999999</v>
      </c>
      <c r="H39">
        <v>0</v>
      </c>
      <c r="I39" t="s">
        <v>1380</v>
      </c>
      <c r="J39">
        <v>8026964.1100000003</v>
      </c>
      <c r="K39">
        <v>73.849999999999994</v>
      </c>
      <c r="L39">
        <v>8772631.7489999998</v>
      </c>
      <c r="M39">
        <v>9229102.8729999997</v>
      </c>
      <c r="N39">
        <v>6839457.7520000003</v>
      </c>
      <c r="O39">
        <v>9277134.3579999991</v>
      </c>
      <c r="P39">
        <v>3549116.6970000002</v>
      </c>
      <c r="Q39">
        <v>8135088.0209999997</v>
      </c>
      <c r="R39">
        <v>10564254.710000001</v>
      </c>
      <c r="S39">
        <v>6876272.3449999997</v>
      </c>
      <c r="T39">
        <v>8139801.7860000003</v>
      </c>
      <c r="U39">
        <v>4489721.8899999997</v>
      </c>
      <c r="V39">
        <v>933665.76859999995</v>
      </c>
      <c r="W39">
        <v>12440692.74</v>
      </c>
      <c r="X39" t="s">
        <v>1381</v>
      </c>
      <c r="Y39">
        <v>171295.27</v>
      </c>
      <c r="Z39" s="8" t="s">
        <v>530</v>
      </c>
      <c r="AA39" t="s">
        <v>1353</v>
      </c>
      <c r="AB39" t="s">
        <v>484</v>
      </c>
      <c r="AC39" s="16" t="s">
        <v>543</v>
      </c>
      <c r="AD39" t="s">
        <v>1354</v>
      </c>
      <c r="AE39">
        <f t="shared" si="1"/>
        <v>0.47178577410352218</v>
      </c>
      <c r="AF39">
        <f t="shared" si="0"/>
        <v>0.98592609945771092</v>
      </c>
    </row>
    <row r="40" spans="1:32" ht="15" x14ac:dyDescent="0.2">
      <c r="A40">
        <v>1013</v>
      </c>
      <c r="B40" t="s">
        <v>1382</v>
      </c>
      <c r="C40" t="s">
        <v>88</v>
      </c>
      <c r="D40">
        <v>692.61782970000002</v>
      </c>
      <c r="E40">
        <v>1</v>
      </c>
      <c r="F40">
        <v>19.23191667</v>
      </c>
      <c r="G40">
        <v>0.48148333300000001</v>
      </c>
      <c r="H40">
        <v>0</v>
      </c>
      <c r="I40" t="s">
        <v>1383</v>
      </c>
      <c r="J40">
        <v>29651274.969999999</v>
      </c>
      <c r="K40">
        <v>65.430000000000007</v>
      </c>
      <c r="L40">
        <v>27820511.170000002</v>
      </c>
      <c r="M40">
        <v>28480826.609999999</v>
      </c>
      <c r="N40">
        <v>24517781.050000001</v>
      </c>
      <c r="O40">
        <v>33786461.18</v>
      </c>
      <c r="P40">
        <v>17045080.510000002</v>
      </c>
      <c r="Q40">
        <v>27738040.84</v>
      </c>
      <c r="R40">
        <v>34693886.219999999</v>
      </c>
      <c r="S40">
        <v>23496965.379999999</v>
      </c>
      <c r="T40">
        <v>28051868.739999998</v>
      </c>
      <c r="U40">
        <v>18901141.960000001</v>
      </c>
      <c r="V40">
        <v>17345406.710000001</v>
      </c>
      <c r="W40">
        <v>37182474.299999997</v>
      </c>
      <c r="X40" t="s">
        <v>1384</v>
      </c>
      <c r="Y40" t="s">
        <v>1385</v>
      </c>
      <c r="Z40" s="8" t="s">
        <v>530</v>
      </c>
      <c r="AA40" t="s">
        <v>1353</v>
      </c>
      <c r="AB40" t="s">
        <v>484</v>
      </c>
      <c r="AC40" s="16" t="s">
        <v>535</v>
      </c>
      <c r="AD40" t="s">
        <v>1354</v>
      </c>
      <c r="AE40">
        <f t="shared" si="1"/>
        <v>0.4750018902114973</v>
      </c>
      <c r="AF40">
        <f t="shared" si="0"/>
        <v>0.99073430925576977</v>
      </c>
    </row>
    <row r="41" spans="1:32" ht="15" x14ac:dyDescent="0.2">
      <c r="A41">
        <v>1681</v>
      </c>
      <c r="B41" t="s">
        <v>1386</v>
      </c>
      <c r="C41" t="s">
        <v>88</v>
      </c>
      <c r="D41">
        <v>636.62753459999999</v>
      </c>
      <c r="E41">
        <v>1</v>
      </c>
      <c r="F41">
        <v>19.582483329999999</v>
      </c>
      <c r="G41">
        <v>0.20358333300000001</v>
      </c>
      <c r="H41">
        <v>0</v>
      </c>
      <c r="I41" t="s">
        <v>1387</v>
      </c>
      <c r="J41">
        <v>15909742.619999999</v>
      </c>
      <c r="K41">
        <v>50.07</v>
      </c>
      <c r="L41">
        <v>16573238.33</v>
      </c>
      <c r="M41">
        <v>21144385.370000001</v>
      </c>
      <c r="N41">
        <v>16723815.67</v>
      </c>
      <c r="O41">
        <v>15557229.960000001</v>
      </c>
      <c r="P41">
        <v>0</v>
      </c>
      <c r="Q41">
        <v>24493524.530000001</v>
      </c>
      <c r="R41">
        <v>19721790.02</v>
      </c>
      <c r="S41">
        <v>15914047.369999999</v>
      </c>
      <c r="T41">
        <v>33496080.440000001</v>
      </c>
      <c r="U41">
        <v>8611737.3230000008</v>
      </c>
      <c r="V41">
        <v>8430938.2379999999</v>
      </c>
      <c r="W41">
        <v>16142175.869999999</v>
      </c>
      <c r="X41" t="s">
        <v>1388</v>
      </c>
      <c r="Y41" t="s">
        <v>1389</v>
      </c>
      <c r="Z41" s="8" t="s">
        <v>530</v>
      </c>
      <c r="AA41" t="s">
        <v>483</v>
      </c>
      <c r="AB41" t="s">
        <v>484</v>
      </c>
      <c r="AC41" s="16" t="s">
        <v>1390</v>
      </c>
      <c r="AD41" t="s">
        <v>483</v>
      </c>
      <c r="AE41">
        <f t="shared" si="1"/>
        <v>0.13855174401919954</v>
      </c>
      <c r="AF41">
        <f t="shared" si="0"/>
        <v>0.68466940839956869</v>
      </c>
    </row>
    <row r="42" spans="1:32" ht="15" x14ac:dyDescent="0.2">
      <c r="A42">
        <v>1095</v>
      </c>
      <c r="B42" t="s">
        <v>1391</v>
      </c>
      <c r="C42" t="s">
        <v>88</v>
      </c>
      <c r="D42">
        <v>694.63335340000003</v>
      </c>
      <c r="E42">
        <v>1</v>
      </c>
      <c r="F42">
        <v>19.917449999999999</v>
      </c>
      <c r="G42">
        <v>0.29865000000000003</v>
      </c>
      <c r="H42">
        <v>0</v>
      </c>
      <c r="I42" t="s">
        <v>1392</v>
      </c>
      <c r="J42">
        <v>32092896.170000002</v>
      </c>
      <c r="K42">
        <v>73.62</v>
      </c>
      <c r="L42">
        <v>28680614.780000001</v>
      </c>
      <c r="M42">
        <v>30714065.989999998</v>
      </c>
      <c r="N42">
        <v>22581725.559999999</v>
      </c>
      <c r="O42">
        <v>33664060.07</v>
      </c>
      <c r="P42">
        <v>15267500.34</v>
      </c>
      <c r="Q42">
        <v>22665501.710000001</v>
      </c>
      <c r="R42">
        <v>33285068.98</v>
      </c>
      <c r="S42">
        <v>22055756.940000001</v>
      </c>
      <c r="T42">
        <v>24633998.670000002</v>
      </c>
      <c r="U42">
        <v>14673425.67</v>
      </c>
      <c r="V42">
        <v>18456216.780000001</v>
      </c>
      <c r="W42">
        <v>44683163.920000002</v>
      </c>
      <c r="X42" t="s">
        <v>1393</v>
      </c>
      <c r="Y42">
        <v>229081.81</v>
      </c>
      <c r="Z42" s="8" t="s">
        <v>530</v>
      </c>
      <c r="AA42" t="s">
        <v>1353</v>
      </c>
      <c r="AB42" t="s">
        <v>484</v>
      </c>
      <c r="AC42" s="16" t="s">
        <v>539</v>
      </c>
      <c r="AD42" t="s">
        <v>1354</v>
      </c>
      <c r="AE42">
        <f t="shared" si="1"/>
        <v>0.2782352985743074</v>
      </c>
      <c r="AF42">
        <f t="shared" si="0"/>
        <v>1.1158791236467858</v>
      </c>
    </row>
    <row r="43" spans="1:32" ht="15" x14ac:dyDescent="0.2">
      <c r="A43">
        <v>1779</v>
      </c>
      <c r="B43" t="s">
        <v>1394</v>
      </c>
      <c r="C43" t="s">
        <v>88</v>
      </c>
      <c r="D43">
        <v>676.65866589999996</v>
      </c>
      <c r="E43">
        <v>1</v>
      </c>
      <c r="F43">
        <v>19.907483330000002</v>
      </c>
      <c r="G43">
        <v>0.13869999999999999</v>
      </c>
      <c r="H43">
        <v>0</v>
      </c>
      <c r="I43" t="s">
        <v>1395</v>
      </c>
      <c r="J43">
        <v>10149916.970000001</v>
      </c>
      <c r="K43">
        <v>81.37</v>
      </c>
      <c r="L43">
        <v>5822474.7149999999</v>
      </c>
      <c r="M43">
        <v>16384671.689999999</v>
      </c>
      <c r="N43">
        <v>4120395.764</v>
      </c>
      <c r="O43">
        <v>6962230.0690000001</v>
      </c>
      <c r="P43">
        <v>0</v>
      </c>
      <c r="Q43">
        <v>17417383.109999999</v>
      </c>
      <c r="R43">
        <v>6531317</v>
      </c>
      <c r="S43">
        <v>6914153.1349999998</v>
      </c>
      <c r="T43">
        <v>19522263.190000001</v>
      </c>
      <c r="U43">
        <v>0</v>
      </c>
      <c r="V43">
        <v>3884747.7940000002</v>
      </c>
      <c r="W43">
        <v>22882610.039999999</v>
      </c>
      <c r="X43" t="s">
        <v>1396</v>
      </c>
      <c r="Y43">
        <v>4544712.5999999996</v>
      </c>
      <c r="Z43" s="8" t="s">
        <v>530</v>
      </c>
      <c r="AA43" t="s">
        <v>483</v>
      </c>
      <c r="AB43" t="s">
        <v>484</v>
      </c>
      <c r="AC43" s="16" t="s">
        <v>1397</v>
      </c>
      <c r="AD43" t="s">
        <v>483</v>
      </c>
      <c r="AE43">
        <f t="shared" si="1"/>
        <v>0.23678221793426701</v>
      </c>
      <c r="AF43">
        <f t="shared" si="0"/>
        <v>0.66070646638171249</v>
      </c>
    </row>
    <row r="44" spans="1:32" ht="15" x14ac:dyDescent="0.2">
      <c r="A44">
        <v>1824</v>
      </c>
      <c r="B44" t="s">
        <v>1398</v>
      </c>
      <c r="C44" t="s">
        <v>88</v>
      </c>
      <c r="D44">
        <v>676.65770259999999</v>
      </c>
      <c r="E44">
        <v>1</v>
      </c>
      <c r="F44">
        <v>20.085866670000001</v>
      </c>
      <c r="G44">
        <v>0.160283333</v>
      </c>
      <c r="H44">
        <v>0</v>
      </c>
      <c r="I44" t="s">
        <v>1399</v>
      </c>
      <c r="J44">
        <v>1279523.1070000001</v>
      </c>
      <c r="K44">
        <v>182.28</v>
      </c>
      <c r="L44">
        <v>0</v>
      </c>
      <c r="M44">
        <v>0</v>
      </c>
      <c r="N44">
        <v>0</v>
      </c>
      <c r="O44">
        <v>0</v>
      </c>
      <c r="P44">
        <v>0</v>
      </c>
      <c r="Q44">
        <v>3423143.5869999998</v>
      </c>
      <c r="R44">
        <v>0</v>
      </c>
      <c r="S44">
        <v>0</v>
      </c>
      <c r="T44">
        <v>3241242.4559999998</v>
      </c>
      <c r="U44">
        <v>0</v>
      </c>
      <c r="V44">
        <v>0</v>
      </c>
      <c r="W44">
        <v>6340856.8119999999</v>
      </c>
      <c r="X44" t="s">
        <v>1400</v>
      </c>
      <c r="Y44" t="s">
        <v>1401</v>
      </c>
      <c r="Z44" s="8" t="s">
        <v>530</v>
      </c>
      <c r="AA44" t="s">
        <v>483</v>
      </c>
      <c r="AB44" t="s">
        <v>484</v>
      </c>
      <c r="AC44" s="16" t="s">
        <v>1402</v>
      </c>
      <c r="AD44" t="s">
        <v>483</v>
      </c>
      <c r="AE44">
        <f t="shared" si="1"/>
        <v>7.0664039869939799E-2</v>
      </c>
      <c r="AF44">
        <f t="shared" si="0"/>
        <v>0</v>
      </c>
    </row>
    <row r="45" spans="1:32" x14ac:dyDescent="0.2">
      <c r="A45">
        <v>1937</v>
      </c>
      <c r="B45" t="s">
        <v>1403</v>
      </c>
      <c r="C45">
        <v>677.6662589</v>
      </c>
      <c r="D45">
        <v>678.67353539999999</v>
      </c>
      <c r="E45">
        <v>1</v>
      </c>
      <c r="F45">
        <v>20.547183329999999</v>
      </c>
      <c r="G45">
        <v>0.17879999999999999</v>
      </c>
      <c r="H45">
        <v>0</v>
      </c>
      <c r="I45" t="s">
        <v>1404</v>
      </c>
      <c r="J45">
        <v>32827374.77</v>
      </c>
      <c r="K45">
        <v>91.72</v>
      </c>
      <c r="L45">
        <v>22568315.440000001</v>
      </c>
      <c r="M45">
        <v>44626637.75</v>
      </c>
      <c r="N45">
        <v>11041797.65</v>
      </c>
      <c r="O45">
        <v>26273691.649999999</v>
      </c>
      <c r="P45">
        <v>0</v>
      </c>
      <c r="Q45">
        <v>48519473.960000001</v>
      </c>
      <c r="R45">
        <v>21451482.27</v>
      </c>
      <c r="S45">
        <v>17671341.629999999</v>
      </c>
      <c r="T45">
        <v>63340908.359999999</v>
      </c>
      <c r="U45">
        <v>6535355.3700000001</v>
      </c>
      <c r="V45">
        <v>8406838.0079999994</v>
      </c>
      <c r="W45">
        <v>87408760.620000005</v>
      </c>
      <c r="X45" t="s">
        <v>1405</v>
      </c>
      <c r="Y45">
        <v>3975414.84</v>
      </c>
      <c r="Z45" s="8" t="s">
        <v>530</v>
      </c>
      <c r="AA45" t="s">
        <v>483</v>
      </c>
      <c r="AB45" t="s">
        <v>484</v>
      </c>
      <c r="AC45" s="16" t="s">
        <v>1406</v>
      </c>
      <c r="AD45" t="s">
        <v>483</v>
      </c>
      <c r="AE45">
        <f t="shared" si="1"/>
        <v>0.21812948809629834</v>
      </c>
      <c r="AF45">
        <f t="shared" si="0"/>
        <v>0.6634801729717853</v>
      </c>
    </row>
    <row r="46" spans="1:32" x14ac:dyDescent="0.2">
      <c r="A46">
        <v>2007</v>
      </c>
      <c r="B46" t="s">
        <v>1407</v>
      </c>
      <c r="C46" t="s">
        <v>88</v>
      </c>
      <c r="D46">
        <v>1419.001424</v>
      </c>
      <c r="E46">
        <v>1</v>
      </c>
      <c r="F46">
        <v>20.785499999999999</v>
      </c>
      <c r="G46">
        <v>0.15895000000000001</v>
      </c>
      <c r="H46">
        <v>0</v>
      </c>
      <c r="I46" t="s">
        <v>1408</v>
      </c>
      <c r="J46">
        <v>15491215.300000001</v>
      </c>
      <c r="K46">
        <v>106.69</v>
      </c>
      <c r="L46">
        <v>21955432.640000001</v>
      </c>
      <c r="M46">
        <v>37343108.590000004</v>
      </c>
      <c r="N46">
        <v>3755915.7370000002</v>
      </c>
      <c r="O46">
        <v>28836299.300000001</v>
      </c>
      <c r="P46">
        <v>0</v>
      </c>
      <c r="Q46">
        <v>33992678.539999999</v>
      </c>
      <c r="R46">
        <v>15388842.609999999</v>
      </c>
      <c r="S46">
        <v>6551275.0889999997</v>
      </c>
      <c r="T46">
        <v>51237416.280000001</v>
      </c>
      <c r="U46">
        <v>10072878.560000001</v>
      </c>
      <c r="V46">
        <v>0</v>
      </c>
      <c r="W46">
        <v>0</v>
      </c>
      <c r="X46" t="s">
        <v>1409</v>
      </c>
      <c r="Y46" t="s">
        <v>1410</v>
      </c>
      <c r="Z46" s="8" t="s">
        <v>544</v>
      </c>
      <c r="AA46" t="s">
        <v>512</v>
      </c>
      <c r="AB46" t="s">
        <v>484</v>
      </c>
      <c r="AC46" s="16" t="s">
        <v>1411</v>
      </c>
      <c r="AD46" t="s">
        <v>512</v>
      </c>
      <c r="AE46">
        <f t="shared" si="1"/>
        <v>0.32940381166270816</v>
      </c>
      <c r="AF46">
        <f t="shared" si="0"/>
        <v>0.78376265433911807</v>
      </c>
    </row>
    <row r="47" spans="1:32" x14ac:dyDescent="0.2">
      <c r="A47">
        <v>2036</v>
      </c>
      <c r="B47" t="s">
        <v>1412</v>
      </c>
      <c r="C47" t="s">
        <v>88</v>
      </c>
      <c r="D47">
        <v>1445.0177389999999</v>
      </c>
      <c r="E47">
        <v>1</v>
      </c>
      <c r="F47">
        <v>20.90465</v>
      </c>
      <c r="G47">
        <v>0.17858333300000001</v>
      </c>
      <c r="H47">
        <v>0</v>
      </c>
      <c r="I47" t="s">
        <v>1413</v>
      </c>
      <c r="J47">
        <v>37196022.009999998</v>
      </c>
      <c r="K47">
        <v>74.62</v>
      </c>
      <c r="L47">
        <v>55338671.829999998</v>
      </c>
      <c r="M47">
        <v>66608290.920000002</v>
      </c>
      <c r="N47">
        <v>36896020.200000003</v>
      </c>
      <c r="O47">
        <v>70030515.189999998</v>
      </c>
      <c r="P47">
        <v>0</v>
      </c>
      <c r="Q47">
        <v>70916959.049999997</v>
      </c>
      <c r="R47">
        <v>34065946.520000003</v>
      </c>
      <c r="S47">
        <v>35803271.829999998</v>
      </c>
      <c r="T47">
        <v>82860250.670000002</v>
      </c>
      <c r="U47">
        <v>10440091.73</v>
      </c>
      <c r="V47">
        <v>0</v>
      </c>
      <c r="W47">
        <v>3571411.446</v>
      </c>
      <c r="X47" t="s">
        <v>1414</v>
      </c>
      <c r="Y47" t="s">
        <v>1415</v>
      </c>
      <c r="Z47" s="8" t="s">
        <v>544</v>
      </c>
      <c r="AA47" t="s">
        <v>512</v>
      </c>
      <c r="AB47" t="s">
        <v>484</v>
      </c>
      <c r="AC47" s="16" t="s">
        <v>1416</v>
      </c>
      <c r="AD47" t="s">
        <v>512</v>
      </c>
      <c r="AE47">
        <f t="shared" si="1"/>
        <v>0.47810784673710821</v>
      </c>
      <c r="AF47">
        <f t="shared" si="0"/>
        <v>0.97773036369435584</v>
      </c>
    </row>
    <row r="48" spans="1:32" x14ac:dyDescent="0.2">
      <c r="A48">
        <v>2115</v>
      </c>
      <c r="B48" t="s">
        <v>1417</v>
      </c>
      <c r="C48" t="s">
        <v>88</v>
      </c>
      <c r="D48">
        <v>1447.0327500000001</v>
      </c>
      <c r="E48">
        <v>1</v>
      </c>
      <c r="F48">
        <v>21.202400000000001</v>
      </c>
      <c r="G48">
        <v>0.1389</v>
      </c>
      <c r="H48">
        <v>0</v>
      </c>
      <c r="I48" t="s">
        <v>1418</v>
      </c>
      <c r="J48">
        <v>25784650.07</v>
      </c>
      <c r="K48">
        <v>133.72999999999999</v>
      </c>
      <c r="L48">
        <v>66294534.350000001</v>
      </c>
      <c r="M48">
        <v>38009894.380000003</v>
      </c>
      <c r="N48">
        <v>0</v>
      </c>
      <c r="O48">
        <v>52161606.109999999</v>
      </c>
      <c r="P48">
        <v>0</v>
      </c>
      <c r="Q48">
        <v>47758112.939999998</v>
      </c>
      <c r="R48">
        <v>10646129</v>
      </c>
      <c r="S48">
        <v>10425489.34</v>
      </c>
      <c r="T48">
        <v>116216122.5</v>
      </c>
      <c r="U48">
        <v>0</v>
      </c>
      <c r="V48">
        <v>0</v>
      </c>
      <c r="W48">
        <v>0</v>
      </c>
      <c r="X48" t="s">
        <v>1419</v>
      </c>
      <c r="Y48" t="s">
        <v>1420</v>
      </c>
      <c r="Z48" s="8" t="s">
        <v>544</v>
      </c>
      <c r="AA48" t="s">
        <v>512</v>
      </c>
      <c r="AB48" t="s">
        <v>484</v>
      </c>
      <c r="AC48" s="16" t="s">
        <v>1421</v>
      </c>
      <c r="AD48" t="s">
        <v>512</v>
      </c>
      <c r="AE48">
        <f t="shared" si="1"/>
        <v>0.41353797329015057</v>
      </c>
      <c r="AF48">
        <f t="shared" si="0"/>
        <v>0.84555277323868949</v>
      </c>
    </row>
    <row r="49" spans="1:32" x14ac:dyDescent="0.2">
      <c r="A49">
        <v>1952</v>
      </c>
      <c r="B49" t="s">
        <v>1422</v>
      </c>
      <c r="C49" t="s">
        <v>88</v>
      </c>
      <c r="D49">
        <v>1443.002309</v>
      </c>
      <c r="E49">
        <v>1</v>
      </c>
      <c r="F49">
        <v>20.586916670000001</v>
      </c>
      <c r="G49">
        <v>9.9266667000000003E-2</v>
      </c>
      <c r="H49">
        <v>0</v>
      </c>
      <c r="I49" t="s">
        <v>1423</v>
      </c>
      <c r="J49">
        <v>6702281.0920000002</v>
      </c>
      <c r="K49">
        <v>103.52</v>
      </c>
      <c r="L49">
        <v>7277677.5039999997</v>
      </c>
      <c r="M49">
        <v>13473529.130000001</v>
      </c>
      <c r="N49">
        <v>10443425.77</v>
      </c>
      <c r="O49">
        <v>9638587.2929999996</v>
      </c>
      <c r="P49">
        <v>0</v>
      </c>
      <c r="Q49">
        <v>9947374.2259999998</v>
      </c>
      <c r="R49">
        <v>10126042.01</v>
      </c>
      <c r="S49">
        <v>2971770.5040000002</v>
      </c>
      <c r="T49">
        <v>24266412.370000001</v>
      </c>
      <c r="U49">
        <v>0</v>
      </c>
      <c r="V49">
        <v>0</v>
      </c>
      <c r="W49">
        <v>1990669.199</v>
      </c>
      <c r="X49" t="s">
        <v>1424</v>
      </c>
      <c r="Y49" t="s">
        <v>1425</v>
      </c>
      <c r="Z49" s="8" t="s">
        <v>544</v>
      </c>
      <c r="AA49" t="s">
        <v>512</v>
      </c>
      <c r="AB49" t="s">
        <v>484</v>
      </c>
      <c r="AC49" s="16" t="s">
        <v>1426</v>
      </c>
      <c r="AD49" t="s">
        <v>512</v>
      </c>
      <c r="AE49">
        <f t="shared" si="1"/>
        <v>0.39633008513270424</v>
      </c>
      <c r="AF49">
        <f t="shared" si="0"/>
        <v>0.863069954622804</v>
      </c>
    </row>
    <row r="50" spans="1:32" x14ac:dyDescent="0.2">
      <c r="A50">
        <v>1971</v>
      </c>
      <c r="B50" t="s">
        <v>1427</v>
      </c>
      <c r="C50" t="s">
        <v>88</v>
      </c>
      <c r="D50">
        <v>1469.018902</v>
      </c>
      <c r="E50">
        <v>1</v>
      </c>
      <c r="F50">
        <v>20.666233330000001</v>
      </c>
      <c r="G50">
        <v>0.27803333299999999</v>
      </c>
      <c r="H50">
        <v>0</v>
      </c>
      <c r="I50" t="s">
        <v>1428</v>
      </c>
      <c r="J50">
        <v>43955801.390000001</v>
      </c>
      <c r="K50">
        <v>78.75</v>
      </c>
      <c r="L50">
        <v>76782746.150000006</v>
      </c>
      <c r="M50">
        <v>49705226.5</v>
      </c>
      <c r="N50">
        <v>63018557.729999997</v>
      </c>
      <c r="O50">
        <v>58150326.68</v>
      </c>
      <c r="P50">
        <v>0</v>
      </c>
      <c r="Q50">
        <v>75826946.969999999</v>
      </c>
      <c r="R50">
        <v>75806613.200000003</v>
      </c>
      <c r="S50">
        <v>47331882.579999998</v>
      </c>
      <c r="T50">
        <v>99658887.25</v>
      </c>
      <c r="U50">
        <v>16758784.08</v>
      </c>
      <c r="V50">
        <v>6390333.71</v>
      </c>
      <c r="W50">
        <v>0</v>
      </c>
      <c r="X50" t="s">
        <v>1429</v>
      </c>
      <c r="Y50" t="s">
        <v>1430</v>
      </c>
      <c r="Z50" s="8" t="s">
        <v>544</v>
      </c>
      <c r="AA50" t="s">
        <v>512</v>
      </c>
      <c r="AB50" t="s">
        <v>484</v>
      </c>
      <c r="AC50" s="16" t="s">
        <v>552</v>
      </c>
      <c r="AD50" t="s">
        <v>512</v>
      </c>
      <c r="AE50">
        <f t="shared" si="1"/>
        <v>0.25215633321368547</v>
      </c>
      <c r="AF50">
        <f t="shared" si="0"/>
        <v>0.78525718722271043</v>
      </c>
    </row>
    <row r="51" spans="1:32" x14ac:dyDescent="0.2">
      <c r="A51">
        <v>2047</v>
      </c>
      <c r="B51" t="s">
        <v>1431</v>
      </c>
      <c r="C51" t="s">
        <v>88</v>
      </c>
      <c r="D51">
        <v>1471.034183</v>
      </c>
      <c r="E51">
        <v>1</v>
      </c>
      <c r="F51">
        <v>20.944299999999998</v>
      </c>
      <c r="G51">
        <v>0.1983</v>
      </c>
      <c r="H51">
        <v>0</v>
      </c>
      <c r="I51" t="s">
        <v>1432</v>
      </c>
      <c r="J51">
        <v>57687636.520000003</v>
      </c>
      <c r="K51">
        <v>70.459999999999994</v>
      </c>
      <c r="L51">
        <v>106498094.59999999</v>
      </c>
      <c r="M51">
        <v>83028286.349999994</v>
      </c>
      <c r="N51">
        <v>65841001.490000002</v>
      </c>
      <c r="O51">
        <v>118437543.90000001</v>
      </c>
      <c r="P51">
        <v>0</v>
      </c>
      <c r="Q51">
        <v>81223160.700000003</v>
      </c>
      <c r="R51">
        <v>57751265.579999998</v>
      </c>
      <c r="S51">
        <v>39811693.240000002</v>
      </c>
      <c r="T51">
        <v>116695896.59999999</v>
      </c>
      <c r="U51">
        <v>13139145.300000001</v>
      </c>
      <c r="V51">
        <v>0</v>
      </c>
      <c r="W51">
        <v>9060191.0969999991</v>
      </c>
      <c r="X51" t="s">
        <v>1433</v>
      </c>
      <c r="Y51" t="s">
        <v>1434</v>
      </c>
      <c r="Z51" s="8" t="s">
        <v>544</v>
      </c>
      <c r="AA51" t="s">
        <v>512</v>
      </c>
      <c r="AB51" t="s">
        <v>484</v>
      </c>
      <c r="AC51" s="16" t="s">
        <v>548</v>
      </c>
      <c r="AD51" t="s">
        <v>512</v>
      </c>
      <c r="AE51">
        <f t="shared" si="1"/>
        <v>0.32290307765893889</v>
      </c>
      <c r="AF51">
        <f t="shared" si="0"/>
        <v>1.2112096416852374</v>
      </c>
    </row>
    <row r="52" spans="1:32" x14ac:dyDescent="0.2">
      <c r="A52">
        <v>1893</v>
      </c>
      <c r="B52" t="s">
        <v>1435</v>
      </c>
      <c r="C52">
        <v>1448.9692789999999</v>
      </c>
      <c r="D52">
        <v>1467.0031039999999</v>
      </c>
      <c r="E52">
        <v>1</v>
      </c>
      <c r="F52">
        <v>20.327333329999998</v>
      </c>
      <c r="G52">
        <v>0.30043333300000002</v>
      </c>
      <c r="H52">
        <v>0</v>
      </c>
      <c r="I52" t="s">
        <v>1436</v>
      </c>
      <c r="J52">
        <v>52768216.729999997</v>
      </c>
      <c r="K52">
        <v>62.26</v>
      </c>
      <c r="L52">
        <v>62010359.75</v>
      </c>
      <c r="M52">
        <v>49993680.939999998</v>
      </c>
      <c r="N52">
        <v>64189035.890000001</v>
      </c>
      <c r="O52">
        <v>59743559.82</v>
      </c>
      <c r="P52">
        <v>0</v>
      </c>
      <c r="Q52">
        <v>74116820.650000006</v>
      </c>
      <c r="R52">
        <v>92315439.819999993</v>
      </c>
      <c r="S52">
        <v>62445907.159999996</v>
      </c>
      <c r="T52">
        <v>110676039.3</v>
      </c>
      <c r="U52">
        <v>27736898.719999999</v>
      </c>
      <c r="V52">
        <v>48418082.229999997</v>
      </c>
      <c r="W52">
        <v>1584383.784</v>
      </c>
      <c r="X52" t="s">
        <v>1437</v>
      </c>
      <c r="Y52" t="s">
        <v>1438</v>
      </c>
      <c r="Z52" s="8" t="s">
        <v>544</v>
      </c>
      <c r="AA52" t="s">
        <v>512</v>
      </c>
      <c r="AB52" t="s">
        <v>484</v>
      </c>
      <c r="AC52" s="16" t="s">
        <v>561</v>
      </c>
      <c r="AD52" t="s">
        <v>512</v>
      </c>
      <c r="AE52">
        <f t="shared" si="1"/>
        <v>9.6813457834953279E-2</v>
      </c>
      <c r="AF52">
        <f t="shared" si="0"/>
        <v>0.64236958851061676</v>
      </c>
    </row>
    <row r="53" spans="1:32" x14ac:dyDescent="0.2">
      <c r="A53">
        <v>2158</v>
      </c>
      <c r="B53" t="s">
        <v>1439</v>
      </c>
      <c r="C53" t="s">
        <v>88</v>
      </c>
      <c r="D53">
        <v>880.71457999999996</v>
      </c>
      <c r="E53">
        <v>1</v>
      </c>
      <c r="F53">
        <v>21.421083329999998</v>
      </c>
      <c r="G53">
        <v>9.9466666999999995E-2</v>
      </c>
      <c r="H53">
        <v>0</v>
      </c>
      <c r="I53" t="s">
        <v>1440</v>
      </c>
      <c r="J53">
        <v>95700345.609999999</v>
      </c>
      <c r="K53">
        <v>53.99</v>
      </c>
      <c r="L53">
        <v>155295675.40000001</v>
      </c>
      <c r="M53">
        <v>93750814.299999997</v>
      </c>
      <c r="N53">
        <v>30101605.670000002</v>
      </c>
      <c r="O53">
        <v>116359041.59999999</v>
      </c>
      <c r="P53">
        <v>52299732.170000002</v>
      </c>
      <c r="Q53">
        <v>130155460.59999999</v>
      </c>
      <c r="R53">
        <v>94244559.730000004</v>
      </c>
      <c r="S53">
        <v>36296573.829999998</v>
      </c>
      <c r="T53">
        <v>171207319.30000001</v>
      </c>
      <c r="U53">
        <v>0</v>
      </c>
      <c r="V53">
        <v>116951213</v>
      </c>
      <c r="W53">
        <v>150424625.5</v>
      </c>
      <c r="X53" t="s">
        <v>565</v>
      </c>
      <c r="Y53">
        <v>7186118.2999999998</v>
      </c>
      <c r="Z53" s="8" t="s">
        <v>562</v>
      </c>
      <c r="AA53" t="s">
        <v>512</v>
      </c>
      <c r="AB53" t="s">
        <v>484</v>
      </c>
      <c r="AC53" s="16" t="s">
        <v>566</v>
      </c>
      <c r="AD53" t="s">
        <v>512</v>
      </c>
      <c r="AE53">
        <f t="shared" si="1"/>
        <v>0.4678112991157406</v>
      </c>
      <c r="AF53">
        <f t="shared" si="0"/>
        <v>1.0368205871361544</v>
      </c>
    </row>
    <row r="54" spans="1:32" x14ac:dyDescent="0.2">
      <c r="A54">
        <v>2000</v>
      </c>
      <c r="B54" t="s">
        <v>1441</v>
      </c>
      <c r="C54" t="s">
        <v>88</v>
      </c>
      <c r="D54">
        <v>802.68976110000006</v>
      </c>
      <c r="E54">
        <v>1</v>
      </c>
      <c r="F54">
        <v>20.76563333</v>
      </c>
      <c r="G54">
        <v>3.9800000000000002E-2</v>
      </c>
      <c r="H54">
        <v>0</v>
      </c>
      <c r="I54" t="s">
        <v>1442</v>
      </c>
      <c r="J54">
        <v>677190.85770000005</v>
      </c>
      <c r="K54">
        <v>190.64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2196803.0529999998</v>
      </c>
      <c r="T54">
        <v>4275831.2539999997</v>
      </c>
      <c r="U54">
        <v>2237865.8450000002</v>
      </c>
      <c r="V54">
        <v>0</v>
      </c>
      <c r="W54">
        <v>0</v>
      </c>
      <c r="X54" t="s">
        <v>1443</v>
      </c>
      <c r="Y54">
        <v>1626221.97</v>
      </c>
      <c r="Z54" s="8" t="s">
        <v>800</v>
      </c>
      <c r="AA54" t="s">
        <v>512</v>
      </c>
      <c r="AB54" t="s">
        <v>484</v>
      </c>
      <c r="AC54" s="16" t="s">
        <v>1444</v>
      </c>
      <c r="AD54" t="s">
        <v>512</v>
      </c>
      <c r="AE54">
        <f t="shared" si="1"/>
        <v>3.112036313064602E-2</v>
      </c>
      <c r="AF54">
        <f t="shared" si="0"/>
        <v>0</v>
      </c>
    </row>
    <row r="55" spans="1:32" x14ac:dyDescent="0.2">
      <c r="A55">
        <v>1961</v>
      </c>
      <c r="B55" t="s">
        <v>1445</v>
      </c>
      <c r="C55">
        <v>794.61984670000004</v>
      </c>
      <c r="D55">
        <v>812.65367230000004</v>
      </c>
      <c r="E55">
        <v>1</v>
      </c>
      <c r="F55">
        <v>20.646450000000002</v>
      </c>
      <c r="G55">
        <v>0.47639999999999999</v>
      </c>
      <c r="H55">
        <v>0</v>
      </c>
      <c r="I55" t="s">
        <v>1446</v>
      </c>
      <c r="J55">
        <v>3683497759</v>
      </c>
      <c r="K55">
        <v>22.54</v>
      </c>
      <c r="L55">
        <v>3660689105</v>
      </c>
      <c r="M55">
        <v>3412297305</v>
      </c>
      <c r="N55">
        <v>2882179912</v>
      </c>
      <c r="O55">
        <v>3418510528</v>
      </c>
      <c r="P55">
        <v>1942569907</v>
      </c>
      <c r="Q55">
        <v>4831330789</v>
      </c>
      <c r="R55">
        <v>3540880783</v>
      </c>
      <c r="S55">
        <v>3736685914</v>
      </c>
      <c r="T55">
        <v>4288836966</v>
      </c>
      <c r="U55">
        <v>2908780653</v>
      </c>
      <c r="V55">
        <v>3057199463</v>
      </c>
      <c r="W55">
        <v>4061896050</v>
      </c>
      <c r="X55" t="s">
        <v>1447</v>
      </c>
      <c r="Y55">
        <v>60888748</v>
      </c>
      <c r="Z55" s="8" t="s">
        <v>562</v>
      </c>
      <c r="AA55" t="s">
        <v>512</v>
      </c>
      <c r="AB55" t="s">
        <v>484</v>
      </c>
      <c r="AC55" s="16" t="s">
        <v>1448</v>
      </c>
      <c r="AD55" t="s">
        <v>512</v>
      </c>
      <c r="AE55">
        <f t="shared" si="1"/>
        <v>5.6907288143884106E-2</v>
      </c>
      <c r="AF55">
        <f t="shared" si="0"/>
        <v>0.79332011363528776</v>
      </c>
    </row>
    <row r="56" spans="1:32" x14ac:dyDescent="0.2">
      <c r="A56">
        <v>1787</v>
      </c>
      <c r="B56" t="s">
        <v>1449</v>
      </c>
      <c r="C56">
        <v>650.58493180000005</v>
      </c>
      <c r="D56">
        <v>668.61875729999997</v>
      </c>
      <c r="E56">
        <v>1</v>
      </c>
      <c r="F56">
        <v>19.927099999999999</v>
      </c>
      <c r="G56">
        <v>0.21895000000000001</v>
      </c>
      <c r="H56">
        <v>0</v>
      </c>
      <c r="I56" t="s">
        <v>1450</v>
      </c>
      <c r="J56">
        <v>5182833.05</v>
      </c>
      <c r="K56">
        <v>142.09</v>
      </c>
      <c r="L56">
        <v>187659.49249999999</v>
      </c>
      <c r="M56">
        <v>671062.84589999996</v>
      </c>
      <c r="N56">
        <v>979823.95750000002</v>
      </c>
      <c r="O56">
        <v>302113.42700000003</v>
      </c>
      <c r="P56">
        <v>0</v>
      </c>
      <c r="Q56">
        <v>8373311.0329999998</v>
      </c>
      <c r="R56">
        <v>5382944.6960000005</v>
      </c>
      <c r="S56">
        <v>1795391.436</v>
      </c>
      <c r="T56">
        <v>6869330.79</v>
      </c>
      <c r="U56">
        <v>316361.90039999998</v>
      </c>
      <c r="V56">
        <v>2388018.66</v>
      </c>
      <c r="W56">
        <v>5668336.0949999997</v>
      </c>
      <c r="X56" t="s">
        <v>1451</v>
      </c>
      <c r="Y56" t="s">
        <v>1452</v>
      </c>
      <c r="Z56" s="8" t="s">
        <v>567</v>
      </c>
      <c r="AA56" t="s">
        <v>512</v>
      </c>
      <c r="AB56" t="s">
        <v>484</v>
      </c>
      <c r="AC56" s="16" t="s">
        <v>1453</v>
      </c>
      <c r="AD56" t="s">
        <v>512</v>
      </c>
      <c r="AE56">
        <f t="shared" si="1"/>
        <v>1.3700672349933931E-2</v>
      </c>
      <c r="AF56">
        <f t="shared" si="0"/>
        <v>9.4147324907561877E-2</v>
      </c>
    </row>
    <row r="57" spans="1:32" x14ac:dyDescent="0.2">
      <c r="A57">
        <v>1829</v>
      </c>
      <c r="B57" t="s">
        <v>1454</v>
      </c>
      <c r="C57" t="s">
        <v>88</v>
      </c>
      <c r="D57">
        <v>694.63235710000004</v>
      </c>
      <c r="E57">
        <v>1</v>
      </c>
      <c r="F57">
        <v>20.105899999999998</v>
      </c>
      <c r="G57">
        <v>6.0249999999999998E-2</v>
      </c>
      <c r="H57">
        <v>0</v>
      </c>
      <c r="I57" t="s">
        <v>1455</v>
      </c>
      <c r="J57">
        <v>917495.20550000004</v>
      </c>
      <c r="K57">
        <v>169.23</v>
      </c>
      <c r="L57">
        <v>0</v>
      </c>
      <c r="M57">
        <v>571642.13119999995</v>
      </c>
      <c r="N57">
        <v>431068.45150000002</v>
      </c>
      <c r="O57">
        <v>586572.3737</v>
      </c>
      <c r="P57">
        <v>0</v>
      </c>
      <c r="Q57">
        <v>5397847.0789999999</v>
      </c>
      <c r="R57">
        <v>673784.46120000002</v>
      </c>
      <c r="S57">
        <v>3473508.6269999999</v>
      </c>
      <c r="T57">
        <v>1882078.0789999999</v>
      </c>
      <c r="U57">
        <v>219516.82500000001</v>
      </c>
      <c r="V57">
        <v>0</v>
      </c>
      <c r="W57">
        <v>0</v>
      </c>
      <c r="X57" t="s">
        <v>1456</v>
      </c>
      <c r="Y57" t="s">
        <v>1457</v>
      </c>
      <c r="Z57" s="8" t="s">
        <v>567</v>
      </c>
      <c r="AA57" t="s">
        <v>512</v>
      </c>
      <c r="AB57" t="s">
        <v>484</v>
      </c>
      <c r="AC57" s="16" t="s">
        <v>1458</v>
      </c>
      <c r="AD57" t="s">
        <v>512</v>
      </c>
      <c r="AE57">
        <f t="shared" si="1"/>
        <v>3.4833932853597836E-2</v>
      </c>
      <c r="AF57">
        <f t="shared" si="0"/>
        <v>0.13645738026015317</v>
      </c>
    </row>
    <row r="58" spans="1:32" x14ac:dyDescent="0.2">
      <c r="A58">
        <v>2076</v>
      </c>
      <c r="B58" t="s">
        <v>1459</v>
      </c>
      <c r="C58" t="s">
        <v>88</v>
      </c>
      <c r="D58">
        <v>838.74604099999999</v>
      </c>
      <c r="E58">
        <v>1</v>
      </c>
      <c r="F58">
        <v>21.063283330000001</v>
      </c>
      <c r="G58">
        <v>9.9233333000000007E-2</v>
      </c>
      <c r="H58">
        <v>0</v>
      </c>
      <c r="I58" t="s">
        <v>1460</v>
      </c>
      <c r="J58">
        <v>8275385.7369999997</v>
      </c>
      <c r="K58">
        <v>139.44999999999999</v>
      </c>
      <c r="L58">
        <v>2844814.3739999998</v>
      </c>
      <c r="M58">
        <v>3510838.8050000002</v>
      </c>
      <c r="N58">
        <v>0</v>
      </c>
      <c r="O58">
        <v>3426758.142</v>
      </c>
      <c r="P58">
        <v>7423883.5329999998</v>
      </c>
      <c r="Q58">
        <v>8544442.1530000009</v>
      </c>
      <c r="R58">
        <v>41157923.640000001</v>
      </c>
      <c r="S58">
        <v>5768271.9979999997</v>
      </c>
      <c r="T58">
        <v>17097405.620000001</v>
      </c>
      <c r="U58">
        <v>25996832.859999999</v>
      </c>
      <c r="V58">
        <v>795076.97039999999</v>
      </c>
      <c r="W58">
        <v>0</v>
      </c>
      <c r="X58" t="s">
        <v>1461</v>
      </c>
      <c r="Y58" t="s">
        <v>1462</v>
      </c>
      <c r="Z58" s="8" t="s">
        <v>615</v>
      </c>
      <c r="AA58" t="s">
        <v>512</v>
      </c>
      <c r="AB58" t="s">
        <v>484</v>
      </c>
      <c r="AC58" s="16" t="s">
        <v>1463</v>
      </c>
      <c r="AD58" t="s">
        <v>512</v>
      </c>
      <c r="AE58">
        <f t="shared" si="1"/>
        <v>1.873512734330654E-2</v>
      </c>
      <c r="AF58">
        <f t="shared" si="0"/>
        <v>0.17456821846650536</v>
      </c>
    </row>
    <row r="59" spans="1:32" x14ac:dyDescent="0.2">
      <c r="A59">
        <v>1345</v>
      </c>
      <c r="B59" t="s">
        <v>1464</v>
      </c>
      <c r="C59" t="s">
        <v>88</v>
      </c>
      <c r="D59">
        <v>756.63196670000002</v>
      </c>
      <c r="E59">
        <v>1</v>
      </c>
      <c r="F59">
        <v>18.337916669999998</v>
      </c>
      <c r="G59">
        <v>0.20435</v>
      </c>
      <c r="H59">
        <v>0</v>
      </c>
      <c r="I59" t="s">
        <v>1465</v>
      </c>
      <c r="J59">
        <v>35045860.130000003</v>
      </c>
      <c r="K59">
        <v>117.5</v>
      </c>
      <c r="L59">
        <v>54503661.829999998</v>
      </c>
      <c r="M59">
        <v>30411713.379999999</v>
      </c>
      <c r="N59">
        <v>1866170.996</v>
      </c>
      <c r="O59">
        <v>7834912.0990000004</v>
      </c>
      <c r="P59">
        <v>0</v>
      </c>
      <c r="Q59">
        <v>46889930.109999999</v>
      </c>
      <c r="R59">
        <v>108908089.2</v>
      </c>
      <c r="S59">
        <v>20979022.27</v>
      </c>
      <c r="T59">
        <v>88274574.519999996</v>
      </c>
      <c r="U59">
        <v>115648914.09999999</v>
      </c>
      <c r="V59">
        <v>0</v>
      </c>
      <c r="W59">
        <v>0</v>
      </c>
      <c r="X59" t="s">
        <v>1466</v>
      </c>
      <c r="Y59">
        <v>4214878</v>
      </c>
      <c r="Z59" s="8" t="s">
        <v>615</v>
      </c>
      <c r="AA59" t="s">
        <v>512</v>
      </c>
      <c r="AB59" t="s">
        <v>484</v>
      </c>
      <c r="AC59" s="16" t="s">
        <v>1467</v>
      </c>
      <c r="AD59" t="s">
        <v>512</v>
      </c>
      <c r="AE59">
        <f t="shared" si="1"/>
        <v>1.3125174795943705E-2</v>
      </c>
      <c r="AF59">
        <f t="shared" si="0"/>
        <v>0.24853250993712434</v>
      </c>
    </row>
    <row r="60" spans="1:32" x14ac:dyDescent="0.2">
      <c r="A60">
        <v>1652</v>
      </c>
      <c r="B60" t="s">
        <v>1468</v>
      </c>
      <c r="C60">
        <v>648.56864289999999</v>
      </c>
      <c r="D60">
        <v>666.60246849999999</v>
      </c>
      <c r="E60">
        <v>1</v>
      </c>
      <c r="F60">
        <v>19.421616669999999</v>
      </c>
      <c r="G60">
        <v>0.40128333300000002</v>
      </c>
      <c r="H60">
        <v>0</v>
      </c>
      <c r="I60" t="s">
        <v>1469</v>
      </c>
      <c r="J60">
        <v>62825407.460000001</v>
      </c>
      <c r="K60">
        <v>63.02</v>
      </c>
      <c r="L60">
        <v>23020818.52</v>
      </c>
      <c r="M60">
        <v>29078611.949999999</v>
      </c>
      <c r="N60">
        <v>53131807.630000003</v>
      </c>
      <c r="O60">
        <v>32506249.530000001</v>
      </c>
      <c r="P60">
        <v>9989225.591</v>
      </c>
      <c r="Q60">
        <v>146596501.40000001</v>
      </c>
      <c r="R60">
        <v>75165271.950000003</v>
      </c>
      <c r="S60">
        <v>106912814.5</v>
      </c>
      <c r="T60">
        <v>113105830.59999999</v>
      </c>
      <c r="U60">
        <v>27863541.469999999</v>
      </c>
      <c r="V60">
        <v>51918712.759999998</v>
      </c>
      <c r="W60">
        <v>52353680.020000003</v>
      </c>
      <c r="X60" t="s">
        <v>1470</v>
      </c>
      <c r="Y60" t="s">
        <v>1471</v>
      </c>
      <c r="Z60" s="8" t="s">
        <v>567</v>
      </c>
      <c r="AA60" t="s">
        <v>512</v>
      </c>
      <c r="AB60" t="s">
        <v>484</v>
      </c>
      <c r="AC60" s="16" t="s">
        <v>1472</v>
      </c>
      <c r="AD60" t="s">
        <v>512</v>
      </c>
      <c r="AE60">
        <f t="shared" si="1"/>
        <v>8.1279248973702475E-3</v>
      </c>
      <c r="AF60">
        <f t="shared" si="0"/>
        <v>0.31455043783840847</v>
      </c>
    </row>
    <row r="61" spans="1:32" x14ac:dyDescent="0.2">
      <c r="A61">
        <v>1340</v>
      </c>
      <c r="B61" t="s">
        <v>1473</v>
      </c>
      <c r="C61" t="s">
        <v>88</v>
      </c>
      <c r="D61">
        <v>624.55473710000001</v>
      </c>
      <c r="E61">
        <v>1</v>
      </c>
      <c r="F61">
        <v>18.31753333</v>
      </c>
      <c r="G61">
        <v>0.34541666700000001</v>
      </c>
      <c r="H61">
        <v>0</v>
      </c>
      <c r="I61" t="s">
        <v>1474</v>
      </c>
      <c r="J61">
        <v>26607675.75</v>
      </c>
      <c r="K61">
        <v>71.069999999999993</v>
      </c>
      <c r="L61">
        <v>10900022.73</v>
      </c>
      <c r="M61">
        <v>20278371.120000001</v>
      </c>
      <c r="N61">
        <v>37173807.700000003</v>
      </c>
      <c r="O61">
        <v>16443104.939999999</v>
      </c>
      <c r="P61">
        <v>11240345.08</v>
      </c>
      <c r="Q61">
        <v>60480040.380000003</v>
      </c>
      <c r="R61">
        <v>37956907</v>
      </c>
      <c r="S61">
        <v>62508407.659999996</v>
      </c>
      <c r="T61">
        <v>32352775.829999998</v>
      </c>
      <c r="U61">
        <v>30616824.539999999</v>
      </c>
      <c r="V61">
        <v>10410586.390000001</v>
      </c>
      <c r="W61">
        <v>4635763.07</v>
      </c>
      <c r="X61" t="s">
        <v>1475</v>
      </c>
      <c r="Y61" t="s">
        <v>1476</v>
      </c>
      <c r="Z61" s="8" t="s">
        <v>567</v>
      </c>
      <c r="AA61" t="s">
        <v>512</v>
      </c>
      <c r="AB61" t="s">
        <v>484</v>
      </c>
      <c r="AC61" s="16" t="s">
        <v>1477</v>
      </c>
      <c r="AD61" t="s">
        <v>512</v>
      </c>
      <c r="AE61">
        <f t="shared" si="1"/>
        <v>8.174127593531191E-3</v>
      </c>
      <c r="AF61">
        <f t="shared" si="0"/>
        <v>0.42889342247887691</v>
      </c>
    </row>
    <row r="62" spans="1:32" x14ac:dyDescent="0.2">
      <c r="A62">
        <v>1552</v>
      </c>
      <c r="B62" t="s">
        <v>1478</v>
      </c>
      <c r="C62" t="s">
        <v>88</v>
      </c>
      <c r="D62">
        <v>652.58624929999996</v>
      </c>
      <c r="E62">
        <v>1</v>
      </c>
      <c r="F62">
        <v>19.080433330000002</v>
      </c>
      <c r="G62">
        <v>0.24129999999999999</v>
      </c>
      <c r="H62">
        <v>0</v>
      </c>
      <c r="I62" t="s">
        <v>1184</v>
      </c>
      <c r="J62">
        <v>13125364.470000001</v>
      </c>
      <c r="K62">
        <v>79.790000000000006</v>
      </c>
      <c r="L62">
        <v>6873687.551</v>
      </c>
      <c r="M62">
        <v>13286673.75</v>
      </c>
      <c r="N62">
        <v>17535363.170000002</v>
      </c>
      <c r="O62">
        <v>13155803.74</v>
      </c>
      <c r="P62">
        <v>2855506.2450000001</v>
      </c>
      <c r="Q62">
        <v>33428907.309999999</v>
      </c>
      <c r="R62">
        <v>22863476.120000001</v>
      </c>
      <c r="S62">
        <v>28372130.870000001</v>
      </c>
      <c r="T62">
        <v>23766490.350000001</v>
      </c>
      <c r="U62">
        <v>15089821.119999999</v>
      </c>
      <c r="V62">
        <v>772718.76240000001</v>
      </c>
      <c r="W62">
        <v>1014632.865</v>
      </c>
      <c r="X62" t="s">
        <v>1479</v>
      </c>
      <c r="Y62">
        <v>299209.34000000003</v>
      </c>
      <c r="Z62" s="8" t="s">
        <v>567</v>
      </c>
      <c r="AA62" t="s">
        <v>512</v>
      </c>
      <c r="AB62" t="s">
        <v>484</v>
      </c>
      <c r="AC62" s="16" t="s">
        <v>1480</v>
      </c>
      <c r="AD62" t="s">
        <v>512</v>
      </c>
      <c r="AE62">
        <f t="shared" si="1"/>
        <v>4.1572203728959655E-3</v>
      </c>
      <c r="AF62">
        <f t="shared" si="0"/>
        <v>0.43480145247736873</v>
      </c>
    </row>
    <row r="63" spans="1:32" x14ac:dyDescent="0.2">
      <c r="A63">
        <v>1485</v>
      </c>
      <c r="B63" t="s">
        <v>1481</v>
      </c>
      <c r="C63" t="s">
        <v>88</v>
      </c>
      <c r="D63">
        <v>664.58606039999995</v>
      </c>
      <c r="E63">
        <v>1</v>
      </c>
      <c r="F63">
        <v>18.781166670000001</v>
      </c>
      <c r="G63">
        <v>0.53974999999999995</v>
      </c>
      <c r="H63">
        <v>0</v>
      </c>
      <c r="I63" t="s">
        <v>1482</v>
      </c>
      <c r="J63">
        <v>195083858</v>
      </c>
      <c r="K63">
        <v>42.16</v>
      </c>
      <c r="L63">
        <v>92025243.159999996</v>
      </c>
      <c r="M63">
        <v>127903636.7</v>
      </c>
      <c r="N63">
        <v>172100932.40000001</v>
      </c>
      <c r="O63">
        <v>122661742.8</v>
      </c>
      <c r="P63">
        <v>71980885.209999993</v>
      </c>
      <c r="Q63">
        <v>329800127</v>
      </c>
      <c r="R63">
        <v>222109983.5</v>
      </c>
      <c r="S63">
        <v>281176492.80000001</v>
      </c>
      <c r="T63">
        <v>262360435.80000001</v>
      </c>
      <c r="U63">
        <v>161989323.90000001</v>
      </c>
      <c r="V63">
        <v>177991084.69999999</v>
      </c>
      <c r="W63">
        <v>139855853.19999999</v>
      </c>
      <c r="X63" t="s">
        <v>1483</v>
      </c>
      <c r="Y63" t="s">
        <v>1484</v>
      </c>
      <c r="Z63" s="8" t="s">
        <v>567</v>
      </c>
      <c r="AA63" t="s">
        <v>512</v>
      </c>
      <c r="AB63" t="s">
        <v>484</v>
      </c>
      <c r="AC63" s="16" t="s">
        <v>1485</v>
      </c>
      <c r="AD63" t="s">
        <v>512</v>
      </c>
      <c r="AE63">
        <f t="shared" si="1"/>
        <v>1.8181800030053054E-3</v>
      </c>
      <c r="AF63">
        <f t="shared" si="0"/>
        <v>0.46656233073323328</v>
      </c>
    </row>
    <row r="64" spans="1:32" x14ac:dyDescent="0.2">
      <c r="A64">
        <v>1601</v>
      </c>
      <c r="B64" t="s">
        <v>1486</v>
      </c>
      <c r="C64">
        <v>622.55225629999995</v>
      </c>
      <c r="D64">
        <v>640.58608189999995</v>
      </c>
      <c r="E64">
        <v>1</v>
      </c>
      <c r="F64">
        <v>19.221933329999999</v>
      </c>
      <c r="G64">
        <v>0.52226666700000002</v>
      </c>
      <c r="H64">
        <v>0</v>
      </c>
      <c r="I64" t="s">
        <v>1487</v>
      </c>
      <c r="J64">
        <v>295550241.89999998</v>
      </c>
      <c r="K64">
        <v>40</v>
      </c>
      <c r="L64">
        <v>152477940.30000001</v>
      </c>
      <c r="M64">
        <v>220292072</v>
      </c>
      <c r="N64">
        <v>220440936.59999999</v>
      </c>
      <c r="O64">
        <v>228198424.80000001</v>
      </c>
      <c r="P64">
        <v>126857217.5</v>
      </c>
      <c r="Q64">
        <v>420002083.39999998</v>
      </c>
      <c r="R64">
        <v>433950246.80000001</v>
      </c>
      <c r="S64">
        <v>370912101.89999998</v>
      </c>
      <c r="T64">
        <v>342876056.30000001</v>
      </c>
      <c r="U64">
        <v>245093338.30000001</v>
      </c>
      <c r="V64">
        <v>354155996.5</v>
      </c>
      <c r="W64">
        <v>193360976.69999999</v>
      </c>
      <c r="X64" t="s">
        <v>1488</v>
      </c>
      <c r="Y64" t="s">
        <v>1489</v>
      </c>
      <c r="Z64" s="8" t="s">
        <v>567</v>
      </c>
      <c r="AA64" t="s">
        <v>512</v>
      </c>
      <c r="AB64" t="s">
        <v>484</v>
      </c>
      <c r="AC64" s="16" t="s">
        <v>1490</v>
      </c>
      <c r="AD64" t="s">
        <v>512</v>
      </c>
      <c r="AE64">
        <f t="shared" si="1"/>
        <v>1.1943112091158501E-3</v>
      </c>
      <c r="AF64">
        <f t="shared" si="0"/>
        <v>0.52308522559190185</v>
      </c>
    </row>
    <row r="65" spans="1:32" x14ac:dyDescent="0.2">
      <c r="A65">
        <v>1156</v>
      </c>
      <c r="B65" t="s">
        <v>1491</v>
      </c>
      <c r="C65" t="s">
        <v>88</v>
      </c>
      <c r="D65">
        <v>622.53897919999997</v>
      </c>
      <c r="E65">
        <v>1</v>
      </c>
      <c r="F65">
        <v>17.61761667</v>
      </c>
      <c r="G65">
        <v>0.18265000000000001</v>
      </c>
      <c r="H65">
        <v>0</v>
      </c>
      <c r="I65" t="s">
        <v>1492</v>
      </c>
      <c r="J65">
        <v>11269491.619999999</v>
      </c>
      <c r="K65">
        <v>86.23</v>
      </c>
      <c r="L65">
        <v>9448207.5030000005</v>
      </c>
      <c r="M65">
        <v>9429328.4059999995</v>
      </c>
      <c r="N65">
        <v>24406770.77</v>
      </c>
      <c r="O65">
        <v>11543176.25</v>
      </c>
      <c r="P65">
        <v>6286894.0460000001</v>
      </c>
      <c r="Q65">
        <v>22933395.32</v>
      </c>
      <c r="R65">
        <v>20874518.420000002</v>
      </c>
      <c r="S65">
        <v>25954463.649999999</v>
      </c>
      <c r="T65">
        <v>2493614.9240000001</v>
      </c>
      <c r="U65">
        <v>18997512.289999999</v>
      </c>
      <c r="V65">
        <v>0</v>
      </c>
      <c r="W65">
        <v>0</v>
      </c>
      <c r="X65" t="s">
        <v>1493</v>
      </c>
      <c r="Y65" t="s">
        <v>1494</v>
      </c>
      <c r="Z65" s="8" t="s">
        <v>567</v>
      </c>
      <c r="AA65" t="s">
        <v>512</v>
      </c>
      <c r="AB65" t="s">
        <v>484</v>
      </c>
      <c r="AC65" s="16" t="s">
        <v>1495</v>
      </c>
      <c r="AD65" t="s">
        <v>512</v>
      </c>
      <c r="AE65">
        <f t="shared" si="1"/>
        <v>0.13904392573088975</v>
      </c>
      <c r="AF65">
        <f t="shared" si="0"/>
        <v>0.66972087527168922</v>
      </c>
    </row>
    <row r="66" spans="1:32" x14ac:dyDescent="0.2">
      <c r="A66">
        <v>1423</v>
      </c>
      <c r="B66" t="s">
        <v>1496</v>
      </c>
      <c r="C66">
        <v>620.536744</v>
      </c>
      <c r="D66">
        <v>638.5705696</v>
      </c>
      <c r="E66">
        <v>1</v>
      </c>
      <c r="F66">
        <v>18.602399999999999</v>
      </c>
      <c r="G66">
        <v>0.9405</v>
      </c>
      <c r="H66">
        <v>0</v>
      </c>
      <c r="I66" t="s">
        <v>1497</v>
      </c>
      <c r="J66">
        <v>3424328589</v>
      </c>
      <c r="K66">
        <v>46.71</v>
      </c>
      <c r="L66">
        <v>1837376365</v>
      </c>
      <c r="M66">
        <v>2191734085</v>
      </c>
      <c r="N66">
        <v>3030880849</v>
      </c>
      <c r="O66">
        <v>2265100796</v>
      </c>
      <c r="P66">
        <v>1567446293</v>
      </c>
      <c r="Q66">
        <v>4423536999</v>
      </c>
      <c r="R66">
        <v>5316562574</v>
      </c>
      <c r="S66">
        <v>4007927259</v>
      </c>
      <c r="T66">
        <v>3552374102</v>
      </c>
      <c r="U66">
        <v>3199319173</v>
      </c>
      <c r="V66">
        <v>5263325949</v>
      </c>
      <c r="W66">
        <v>1738167467</v>
      </c>
      <c r="X66" t="s">
        <v>1498</v>
      </c>
      <c r="Y66" t="s">
        <v>1499</v>
      </c>
      <c r="Z66" s="8" t="s">
        <v>567</v>
      </c>
      <c r="AA66" t="s">
        <v>512</v>
      </c>
      <c r="AB66" t="s">
        <v>484</v>
      </c>
      <c r="AC66" s="16" t="s">
        <v>1500</v>
      </c>
      <c r="AD66" t="s">
        <v>512</v>
      </c>
      <c r="AE66">
        <f t="shared" si="1"/>
        <v>1.246710311210692E-3</v>
      </c>
      <c r="AF66">
        <f t="shared" ref="AF66:AF129" si="2">(AVERAGE(L66:P66)/(AVERAGE((Q66:U66))))</f>
        <v>0.53135059069809176</v>
      </c>
    </row>
    <row r="67" spans="1:32" x14ac:dyDescent="0.2">
      <c r="A67">
        <v>1402</v>
      </c>
      <c r="B67" t="s">
        <v>1501</v>
      </c>
      <c r="C67" t="s">
        <v>88</v>
      </c>
      <c r="D67">
        <v>686.56884579999996</v>
      </c>
      <c r="E67">
        <v>1</v>
      </c>
      <c r="F67">
        <v>18.52173333</v>
      </c>
      <c r="G67">
        <v>6.1183332999999999E-2</v>
      </c>
      <c r="H67">
        <v>0</v>
      </c>
      <c r="I67">
        <v>100</v>
      </c>
      <c r="J67">
        <v>1590523.5730000001</v>
      </c>
      <c r="K67">
        <v>129.56</v>
      </c>
      <c r="L67">
        <v>5095034.3540000003</v>
      </c>
      <c r="M67">
        <v>4632436.75</v>
      </c>
      <c r="N67">
        <v>0</v>
      </c>
      <c r="O67">
        <v>0</v>
      </c>
      <c r="P67">
        <v>1086447.2590000001</v>
      </c>
      <c r="Q67">
        <v>0</v>
      </c>
      <c r="R67">
        <v>1636053.69</v>
      </c>
      <c r="S67">
        <v>0</v>
      </c>
      <c r="T67">
        <v>2450886.798</v>
      </c>
      <c r="U67">
        <v>4478707.6960000005</v>
      </c>
      <c r="V67">
        <v>0</v>
      </c>
      <c r="W67">
        <v>4478287.0410000002</v>
      </c>
      <c r="X67" t="s">
        <v>1502</v>
      </c>
      <c r="Y67">
        <v>1509302.42</v>
      </c>
      <c r="Z67" s="8" t="s">
        <v>567</v>
      </c>
      <c r="AA67" t="s">
        <v>512</v>
      </c>
      <c r="AB67" t="s">
        <v>484</v>
      </c>
      <c r="AC67" s="16" t="s">
        <v>1503</v>
      </c>
      <c r="AD67" t="s">
        <v>512</v>
      </c>
      <c r="AE67">
        <f t="shared" ref="AE67:AE130" si="3">_xlfn.T.TEST(L67:P67,Q67:U67,1,2)</f>
        <v>0.37827007463637469</v>
      </c>
      <c r="AF67">
        <f t="shared" si="2"/>
        <v>1.2624751951871669</v>
      </c>
    </row>
    <row r="68" spans="1:32" x14ac:dyDescent="0.2">
      <c r="A68">
        <v>1431</v>
      </c>
      <c r="B68" t="s">
        <v>1504</v>
      </c>
      <c r="C68">
        <v>644.5368426</v>
      </c>
      <c r="D68">
        <v>662.57066810000003</v>
      </c>
      <c r="E68">
        <v>1</v>
      </c>
      <c r="F68">
        <v>18.622666670000001</v>
      </c>
      <c r="G68">
        <v>0.61983333299999999</v>
      </c>
      <c r="H68">
        <v>0</v>
      </c>
      <c r="I68" t="s">
        <v>1505</v>
      </c>
      <c r="J68">
        <v>324390072.39999998</v>
      </c>
      <c r="K68">
        <v>27.58</v>
      </c>
      <c r="L68">
        <v>438585897.69999999</v>
      </c>
      <c r="M68">
        <v>372668445.80000001</v>
      </c>
      <c r="N68">
        <v>272087175</v>
      </c>
      <c r="O68">
        <v>304557873.80000001</v>
      </c>
      <c r="P68">
        <v>265758698.80000001</v>
      </c>
      <c r="Q68">
        <v>334632632</v>
      </c>
      <c r="R68">
        <v>496739279.19999999</v>
      </c>
      <c r="S68">
        <v>221246100</v>
      </c>
      <c r="T68">
        <v>303663028.39999998</v>
      </c>
      <c r="U68">
        <v>379488642</v>
      </c>
      <c r="V68">
        <v>167292314.5</v>
      </c>
      <c r="W68">
        <v>293276007.89999998</v>
      </c>
      <c r="X68" t="s">
        <v>1506</v>
      </c>
      <c r="Y68" t="s">
        <v>1507</v>
      </c>
      <c r="Z68" s="8" t="s">
        <v>567</v>
      </c>
      <c r="AA68" t="s">
        <v>512</v>
      </c>
      <c r="AB68" t="s">
        <v>484</v>
      </c>
      <c r="AC68" s="16" t="s">
        <v>1508</v>
      </c>
      <c r="AD68" t="s">
        <v>512</v>
      </c>
      <c r="AE68">
        <f t="shared" si="3"/>
        <v>0.38868616985665649</v>
      </c>
      <c r="AF68">
        <f t="shared" si="2"/>
        <v>0.95269442059599108</v>
      </c>
    </row>
    <row r="69" spans="1:32" x14ac:dyDescent="0.2">
      <c r="A69">
        <v>1774</v>
      </c>
      <c r="B69" t="s">
        <v>1509</v>
      </c>
      <c r="C69">
        <v>624.568577</v>
      </c>
      <c r="D69">
        <v>642.60198170000001</v>
      </c>
      <c r="E69">
        <v>1</v>
      </c>
      <c r="F69">
        <v>19.88775</v>
      </c>
      <c r="G69">
        <v>0.24106666700000001</v>
      </c>
      <c r="H69">
        <v>0</v>
      </c>
      <c r="I69" t="s">
        <v>1510</v>
      </c>
      <c r="J69">
        <v>48812323.57</v>
      </c>
      <c r="K69">
        <v>37.5</v>
      </c>
      <c r="L69">
        <v>63955216.630000003</v>
      </c>
      <c r="M69">
        <v>56004857.869999997</v>
      </c>
      <c r="N69">
        <v>52015214.090000004</v>
      </c>
      <c r="O69">
        <v>35135613.399999999</v>
      </c>
      <c r="P69">
        <v>36984357.270000003</v>
      </c>
      <c r="Q69">
        <v>77479850.879999995</v>
      </c>
      <c r="R69">
        <v>48687983.270000003</v>
      </c>
      <c r="S69">
        <v>50776155.880000003</v>
      </c>
      <c r="T69">
        <v>81592567.390000001</v>
      </c>
      <c r="U69">
        <v>62093954.299999997</v>
      </c>
      <c r="V69">
        <v>29926856.460000001</v>
      </c>
      <c r="W69">
        <v>42506909.969999999</v>
      </c>
      <c r="X69" t="s">
        <v>1511</v>
      </c>
      <c r="Y69" t="s">
        <v>1512</v>
      </c>
      <c r="Z69" s="8" t="s">
        <v>567</v>
      </c>
      <c r="AA69" t="s">
        <v>512</v>
      </c>
      <c r="AB69" t="s">
        <v>484</v>
      </c>
      <c r="AC69" s="16" t="s">
        <v>1513</v>
      </c>
      <c r="AD69" t="s">
        <v>512</v>
      </c>
      <c r="AE69">
        <f t="shared" si="3"/>
        <v>5.8713809703931363E-2</v>
      </c>
      <c r="AF69">
        <f t="shared" si="2"/>
        <v>0.7612976630033369</v>
      </c>
    </row>
    <row r="70" spans="1:32" x14ac:dyDescent="0.2">
      <c r="A70">
        <v>1588</v>
      </c>
      <c r="B70" t="s">
        <v>1514</v>
      </c>
      <c r="C70" t="s">
        <v>88</v>
      </c>
      <c r="D70">
        <v>690.60073509999995</v>
      </c>
      <c r="E70">
        <v>1</v>
      </c>
      <c r="F70">
        <v>19.1816</v>
      </c>
      <c r="G70">
        <v>0.181466667</v>
      </c>
      <c r="H70">
        <v>0</v>
      </c>
      <c r="I70" t="s">
        <v>1515</v>
      </c>
      <c r="J70">
        <v>5330711.4519999996</v>
      </c>
      <c r="K70">
        <v>50.6</v>
      </c>
      <c r="L70">
        <v>2634789.2949999999</v>
      </c>
      <c r="M70">
        <v>7253941.2309999997</v>
      </c>
      <c r="N70">
        <v>5441568.4330000002</v>
      </c>
      <c r="O70">
        <v>4229052.1469999999</v>
      </c>
      <c r="P70">
        <v>4411617.0839999998</v>
      </c>
      <c r="Q70">
        <v>8272598.8219999997</v>
      </c>
      <c r="R70">
        <v>6412060.7570000002</v>
      </c>
      <c r="S70">
        <v>5733652.8550000004</v>
      </c>
      <c r="T70">
        <v>4504189.4409999996</v>
      </c>
      <c r="U70">
        <v>6723056.2620000001</v>
      </c>
      <c r="V70">
        <v>845744.04480000003</v>
      </c>
      <c r="W70">
        <v>556969.85250000004</v>
      </c>
      <c r="X70" t="s">
        <v>1516</v>
      </c>
      <c r="Y70">
        <v>592854.61</v>
      </c>
      <c r="Z70" s="8" t="s">
        <v>567</v>
      </c>
      <c r="AA70" t="s">
        <v>512</v>
      </c>
      <c r="AB70" t="s">
        <v>484</v>
      </c>
      <c r="AC70" s="16" t="s">
        <v>1517</v>
      </c>
      <c r="AD70" t="s">
        <v>512</v>
      </c>
      <c r="AE70">
        <f t="shared" si="3"/>
        <v>7.8030572449553109E-2</v>
      </c>
      <c r="AF70">
        <f t="shared" si="2"/>
        <v>0.75748286967241474</v>
      </c>
    </row>
    <row r="71" spans="1:32" x14ac:dyDescent="0.2">
      <c r="A71">
        <v>1134</v>
      </c>
      <c r="B71" t="s">
        <v>1518</v>
      </c>
      <c r="C71" t="s">
        <v>88</v>
      </c>
      <c r="D71">
        <v>558.50803589999998</v>
      </c>
      <c r="E71">
        <v>1</v>
      </c>
      <c r="F71">
        <v>17.576966670000001</v>
      </c>
      <c r="G71">
        <v>0.14149999999999999</v>
      </c>
      <c r="H71">
        <v>0</v>
      </c>
      <c r="I71" t="s">
        <v>1519</v>
      </c>
      <c r="J71">
        <v>7933138.4869999997</v>
      </c>
      <c r="K71">
        <v>68.650000000000006</v>
      </c>
      <c r="L71">
        <v>5819801.2759999996</v>
      </c>
      <c r="M71">
        <v>6247192.3300000001</v>
      </c>
      <c r="N71">
        <v>11152113.34</v>
      </c>
      <c r="O71">
        <v>8839350.6290000007</v>
      </c>
      <c r="P71">
        <v>4286047.8210000005</v>
      </c>
      <c r="Q71">
        <v>16383943.210000001</v>
      </c>
      <c r="R71">
        <v>15717803.560000001</v>
      </c>
      <c r="S71">
        <v>13918940.6</v>
      </c>
      <c r="T71">
        <v>12029098.34</v>
      </c>
      <c r="U71">
        <v>10117580.16</v>
      </c>
      <c r="V71">
        <v>5772832.6710000001</v>
      </c>
      <c r="W71">
        <v>0</v>
      </c>
      <c r="X71" t="s">
        <v>1520</v>
      </c>
      <c r="Y71">
        <v>470535.88</v>
      </c>
      <c r="Z71" s="8" t="s">
        <v>567</v>
      </c>
      <c r="AA71" t="s">
        <v>512</v>
      </c>
      <c r="AB71" t="s">
        <v>484</v>
      </c>
      <c r="AC71" s="16" t="s">
        <v>1521</v>
      </c>
      <c r="AD71" t="s">
        <v>512</v>
      </c>
      <c r="AE71">
        <f t="shared" si="3"/>
        <v>2.6701792398935581E-3</v>
      </c>
      <c r="AF71">
        <f t="shared" si="2"/>
        <v>0.5331657594825</v>
      </c>
    </row>
    <row r="72" spans="1:32" x14ac:dyDescent="0.2">
      <c r="A72">
        <v>1255</v>
      </c>
      <c r="B72" t="s">
        <v>1522</v>
      </c>
      <c r="C72" t="s">
        <v>88</v>
      </c>
      <c r="D72">
        <v>660.55501249999998</v>
      </c>
      <c r="E72">
        <v>1</v>
      </c>
      <c r="F72">
        <v>17.938966669999999</v>
      </c>
      <c r="G72">
        <v>0.23798333299999999</v>
      </c>
      <c r="H72">
        <v>0</v>
      </c>
      <c r="I72" t="s">
        <v>1523</v>
      </c>
      <c r="J72">
        <v>48072358.82</v>
      </c>
      <c r="K72">
        <v>46.21</v>
      </c>
      <c r="L72">
        <v>46023443.780000001</v>
      </c>
      <c r="M72">
        <v>54263844.479999997</v>
      </c>
      <c r="N72">
        <v>52104580.289999999</v>
      </c>
      <c r="O72">
        <v>54200616.299999997</v>
      </c>
      <c r="P72">
        <v>35338134.770000003</v>
      </c>
      <c r="Q72">
        <v>71382310.760000005</v>
      </c>
      <c r="R72">
        <v>74585784.260000005</v>
      </c>
      <c r="S72">
        <v>47521127.659999996</v>
      </c>
      <c r="T72">
        <v>41458645.350000001</v>
      </c>
      <c r="U72">
        <v>70853509.540000007</v>
      </c>
      <c r="V72">
        <v>21365535.039999999</v>
      </c>
      <c r="W72">
        <v>13524423.939999999</v>
      </c>
      <c r="X72" t="s">
        <v>1524</v>
      </c>
      <c r="Y72" t="s">
        <v>1525</v>
      </c>
      <c r="Z72" s="8" t="s">
        <v>567</v>
      </c>
      <c r="AA72" t="s">
        <v>512</v>
      </c>
      <c r="AB72" t="s">
        <v>484</v>
      </c>
      <c r="AC72" s="16" t="s">
        <v>1526</v>
      </c>
      <c r="AD72" t="s">
        <v>512</v>
      </c>
      <c r="AE72">
        <f t="shared" si="3"/>
        <v>6.9639115931848211E-2</v>
      </c>
      <c r="AF72">
        <f t="shared" si="2"/>
        <v>0.79113646100112944</v>
      </c>
    </row>
    <row r="73" spans="1:32" x14ac:dyDescent="0.2">
      <c r="A73">
        <v>988</v>
      </c>
      <c r="B73" t="s">
        <v>1527</v>
      </c>
      <c r="C73">
        <v>564.47508029999995</v>
      </c>
      <c r="D73">
        <v>582.50890579999998</v>
      </c>
      <c r="E73">
        <v>1</v>
      </c>
      <c r="F73">
        <v>16.903183330000001</v>
      </c>
      <c r="G73">
        <v>0.43438333299999998</v>
      </c>
      <c r="H73">
        <v>0</v>
      </c>
      <c r="I73" t="s">
        <v>1528</v>
      </c>
      <c r="J73">
        <v>274305098.60000002</v>
      </c>
      <c r="K73">
        <v>44.34</v>
      </c>
      <c r="L73">
        <v>114443689</v>
      </c>
      <c r="M73">
        <v>166851220.30000001</v>
      </c>
      <c r="N73">
        <v>376897243.80000001</v>
      </c>
      <c r="O73">
        <v>193408548.80000001</v>
      </c>
      <c r="P73">
        <v>159369701.30000001</v>
      </c>
      <c r="Q73">
        <v>421259099.30000001</v>
      </c>
      <c r="R73">
        <v>317434538.69999999</v>
      </c>
      <c r="S73">
        <v>535069572.89999998</v>
      </c>
      <c r="T73">
        <v>231020296.40000001</v>
      </c>
      <c r="U73">
        <v>351972882.19999999</v>
      </c>
      <c r="V73">
        <v>145980145.19999999</v>
      </c>
      <c r="W73">
        <v>372447996.10000002</v>
      </c>
      <c r="X73" t="s">
        <v>1529</v>
      </c>
      <c r="Y73" t="s">
        <v>1530</v>
      </c>
      <c r="Z73" s="8" t="s">
        <v>567</v>
      </c>
      <c r="AA73" t="s">
        <v>512</v>
      </c>
      <c r="AB73" t="s">
        <v>484</v>
      </c>
      <c r="AC73" s="16" t="s">
        <v>571</v>
      </c>
      <c r="AD73" t="s">
        <v>512</v>
      </c>
      <c r="AE73">
        <f t="shared" si="3"/>
        <v>1.9294968800622845E-2</v>
      </c>
      <c r="AF73">
        <f t="shared" si="2"/>
        <v>0.54448198423716798</v>
      </c>
    </row>
    <row r="74" spans="1:32" x14ac:dyDescent="0.2">
      <c r="A74">
        <v>1371</v>
      </c>
      <c r="B74" t="s">
        <v>1531</v>
      </c>
      <c r="C74">
        <v>593.57463989999997</v>
      </c>
      <c r="D74">
        <v>594.58149300000002</v>
      </c>
      <c r="E74">
        <v>1</v>
      </c>
      <c r="F74">
        <v>18.420100000000001</v>
      </c>
      <c r="G74">
        <v>0.264866667</v>
      </c>
      <c r="H74">
        <v>0</v>
      </c>
      <c r="I74" t="s">
        <v>1532</v>
      </c>
      <c r="J74">
        <v>16888380.170000002</v>
      </c>
      <c r="K74">
        <v>44.95</v>
      </c>
      <c r="L74">
        <v>16588670.59</v>
      </c>
      <c r="M74">
        <v>17206831.140000001</v>
      </c>
      <c r="N74">
        <v>8659217.9370000008</v>
      </c>
      <c r="O74">
        <v>11001482.52</v>
      </c>
      <c r="P74">
        <v>3279200.3429999999</v>
      </c>
      <c r="Q74">
        <v>24025799.66</v>
      </c>
      <c r="R74">
        <v>16047695.68</v>
      </c>
      <c r="S74">
        <v>16348398.560000001</v>
      </c>
      <c r="T74">
        <v>31972742.170000002</v>
      </c>
      <c r="U74">
        <v>12142773.619999999</v>
      </c>
      <c r="V74">
        <v>11671638.199999999</v>
      </c>
      <c r="W74">
        <v>27134481.559999999</v>
      </c>
      <c r="X74" t="s">
        <v>1533</v>
      </c>
      <c r="Y74">
        <v>3666818.49</v>
      </c>
      <c r="Z74" s="8" t="s">
        <v>530</v>
      </c>
      <c r="AA74" t="s">
        <v>483</v>
      </c>
      <c r="AB74" t="s">
        <v>484</v>
      </c>
      <c r="AC74" s="16" t="s">
        <v>1534</v>
      </c>
      <c r="AD74" t="s">
        <v>483</v>
      </c>
      <c r="AE74">
        <f t="shared" si="3"/>
        <v>4.0373400482517315E-2</v>
      </c>
      <c r="AF74">
        <f t="shared" si="2"/>
        <v>0.56432130790856461</v>
      </c>
    </row>
    <row r="75" spans="1:32" x14ac:dyDescent="0.2">
      <c r="A75">
        <v>1387</v>
      </c>
      <c r="B75" t="s">
        <v>1535</v>
      </c>
      <c r="C75">
        <v>594.52071960000001</v>
      </c>
      <c r="D75">
        <v>612.55454520000001</v>
      </c>
      <c r="E75">
        <v>1</v>
      </c>
      <c r="F75">
        <v>18.460850000000001</v>
      </c>
      <c r="G75">
        <v>0.90439999999999998</v>
      </c>
      <c r="H75">
        <v>0</v>
      </c>
      <c r="I75" t="s">
        <v>1536</v>
      </c>
      <c r="J75">
        <v>1667511887</v>
      </c>
      <c r="K75">
        <v>32.28</v>
      </c>
      <c r="L75">
        <v>1023892448</v>
      </c>
      <c r="M75">
        <v>1312051719</v>
      </c>
      <c r="N75">
        <v>1581867656</v>
      </c>
      <c r="O75">
        <v>1427624324</v>
      </c>
      <c r="P75">
        <v>853020188</v>
      </c>
      <c r="Q75">
        <v>2364011329</v>
      </c>
      <c r="R75">
        <v>2365669300</v>
      </c>
      <c r="S75">
        <v>2454954772</v>
      </c>
      <c r="T75">
        <v>1767455789</v>
      </c>
      <c r="U75">
        <v>1720282753</v>
      </c>
      <c r="V75">
        <v>1711389668</v>
      </c>
      <c r="W75">
        <v>947759349.29999995</v>
      </c>
      <c r="X75" t="s">
        <v>1537</v>
      </c>
      <c r="Y75" t="s">
        <v>1538</v>
      </c>
      <c r="Z75" s="8" t="s">
        <v>567</v>
      </c>
      <c r="AA75" t="s">
        <v>512</v>
      </c>
      <c r="AB75" t="s">
        <v>484</v>
      </c>
      <c r="AC75" s="16" t="s">
        <v>1539</v>
      </c>
      <c r="AD75" t="s">
        <v>512</v>
      </c>
      <c r="AE75">
        <f t="shared" si="3"/>
        <v>1.3202171186359486E-3</v>
      </c>
      <c r="AF75">
        <f t="shared" si="2"/>
        <v>0.58079452314033297</v>
      </c>
    </row>
    <row r="76" spans="1:32" x14ac:dyDescent="0.2">
      <c r="A76">
        <v>2039</v>
      </c>
      <c r="B76" t="s">
        <v>1540</v>
      </c>
      <c r="C76" t="s">
        <v>88</v>
      </c>
      <c r="D76">
        <v>802.68966279999995</v>
      </c>
      <c r="E76">
        <v>1</v>
      </c>
      <c r="F76">
        <v>20.924499999999998</v>
      </c>
      <c r="G76">
        <v>0.25793333299999999</v>
      </c>
      <c r="H76">
        <v>0</v>
      </c>
      <c r="I76" t="s">
        <v>1541</v>
      </c>
      <c r="J76">
        <v>49516741.850000001</v>
      </c>
      <c r="K76">
        <v>67.209999999999994</v>
      </c>
      <c r="L76">
        <v>16248097.539999999</v>
      </c>
      <c r="M76">
        <v>52452912.390000001</v>
      </c>
      <c r="N76">
        <v>86832535.620000005</v>
      </c>
      <c r="O76">
        <v>57229072.340000004</v>
      </c>
      <c r="P76">
        <v>33573061.43</v>
      </c>
      <c r="Q76">
        <v>84868251.159999996</v>
      </c>
      <c r="R76">
        <v>68004892.640000001</v>
      </c>
      <c r="S76">
        <v>105169420.90000001</v>
      </c>
      <c r="T76">
        <v>43812693.270000003</v>
      </c>
      <c r="U76">
        <v>96712420.989999995</v>
      </c>
      <c r="V76">
        <v>1646301.5390000001</v>
      </c>
      <c r="W76">
        <v>20568803.550000001</v>
      </c>
      <c r="X76" t="s">
        <v>1542</v>
      </c>
      <c r="Y76" t="s">
        <v>1543</v>
      </c>
      <c r="Z76" s="8" t="s">
        <v>800</v>
      </c>
      <c r="AA76" t="s">
        <v>512</v>
      </c>
      <c r="AB76" t="s">
        <v>484</v>
      </c>
      <c r="AC76" s="16" t="s">
        <v>1544</v>
      </c>
      <c r="AD76" t="s">
        <v>512</v>
      </c>
      <c r="AE76">
        <f t="shared" si="3"/>
        <v>4.798873816515288E-2</v>
      </c>
      <c r="AF76">
        <f t="shared" si="2"/>
        <v>0.61805232166033741</v>
      </c>
    </row>
    <row r="77" spans="1:32" x14ac:dyDescent="0.2">
      <c r="A77">
        <v>1934</v>
      </c>
      <c r="B77" t="s">
        <v>1545</v>
      </c>
      <c r="C77" t="s">
        <v>88</v>
      </c>
      <c r="D77">
        <v>696.64910469999995</v>
      </c>
      <c r="E77">
        <v>1</v>
      </c>
      <c r="F77">
        <v>20.527316670000001</v>
      </c>
      <c r="G77">
        <v>5.96E-2</v>
      </c>
      <c r="H77">
        <v>0</v>
      </c>
      <c r="I77" t="s">
        <v>1546</v>
      </c>
      <c r="J77">
        <v>583151.91630000004</v>
      </c>
      <c r="K77">
        <v>245.72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917678.45160000003</v>
      </c>
      <c r="U77">
        <v>0</v>
      </c>
      <c r="V77">
        <v>0</v>
      </c>
      <c r="W77">
        <v>0</v>
      </c>
      <c r="X77" t="s">
        <v>1547</v>
      </c>
      <c r="Y77">
        <v>523246.7</v>
      </c>
      <c r="Z77" s="8" t="s">
        <v>567</v>
      </c>
      <c r="AA77" t="s">
        <v>512</v>
      </c>
      <c r="AB77" t="s">
        <v>484</v>
      </c>
      <c r="AC77" s="16" t="s">
        <v>1548</v>
      </c>
      <c r="AD77" t="s">
        <v>512</v>
      </c>
      <c r="AE77">
        <f t="shared" si="3"/>
        <v>0.17329675354366714</v>
      </c>
      <c r="AF77">
        <f t="shared" si="2"/>
        <v>0</v>
      </c>
    </row>
    <row r="78" spans="1:32" x14ac:dyDescent="0.2">
      <c r="A78">
        <v>966</v>
      </c>
      <c r="B78" t="s">
        <v>1549</v>
      </c>
      <c r="C78">
        <v>614.49001390000001</v>
      </c>
      <c r="D78">
        <v>632.52383940000004</v>
      </c>
      <c r="E78">
        <v>1</v>
      </c>
      <c r="F78">
        <v>16.785066669999999</v>
      </c>
      <c r="G78">
        <v>0.53244999999999998</v>
      </c>
      <c r="H78">
        <v>0</v>
      </c>
      <c r="I78" t="s">
        <v>1550</v>
      </c>
      <c r="J78">
        <v>231271217.59999999</v>
      </c>
      <c r="K78">
        <v>49.23</v>
      </c>
      <c r="L78">
        <v>100006648.09999999</v>
      </c>
      <c r="M78">
        <v>148554962.19999999</v>
      </c>
      <c r="N78">
        <v>342705847.89999998</v>
      </c>
      <c r="O78">
        <v>205324724</v>
      </c>
      <c r="P78">
        <v>169831422.40000001</v>
      </c>
      <c r="Q78">
        <v>351207551.5</v>
      </c>
      <c r="R78">
        <v>261541661.09999999</v>
      </c>
      <c r="S78">
        <v>529706167</v>
      </c>
      <c r="T78">
        <v>137900105.69999999</v>
      </c>
      <c r="U78">
        <v>276945420.10000002</v>
      </c>
      <c r="V78">
        <v>129612682</v>
      </c>
      <c r="W78">
        <v>227338832.19999999</v>
      </c>
      <c r="X78" t="s">
        <v>1551</v>
      </c>
      <c r="Y78" t="s">
        <v>1552</v>
      </c>
      <c r="Z78" s="8" t="s">
        <v>567</v>
      </c>
      <c r="AA78" t="s">
        <v>512</v>
      </c>
      <c r="AB78" t="s">
        <v>484</v>
      </c>
      <c r="AC78" s="16" t="s">
        <v>1553</v>
      </c>
      <c r="AD78" t="s">
        <v>512</v>
      </c>
      <c r="AE78">
        <f t="shared" si="3"/>
        <v>8.0250132554223877E-2</v>
      </c>
      <c r="AF78">
        <f t="shared" si="2"/>
        <v>0.62057602435655768</v>
      </c>
    </row>
    <row r="79" spans="1:32" x14ac:dyDescent="0.2">
      <c r="A79">
        <v>1078</v>
      </c>
      <c r="B79" t="s">
        <v>1554</v>
      </c>
      <c r="C79" t="s">
        <v>88</v>
      </c>
      <c r="D79">
        <v>658.5392018</v>
      </c>
      <c r="E79">
        <v>1</v>
      </c>
      <c r="F79">
        <v>17.33721667</v>
      </c>
      <c r="G79">
        <v>0.138616667</v>
      </c>
      <c r="H79">
        <v>0</v>
      </c>
      <c r="I79" t="s">
        <v>1555</v>
      </c>
      <c r="J79">
        <v>4666451.8339999998</v>
      </c>
      <c r="K79">
        <v>80.88</v>
      </c>
      <c r="L79">
        <v>3890355.0690000001</v>
      </c>
      <c r="M79">
        <v>3220261.5830000001</v>
      </c>
      <c r="N79">
        <v>6207119.4009999996</v>
      </c>
      <c r="O79">
        <v>4268759.358</v>
      </c>
      <c r="P79">
        <v>3125736.7069999999</v>
      </c>
      <c r="Q79">
        <v>14070112.66</v>
      </c>
      <c r="R79">
        <v>7014473.1600000001</v>
      </c>
      <c r="S79">
        <v>6690862.426</v>
      </c>
      <c r="T79">
        <v>1459358.8559999999</v>
      </c>
      <c r="U79">
        <v>10955972.85</v>
      </c>
      <c r="V79">
        <v>2985601.844</v>
      </c>
      <c r="W79">
        <v>824093.73049999995</v>
      </c>
      <c r="X79" t="s">
        <v>1556</v>
      </c>
      <c r="Y79">
        <v>1354294.15</v>
      </c>
      <c r="Z79" s="8" t="s">
        <v>567</v>
      </c>
      <c r="AA79" t="s">
        <v>512</v>
      </c>
      <c r="AB79" t="s">
        <v>484</v>
      </c>
      <c r="AC79" s="16" t="s">
        <v>1557</v>
      </c>
      <c r="AD79" t="s">
        <v>512</v>
      </c>
      <c r="AE79">
        <f t="shared" si="3"/>
        <v>5.7648987645267442E-2</v>
      </c>
      <c r="AF79">
        <f t="shared" si="2"/>
        <v>0.51534785198835886</v>
      </c>
    </row>
    <row r="80" spans="1:32" x14ac:dyDescent="0.2">
      <c r="A80">
        <v>1139</v>
      </c>
      <c r="B80" t="s">
        <v>1558</v>
      </c>
      <c r="C80">
        <v>566.49033550000001</v>
      </c>
      <c r="D80">
        <v>584.52416100000005</v>
      </c>
      <c r="E80">
        <v>1</v>
      </c>
      <c r="F80">
        <v>17.59708333</v>
      </c>
      <c r="G80">
        <v>0.40355000000000002</v>
      </c>
      <c r="H80">
        <v>0</v>
      </c>
      <c r="I80" t="s">
        <v>1559</v>
      </c>
      <c r="J80">
        <v>328596038.19999999</v>
      </c>
      <c r="K80">
        <v>32.39</v>
      </c>
      <c r="L80">
        <v>229777820.90000001</v>
      </c>
      <c r="M80">
        <v>263092587.19999999</v>
      </c>
      <c r="N80">
        <v>387436606.80000001</v>
      </c>
      <c r="O80">
        <v>300924680.19999999</v>
      </c>
      <c r="P80">
        <v>163040535.5</v>
      </c>
      <c r="Q80">
        <v>471219417.69999999</v>
      </c>
      <c r="R80">
        <v>455038902.80000001</v>
      </c>
      <c r="S80">
        <v>525309616.39999998</v>
      </c>
      <c r="T80">
        <v>319250670.69999999</v>
      </c>
      <c r="U80">
        <v>398235505.89999998</v>
      </c>
      <c r="V80">
        <v>180148020.5</v>
      </c>
      <c r="W80">
        <v>272262176.19999999</v>
      </c>
      <c r="X80" t="s">
        <v>1560</v>
      </c>
      <c r="Y80" t="s">
        <v>1561</v>
      </c>
      <c r="Z80" s="8" t="s">
        <v>567</v>
      </c>
      <c r="AA80" t="s">
        <v>512</v>
      </c>
      <c r="AB80" t="s">
        <v>484</v>
      </c>
      <c r="AC80" s="16" t="s">
        <v>1562</v>
      </c>
      <c r="AD80" t="s">
        <v>512</v>
      </c>
      <c r="AE80">
        <f t="shared" si="3"/>
        <v>6.1114651219445577E-3</v>
      </c>
      <c r="AF80">
        <f t="shared" si="2"/>
        <v>0.61975043510135097</v>
      </c>
    </row>
    <row r="81" spans="1:32" x14ac:dyDescent="0.2">
      <c r="A81">
        <v>1993</v>
      </c>
      <c r="B81" t="s">
        <v>1563</v>
      </c>
      <c r="C81" t="s">
        <v>88</v>
      </c>
      <c r="D81">
        <v>750.65764579999995</v>
      </c>
      <c r="E81">
        <v>1</v>
      </c>
      <c r="F81">
        <v>20.745699999999999</v>
      </c>
      <c r="G81">
        <v>0.2979</v>
      </c>
      <c r="H81">
        <v>0</v>
      </c>
      <c r="I81" t="s">
        <v>1564</v>
      </c>
      <c r="J81">
        <v>68880148.379999995</v>
      </c>
      <c r="K81">
        <v>60.61</v>
      </c>
      <c r="L81">
        <v>36160067.68</v>
      </c>
      <c r="M81">
        <v>80846121.760000005</v>
      </c>
      <c r="N81">
        <v>94035152.430000007</v>
      </c>
      <c r="O81">
        <v>74885844.859999999</v>
      </c>
      <c r="P81">
        <v>48775254.18</v>
      </c>
      <c r="Q81">
        <v>115249732.3</v>
      </c>
      <c r="R81">
        <v>86263170.75</v>
      </c>
      <c r="S81">
        <v>155326657.30000001</v>
      </c>
      <c r="T81">
        <v>64234886.700000003</v>
      </c>
      <c r="U81">
        <v>115075824.09999999</v>
      </c>
      <c r="V81">
        <v>1122707.2450000001</v>
      </c>
      <c r="W81">
        <v>23256285.460000001</v>
      </c>
      <c r="X81" t="s">
        <v>1565</v>
      </c>
      <c r="Y81" t="s">
        <v>1566</v>
      </c>
      <c r="Z81" s="8" t="s">
        <v>800</v>
      </c>
      <c r="AA81" t="s">
        <v>512</v>
      </c>
      <c r="AB81" t="s">
        <v>484</v>
      </c>
      <c r="AC81" s="16" t="s">
        <v>1567</v>
      </c>
      <c r="AD81" t="s">
        <v>512</v>
      </c>
      <c r="AE81">
        <f t="shared" si="3"/>
        <v>3.1675754545945872E-2</v>
      </c>
      <c r="AF81">
        <f t="shared" si="2"/>
        <v>0.62426983426137184</v>
      </c>
    </row>
    <row r="82" spans="1:32" x14ac:dyDescent="0.2">
      <c r="A82">
        <v>1334</v>
      </c>
      <c r="B82" t="s">
        <v>1568</v>
      </c>
      <c r="C82">
        <v>568.50619700000004</v>
      </c>
      <c r="D82">
        <v>586.54002249999996</v>
      </c>
      <c r="E82">
        <v>1</v>
      </c>
      <c r="F82">
        <v>18.297283329999999</v>
      </c>
      <c r="G82">
        <v>0.44568333300000001</v>
      </c>
      <c r="H82">
        <v>0</v>
      </c>
      <c r="I82" t="s">
        <v>1569</v>
      </c>
      <c r="J82">
        <v>271635451.19999999</v>
      </c>
      <c r="K82">
        <v>33.869999999999997</v>
      </c>
      <c r="L82">
        <v>200921426.09999999</v>
      </c>
      <c r="M82">
        <v>249766753.40000001</v>
      </c>
      <c r="N82">
        <v>256691781.69999999</v>
      </c>
      <c r="O82">
        <v>290512339.39999998</v>
      </c>
      <c r="P82">
        <v>159438080.59999999</v>
      </c>
      <c r="Q82">
        <v>392715607.30000001</v>
      </c>
      <c r="R82">
        <v>420556841.19999999</v>
      </c>
      <c r="S82">
        <v>468064336.69999999</v>
      </c>
      <c r="T82">
        <v>290582367.39999998</v>
      </c>
      <c r="U82">
        <v>279807864.19999999</v>
      </c>
      <c r="V82">
        <v>189806187.90000001</v>
      </c>
      <c r="W82">
        <v>167363688.69999999</v>
      </c>
      <c r="X82" t="s">
        <v>1570</v>
      </c>
      <c r="Y82" t="s">
        <v>1571</v>
      </c>
      <c r="Z82" s="8" t="s">
        <v>567</v>
      </c>
      <c r="AA82" t="s">
        <v>512</v>
      </c>
      <c r="AB82" t="s">
        <v>484</v>
      </c>
      <c r="AC82" s="16" t="s">
        <v>578</v>
      </c>
      <c r="AD82" t="s">
        <v>512</v>
      </c>
      <c r="AE82">
        <f t="shared" si="3"/>
        <v>6.321348179425485E-3</v>
      </c>
      <c r="AF82">
        <f t="shared" si="2"/>
        <v>0.62500053771424779</v>
      </c>
    </row>
    <row r="83" spans="1:32" x14ac:dyDescent="0.2">
      <c r="A83">
        <v>1229</v>
      </c>
      <c r="B83" t="s">
        <v>1572</v>
      </c>
      <c r="C83">
        <v>592.50485909999998</v>
      </c>
      <c r="D83">
        <v>610.53868460000001</v>
      </c>
      <c r="E83">
        <v>1</v>
      </c>
      <c r="F83">
        <v>17.859766669999999</v>
      </c>
      <c r="G83">
        <v>0.98448333300000002</v>
      </c>
      <c r="H83">
        <v>0</v>
      </c>
      <c r="I83" t="s">
        <v>1573</v>
      </c>
      <c r="J83">
        <v>2665089836</v>
      </c>
      <c r="K83">
        <v>34.020000000000003</v>
      </c>
      <c r="L83">
        <v>1707633963</v>
      </c>
      <c r="M83">
        <v>2102580389</v>
      </c>
      <c r="N83">
        <v>3054217094</v>
      </c>
      <c r="O83">
        <v>2479918054</v>
      </c>
      <c r="P83">
        <v>1645235365</v>
      </c>
      <c r="Q83">
        <v>3983566226</v>
      </c>
      <c r="R83">
        <v>3211825056</v>
      </c>
      <c r="S83">
        <v>4811951043</v>
      </c>
      <c r="T83">
        <v>2564017148</v>
      </c>
      <c r="U83">
        <v>2948386298</v>
      </c>
      <c r="V83">
        <v>1612733680</v>
      </c>
      <c r="W83">
        <v>2174634861</v>
      </c>
      <c r="X83" t="s">
        <v>1574</v>
      </c>
      <c r="Y83" t="s">
        <v>1575</v>
      </c>
      <c r="Z83" s="8" t="s">
        <v>567</v>
      </c>
      <c r="AA83" t="s">
        <v>512</v>
      </c>
      <c r="AB83" t="s">
        <v>484</v>
      </c>
      <c r="AC83" s="16" t="s">
        <v>1576</v>
      </c>
      <c r="AD83" t="s">
        <v>512</v>
      </c>
      <c r="AE83">
        <f t="shared" si="3"/>
        <v>1.2974938767527219E-2</v>
      </c>
      <c r="AF83">
        <f t="shared" si="2"/>
        <v>0.62726851226293401</v>
      </c>
    </row>
    <row r="84" spans="1:32" x14ac:dyDescent="0.2">
      <c r="A84">
        <v>701</v>
      </c>
      <c r="B84" t="s">
        <v>1577</v>
      </c>
      <c r="C84">
        <v>699.56323440000006</v>
      </c>
      <c r="D84">
        <v>700.57051079999997</v>
      </c>
      <c r="E84">
        <v>1</v>
      </c>
      <c r="F84">
        <v>15.16063333</v>
      </c>
      <c r="G84">
        <v>0.21713333300000001</v>
      </c>
      <c r="H84">
        <v>0</v>
      </c>
      <c r="I84" t="s">
        <v>1578</v>
      </c>
      <c r="J84">
        <v>138426199.90000001</v>
      </c>
      <c r="K84">
        <v>32.51</v>
      </c>
      <c r="L84">
        <v>234023751.5</v>
      </c>
      <c r="M84">
        <v>141605951.5</v>
      </c>
      <c r="N84">
        <v>133429625.90000001</v>
      </c>
      <c r="O84">
        <v>153401174.5</v>
      </c>
      <c r="P84">
        <v>122015140</v>
      </c>
      <c r="Q84">
        <v>135588798.09999999</v>
      </c>
      <c r="R84">
        <v>219998791.90000001</v>
      </c>
      <c r="S84">
        <v>117177026.3</v>
      </c>
      <c r="T84">
        <v>167071743.90000001</v>
      </c>
      <c r="U84">
        <v>112914820</v>
      </c>
      <c r="V84">
        <v>76712876.010000005</v>
      </c>
      <c r="W84">
        <v>125809176.09999999</v>
      </c>
      <c r="X84" t="s">
        <v>1579</v>
      </c>
      <c r="Y84">
        <v>2982466.92</v>
      </c>
      <c r="Z84" s="8" t="s">
        <v>1580</v>
      </c>
      <c r="AA84" t="s">
        <v>483</v>
      </c>
      <c r="AB84" t="s">
        <v>484</v>
      </c>
      <c r="AC84" s="16" t="s">
        <v>1581</v>
      </c>
      <c r="AD84" t="s">
        <v>483</v>
      </c>
      <c r="AE84">
        <f t="shared" si="3"/>
        <v>0.41356408054372729</v>
      </c>
      <c r="AF84">
        <f t="shared" si="2"/>
        <v>1.04214468742722</v>
      </c>
    </row>
    <row r="85" spans="1:32" x14ac:dyDescent="0.2">
      <c r="A85">
        <v>1144</v>
      </c>
      <c r="B85" t="s">
        <v>1582</v>
      </c>
      <c r="C85" t="s">
        <v>88</v>
      </c>
      <c r="D85">
        <v>782.6483389</v>
      </c>
      <c r="E85">
        <v>1</v>
      </c>
      <c r="F85">
        <v>17.59708333</v>
      </c>
      <c r="G85">
        <v>6.0716667000000002E-2</v>
      </c>
      <c r="H85">
        <v>0</v>
      </c>
      <c r="I85">
        <v>100</v>
      </c>
      <c r="J85">
        <v>584134.40709999995</v>
      </c>
      <c r="K85">
        <v>387.3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8762016.1060000006</v>
      </c>
      <c r="V85">
        <v>0</v>
      </c>
      <c r="W85">
        <v>0</v>
      </c>
      <c r="X85" t="s">
        <v>1583</v>
      </c>
      <c r="Y85">
        <v>280873.34000000003</v>
      </c>
      <c r="Z85" s="8" t="s">
        <v>1580</v>
      </c>
      <c r="AA85" t="s">
        <v>483</v>
      </c>
      <c r="AB85" t="s">
        <v>484</v>
      </c>
      <c r="AC85" s="16" t="s">
        <v>1584</v>
      </c>
      <c r="AD85" t="s">
        <v>483</v>
      </c>
      <c r="AE85">
        <f t="shared" si="3"/>
        <v>0.17329675354366714</v>
      </c>
      <c r="AF85">
        <f t="shared" si="2"/>
        <v>0</v>
      </c>
    </row>
    <row r="86" spans="1:32" x14ac:dyDescent="0.2">
      <c r="A86">
        <v>163</v>
      </c>
      <c r="B86" t="s">
        <v>1585</v>
      </c>
      <c r="C86">
        <v>495.3322847</v>
      </c>
      <c r="D86">
        <v>496.33956119999999</v>
      </c>
      <c r="E86">
        <v>1</v>
      </c>
      <c r="F86">
        <v>5.3025500000000001</v>
      </c>
      <c r="G86">
        <v>2.3904999999999998</v>
      </c>
      <c r="H86">
        <v>0</v>
      </c>
      <c r="I86" t="s">
        <v>1586</v>
      </c>
      <c r="J86">
        <v>1225563094</v>
      </c>
      <c r="K86">
        <v>82.06</v>
      </c>
      <c r="L86">
        <v>1226923764</v>
      </c>
      <c r="M86">
        <v>871107187.20000005</v>
      </c>
      <c r="N86">
        <v>662920689</v>
      </c>
      <c r="O86">
        <v>791325080.60000002</v>
      </c>
      <c r="P86">
        <v>716243051.79999995</v>
      </c>
      <c r="Q86">
        <v>929852586.79999995</v>
      </c>
      <c r="R86">
        <v>1091107597</v>
      </c>
      <c r="S86">
        <v>592361430.5</v>
      </c>
      <c r="T86">
        <v>936345070.70000005</v>
      </c>
      <c r="U86">
        <v>782428379.70000005</v>
      </c>
      <c r="V86">
        <v>284241234.5</v>
      </c>
      <c r="W86">
        <v>553006510.89999998</v>
      </c>
      <c r="X86" t="s">
        <v>605</v>
      </c>
      <c r="Y86">
        <v>44448995</v>
      </c>
      <c r="Z86" s="8" t="s">
        <v>602</v>
      </c>
      <c r="AA86" t="s">
        <v>483</v>
      </c>
      <c r="AB86" t="s">
        <v>484</v>
      </c>
      <c r="AC86" s="16" t="s">
        <v>606</v>
      </c>
      <c r="AD86" t="s">
        <v>483</v>
      </c>
      <c r="AE86">
        <f t="shared" si="3"/>
        <v>0.46237501291031702</v>
      </c>
      <c r="AF86">
        <f t="shared" si="2"/>
        <v>0.9853245851832656</v>
      </c>
    </row>
    <row r="87" spans="1:32" x14ac:dyDescent="0.2">
      <c r="A87">
        <v>235</v>
      </c>
      <c r="B87" t="s">
        <v>1587</v>
      </c>
      <c r="C87">
        <v>523.36381300000005</v>
      </c>
      <c r="D87">
        <v>524.37108939999996</v>
      </c>
      <c r="E87">
        <v>1</v>
      </c>
      <c r="F87">
        <v>7.467733333</v>
      </c>
      <c r="G87">
        <v>2.326133333</v>
      </c>
      <c r="H87">
        <v>0</v>
      </c>
      <c r="I87" t="s">
        <v>1588</v>
      </c>
      <c r="J87">
        <v>1420991298</v>
      </c>
      <c r="K87">
        <v>69.36</v>
      </c>
      <c r="L87">
        <v>1521551040</v>
      </c>
      <c r="M87">
        <v>1137532036</v>
      </c>
      <c r="N87">
        <v>1036144439</v>
      </c>
      <c r="O87">
        <v>1043017474</v>
      </c>
      <c r="P87">
        <v>829762588.89999998</v>
      </c>
      <c r="Q87">
        <v>1179055949</v>
      </c>
      <c r="R87">
        <v>1407679805</v>
      </c>
      <c r="S87">
        <v>822336529.10000002</v>
      </c>
      <c r="T87">
        <v>1222180650</v>
      </c>
      <c r="U87">
        <v>1026873288</v>
      </c>
      <c r="V87">
        <v>293099312.69999999</v>
      </c>
      <c r="W87">
        <v>599361188.70000005</v>
      </c>
      <c r="X87" t="s">
        <v>609</v>
      </c>
      <c r="Y87">
        <v>55169883.200000003</v>
      </c>
      <c r="Z87" s="8" t="s">
        <v>602</v>
      </c>
      <c r="AA87" t="s">
        <v>483</v>
      </c>
      <c r="AB87" t="s">
        <v>484</v>
      </c>
      <c r="AC87" s="16" t="s">
        <v>610</v>
      </c>
      <c r="AD87" t="s">
        <v>483</v>
      </c>
      <c r="AE87">
        <f t="shared" si="3"/>
        <v>0.45375380475241617</v>
      </c>
      <c r="AF87">
        <f t="shared" si="2"/>
        <v>0.98407270540131564</v>
      </c>
    </row>
    <row r="88" spans="1:32" x14ac:dyDescent="0.2">
      <c r="A88">
        <v>175</v>
      </c>
      <c r="B88" t="s">
        <v>1589</v>
      </c>
      <c r="C88" t="s">
        <v>88</v>
      </c>
      <c r="D88">
        <v>522.35525580000001</v>
      </c>
      <c r="E88">
        <v>1</v>
      </c>
      <c r="F88">
        <v>5.8651999999999997</v>
      </c>
      <c r="G88">
        <v>1.6679333329999999</v>
      </c>
      <c r="H88">
        <v>0</v>
      </c>
      <c r="I88" t="s">
        <v>1264</v>
      </c>
      <c r="J88">
        <v>199652395.69999999</v>
      </c>
      <c r="K88">
        <v>83.28</v>
      </c>
      <c r="L88">
        <v>198532723.69999999</v>
      </c>
      <c r="M88">
        <v>198571289.09999999</v>
      </c>
      <c r="N88">
        <v>100907886.5</v>
      </c>
      <c r="O88">
        <v>171606012.30000001</v>
      </c>
      <c r="P88">
        <v>131455897.09999999</v>
      </c>
      <c r="Q88">
        <v>166677590.5</v>
      </c>
      <c r="R88">
        <v>183058988.40000001</v>
      </c>
      <c r="S88">
        <v>92876814.430000007</v>
      </c>
      <c r="T88">
        <v>148616345.59999999</v>
      </c>
      <c r="U88">
        <v>126378746.40000001</v>
      </c>
      <c r="V88">
        <v>26846566.399999999</v>
      </c>
      <c r="W88">
        <v>76431116.390000001</v>
      </c>
      <c r="X88" t="s">
        <v>1590</v>
      </c>
      <c r="Y88">
        <v>3939768.98</v>
      </c>
      <c r="Z88" s="8" t="s">
        <v>602</v>
      </c>
      <c r="AA88" t="s">
        <v>483</v>
      </c>
      <c r="AB88" t="s">
        <v>484</v>
      </c>
      <c r="AC88" s="16" t="s">
        <v>1591</v>
      </c>
      <c r="AD88" t="s">
        <v>483</v>
      </c>
      <c r="AE88">
        <f t="shared" si="3"/>
        <v>0.26071961764884605</v>
      </c>
      <c r="AF88">
        <f t="shared" si="2"/>
        <v>1.1163103907998211</v>
      </c>
    </row>
    <row r="89" spans="1:32" x14ac:dyDescent="0.2">
      <c r="A89">
        <v>138</v>
      </c>
      <c r="B89" t="s">
        <v>1592</v>
      </c>
      <c r="C89" t="s">
        <v>88</v>
      </c>
      <c r="D89">
        <v>520.33955779999997</v>
      </c>
      <c r="E89">
        <v>1</v>
      </c>
      <c r="F89">
        <v>4.5149333330000001</v>
      </c>
      <c r="G89">
        <v>1.392966667</v>
      </c>
      <c r="H89">
        <v>0</v>
      </c>
      <c r="I89" t="s">
        <v>1593</v>
      </c>
      <c r="J89">
        <v>124853938.5</v>
      </c>
      <c r="K89">
        <v>82.01</v>
      </c>
      <c r="L89">
        <v>119538007.40000001</v>
      </c>
      <c r="M89">
        <v>147795850.40000001</v>
      </c>
      <c r="N89">
        <v>79935996.519999996</v>
      </c>
      <c r="O89">
        <v>80904321.230000004</v>
      </c>
      <c r="P89">
        <v>57078739.420000002</v>
      </c>
      <c r="Q89">
        <v>106609360.09999999</v>
      </c>
      <c r="R89">
        <v>88381765.75</v>
      </c>
      <c r="S89">
        <v>79452560.780000001</v>
      </c>
      <c r="T89">
        <v>93397550.260000005</v>
      </c>
      <c r="U89">
        <v>89755223.010000005</v>
      </c>
      <c r="V89">
        <v>23298571.559999999</v>
      </c>
      <c r="W89">
        <v>36093829.119999997</v>
      </c>
      <c r="X89" t="s">
        <v>613</v>
      </c>
      <c r="Y89">
        <v>2303988.46</v>
      </c>
      <c r="Z89" s="8" t="s">
        <v>602</v>
      </c>
      <c r="AA89" t="s">
        <v>483</v>
      </c>
      <c r="AB89" t="s">
        <v>484</v>
      </c>
      <c r="AC89" s="16" t="s">
        <v>614</v>
      </c>
      <c r="AD89" t="s">
        <v>483</v>
      </c>
      <c r="AE89">
        <f t="shared" si="3"/>
        <v>0.37496944481622302</v>
      </c>
      <c r="AF89">
        <f t="shared" si="2"/>
        <v>1.0604385249746993</v>
      </c>
    </row>
    <row r="90" spans="1:32" x14ac:dyDescent="0.2">
      <c r="A90">
        <v>297</v>
      </c>
      <c r="B90" t="s">
        <v>1594</v>
      </c>
      <c r="C90" t="s">
        <v>88</v>
      </c>
      <c r="D90">
        <v>552.40257940000004</v>
      </c>
      <c r="E90">
        <v>1</v>
      </c>
      <c r="F90">
        <v>9.4991333329999996</v>
      </c>
      <c r="G90">
        <v>0.57548333299999999</v>
      </c>
      <c r="H90">
        <v>0</v>
      </c>
      <c r="I90" t="s">
        <v>1595</v>
      </c>
      <c r="J90">
        <v>9725613.2080000006</v>
      </c>
      <c r="K90">
        <v>140.88999999999999</v>
      </c>
      <c r="L90">
        <v>9604831.3340000007</v>
      </c>
      <c r="M90">
        <v>8999969.6209999993</v>
      </c>
      <c r="N90">
        <v>3955258.6669999999</v>
      </c>
      <c r="O90">
        <v>7853779.5</v>
      </c>
      <c r="P90">
        <v>3298370.534</v>
      </c>
      <c r="Q90">
        <v>5359034.5980000002</v>
      </c>
      <c r="R90">
        <v>10748147.74</v>
      </c>
      <c r="S90">
        <v>2827682.1009999998</v>
      </c>
      <c r="T90">
        <v>6339046.5420000004</v>
      </c>
      <c r="U90">
        <v>3795933.1910000001</v>
      </c>
      <c r="V90">
        <v>0</v>
      </c>
      <c r="W90">
        <v>7790176.9890000001</v>
      </c>
      <c r="X90" t="s">
        <v>1596</v>
      </c>
      <c r="Y90">
        <v>726134.04</v>
      </c>
      <c r="Z90" s="8" t="s">
        <v>602</v>
      </c>
      <c r="AA90" t="s">
        <v>483</v>
      </c>
      <c r="AB90" t="s">
        <v>484</v>
      </c>
      <c r="AC90" s="16" t="s">
        <v>1597</v>
      </c>
      <c r="AD90" t="s">
        <v>483</v>
      </c>
      <c r="AE90">
        <f t="shared" si="3"/>
        <v>0.31883480322041957</v>
      </c>
      <c r="AF90">
        <f t="shared" si="2"/>
        <v>1.1596969511268145</v>
      </c>
    </row>
    <row r="91" spans="1:32" x14ac:dyDescent="0.2">
      <c r="A91">
        <v>247</v>
      </c>
      <c r="B91" t="s">
        <v>1598</v>
      </c>
      <c r="C91" t="s">
        <v>88</v>
      </c>
      <c r="D91">
        <v>550.38686389999998</v>
      </c>
      <c r="E91">
        <v>1</v>
      </c>
      <c r="F91">
        <v>7.8360000000000003</v>
      </c>
      <c r="G91">
        <v>0.34991666700000001</v>
      </c>
      <c r="H91">
        <v>0</v>
      </c>
      <c r="I91" t="s">
        <v>1599</v>
      </c>
      <c r="J91">
        <v>7769060.2759999996</v>
      </c>
      <c r="K91">
        <v>109.15</v>
      </c>
      <c r="L91">
        <v>7221144.2609999999</v>
      </c>
      <c r="M91">
        <v>7423136.0970000001</v>
      </c>
      <c r="N91">
        <v>3308096.3930000002</v>
      </c>
      <c r="O91">
        <v>7042580.3909999998</v>
      </c>
      <c r="P91">
        <v>3660601.2850000001</v>
      </c>
      <c r="Q91">
        <v>5874659.2539999997</v>
      </c>
      <c r="R91">
        <v>8798865.0099999998</v>
      </c>
      <c r="S91">
        <v>2101783.7439999999</v>
      </c>
      <c r="T91">
        <v>6610641.6140000001</v>
      </c>
      <c r="U91">
        <v>5201271.2180000003</v>
      </c>
      <c r="V91">
        <v>0</v>
      </c>
      <c r="W91">
        <v>5237824.7130000005</v>
      </c>
      <c r="X91" t="s">
        <v>1600</v>
      </c>
      <c r="Y91">
        <v>665461.03</v>
      </c>
      <c r="Z91" s="8" t="s">
        <v>602</v>
      </c>
      <c r="AA91" t="s">
        <v>483</v>
      </c>
      <c r="AB91" t="s">
        <v>484</v>
      </c>
      <c r="AC91" s="16" t="s">
        <v>1601</v>
      </c>
      <c r="AD91" t="s">
        <v>483</v>
      </c>
      <c r="AE91">
        <f t="shared" si="3"/>
        <v>0.49629140179089004</v>
      </c>
      <c r="AF91">
        <f t="shared" si="2"/>
        <v>1.0023904942485484</v>
      </c>
    </row>
    <row r="92" spans="1:32" x14ac:dyDescent="0.2">
      <c r="A92">
        <v>124</v>
      </c>
      <c r="B92" t="s">
        <v>1602</v>
      </c>
      <c r="C92" t="s">
        <v>88</v>
      </c>
      <c r="D92">
        <v>544.3398641</v>
      </c>
      <c r="E92">
        <v>1</v>
      </c>
      <c r="F92">
        <v>4.1510666670000003</v>
      </c>
      <c r="G92">
        <v>1.264366667</v>
      </c>
      <c r="H92">
        <v>0</v>
      </c>
      <c r="I92" t="s">
        <v>1603</v>
      </c>
      <c r="J92">
        <v>84281159.109999999</v>
      </c>
      <c r="K92">
        <v>99.8</v>
      </c>
      <c r="L92">
        <v>67584226.090000004</v>
      </c>
      <c r="M92">
        <v>59411221.43</v>
      </c>
      <c r="N92">
        <v>39456258.359999999</v>
      </c>
      <c r="O92">
        <v>59309272.109999999</v>
      </c>
      <c r="P92">
        <v>56414440.030000001</v>
      </c>
      <c r="Q92">
        <v>66848898.280000001</v>
      </c>
      <c r="R92">
        <v>58048347.810000002</v>
      </c>
      <c r="S92">
        <v>31890384.170000002</v>
      </c>
      <c r="T92">
        <v>47231508</v>
      </c>
      <c r="U92">
        <v>40590834.649999999</v>
      </c>
      <c r="V92">
        <v>9645610.8499999996</v>
      </c>
      <c r="W92">
        <v>45067371.210000001</v>
      </c>
      <c r="X92" t="s">
        <v>1604</v>
      </c>
      <c r="Y92">
        <v>2400457.17</v>
      </c>
      <c r="Z92" s="8" t="s">
        <v>602</v>
      </c>
      <c r="AA92" t="s">
        <v>483</v>
      </c>
      <c r="AB92" t="s">
        <v>484</v>
      </c>
      <c r="AC92" s="16" t="s">
        <v>1605</v>
      </c>
      <c r="AD92" t="s">
        <v>483</v>
      </c>
      <c r="AE92">
        <f t="shared" si="3"/>
        <v>0.17993038040685821</v>
      </c>
      <c r="AF92">
        <f t="shared" si="2"/>
        <v>1.1535728272363674</v>
      </c>
    </row>
    <row r="93" spans="1:32" x14ac:dyDescent="0.2">
      <c r="A93">
        <v>368</v>
      </c>
      <c r="B93" t="s">
        <v>1606</v>
      </c>
      <c r="C93" t="s">
        <v>88</v>
      </c>
      <c r="D93">
        <v>580.43264820000002</v>
      </c>
      <c r="E93">
        <v>1</v>
      </c>
      <c r="F93">
        <v>11.29461667</v>
      </c>
      <c r="G93">
        <v>0.40755000000000002</v>
      </c>
      <c r="H93">
        <v>0</v>
      </c>
      <c r="I93" t="s">
        <v>1607</v>
      </c>
      <c r="J93">
        <v>15929682.34</v>
      </c>
      <c r="K93">
        <v>132.25</v>
      </c>
      <c r="L93">
        <v>19163746.399999999</v>
      </c>
      <c r="M93">
        <v>10339544.59</v>
      </c>
      <c r="N93">
        <v>3503736.0649999999</v>
      </c>
      <c r="O93">
        <v>13759275.57</v>
      </c>
      <c r="P93">
        <v>2860794.98</v>
      </c>
      <c r="Q93">
        <v>11319072.310000001</v>
      </c>
      <c r="R93">
        <v>14106714.699999999</v>
      </c>
      <c r="S93">
        <v>5073450.7790000001</v>
      </c>
      <c r="T93">
        <v>10879003.279999999</v>
      </c>
      <c r="U93">
        <v>3562702.1359999999</v>
      </c>
      <c r="V93">
        <v>0</v>
      </c>
      <c r="W93">
        <v>12968001.369999999</v>
      </c>
      <c r="X93" t="s">
        <v>1608</v>
      </c>
      <c r="Y93">
        <v>1415719.148</v>
      </c>
      <c r="Z93" s="8" t="s">
        <v>602</v>
      </c>
      <c r="AA93" t="s">
        <v>483</v>
      </c>
      <c r="AB93" t="s">
        <v>484</v>
      </c>
      <c r="AC93" s="16" t="s">
        <v>1609</v>
      </c>
      <c r="AD93" t="s">
        <v>483</v>
      </c>
      <c r="AE93">
        <f t="shared" si="3"/>
        <v>0.40278131188885513</v>
      </c>
      <c r="AF93">
        <f t="shared" si="2"/>
        <v>1.1042736103384372</v>
      </c>
    </row>
    <row r="94" spans="1:32" x14ac:dyDescent="0.2">
      <c r="A94">
        <v>135</v>
      </c>
      <c r="B94" t="s">
        <v>1610</v>
      </c>
      <c r="C94" t="s">
        <v>88</v>
      </c>
      <c r="D94">
        <v>568.33878630000004</v>
      </c>
      <c r="E94">
        <v>1</v>
      </c>
      <c r="F94">
        <v>4.4296499999999996</v>
      </c>
      <c r="G94">
        <v>0.30006666700000001</v>
      </c>
      <c r="H94">
        <v>0</v>
      </c>
      <c r="I94" t="s">
        <v>1247</v>
      </c>
      <c r="J94">
        <v>6433756.5590000004</v>
      </c>
      <c r="K94">
        <v>138.22</v>
      </c>
      <c r="L94">
        <v>5415709.8360000001</v>
      </c>
      <c r="M94">
        <v>4620421.4220000003</v>
      </c>
      <c r="N94">
        <v>3163536.2119999998</v>
      </c>
      <c r="O94">
        <v>2359535.1979999999</v>
      </c>
      <c r="P94">
        <v>1572636.7649999999</v>
      </c>
      <c r="Q94">
        <v>5138437.2019999996</v>
      </c>
      <c r="R94">
        <v>2463265.5380000002</v>
      </c>
      <c r="S94">
        <v>2731054.5329999998</v>
      </c>
      <c r="T94">
        <v>3865661.9190000002</v>
      </c>
      <c r="U94">
        <v>3374655.889</v>
      </c>
      <c r="V94">
        <v>509221.91129999998</v>
      </c>
      <c r="W94">
        <v>4567604.0319999997</v>
      </c>
      <c r="X94" t="s">
        <v>1611</v>
      </c>
      <c r="Y94">
        <v>545955.89</v>
      </c>
      <c r="Z94" s="8" t="s">
        <v>602</v>
      </c>
      <c r="AA94" t="s">
        <v>483</v>
      </c>
      <c r="AB94" t="s">
        <v>484</v>
      </c>
      <c r="AC94" s="16" t="s">
        <v>1612</v>
      </c>
      <c r="AD94" t="s">
        <v>483</v>
      </c>
      <c r="AE94">
        <f t="shared" si="3"/>
        <v>0.46003792450431347</v>
      </c>
      <c r="AF94">
        <f t="shared" si="2"/>
        <v>0.97489138093553918</v>
      </c>
    </row>
    <row r="95" spans="1:32" x14ac:dyDescent="0.2">
      <c r="A95">
        <v>466</v>
      </c>
      <c r="B95" t="s">
        <v>1613</v>
      </c>
      <c r="C95" t="s">
        <v>88</v>
      </c>
      <c r="D95">
        <v>608.46469869999999</v>
      </c>
      <c r="E95">
        <v>1</v>
      </c>
      <c r="F95">
        <v>13.02238333</v>
      </c>
      <c r="G95">
        <v>0.83735000000000004</v>
      </c>
      <c r="H95">
        <v>0</v>
      </c>
      <c r="I95" t="s">
        <v>1614</v>
      </c>
      <c r="J95">
        <v>101548816.5</v>
      </c>
      <c r="K95">
        <v>102.07</v>
      </c>
      <c r="L95">
        <v>101560635.09999999</v>
      </c>
      <c r="M95">
        <v>65714643.93</v>
      </c>
      <c r="N95">
        <v>45425523.700000003</v>
      </c>
      <c r="O95">
        <v>85073255.25</v>
      </c>
      <c r="P95">
        <v>43795034.840000004</v>
      </c>
      <c r="Q95">
        <v>67375228.659999996</v>
      </c>
      <c r="R95">
        <v>80755671.909999996</v>
      </c>
      <c r="S95">
        <v>50893816.799999997</v>
      </c>
      <c r="T95">
        <v>69728664.390000001</v>
      </c>
      <c r="U95">
        <v>37282176.93</v>
      </c>
      <c r="V95">
        <v>13986397.84</v>
      </c>
      <c r="W95">
        <v>69743848.680000007</v>
      </c>
      <c r="X95" t="s">
        <v>1615</v>
      </c>
      <c r="Y95">
        <v>6167231.3499999996</v>
      </c>
      <c r="Z95" s="8" t="s">
        <v>602</v>
      </c>
      <c r="AA95" t="s">
        <v>483</v>
      </c>
      <c r="AB95" t="s">
        <v>484</v>
      </c>
      <c r="AC95" s="16" t="s">
        <v>1616</v>
      </c>
      <c r="AD95" t="s">
        <v>483</v>
      </c>
      <c r="AE95">
        <f t="shared" si="3"/>
        <v>0.30749637223396786</v>
      </c>
      <c r="AF95">
        <f t="shared" si="2"/>
        <v>1.1161091681048538</v>
      </c>
    </row>
    <row r="96" spans="1:32" x14ac:dyDescent="0.2">
      <c r="A96">
        <v>385</v>
      </c>
      <c r="B96" t="s">
        <v>1617</v>
      </c>
      <c r="C96" t="s">
        <v>88</v>
      </c>
      <c r="D96">
        <v>606.44856189999996</v>
      </c>
      <c r="E96">
        <v>1</v>
      </c>
      <c r="F96">
        <v>11.45596667</v>
      </c>
      <c r="G96">
        <v>0.46989999999999998</v>
      </c>
      <c r="H96">
        <v>0</v>
      </c>
      <c r="I96" t="s">
        <v>1618</v>
      </c>
      <c r="J96">
        <v>15660791.550000001</v>
      </c>
      <c r="K96">
        <v>116.76</v>
      </c>
      <c r="L96">
        <v>18351918.100000001</v>
      </c>
      <c r="M96">
        <v>13303370.41</v>
      </c>
      <c r="N96">
        <v>5473158.6169999996</v>
      </c>
      <c r="O96">
        <v>16954990.780000001</v>
      </c>
      <c r="P96">
        <v>5781966.0750000002</v>
      </c>
      <c r="Q96">
        <v>6443009.682</v>
      </c>
      <c r="R96">
        <v>19643944.91</v>
      </c>
      <c r="S96">
        <v>5503131.2199999997</v>
      </c>
      <c r="T96">
        <v>11219975.060000001</v>
      </c>
      <c r="U96">
        <v>4751920.1919999998</v>
      </c>
      <c r="V96">
        <v>0</v>
      </c>
      <c r="W96">
        <v>13772525.65</v>
      </c>
      <c r="X96" t="s">
        <v>1619</v>
      </c>
      <c r="Y96">
        <v>1221043.804</v>
      </c>
      <c r="Z96" s="8" t="s">
        <v>602</v>
      </c>
      <c r="AA96" t="s">
        <v>483</v>
      </c>
      <c r="AB96" t="s">
        <v>484</v>
      </c>
      <c r="AC96" s="16" t="s">
        <v>1620</v>
      </c>
      <c r="AD96" t="s">
        <v>483</v>
      </c>
      <c r="AE96">
        <f t="shared" si="3"/>
        <v>0.27198850820787507</v>
      </c>
      <c r="AF96">
        <f t="shared" si="2"/>
        <v>1.2586818850426849</v>
      </c>
    </row>
    <row r="97" spans="1:32" x14ac:dyDescent="0.2">
      <c r="A97">
        <v>244</v>
      </c>
      <c r="B97" t="s">
        <v>1621</v>
      </c>
      <c r="C97" t="s">
        <v>88</v>
      </c>
      <c r="D97">
        <v>482.32381370000002</v>
      </c>
      <c r="E97">
        <v>1</v>
      </c>
      <c r="F97">
        <v>7.6611333330000004</v>
      </c>
      <c r="G97">
        <v>0.69106666699999997</v>
      </c>
      <c r="H97">
        <v>0</v>
      </c>
      <c r="I97" t="s">
        <v>1253</v>
      </c>
      <c r="J97">
        <v>13738075.789999999</v>
      </c>
      <c r="K97">
        <v>90.78</v>
      </c>
      <c r="L97">
        <v>12272300.58</v>
      </c>
      <c r="M97">
        <v>9294744.5319999997</v>
      </c>
      <c r="N97">
        <v>6275324.3619999997</v>
      </c>
      <c r="O97">
        <v>8727818.6400000006</v>
      </c>
      <c r="P97">
        <v>7272035.0659999996</v>
      </c>
      <c r="Q97">
        <v>8444214.4460000005</v>
      </c>
      <c r="R97">
        <v>13280404.65</v>
      </c>
      <c r="S97">
        <v>5875043.9199999999</v>
      </c>
      <c r="T97">
        <v>8562187.8210000005</v>
      </c>
      <c r="U97">
        <v>8896261.5769999996</v>
      </c>
      <c r="V97">
        <v>3003561.6329999999</v>
      </c>
      <c r="W97">
        <v>6771766.0800000001</v>
      </c>
      <c r="X97" t="s">
        <v>1622</v>
      </c>
      <c r="Y97">
        <v>304662.40000000002</v>
      </c>
      <c r="Z97" s="8" t="s">
        <v>1623</v>
      </c>
      <c r="AA97" t="s">
        <v>483</v>
      </c>
      <c r="AB97" t="s">
        <v>484</v>
      </c>
      <c r="AC97" s="16" t="s">
        <v>1624</v>
      </c>
      <c r="AD97" t="s">
        <v>483</v>
      </c>
      <c r="AE97">
        <f t="shared" si="3"/>
        <v>0.44055734221256937</v>
      </c>
      <c r="AF97">
        <f t="shared" si="2"/>
        <v>0.97301508720941854</v>
      </c>
    </row>
    <row r="98" spans="1:32" x14ac:dyDescent="0.2">
      <c r="A98">
        <v>136</v>
      </c>
      <c r="B98" t="s">
        <v>1625</v>
      </c>
      <c r="C98" t="s">
        <v>88</v>
      </c>
      <c r="D98">
        <v>502.29253080000001</v>
      </c>
      <c r="E98">
        <v>1</v>
      </c>
      <c r="F98">
        <v>4.4513166670000004</v>
      </c>
      <c r="G98">
        <v>0.70555000000000001</v>
      </c>
      <c r="H98">
        <v>0</v>
      </c>
      <c r="I98" t="s">
        <v>1626</v>
      </c>
      <c r="J98">
        <v>13997772.92</v>
      </c>
      <c r="K98">
        <v>83.2</v>
      </c>
      <c r="L98">
        <v>16889254.789999999</v>
      </c>
      <c r="M98">
        <v>8983276.0820000004</v>
      </c>
      <c r="N98">
        <v>7335123.4840000002</v>
      </c>
      <c r="O98">
        <v>9818618.1050000004</v>
      </c>
      <c r="P98">
        <v>33856191.520000003</v>
      </c>
      <c r="Q98">
        <v>11795253.560000001</v>
      </c>
      <c r="R98">
        <v>9922297.8249999993</v>
      </c>
      <c r="S98">
        <v>4864051.5750000002</v>
      </c>
      <c r="T98">
        <v>7175356.6100000003</v>
      </c>
      <c r="U98">
        <v>8924264.1160000004</v>
      </c>
      <c r="V98">
        <v>4467783.5439999998</v>
      </c>
      <c r="W98">
        <v>1811889.686</v>
      </c>
      <c r="X98" t="s">
        <v>1627</v>
      </c>
      <c r="Y98">
        <v>211885.25</v>
      </c>
      <c r="Z98" s="8" t="s">
        <v>1623</v>
      </c>
      <c r="AA98" t="s">
        <v>483</v>
      </c>
      <c r="AB98" t="s">
        <v>484</v>
      </c>
      <c r="AC98" s="16" t="s">
        <v>1628</v>
      </c>
      <c r="AD98" t="s">
        <v>483</v>
      </c>
      <c r="AE98">
        <f t="shared" si="3"/>
        <v>0.10592700605084739</v>
      </c>
      <c r="AF98">
        <f t="shared" si="2"/>
        <v>1.8013181755662373</v>
      </c>
    </row>
    <row r="99" spans="1:32" x14ac:dyDescent="0.2">
      <c r="A99">
        <v>177</v>
      </c>
      <c r="B99" t="s">
        <v>1629</v>
      </c>
      <c r="C99" t="s">
        <v>88</v>
      </c>
      <c r="D99">
        <v>452.37284670000003</v>
      </c>
      <c r="E99">
        <v>1</v>
      </c>
      <c r="F99">
        <v>6.0608500000000003</v>
      </c>
      <c r="G99">
        <v>0.59558333299999999</v>
      </c>
      <c r="H99">
        <v>0</v>
      </c>
      <c r="I99" t="s">
        <v>1630</v>
      </c>
      <c r="J99">
        <v>23442554.16</v>
      </c>
      <c r="K99">
        <v>223.63</v>
      </c>
      <c r="L99">
        <v>1991792.6340000001</v>
      </c>
      <c r="M99">
        <v>1559828.0660000001</v>
      </c>
      <c r="N99">
        <v>982913.22770000005</v>
      </c>
      <c r="O99">
        <v>776318.08270000003</v>
      </c>
      <c r="P99">
        <v>791827.50820000004</v>
      </c>
      <c r="Q99">
        <v>903026.39599999995</v>
      </c>
      <c r="R99">
        <v>1764375.2180000001</v>
      </c>
      <c r="S99">
        <v>628700.50730000006</v>
      </c>
      <c r="T99">
        <v>827197.16090000002</v>
      </c>
      <c r="U99">
        <v>2269413.8360000001</v>
      </c>
      <c r="V99">
        <v>14749711.970000001</v>
      </c>
      <c r="W99">
        <v>28935022.5</v>
      </c>
      <c r="X99" t="s">
        <v>1631</v>
      </c>
      <c r="Y99">
        <v>591980.13399999996</v>
      </c>
      <c r="Z99" s="8" t="s">
        <v>1632</v>
      </c>
      <c r="AA99" t="s">
        <v>512</v>
      </c>
      <c r="AB99" t="s">
        <v>484</v>
      </c>
      <c r="AC99" s="16" t="s">
        <v>1633</v>
      </c>
      <c r="AD99" t="s">
        <v>512</v>
      </c>
      <c r="AE99">
        <f t="shared" si="3"/>
        <v>0.44354775880967495</v>
      </c>
      <c r="AF99">
        <f t="shared" si="2"/>
        <v>0.95463059357782265</v>
      </c>
    </row>
    <row r="100" spans="1:32" x14ac:dyDescent="0.2">
      <c r="A100">
        <v>1373</v>
      </c>
      <c r="B100" t="s">
        <v>1634</v>
      </c>
      <c r="C100" t="s">
        <v>88</v>
      </c>
      <c r="D100">
        <v>712.60713820000001</v>
      </c>
      <c r="E100">
        <v>1</v>
      </c>
      <c r="F100">
        <v>18.420100000000001</v>
      </c>
      <c r="G100">
        <v>0.20401666700000001</v>
      </c>
      <c r="H100">
        <v>0</v>
      </c>
      <c r="I100" t="s">
        <v>1635</v>
      </c>
      <c r="J100">
        <v>3919383.9470000002</v>
      </c>
      <c r="K100">
        <v>235.36</v>
      </c>
      <c r="L100">
        <v>8066464.9340000004</v>
      </c>
      <c r="M100">
        <v>2610638.7200000002</v>
      </c>
      <c r="N100">
        <v>0</v>
      </c>
      <c r="O100">
        <v>0</v>
      </c>
      <c r="P100">
        <v>0</v>
      </c>
      <c r="Q100">
        <v>3460744.65</v>
      </c>
      <c r="R100">
        <v>0</v>
      </c>
      <c r="S100">
        <v>1627252.5260000001</v>
      </c>
      <c r="T100">
        <v>7201310.1399999997</v>
      </c>
      <c r="U100">
        <v>35824348.229999997</v>
      </c>
      <c r="V100">
        <v>0</v>
      </c>
      <c r="W100">
        <v>0</v>
      </c>
      <c r="X100" t="s">
        <v>1636</v>
      </c>
      <c r="Y100">
        <v>669679.19999999995</v>
      </c>
      <c r="Z100" s="8" t="s">
        <v>615</v>
      </c>
      <c r="AA100" t="s">
        <v>512</v>
      </c>
      <c r="AB100" t="s">
        <v>484</v>
      </c>
      <c r="AC100" s="16" t="s">
        <v>1637</v>
      </c>
      <c r="AD100" t="s">
        <v>512</v>
      </c>
      <c r="AE100">
        <f t="shared" si="3"/>
        <v>0.15279821200134541</v>
      </c>
      <c r="AF100">
        <f t="shared" si="2"/>
        <v>0.22191420570386608</v>
      </c>
    </row>
    <row r="101" spans="1:32" x14ac:dyDescent="0.2">
      <c r="A101">
        <v>1673</v>
      </c>
      <c r="B101" t="s">
        <v>1638</v>
      </c>
      <c r="C101" t="s">
        <v>88</v>
      </c>
      <c r="D101">
        <v>850.7097612</v>
      </c>
      <c r="E101">
        <v>1</v>
      </c>
      <c r="F101">
        <v>19.52183333</v>
      </c>
      <c r="G101">
        <v>0.24126666699999999</v>
      </c>
      <c r="H101">
        <v>0</v>
      </c>
      <c r="I101" t="s">
        <v>1455</v>
      </c>
      <c r="J101">
        <v>7234767.5480000004</v>
      </c>
      <c r="K101">
        <v>343.69</v>
      </c>
      <c r="L101">
        <v>2525406.5440000002</v>
      </c>
      <c r="M101">
        <v>0</v>
      </c>
      <c r="N101">
        <v>0</v>
      </c>
      <c r="O101">
        <v>0</v>
      </c>
      <c r="P101">
        <v>96914173.129999995</v>
      </c>
      <c r="Q101">
        <v>0</v>
      </c>
      <c r="R101">
        <v>3879897.091</v>
      </c>
      <c r="S101">
        <v>0</v>
      </c>
      <c r="T101">
        <v>0</v>
      </c>
      <c r="U101">
        <v>0</v>
      </c>
      <c r="V101">
        <v>0</v>
      </c>
      <c r="W101">
        <v>0</v>
      </c>
      <c r="X101" t="s">
        <v>1639</v>
      </c>
      <c r="Y101" t="s">
        <v>1640</v>
      </c>
      <c r="Z101" s="8" t="s">
        <v>615</v>
      </c>
      <c r="AA101" t="s">
        <v>512</v>
      </c>
      <c r="AB101" t="s">
        <v>484</v>
      </c>
      <c r="AC101" s="16" t="s">
        <v>1641</v>
      </c>
      <c r="AD101" t="s">
        <v>512</v>
      </c>
      <c r="AE101">
        <f t="shared" si="3"/>
        <v>0.17527053029654219</v>
      </c>
      <c r="AF101">
        <f t="shared" si="2"/>
        <v>25.629437415921402</v>
      </c>
    </row>
    <row r="102" spans="1:32" x14ac:dyDescent="0.2">
      <c r="A102">
        <v>1037</v>
      </c>
      <c r="B102" t="s">
        <v>1642</v>
      </c>
      <c r="C102" t="s">
        <v>88</v>
      </c>
      <c r="D102">
        <v>608.5248229</v>
      </c>
      <c r="E102">
        <v>1</v>
      </c>
      <c r="F102">
        <v>17.120999999999999</v>
      </c>
      <c r="G102">
        <v>0.73766666700000005</v>
      </c>
      <c r="H102">
        <v>0</v>
      </c>
      <c r="I102" t="s">
        <v>1643</v>
      </c>
      <c r="J102">
        <v>813030079.5</v>
      </c>
      <c r="K102">
        <v>35.11</v>
      </c>
      <c r="L102">
        <v>561571368.89999998</v>
      </c>
      <c r="M102">
        <v>599609933.60000002</v>
      </c>
      <c r="N102">
        <v>1095908903</v>
      </c>
      <c r="O102">
        <v>644044591.79999995</v>
      </c>
      <c r="P102">
        <v>516650068.5</v>
      </c>
      <c r="Q102">
        <v>1116377385</v>
      </c>
      <c r="R102">
        <v>1011448297</v>
      </c>
      <c r="S102">
        <v>1332125823</v>
      </c>
      <c r="T102">
        <v>719682936.29999995</v>
      </c>
      <c r="U102">
        <v>1017703835</v>
      </c>
      <c r="V102">
        <v>315588799.69999999</v>
      </c>
      <c r="W102">
        <v>821704591.20000005</v>
      </c>
      <c r="X102" t="s">
        <v>586</v>
      </c>
      <c r="Y102" t="s">
        <v>1644</v>
      </c>
      <c r="Z102" s="8" t="s">
        <v>567</v>
      </c>
      <c r="AA102" t="s">
        <v>512</v>
      </c>
      <c r="AB102" t="s">
        <v>484</v>
      </c>
      <c r="AC102" s="16" t="s">
        <v>588</v>
      </c>
      <c r="AD102" t="s">
        <v>512</v>
      </c>
      <c r="AE102">
        <f t="shared" si="3"/>
        <v>1.9463677792712061E-2</v>
      </c>
      <c r="AF102">
        <f t="shared" si="2"/>
        <v>0.65760292751872429</v>
      </c>
    </row>
    <row r="103" spans="1:32" x14ac:dyDescent="0.2">
      <c r="A103">
        <v>1922</v>
      </c>
      <c r="B103" t="s">
        <v>1645</v>
      </c>
      <c r="C103" t="s">
        <v>88</v>
      </c>
      <c r="D103">
        <v>836.72998580000001</v>
      </c>
      <c r="E103">
        <v>1</v>
      </c>
      <c r="F103">
        <v>20.467649999999999</v>
      </c>
      <c r="G103">
        <v>0.33918333299999998</v>
      </c>
      <c r="H103">
        <v>0</v>
      </c>
      <c r="I103" t="s">
        <v>1646</v>
      </c>
      <c r="J103">
        <v>18490251.579999998</v>
      </c>
      <c r="K103">
        <v>122.74</v>
      </c>
      <c r="L103">
        <v>14213872.41</v>
      </c>
      <c r="M103">
        <v>16006651.5</v>
      </c>
      <c r="N103">
        <v>27841246.789999999</v>
      </c>
      <c r="O103">
        <v>11617162.84</v>
      </c>
      <c r="P103">
        <v>2891859.344</v>
      </c>
      <c r="Q103">
        <v>16455138.02</v>
      </c>
      <c r="R103">
        <v>87964468.140000001</v>
      </c>
      <c r="S103">
        <v>35606390.920000002</v>
      </c>
      <c r="T103">
        <v>3495217.9679999999</v>
      </c>
      <c r="U103">
        <v>34829312.259999998</v>
      </c>
      <c r="V103">
        <v>0</v>
      </c>
      <c r="W103">
        <v>437889.10430000001</v>
      </c>
      <c r="X103" t="s">
        <v>1647</v>
      </c>
      <c r="Y103" t="s">
        <v>1648</v>
      </c>
      <c r="Z103" s="8" t="s">
        <v>615</v>
      </c>
      <c r="AA103" t="s">
        <v>512</v>
      </c>
      <c r="AB103" t="s">
        <v>484</v>
      </c>
      <c r="AC103" s="16" t="s">
        <v>1649</v>
      </c>
      <c r="AD103" t="s">
        <v>512</v>
      </c>
      <c r="AE103">
        <f t="shared" si="3"/>
        <v>9.722793991797396E-2</v>
      </c>
      <c r="AF103">
        <f t="shared" si="2"/>
        <v>0.40689979435090134</v>
      </c>
    </row>
    <row r="104" spans="1:32" x14ac:dyDescent="0.2">
      <c r="A104">
        <v>1275</v>
      </c>
      <c r="B104" t="s">
        <v>1650</v>
      </c>
      <c r="C104" t="s">
        <v>88</v>
      </c>
      <c r="D104">
        <v>636.55507499999999</v>
      </c>
      <c r="E104">
        <v>1</v>
      </c>
      <c r="F104">
        <v>18.018016670000002</v>
      </c>
      <c r="G104">
        <v>1.020983333</v>
      </c>
      <c r="H104">
        <v>0</v>
      </c>
      <c r="I104" t="s">
        <v>1651</v>
      </c>
      <c r="J104">
        <v>3799340241</v>
      </c>
      <c r="K104">
        <v>33.72</v>
      </c>
      <c r="L104">
        <v>2959982476</v>
      </c>
      <c r="M104">
        <v>3362391131</v>
      </c>
      <c r="N104">
        <v>4417540221</v>
      </c>
      <c r="O104">
        <v>3319338058</v>
      </c>
      <c r="P104">
        <v>2537620655</v>
      </c>
      <c r="Q104">
        <v>5921499669</v>
      </c>
      <c r="R104">
        <v>4829353229</v>
      </c>
      <c r="S104">
        <v>5932579672</v>
      </c>
      <c r="T104">
        <v>4193263367</v>
      </c>
      <c r="U104">
        <v>4257230973</v>
      </c>
      <c r="V104">
        <v>1611084133</v>
      </c>
      <c r="W104">
        <v>2612909939</v>
      </c>
      <c r="X104" t="s">
        <v>1652</v>
      </c>
      <c r="Y104" t="s">
        <v>1653</v>
      </c>
      <c r="Z104" s="8" t="s">
        <v>567</v>
      </c>
      <c r="AA104" t="s">
        <v>512</v>
      </c>
      <c r="AB104" t="s">
        <v>484</v>
      </c>
      <c r="AC104" s="16" t="s">
        <v>592</v>
      </c>
      <c r="AD104" t="s">
        <v>512</v>
      </c>
      <c r="AE104">
        <f t="shared" si="3"/>
        <v>4.3395045723356286E-3</v>
      </c>
      <c r="AF104">
        <f t="shared" si="2"/>
        <v>0.66033742361193171</v>
      </c>
    </row>
    <row r="105" spans="1:32" x14ac:dyDescent="0.2">
      <c r="A105">
        <v>1164</v>
      </c>
      <c r="B105" t="s">
        <v>1654</v>
      </c>
      <c r="C105" t="s">
        <v>88</v>
      </c>
      <c r="D105">
        <v>658.53951359999996</v>
      </c>
      <c r="E105">
        <v>1</v>
      </c>
      <c r="F105">
        <v>17.65808333</v>
      </c>
      <c r="G105">
        <v>0.16300000000000001</v>
      </c>
      <c r="H105">
        <v>0</v>
      </c>
      <c r="I105" t="s">
        <v>1655</v>
      </c>
      <c r="J105">
        <v>15691844.279999999</v>
      </c>
      <c r="K105">
        <v>44.72</v>
      </c>
      <c r="L105">
        <v>8637122.0610000007</v>
      </c>
      <c r="M105">
        <v>19207235.859999999</v>
      </c>
      <c r="N105">
        <v>13789011.48</v>
      </c>
      <c r="O105">
        <v>10450496.49</v>
      </c>
      <c r="P105">
        <v>11316594.789999999</v>
      </c>
      <c r="Q105">
        <v>20032823.02</v>
      </c>
      <c r="R105">
        <v>19525400.440000001</v>
      </c>
      <c r="S105">
        <v>18795608.219999999</v>
      </c>
      <c r="T105">
        <v>10241932.789999999</v>
      </c>
      <c r="U105">
        <v>26798376.199999999</v>
      </c>
      <c r="V105">
        <v>12836708.57</v>
      </c>
      <c r="W105">
        <v>9582522.7770000007</v>
      </c>
      <c r="X105" t="s">
        <v>1656</v>
      </c>
      <c r="Y105">
        <v>1165585.82</v>
      </c>
      <c r="Z105" s="8" t="s">
        <v>567</v>
      </c>
      <c r="AA105" t="s">
        <v>512</v>
      </c>
      <c r="AB105" t="s">
        <v>484</v>
      </c>
      <c r="AC105" s="16" t="s">
        <v>1657</v>
      </c>
      <c r="AD105" t="s">
        <v>512</v>
      </c>
      <c r="AE105">
        <f t="shared" si="3"/>
        <v>4.0612096039276624E-2</v>
      </c>
      <c r="AF105">
        <f t="shared" si="2"/>
        <v>0.66461587929517851</v>
      </c>
    </row>
    <row r="106" spans="1:32" x14ac:dyDescent="0.2">
      <c r="A106">
        <v>1482</v>
      </c>
      <c r="B106" t="s">
        <v>1658</v>
      </c>
      <c r="C106">
        <v>746.60327759999996</v>
      </c>
      <c r="D106">
        <v>764.63710309999999</v>
      </c>
      <c r="E106">
        <v>1</v>
      </c>
      <c r="F106">
        <v>18.761399999999998</v>
      </c>
      <c r="G106">
        <v>0.55840000000000001</v>
      </c>
      <c r="H106">
        <v>0</v>
      </c>
      <c r="I106" t="s">
        <v>1659</v>
      </c>
      <c r="J106">
        <v>75547887.310000002</v>
      </c>
      <c r="K106">
        <v>89.09</v>
      </c>
      <c r="L106">
        <v>111562209.5</v>
      </c>
      <c r="M106">
        <v>59772241.539999999</v>
      </c>
      <c r="N106">
        <v>101389026.2</v>
      </c>
      <c r="O106">
        <v>92467982.730000004</v>
      </c>
      <c r="P106">
        <v>280772811.10000002</v>
      </c>
      <c r="Q106">
        <v>61261606.039999999</v>
      </c>
      <c r="R106">
        <v>103539880.40000001</v>
      </c>
      <c r="S106">
        <v>64787732.200000003</v>
      </c>
      <c r="T106">
        <v>33950274.090000004</v>
      </c>
      <c r="U106">
        <v>97669580.689999998</v>
      </c>
      <c r="V106">
        <v>29226033.859999999</v>
      </c>
      <c r="W106">
        <v>0</v>
      </c>
      <c r="X106" t="s">
        <v>1660</v>
      </c>
      <c r="Y106" t="s">
        <v>1661</v>
      </c>
      <c r="Z106" s="8" t="s">
        <v>615</v>
      </c>
      <c r="AA106" t="s">
        <v>512</v>
      </c>
      <c r="AB106" t="s">
        <v>484</v>
      </c>
      <c r="AC106" s="16" t="s">
        <v>1662</v>
      </c>
      <c r="AD106" t="s">
        <v>512</v>
      </c>
      <c r="AE106">
        <f t="shared" si="3"/>
        <v>0.10075763190250314</v>
      </c>
      <c r="AF106">
        <f t="shared" si="2"/>
        <v>1.7883389942392112</v>
      </c>
    </row>
    <row r="107" spans="1:32" x14ac:dyDescent="0.2">
      <c r="A107">
        <v>1514</v>
      </c>
      <c r="B107" t="s">
        <v>1663</v>
      </c>
      <c r="C107" t="s">
        <v>88</v>
      </c>
      <c r="D107">
        <v>726.62242170000002</v>
      </c>
      <c r="E107">
        <v>1</v>
      </c>
      <c r="F107">
        <v>18.920433330000002</v>
      </c>
      <c r="G107">
        <v>0.19926666700000001</v>
      </c>
      <c r="H107">
        <v>0</v>
      </c>
      <c r="I107" t="s">
        <v>1664</v>
      </c>
      <c r="J107">
        <v>2686982.39</v>
      </c>
      <c r="K107">
        <v>267.83999999999997</v>
      </c>
      <c r="L107">
        <v>4863683.1100000003</v>
      </c>
      <c r="M107">
        <v>0</v>
      </c>
      <c r="N107">
        <v>0</v>
      </c>
      <c r="O107">
        <v>1499824.5049999999</v>
      </c>
      <c r="P107">
        <v>0</v>
      </c>
      <c r="Q107">
        <v>0</v>
      </c>
      <c r="R107">
        <v>2174092.2050000001</v>
      </c>
      <c r="S107">
        <v>654037.86970000004</v>
      </c>
      <c r="T107">
        <v>1687910.25</v>
      </c>
      <c r="U107">
        <v>28262829.690000001</v>
      </c>
      <c r="V107">
        <v>762913.60990000004</v>
      </c>
      <c r="W107">
        <v>399444.60720000003</v>
      </c>
      <c r="X107" t="s">
        <v>1665</v>
      </c>
      <c r="Y107">
        <v>595581.4</v>
      </c>
      <c r="Z107" s="8" t="s">
        <v>615</v>
      </c>
      <c r="AA107" t="s">
        <v>512</v>
      </c>
      <c r="AB107" t="s">
        <v>484</v>
      </c>
      <c r="AC107" s="16" t="s">
        <v>1666</v>
      </c>
      <c r="AD107" t="s">
        <v>512</v>
      </c>
      <c r="AE107">
        <f t="shared" si="3"/>
        <v>0.18333188899474284</v>
      </c>
      <c r="AF107">
        <f t="shared" si="2"/>
        <v>0.19413444124663917</v>
      </c>
    </row>
    <row r="108" spans="1:32" x14ac:dyDescent="0.2">
      <c r="A108">
        <v>2739</v>
      </c>
      <c r="B108" t="s">
        <v>1667</v>
      </c>
      <c r="C108" t="s">
        <v>88</v>
      </c>
      <c r="D108">
        <v>1002.940054</v>
      </c>
      <c r="E108">
        <v>1</v>
      </c>
      <c r="F108">
        <v>24.320499999999999</v>
      </c>
      <c r="G108">
        <v>0.44963333300000002</v>
      </c>
      <c r="H108">
        <v>0</v>
      </c>
      <c r="I108" t="s">
        <v>1668</v>
      </c>
      <c r="J108">
        <v>84868390.400000006</v>
      </c>
      <c r="K108">
        <v>35.42</v>
      </c>
      <c r="L108">
        <v>57484899.350000001</v>
      </c>
      <c r="M108">
        <v>78450705.489999995</v>
      </c>
      <c r="N108">
        <v>97669997.519999996</v>
      </c>
      <c r="O108">
        <v>90840212.659999996</v>
      </c>
      <c r="P108">
        <v>76719378.209999993</v>
      </c>
      <c r="Q108">
        <v>114655087</v>
      </c>
      <c r="R108">
        <v>126094049</v>
      </c>
      <c r="S108">
        <v>126947457.2</v>
      </c>
      <c r="T108">
        <v>102371256.2</v>
      </c>
      <c r="U108">
        <v>97520335.640000001</v>
      </c>
      <c r="V108">
        <v>58426032.409999996</v>
      </c>
      <c r="W108">
        <v>29864680.760000002</v>
      </c>
      <c r="X108" t="s">
        <v>1669</v>
      </c>
      <c r="Y108" t="s">
        <v>1670</v>
      </c>
      <c r="Z108" s="8" t="s">
        <v>800</v>
      </c>
      <c r="AA108" t="s">
        <v>512</v>
      </c>
      <c r="AB108" t="s">
        <v>484</v>
      </c>
      <c r="AC108" s="16" t="s">
        <v>1671</v>
      </c>
      <c r="AD108" t="s">
        <v>512</v>
      </c>
      <c r="AE108">
        <f t="shared" si="3"/>
        <v>3.2801631643474675E-3</v>
      </c>
      <c r="AF108">
        <f t="shared" si="2"/>
        <v>0.70678918942213087</v>
      </c>
    </row>
    <row r="109" spans="1:32" x14ac:dyDescent="0.2">
      <c r="A109">
        <v>1541</v>
      </c>
      <c r="B109" t="s">
        <v>1672</v>
      </c>
      <c r="C109" t="s">
        <v>88</v>
      </c>
      <c r="D109">
        <v>752.636752</v>
      </c>
      <c r="E109">
        <v>1</v>
      </c>
      <c r="F109">
        <v>19.040083330000002</v>
      </c>
      <c r="G109">
        <v>0.24204999999999999</v>
      </c>
      <c r="H109">
        <v>0</v>
      </c>
      <c r="I109" t="s">
        <v>1673</v>
      </c>
      <c r="J109">
        <v>10304368.970000001</v>
      </c>
      <c r="K109">
        <v>122.79</v>
      </c>
      <c r="L109">
        <v>23446680.219999999</v>
      </c>
      <c r="M109">
        <v>4023604.9380000001</v>
      </c>
      <c r="N109">
        <v>20782136.260000002</v>
      </c>
      <c r="O109">
        <v>26578038.59</v>
      </c>
      <c r="P109">
        <v>27906281.41</v>
      </c>
      <c r="Q109">
        <v>0</v>
      </c>
      <c r="R109">
        <v>33796849.520000003</v>
      </c>
      <c r="S109">
        <v>0</v>
      </c>
      <c r="T109">
        <v>0</v>
      </c>
      <c r="U109">
        <v>4210306.568</v>
      </c>
      <c r="V109">
        <v>0</v>
      </c>
      <c r="W109">
        <v>0</v>
      </c>
      <c r="X109" t="s">
        <v>1674</v>
      </c>
      <c r="Y109">
        <v>1075684.3</v>
      </c>
      <c r="Z109" s="8" t="s">
        <v>615</v>
      </c>
      <c r="AA109" t="s">
        <v>512</v>
      </c>
      <c r="AB109" t="s">
        <v>484</v>
      </c>
      <c r="AC109" s="16" t="s">
        <v>1675</v>
      </c>
      <c r="AD109" t="s">
        <v>512</v>
      </c>
      <c r="AE109">
        <f t="shared" si="3"/>
        <v>6.9597075507109654E-2</v>
      </c>
      <c r="AF109">
        <f t="shared" si="2"/>
        <v>2.7030894176909244</v>
      </c>
    </row>
    <row r="110" spans="1:32" x14ac:dyDescent="0.2">
      <c r="A110">
        <v>2657</v>
      </c>
      <c r="B110" t="s">
        <v>1676</v>
      </c>
      <c r="C110" t="s">
        <v>88</v>
      </c>
      <c r="D110">
        <v>948.89178179999999</v>
      </c>
      <c r="E110">
        <v>1</v>
      </c>
      <c r="F110">
        <v>23.832350000000002</v>
      </c>
      <c r="G110">
        <v>0.36645</v>
      </c>
      <c r="H110">
        <v>0</v>
      </c>
      <c r="I110" t="s">
        <v>1677</v>
      </c>
      <c r="J110">
        <v>149723841.90000001</v>
      </c>
      <c r="K110">
        <v>48.09</v>
      </c>
      <c r="L110">
        <v>96864877.370000005</v>
      </c>
      <c r="M110">
        <v>150095415.80000001</v>
      </c>
      <c r="N110">
        <v>157221968.30000001</v>
      </c>
      <c r="O110">
        <v>206652578.09999999</v>
      </c>
      <c r="P110">
        <v>147645030.19999999</v>
      </c>
      <c r="Q110">
        <v>224894381.5</v>
      </c>
      <c r="R110">
        <v>196315493.80000001</v>
      </c>
      <c r="S110">
        <v>281563416.89999998</v>
      </c>
      <c r="T110">
        <v>189046825.80000001</v>
      </c>
      <c r="U110">
        <v>179161101.80000001</v>
      </c>
      <c r="V110">
        <v>42641049.890000001</v>
      </c>
      <c r="W110">
        <v>33963028.439999998</v>
      </c>
      <c r="X110" t="s">
        <v>1678</v>
      </c>
      <c r="Y110" t="s">
        <v>1679</v>
      </c>
      <c r="Z110" s="8" t="s">
        <v>800</v>
      </c>
      <c r="AA110" t="s">
        <v>512</v>
      </c>
      <c r="AB110" t="s">
        <v>484</v>
      </c>
      <c r="AC110" s="16" t="s">
        <v>1680</v>
      </c>
      <c r="AD110" t="s">
        <v>512</v>
      </c>
      <c r="AE110">
        <f t="shared" si="3"/>
        <v>1.9655662746518483E-2</v>
      </c>
      <c r="AF110">
        <f t="shared" si="2"/>
        <v>0.70821024285714562</v>
      </c>
    </row>
    <row r="111" spans="1:32" x14ac:dyDescent="0.2">
      <c r="A111">
        <v>1572</v>
      </c>
      <c r="B111" t="s">
        <v>1681</v>
      </c>
      <c r="C111" t="s">
        <v>88</v>
      </c>
      <c r="D111">
        <v>778.65293399999996</v>
      </c>
      <c r="E111">
        <v>1</v>
      </c>
      <c r="F111">
        <v>19.14136667</v>
      </c>
      <c r="G111">
        <v>0.381283333</v>
      </c>
      <c r="H111">
        <v>0</v>
      </c>
      <c r="I111" t="s">
        <v>1682</v>
      </c>
      <c r="J111">
        <v>27938012.789999999</v>
      </c>
      <c r="K111">
        <v>107.02</v>
      </c>
      <c r="L111">
        <v>46137544.909999996</v>
      </c>
      <c r="M111">
        <v>7213635.8130000001</v>
      </c>
      <c r="N111">
        <v>48988668.25</v>
      </c>
      <c r="O111">
        <v>41457973.549999997</v>
      </c>
      <c r="P111">
        <v>74516708.849999994</v>
      </c>
      <c r="Q111">
        <v>8150003.4440000001</v>
      </c>
      <c r="R111">
        <v>99846695.620000005</v>
      </c>
      <c r="S111">
        <v>3152244.3339999998</v>
      </c>
      <c r="T111">
        <v>13549391.09</v>
      </c>
      <c r="U111">
        <v>24424189.66</v>
      </c>
      <c r="V111">
        <v>15507352.75</v>
      </c>
      <c r="W111">
        <v>0</v>
      </c>
      <c r="X111" t="s">
        <v>1683</v>
      </c>
      <c r="Y111" t="s">
        <v>1684</v>
      </c>
      <c r="Z111" s="8" t="s">
        <v>615</v>
      </c>
      <c r="AA111" t="s">
        <v>512</v>
      </c>
      <c r="AB111" t="s">
        <v>484</v>
      </c>
      <c r="AC111" s="16" t="s">
        <v>1685</v>
      </c>
      <c r="AD111" t="s">
        <v>512</v>
      </c>
      <c r="AE111">
        <f t="shared" si="3"/>
        <v>0.26281134340101892</v>
      </c>
      <c r="AF111">
        <f t="shared" si="2"/>
        <v>1.4639943403608753</v>
      </c>
    </row>
    <row r="112" spans="1:32" x14ac:dyDescent="0.2">
      <c r="A112">
        <v>1573</v>
      </c>
      <c r="B112" t="s">
        <v>1686</v>
      </c>
      <c r="C112" t="s">
        <v>88</v>
      </c>
      <c r="D112">
        <v>874.71023030000003</v>
      </c>
      <c r="E112">
        <v>1</v>
      </c>
      <c r="F112">
        <v>19.14136667</v>
      </c>
      <c r="G112">
        <v>0.26153333299999998</v>
      </c>
      <c r="H112">
        <v>0</v>
      </c>
      <c r="I112" t="s">
        <v>1687</v>
      </c>
      <c r="J112">
        <v>11351665.609999999</v>
      </c>
      <c r="K112">
        <v>270.89</v>
      </c>
      <c r="L112">
        <v>15785328.369999999</v>
      </c>
      <c r="M112">
        <v>0</v>
      </c>
      <c r="N112">
        <v>10468012.6</v>
      </c>
      <c r="O112">
        <v>1716279.642</v>
      </c>
      <c r="P112">
        <v>121013327.5</v>
      </c>
      <c r="Q112">
        <v>0</v>
      </c>
      <c r="R112">
        <v>6455353.5209999997</v>
      </c>
      <c r="S112">
        <v>0</v>
      </c>
      <c r="T112">
        <v>0</v>
      </c>
      <c r="U112">
        <v>0</v>
      </c>
      <c r="V112">
        <v>4805343.148</v>
      </c>
      <c r="W112">
        <v>0</v>
      </c>
      <c r="X112" t="s">
        <v>1688</v>
      </c>
      <c r="Y112" t="s">
        <v>1689</v>
      </c>
      <c r="Z112" s="8" t="s">
        <v>615</v>
      </c>
      <c r="AA112" t="s">
        <v>512</v>
      </c>
      <c r="AB112" t="s">
        <v>484</v>
      </c>
      <c r="AC112" s="16" t="s">
        <v>1690</v>
      </c>
      <c r="AD112" t="s">
        <v>512</v>
      </c>
      <c r="AE112">
        <f t="shared" si="3"/>
        <v>0.12537238702971296</v>
      </c>
      <c r="AF112">
        <f t="shared" si="2"/>
        <v>23.078975865123653</v>
      </c>
    </row>
    <row r="113" spans="1:32" x14ac:dyDescent="0.2">
      <c r="A113">
        <v>1581</v>
      </c>
      <c r="B113" t="s">
        <v>1691</v>
      </c>
      <c r="C113">
        <v>722.60449240000003</v>
      </c>
      <c r="D113">
        <v>740.63831800000003</v>
      </c>
      <c r="E113">
        <v>1</v>
      </c>
      <c r="F113">
        <v>19.161566669999999</v>
      </c>
      <c r="G113">
        <v>0.54169999999999996</v>
      </c>
      <c r="H113">
        <v>0</v>
      </c>
      <c r="I113" t="s">
        <v>1692</v>
      </c>
      <c r="J113">
        <v>99634283.519999996</v>
      </c>
      <c r="K113">
        <v>103.85</v>
      </c>
      <c r="L113">
        <v>146328264.90000001</v>
      </c>
      <c r="M113">
        <v>125819292.40000001</v>
      </c>
      <c r="N113">
        <v>46848474.609999999</v>
      </c>
      <c r="O113">
        <v>56824568.75</v>
      </c>
      <c r="P113">
        <v>38733424.310000002</v>
      </c>
      <c r="Q113">
        <v>132845941</v>
      </c>
      <c r="R113">
        <v>46768670.32</v>
      </c>
      <c r="S113">
        <v>96890180.340000004</v>
      </c>
      <c r="T113">
        <v>192476230.90000001</v>
      </c>
      <c r="U113">
        <v>416032541.69999999</v>
      </c>
      <c r="V113">
        <v>24352201.25</v>
      </c>
      <c r="W113">
        <v>4544353.0049999999</v>
      </c>
      <c r="X113" t="s">
        <v>1693</v>
      </c>
      <c r="Y113">
        <v>4914564.2</v>
      </c>
      <c r="Z113" s="8" t="s">
        <v>615</v>
      </c>
      <c r="AA113" t="s">
        <v>512</v>
      </c>
      <c r="AB113" t="s">
        <v>484</v>
      </c>
      <c r="AC113" s="16" t="s">
        <v>1694</v>
      </c>
      <c r="AD113" t="s">
        <v>512</v>
      </c>
      <c r="AE113">
        <f t="shared" si="3"/>
        <v>0.10193551544468386</v>
      </c>
      <c r="AF113">
        <f t="shared" si="2"/>
        <v>0.46841544775263128</v>
      </c>
    </row>
    <row r="114" spans="1:32" x14ac:dyDescent="0.2">
      <c r="A114">
        <v>1614</v>
      </c>
      <c r="B114" t="s">
        <v>1695</v>
      </c>
      <c r="C114" t="s">
        <v>88</v>
      </c>
      <c r="D114">
        <v>894.73698279999996</v>
      </c>
      <c r="E114">
        <v>1</v>
      </c>
      <c r="F114">
        <v>19.241733329999999</v>
      </c>
      <c r="G114">
        <v>0.22013333299999999</v>
      </c>
      <c r="H114">
        <v>0</v>
      </c>
      <c r="I114" t="s">
        <v>1189</v>
      </c>
      <c r="J114">
        <v>5642292.2640000004</v>
      </c>
      <c r="K114">
        <v>301.54000000000002</v>
      </c>
      <c r="L114">
        <v>4034932.5660000001</v>
      </c>
      <c r="M114">
        <v>1080270.415</v>
      </c>
      <c r="N114">
        <v>3882823.733</v>
      </c>
      <c r="O114">
        <v>3249521.659</v>
      </c>
      <c r="P114">
        <v>66861449.450000003</v>
      </c>
      <c r="Q114">
        <v>0</v>
      </c>
      <c r="R114">
        <v>3563370.747</v>
      </c>
      <c r="S114">
        <v>0</v>
      </c>
      <c r="T114">
        <v>0</v>
      </c>
      <c r="U114">
        <v>1962015.3859999999</v>
      </c>
      <c r="V114">
        <v>0</v>
      </c>
      <c r="W114">
        <v>0</v>
      </c>
      <c r="X114" t="s">
        <v>1696</v>
      </c>
      <c r="Y114">
        <v>52743.67</v>
      </c>
      <c r="Z114" s="8" t="s">
        <v>615</v>
      </c>
      <c r="AA114" t="s">
        <v>512</v>
      </c>
      <c r="AB114" t="s">
        <v>484</v>
      </c>
      <c r="AC114" s="16" t="s">
        <v>1697</v>
      </c>
      <c r="AD114" t="s">
        <v>512</v>
      </c>
      <c r="AE114">
        <f t="shared" si="3"/>
        <v>0.14157652407447022</v>
      </c>
      <c r="AF114">
        <f t="shared" si="2"/>
        <v>14.317370029675716</v>
      </c>
    </row>
    <row r="115" spans="1:32" x14ac:dyDescent="0.2">
      <c r="A115">
        <v>1094</v>
      </c>
      <c r="B115" t="s">
        <v>1698</v>
      </c>
      <c r="C115" t="s">
        <v>88</v>
      </c>
      <c r="D115">
        <v>634.53931260000002</v>
      </c>
      <c r="E115">
        <v>1</v>
      </c>
      <c r="F115">
        <v>17.3964</v>
      </c>
      <c r="G115">
        <v>0.83941666699999995</v>
      </c>
      <c r="H115">
        <v>0</v>
      </c>
      <c r="I115" t="s">
        <v>1699</v>
      </c>
      <c r="J115">
        <v>2318425321</v>
      </c>
      <c r="K115">
        <v>38.97</v>
      </c>
      <c r="L115">
        <v>1923328470</v>
      </c>
      <c r="M115">
        <v>2120472864</v>
      </c>
      <c r="N115">
        <v>3060920175</v>
      </c>
      <c r="O115">
        <v>2247739907</v>
      </c>
      <c r="P115">
        <v>1719865332</v>
      </c>
      <c r="Q115">
        <v>3662998967</v>
      </c>
      <c r="R115">
        <v>3115879780</v>
      </c>
      <c r="S115">
        <v>3754135194</v>
      </c>
      <c r="T115">
        <v>2313176633</v>
      </c>
      <c r="U115">
        <v>2627601322</v>
      </c>
      <c r="V115">
        <v>711636912.70000005</v>
      </c>
      <c r="W115">
        <v>1320165224</v>
      </c>
      <c r="X115" t="s">
        <v>1700</v>
      </c>
      <c r="Y115" t="s">
        <v>1701</v>
      </c>
      <c r="Z115" s="8" t="s">
        <v>567</v>
      </c>
      <c r="AA115" t="s">
        <v>512</v>
      </c>
      <c r="AB115" t="s">
        <v>484</v>
      </c>
      <c r="AC115" s="16" t="s">
        <v>597</v>
      </c>
      <c r="AD115" t="s">
        <v>512</v>
      </c>
      <c r="AE115">
        <f t="shared" si="3"/>
        <v>2.0875122123532357E-2</v>
      </c>
      <c r="AF115">
        <f t="shared" si="2"/>
        <v>0.71555355160632694</v>
      </c>
    </row>
    <row r="116" spans="1:32" x14ac:dyDescent="0.2">
      <c r="A116">
        <v>2736</v>
      </c>
      <c r="B116" t="s">
        <v>1702</v>
      </c>
      <c r="C116" t="s">
        <v>88</v>
      </c>
      <c r="D116">
        <v>976.92363409999996</v>
      </c>
      <c r="E116">
        <v>1</v>
      </c>
      <c r="F116">
        <v>24.279666670000001</v>
      </c>
      <c r="G116">
        <v>0.40893333300000001</v>
      </c>
      <c r="H116">
        <v>0</v>
      </c>
      <c r="I116" t="s">
        <v>1703</v>
      </c>
      <c r="J116">
        <v>51711360.289999999</v>
      </c>
      <c r="K116">
        <v>43.08</v>
      </c>
      <c r="L116">
        <v>37715391.990000002</v>
      </c>
      <c r="M116">
        <v>49926990.939999998</v>
      </c>
      <c r="N116">
        <v>59720011.030000001</v>
      </c>
      <c r="O116">
        <v>67832738.260000005</v>
      </c>
      <c r="P116">
        <v>49290537.920000002</v>
      </c>
      <c r="Q116">
        <v>76371533.939999998</v>
      </c>
      <c r="R116">
        <v>71694308.090000004</v>
      </c>
      <c r="S116">
        <v>86653063.760000005</v>
      </c>
      <c r="T116">
        <v>60757935.219999999</v>
      </c>
      <c r="U116">
        <v>66887846.25</v>
      </c>
      <c r="V116">
        <v>19612699.370000001</v>
      </c>
      <c r="W116">
        <v>11338941.92</v>
      </c>
      <c r="X116" t="s">
        <v>1704</v>
      </c>
      <c r="Y116" t="s">
        <v>1705</v>
      </c>
      <c r="Z116" s="8" t="s">
        <v>800</v>
      </c>
      <c r="AA116" t="s">
        <v>512</v>
      </c>
      <c r="AB116" t="s">
        <v>484</v>
      </c>
      <c r="AC116" s="16" t="s">
        <v>1706</v>
      </c>
      <c r="AD116" t="s">
        <v>512</v>
      </c>
      <c r="AE116">
        <f t="shared" si="3"/>
        <v>9.8472589847092978E-3</v>
      </c>
      <c r="AF116">
        <f t="shared" si="2"/>
        <v>0.729888091855455</v>
      </c>
    </row>
    <row r="117" spans="1:32" x14ac:dyDescent="0.2">
      <c r="A117">
        <v>2783</v>
      </c>
      <c r="B117" t="s">
        <v>1707</v>
      </c>
      <c r="C117" t="s">
        <v>88</v>
      </c>
      <c r="D117">
        <v>1068.9864680000001</v>
      </c>
      <c r="E117">
        <v>1</v>
      </c>
      <c r="F117">
        <v>24.606983329999998</v>
      </c>
      <c r="G117">
        <v>0.96763333299999998</v>
      </c>
      <c r="H117">
        <v>0</v>
      </c>
      <c r="I117" t="s">
        <v>1708</v>
      </c>
      <c r="J117">
        <v>129532100</v>
      </c>
      <c r="K117">
        <v>35.75</v>
      </c>
      <c r="L117">
        <v>93045949.530000001</v>
      </c>
      <c r="M117">
        <v>108849848.09999999</v>
      </c>
      <c r="N117">
        <v>165489705.5</v>
      </c>
      <c r="O117">
        <v>132708549</v>
      </c>
      <c r="P117">
        <v>104656378.7</v>
      </c>
      <c r="Q117">
        <v>167028105.19999999</v>
      </c>
      <c r="R117">
        <v>154002325.80000001</v>
      </c>
      <c r="S117">
        <v>216329081.5</v>
      </c>
      <c r="T117">
        <v>154143128.59999999</v>
      </c>
      <c r="U117">
        <v>134372057.5</v>
      </c>
      <c r="V117">
        <v>32770838.370000001</v>
      </c>
      <c r="W117">
        <v>66279253.210000001</v>
      </c>
      <c r="X117" t="s">
        <v>1709</v>
      </c>
      <c r="Y117">
        <v>590069.4</v>
      </c>
      <c r="Z117" s="8" t="s">
        <v>800</v>
      </c>
      <c r="AA117" t="s">
        <v>512</v>
      </c>
      <c r="AB117" t="s">
        <v>484</v>
      </c>
      <c r="AC117" s="16" t="s">
        <v>1710</v>
      </c>
      <c r="AD117" t="s">
        <v>512</v>
      </c>
      <c r="AE117">
        <f t="shared" si="3"/>
        <v>2.3612578215489493E-2</v>
      </c>
      <c r="AF117">
        <f t="shared" si="2"/>
        <v>0.73225445924806309</v>
      </c>
    </row>
    <row r="118" spans="1:32" x14ac:dyDescent="0.2">
      <c r="A118">
        <v>1678</v>
      </c>
      <c r="B118" t="s">
        <v>1711</v>
      </c>
      <c r="C118">
        <v>835.68786580000005</v>
      </c>
      <c r="D118">
        <v>818.68457760000001</v>
      </c>
      <c r="E118">
        <v>1</v>
      </c>
      <c r="F118">
        <v>19.542216669999998</v>
      </c>
      <c r="G118">
        <v>0.2621</v>
      </c>
      <c r="H118">
        <v>0</v>
      </c>
      <c r="I118" t="s">
        <v>1673</v>
      </c>
      <c r="J118">
        <v>15201915.58</v>
      </c>
      <c r="K118">
        <v>164.82</v>
      </c>
      <c r="L118">
        <v>15139627.84</v>
      </c>
      <c r="M118">
        <v>9084073.6710000001</v>
      </c>
      <c r="N118">
        <v>15925151.02</v>
      </c>
      <c r="O118">
        <v>13865945.210000001</v>
      </c>
      <c r="P118">
        <v>103407632.3</v>
      </c>
      <c r="Q118">
        <v>6705647.8020000001</v>
      </c>
      <c r="R118">
        <v>11744055.119999999</v>
      </c>
      <c r="S118">
        <v>1388247.6310000001</v>
      </c>
      <c r="T118">
        <v>8413741.1809999999</v>
      </c>
      <c r="U118">
        <v>9222852.7799999993</v>
      </c>
      <c r="V118">
        <v>703325.5514</v>
      </c>
      <c r="W118">
        <v>1993372.121</v>
      </c>
      <c r="X118" t="s">
        <v>1712</v>
      </c>
      <c r="Y118" t="s">
        <v>1713</v>
      </c>
      <c r="Z118" s="8" t="s">
        <v>615</v>
      </c>
      <c r="AA118" t="s">
        <v>512</v>
      </c>
      <c r="AB118" t="s">
        <v>484</v>
      </c>
      <c r="AC118" s="16" t="s">
        <v>1714</v>
      </c>
      <c r="AD118" t="s">
        <v>512</v>
      </c>
      <c r="AE118">
        <f t="shared" si="3"/>
        <v>0.11085184040832992</v>
      </c>
      <c r="AF118">
        <f t="shared" si="2"/>
        <v>4.200783013711856</v>
      </c>
    </row>
    <row r="119" spans="1:32" x14ac:dyDescent="0.2">
      <c r="A119">
        <v>1705</v>
      </c>
      <c r="B119" t="s">
        <v>1715</v>
      </c>
      <c r="C119" t="s">
        <v>88</v>
      </c>
      <c r="D119">
        <v>876.72585479999998</v>
      </c>
      <c r="E119">
        <v>1</v>
      </c>
      <c r="F119">
        <v>19.64351667</v>
      </c>
      <c r="G119">
        <v>0.384366667</v>
      </c>
      <c r="H119">
        <v>0</v>
      </c>
      <c r="I119" t="s">
        <v>1716</v>
      </c>
      <c r="J119">
        <v>77066013</v>
      </c>
      <c r="K119">
        <v>199.47</v>
      </c>
      <c r="L119">
        <v>127083864.5</v>
      </c>
      <c r="M119">
        <v>14237542.779999999</v>
      </c>
      <c r="N119">
        <v>73134659.719999999</v>
      </c>
      <c r="O119">
        <v>84051798.730000004</v>
      </c>
      <c r="P119">
        <v>609591781.20000005</v>
      </c>
      <c r="Q119">
        <v>0</v>
      </c>
      <c r="R119">
        <v>68362337.359999999</v>
      </c>
      <c r="S119">
        <v>0</v>
      </c>
      <c r="T119">
        <v>0</v>
      </c>
      <c r="U119">
        <v>15112362.279999999</v>
      </c>
      <c r="V119">
        <v>40119539.890000001</v>
      </c>
      <c r="W119">
        <v>1268273.9539999999</v>
      </c>
      <c r="X119" t="s">
        <v>1717</v>
      </c>
      <c r="Y119" t="s">
        <v>1718</v>
      </c>
      <c r="Z119" s="8" t="s">
        <v>615</v>
      </c>
      <c r="AA119" t="s">
        <v>512</v>
      </c>
      <c r="AB119" t="s">
        <v>484</v>
      </c>
      <c r="AC119" s="16" t="s">
        <v>1719</v>
      </c>
      <c r="AD119" t="s">
        <v>512</v>
      </c>
      <c r="AE119">
        <f t="shared" si="3"/>
        <v>8.4884526831004309E-2</v>
      </c>
      <c r="AF119">
        <f t="shared" si="2"/>
        <v>10.878741113730829</v>
      </c>
    </row>
    <row r="120" spans="1:32" x14ac:dyDescent="0.2">
      <c r="A120">
        <v>1711</v>
      </c>
      <c r="B120" t="s">
        <v>1720</v>
      </c>
      <c r="C120">
        <v>726.55710969999996</v>
      </c>
      <c r="D120">
        <v>744.59093529999996</v>
      </c>
      <c r="E120">
        <v>1</v>
      </c>
      <c r="F120">
        <v>19.68416667</v>
      </c>
      <c r="G120">
        <v>0.30554999999999999</v>
      </c>
      <c r="H120">
        <v>0</v>
      </c>
      <c r="I120" t="s">
        <v>1721</v>
      </c>
      <c r="J120">
        <v>147263746.5</v>
      </c>
      <c r="K120">
        <v>24.94</v>
      </c>
      <c r="L120">
        <v>150802580.69999999</v>
      </c>
      <c r="M120">
        <v>125446728.3</v>
      </c>
      <c r="N120">
        <v>131407453.40000001</v>
      </c>
      <c r="O120">
        <v>125720670.09999999</v>
      </c>
      <c r="P120">
        <v>73273954.239999995</v>
      </c>
      <c r="Q120">
        <v>200155106.59999999</v>
      </c>
      <c r="R120">
        <v>165654336.90000001</v>
      </c>
      <c r="S120">
        <v>137626585.69999999</v>
      </c>
      <c r="T120">
        <v>198001727.5</v>
      </c>
      <c r="U120">
        <v>118838500.09999999</v>
      </c>
      <c r="V120">
        <v>110167960.7</v>
      </c>
      <c r="W120">
        <v>143924060.80000001</v>
      </c>
      <c r="X120" t="s">
        <v>1722</v>
      </c>
      <c r="Y120">
        <v>2778131.6</v>
      </c>
      <c r="Z120" s="8" t="s">
        <v>562</v>
      </c>
      <c r="AA120" t="s">
        <v>512</v>
      </c>
      <c r="AB120" t="s">
        <v>484</v>
      </c>
      <c r="AC120" s="16" t="s">
        <v>1723</v>
      </c>
      <c r="AD120" t="s">
        <v>512</v>
      </c>
      <c r="AE120">
        <f t="shared" si="3"/>
        <v>3.60919384854054E-2</v>
      </c>
      <c r="AF120">
        <f t="shared" si="2"/>
        <v>0.73956960439964792</v>
      </c>
    </row>
    <row r="121" spans="1:32" x14ac:dyDescent="0.2">
      <c r="A121">
        <v>1737</v>
      </c>
      <c r="B121" t="s">
        <v>1724</v>
      </c>
      <c r="C121">
        <v>884.70837449999999</v>
      </c>
      <c r="D121">
        <v>902.74220000000003</v>
      </c>
      <c r="E121">
        <v>1</v>
      </c>
      <c r="F121">
        <v>19.74571667</v>
      </c>
      <c r="G121">
        <v>0.68425000000000002</v>
      </c>
      <c r="H121">
        <v>0</v>
      </c>
      <c r="I121" t="s">
        <v>1725</v>
      </c>
      <c r="J121">
        <v>397610528.10000002</v>
      </c>
      <c r="K121">
        <v>178.87</v>
      </c>
      <c r="L121">
        <v>712115580.29999995</v>
      </c>
      <c r="M121">
        <v>151847082.90000001</v>
      </c>
      <c r="N121">
        <v>422053272.10000002</v>
      </c>
      <c r="O121">
        <v>453505601.60000002</v>
      </c>
      <c r="P121">
        <v>2835658390</v>
      </c>
      <c r="Q121">
        <v>3856215.966</v>
      </c>
      <c r="R121">
        <v>342183853</v>
      </c>
      <c r="S121">
        <v>14290067.26</v>
      </c>
      <c r="T121">
        <v>594869.44850000006</v>
      </c>
      <c r="U121">
        <v>103547136.7</v>
      </c>
      <c r="V121">
        <v>259975846</v>
      </c>
      <c r="W121">
        <v>39353863.450000003</v>
      </c>
      <c r="X121" t="s">
        <v>1726</v>
      </c>
      <c r="Y121" t="s">
        <v>1727</v>
      </c>
      <c r="Z121" s="8" t="s">
        <v>615</v>
      </c>
      <c r="AA121" t="s">
        <v>512</v>
      </c>
      <c r="AB121" t="s">
        <v>484</v>
      </c>
      <c r="AC121" s="16" t="s">
        <v>1728</v>
      </c>
      <c r="AD121" t="s">
        <v>512</v>
      </c>
      <c r="AE121">
        <f t="shared" si="3"/>
        <v>6.6840763755381713E-2</v>
      </c>
      <c r="AF121">
        <f t="shared" si="2"/>
        <v>9.8502784332996018</v>
      </c>
    </row>
    <row r="122" spans="1:32" x14ac:dyDescent="0.2">
      <c r="A122">
        <v>1756</v>
      </c>
      <c r="B122" t="s">
        <v>1729</v>
      </c>
      <c r="C122" t="s">
        <v>88</v>
      </c>
      <c r="D122">
        <v>768.66837180000005</v>
      </c>
      <c r="E122">
        <v>1</v>
      </c>
      <c r="F122">
        <v>19.827349999999999</v>
      </c>
      <c r="G122">
        <v>0.22195000000000001</v>
      </c>
      <c r="H122">
        <v>0</v>
      </c>
      <c r="I122" t="s">
        <v>1730</v>
      </c>
      <c r="J122">
        <v>13743961.67</v>
      </c>
      <c r="K122">
        <v>138.75</v>
      </c>
      <c r="L122">
        <v>22783288.620000001</v>
      </c>
      <c r="M122">
        <v>20322333.379999999</v>
      </c>
      <c r="N122">
        <v>6351032.8720000004</v>
      </c>
      <c r="O122">
        <v>7476299.0760000004</v>
      </c>
      <c r="P122">
        <v>0</v>
      </c>
      <c r="Q122">
        <v>16828169.960000001</v>
      </c>
      <c r="R122">
        <v>9192571.4879999999</v>
      </c>
      <c r="S122">
        <v>7887371.8279999997</v>
      </c>
      <c r="T122">
        <v>22116560.390000001</v>
      </c>
      <c r="U122">
        <v>75184508.870000005</v>
      </c>
      <c r="V122">
        <v>0</v>
      </c>
      <c r="W122">
        <v>0</v>
      </c>
      <c r="X122" t="s">
        <v>1731</v>
      </c>
      <c r="Y122">
        <v>805170.8</v>
      </c>
      <c r="Z122" s="8" t="s">
        <v>615</v>
      </c>
      <c r="AA122" t="s">
        <v>512</v>
      </c>
      <c r="AB122" t="s">
        <v>484</v>
      </c>
      <c r="AC122" s="16" t="s">
        <v>1732</v>
      </c>
      <c r="AD122" t="s">
        <v>512</v>
      </c>
      <c r="AE122">
        <f t="shared" si="3"/>
        <v>0.14728933926639465</v>
      </c>
      <c r="AF122">
        <f t="shared" si="2"/>
        <v>0.43390982892816393</v>
      </c>
    </row>
    <row r="123" spans="1:32" x14ac:dyDescent="0.2">
      <c r="A123">
        <v>2769</v>
      </c>
      <c r="B123" t="s">
        <v>1733</v>
      </c>
      <c r="C123" t="s">
        <v>88</v>
      </c>
      <c r="D123">
        <v>1042.9722180000001</v>
      </c>
      <c r="E123">
        <v>1</v>
      </c>
      <c r="F123">
        <v>24.566333329999999</v>
      </c>
      <c r="G123">
        <v>0.94573333299999995</v>
      </c>
      <c r="H123">
        <v>0</v>
      </c>
      <c r="I123" t="s">
        <v>1734</v>
      </c>
      <c r="J123">
        <v>131748482.3</v>
      </c>
      <c r="K123">
        <v>27.27</v>
      </c>
      <c r="L123">
        <v>93496455.760000005</v>
      </c>
      <c r="M123">
        <v>111451657.5</v>
      </c>
      <c r="N123">
        <v>144791445.5</v>
      </c>
      <c r="O123">
        <v>137897779.80000001</v>
      </c>
      <c r="P123">
        <v>100963163.40000001</v>
      </c>
      <c r="Q123">
        <v>163437408.80000001</v>
      </c>
      <c r="R123">
        <v>143292729.80000001</v>
      </c>
      <c r="S123">
        <v>195547546.40000001</v>
      </c>
      <c r="T123">
        <v>155040790.59999999</v>
      </c>
      <c r="U123">
        <v>131365168.3</v>
      </c>
      <c r="V123">
        <v>61828655.850000001</v>
      </c>
      <c r="W123">
        <v>81350485.900000006</v>
      </c>
      <c r="X123" t="s">
        <v>1735</v>
      </c>
      <c r="Y123" t="s">
        <v>1736</v>
      </c>
      <c r="Z123" s="8" t="s">
        <v>800</v>
      </c>
      <c r="AA123" t="s">
        <v>512</v>
      </c>
      <c r="AB123" t="s">
        <v>484</v>
      </c>
      <c r="AC123" s="16" t="s">
        <v>1737</v>
      </c>
      <c r="AD123" t="s">
        <v>512</v>
      </c>
      <c r="AE123">
        <f t="shared" si="3"/>
        <v>1.3712298136815688E-2</v>
      </c>
      <c r="AF123">
        <f t="shared" si="2"/>
        <v>0.74630747893971894</v>
      </c>
    </row>
    <row r="124" spans="1:32" x14ac:dyDescent="0.2">
      <c r="A124">
        <v>2818</v>
      </c>
      <c r="B124" t="s">
        <v>1738</v>
      </c>
      <c r="C124" t="s">
        <v>88</v>
      </c>
      <c r="D124">
        <v>1044.988259</v>
      </c>
      <c r="E124">
        <v>1</v>
      </c>
      <c r="F124">
        <v>25.059850000000001</v>
      </c>
      <c r="G124">
        <v>0.61978333299999999</v>
      </c>
      <c r="H124">
        <v>0</v>
      </c>
      <c r="I124" t="s">
        <v>1739</v>
      </c>
      <c r="J124">
        <v>86524786.75</v>
      </c>
      <c r="K124">
        <v>66.400000000000006</v>
      </c>
      <c r="L124">
        <v>48226633.640000001</v>
      </c>
      <c r="M124">
        <v>55340607.710000001</v>
      </c>
      <c r="N124">
        <v>68444748.760000005</v>
      </c>
      <c r="O124">
        <v>67523264.129999995</v>
      </c>
      <c r="P124">
        <v>47527457.719999999</v>
      </c>
      <c r="Q124">
        <v>85429774.629999995</v>
      </c>
      <c r="R124">
        <v>66117481.420000002</v>
      </c>
      <c r="S124">
        <v>91335194.799999997</v>
      </c>
      <c r="T124">
        <v>83042436.359999999</v>
      </c>
      <c r="U124">
        <v>57850696.049999997</v>
      </c>
      <c r="V124">
        <v>25946350.949999999</v>
      </c>
      <c r="W124">
        <v>66324134.640000001</v>
      </c>
      <c r="X124" t="s">
        <v>1740</v>
      </c>
      <c r="Y124" t="s">
        <v>1741</v>
      </c>
      <c r="Z124" s="8" t="s">
        <v>800</v>
      </c>
      <c r="AA124" t="s">
        <v>512</v>
      </c>
      <c r="AB124" t="s">
        <v>484</v>
      </c>
      <c r="AC124" s="16" t="s">
        <v>1742</v>
      </c>
      <c r="AD124" t="s">
        <v>512</v>
      </c>
      <c r="AE124">
        <f t="shared" si="3"/>
        <v>1.8801905960342112E-2</v>
      </c>
      <c r="AF124">
        <f t="shared" si="2"/>
        <v>0.74799628866832035</v>
      </c>
    </row>
    <row r="125" spans="1:32" x14ac:dyDescent="0.2">
      <c r="A125">
        <v>2768</v>
      </c>
      <c r="B125" t="s">
        <v>1743</v>
      </c>
      <c r="C125" t="s">
        <v>88</v>
      </c>
      <c r="D125">
        <v>1016.955858</v>
      </c>
      <c r="E125">
        <v>1</v>
      </c>
      <c r="F125">
        <v>24.566333329999999</v>
      </c>
      <c r="G125">
        <v>1.070133333</v>
      </c>
      <c r="H125">
        <v>0</v>
      </c>
      <c r="I125" t="s">
        <v>1744</v>
      </c>
      <c r="J125">
        <v>194364379.09999999</v>
      </c>
      <c r="K125">
        <v>29.53</v>
      </c>
      <c r="L125">
        <v>134583900.59999999</v>
      </c>
      <c r="M125">
        <v>157763505</v>
      </c>
      <c r="N125">
        <v>175840324.5</v>
      </c>
      <c r="O125">
        <v>183212460.30000001</v>
      </c>
      <c r="P125">
        <v>131134403.90000001</v>
      </c>
      <c r="Q125">
        <v>212168798.90000001</v>
      </c>
      <c r="R125">
        <v>203139247.30000001</v>
      </c>
      <c r="S125">
        <v>231249298.59999999</v>
      </c>
      <c r="T125">
        <v>216153443.90000001</v>
      </c>
      <c r="U125">
        <v>169833019.90000001</v>
      </c>
      <c r="V125">
        <v>124144425.40000001</v>
      </c>
      <c r="W125">
        <v>155799529.5</v>
      </c>
      <c r="X125" t="s">
        <v>1745</v>
      </c>
      <c r="Y125" t="s">
        <v>1746</v>
      </c>
      <c r="Z125" s="8" t="s">
        <v>800</v>
      </c>
      <c r="AA125" t="s">
        <v>512</v>
      </c>
      <c r="AB125" t="s">
        <v>484</v>
      </c>
      <c r="AC125" s="16" t="s">
        <v>1747</v>
      </c>
      <c r="AD125" t="s">
        <v>512</v>
      </c>
      <c r="AE125">
        <f t="shared" si="3"/>
        <v>4.6285944815884356E-3</v>
      </c>
      <c r="AF125">
        <f t="shared" si="2"/>
        <v>0.75787059859573314</v>
      </c>
    </row>
    <row r="126" spans="1:32" x14ac:dyDescent="0.2">
      <c r="A126">
        <v>1835</v>
      </c>
      <c r="B126" t="s">
        <v>1748</v>
      </c>
      <c r="C126" t="s">
        <v>88</v>
      </c>
      <c r="D126">
        <v>904.75730180000005</v>
      </c>
      <c r="E126">
        <v>1</v>
      </c>
      <c r="F126">
        <v>20.12616667</v>
      </c>
      <c r="G126">
        <v>0.65958333300000005</v>
      </c>
      <c r="H126">
        <v>0</v>
      </c>
      <c r="I126" t="s">
        <v>1749</v>
      </c>
      <c r="J126">
        <v>575922042.5</v>
      </c>
      <c r="K126">
        <v>198.69</v>
      </c>
      <c r="L126">
        <v>657509491.5</v>
      </c>
      <c r="M126">
        <v>206027409</v>
      </c>
      <c r="N126">
        <v>449812909.39999998</v>
      </c>
      <c r="O126">
        <v>588165252.70000005</v>
      </c>
      <c r="P126">
        <v>4608217910</v>
      </c>
      <c r="Q126">
        <v>45486043.020000003</v>
      </c>
      <c r="R126">
        <v>429551186.10000002</v>
      </c>
      <c r="S126">
        <v>64796349.530000001</v>
      </c>
      <c r="T126">
        <v>37221977.920000002</v>
      </c>
      <c r="U126">
        <v>157927625.19999999</v>
      </c>
      <c r="V126">
        <v>446342134.19999999</v>
      </c>
      <c r="W126">
        <v>46702209.710000001</v>
      </c>
      <c r="X126" t="s">
        <v>1750</v>
      </c>
      <c r="Y126" t="s">
        <v>1751</v>
      </c>
      <c r="Z126" s="8" t="s">
        <v>615</v>
      </c>
      <c r="AA126" t="s">
        <v>512</v>
      </c>
      <c r="AB126" t="s">
        <v>484</v>
      </c>
      <c r="AC126" s="16" t="s">
        <v>1752</v>
      </c>
      <c r="AD126" t="s">
        <v>512</v>
      </c>
      <c r="AE126">
        <f t="shared" si="3"/>
        <v>0.10161203500514845</v>
      </c>
      <c r="AF126">
        <f t="shared" si="2"/>
        <v>8.8569822195429584</v>
      </c>
    </row>
    <row r="127" spans="1:32" x14ac:dyDescent="0.2">
      <c r="A127">
        <v>2665</v>
      </c>
      <c r="B127" t="s">
        <v>1753</v>
      </c>
      <c r="C127" t="s">
        <v>88</v>
      </c>
      <c r="D127">
        <v>974.90797759999998</v>
      </c>
      <c r="E127">
        <v>1</v>
      </c>
      <c r="F127">
        <v>23.873249999999999</v>
      </c>
      <c r="G127">
        <v>0.91758333299999995</v>
      </c>
      <c r="H127">
        <v>0</v>
      </c>
      <c r="I127" t="s">
        <v>1754</v>
      </c>
      <c r="J127">
        <v>345700801.80000001</v>
      </c>
      <c r="K127">
        <v>37.74</v>
      </c>
      <c r="L127">
        <v>246988621.90000001</v>
      </c>
      <c r="M127">
        <v>336234005.89999998</v>
      </c>
      <c r="N127">
        <v>403799808.30000001</v>
      </c>
      <c r="O127">
        <v>417201513.10000002</v>
      </c>
      <c r="P127">
        <v>349857045.60000002</v>
      </c>
      <c r="Q127">
        <v>450240012.5</v>
      </c>
      <c r="R127">
        <v>473870406.39999998</v>
      </c>
      <c r="S127">
        <v>594772465.70000005</v>
      </c>
      <c r="T127">
        <v>398896397.5</v>
      </c>
      <c r="U127">
        <v>395824200.30000001</v>
      </c>
      <c r="V127">
        <v>183498981.40000001</v>
      </c>
      <c r="W127">
        <v>115198749.59999999</v>
      </c>
      <c r="X127" t="s">
        <v>1755</v>
      </c>
      <c r="Y127" t="s">
        <v>1756</v>
      </c>
      <c r="Z127" s="8" t="s">
        <v>800</v>
      </c>
      <c r="AA127" t="s">
        <v>512</v>
      </c>
      <c r="AB127" t="s">
        <v>484</v>
      </c>
      <c r="AC127" s="16" t="s">
        <v>1757</v>
      </c>
      <c r="AD127" t="s">
        <v>512</v>
      </c>
      <c r="AE127">
        <f t="shared" si="3"/>
        <v>2.2515680347647352E-2</v>
      </c>
      <c r="AF127">
        <f t="shared" si="2"/>
        <v>0.75815973140756865</v>
      </c>
    </row>
    <row r="128" spans="1:32" x14ac:dyDescent="0.2">
      <c r="A128">
        <v>2679</v>
      </c>
      <c r="B128" t="s">
        <v>1758</v>
      </c>
      <c r="C128" t="s">
        <v>88</v>
      </c>
      <c r="D128">
        <v>944.89831489999995</v>
      </c>
      <c r="E128">
        <v>1</v>
      </c>
      <c r="F128">
        <v>23.913816669999999</v>
      </c>
      <c r="G128">
        <v>0.5494</v>
      </c>
      <c r="H128">
        <v>0</v>
      </c>
      <c r="I128" t="s">
        <v>1759</v>
      </c>
      <c r="J128">
        <v>131500059.90000001</v>
      </c>
      <c r="K128">
        <v>38.01</v>
      </c>
      <c r="L128">
        <v>95366296.939999998</v>
      </c>
      <c r="M128">
        <v>159017370.69999999</v>
      </c>
      <c r="N128">
        <v>162548452.09999999</v>
      </c>
      <c r="O128">
        <v>140298718.59999999</v>
      </c>
      <c r="P128">
        <v>94673912.540000007</v>
      </c>
      <c r="Q128">
        <v>182582286.19999999</v>
      </c>
      <c r="R128">
        <v>190502710.69999999</v>
      </c>
      <c r="S128">
        <v>174167677.59999999</v>
      </c>
      <c r="T128">
        <v>193146796.80000001</v>
      </c>
      <c r="U128">
        <v>118364757.40000001</v>
      </c>
      <c r="V128">
        <v>46465494.810000002</v>
      </c>
      <c r="W128">
        <v>54878501.340000004</v>
      </c>
      <c r="X128" t="s">
        <v>1760</v>
      </c>
      <c r="Y128" t="s">
        <v>1761</v>
      </c>
      <c r="Z128" s="8" t="s">
        <v>683</v>
      </c>
      <c r="AA128" t="s">
        <v>688</v>
      </c>
      <c r="AB128" t="s">
        <v>484</v>
      </c>
      <c r="AC128" s="16" t="s">
        <v>1762</v>
      </c>
      <c r="AD128" t="s">
        <v>688</v>
      </c>
      <c r="AE128">
        <f t="shared" si="3"/>
        <v>3.7916901091932721E-2</v>
      </c>
      <c r="AF128">
        <f t="shared" si="2"/>
        <v>0.75911959195931522</v>
      </c>
    </row>
    <row r="129" spans="1:32" x14ac:dyDescent="0.2">
      <c r="A129">
        <v>2703</v>
      </c>
      <c r="B129" t="s">
        <v>1763</v>
      </c>
      <c r="C129" t="s">
        <v>88</v>
      </c>
      <c r="D129">
        <v>988.92358239999999</v>
      </c>
      <c r="E129">
        <v>1</v>
      </c>
      <c r="F129">
        <v>24.0761</v>
      </c>
      <c r="G129">
        <v>1.1457999999999999</v>
      </c>
      <c r="H129">
        <v>0</v>
      </c>
      <c r="I129" t="s">
        <v>1764</v>
      </c>
      <c r="J129">
        <v>834836912.10000002</v>
      </c>
      <c r="K129">
        <v>20.91</v>
      </c>
      <c r="L129">
        <v>667734168.60000002</v>
      </c>
      <c r="M129">
        <v>818794976.29999995</v>
      </c>
      <c r="N129">
        <v>863637034.89999998</v>
      </c>
      <c r="O129">
        <v>894413436.20000005</v>
      </c>
      <c r="P129">
        <v>681645303</v>
      </c>
      <c r="Q129">
        <v>1023561214</v>
      </c>
      <c r="R129">
        <v>1051186670</v>
      </c>
      <c r="S129">
        <v>1173363805</v>
      </c>
      <c r="T129">
        <v>936689923.60000002</v>
      </c>
      <c r="U129">
        <v>868428557.39999998</v>
      </c>
      <c r="V129">
        <v>526492753.10000002</v>
      </c>
      <c r="W129">
        <v>580011984.70000005</v>
      </c>
      <c r="X129" t="s">
        <v>1765</v>
      </c>
      <c r="Y129" t="s">
        <v>1766</v>
      </c>
      <c r="Z129" s="8" t="s">
        <v>800</v>
      </c>
      <c r="AA129" t="s">
        <v>512</v>
      </c>
      <c r="AB129" t="s">
        <v>484</v>
      </c>
      <c r="AC129" s="16" t="s">
        <v>1767</v>
      </c>
      <c r="AD129" t="s">
        <v>512</v>
      </c>
      <c r="AE129">
        <f t="shared" si="3"/>
        <v>6.0762445113972333E-3</v>
      </c>
      <c r="AF129">
        <f t="shared" si="2"/>
        <v>0.77697329963499362</v>
      </c>
    </row>
    <row r="130" spans="1:32" x14ac:dyDescent="0.2">
      <c r="A130">
        <v>2612</v>
      </c>
      <c r="B130" t="s">
        <v>1768</v>
      </c>
      <c r="C130" t="s">
        <v>88</v>
      </c>
      <c r="D130">
        <v>934.87717459999999</v>
      </c>
      <c r="E130">
        <v>1</v>
      </c>
      <c r="F130">
        <v>23.628266669999999</v>
      </c>
      <c r="G130">
        <v>0.83620000000000005</v>
      </c>
      <c r="H130">
        <v>0</v>
      </c>
      <c r="I130" t="s">
        <v>1769</v>
      </c>
      <c r="J130">
        <v>1398378977</v>
      </c>
      <c r="K130">
        <v>27.79</v>
      </c>
      <c r="L130">
        <v>983690666.39999998</v>
      </c>
      <c r="M130">
        <v>1383833607</v>
      </c>
      <c r="N130">
        <v>1451470224</v>
      </c>
      <c r="O130">
        <v>1721289230</v>
      </c>
      <c r="P130">
        <v>1285634411</v>
      </c>
      <c r="Q130">
        <v>1754554085</v>
      </c>
      <c r="R130">
        <v>1677945708</v>
      </c>
      <c r="S130">
        <v>2145068315</v>
      </c>
      <c r="T130">
        <v>1531581807</v>
      </c>
      <c r="U130">
        <v>1612822053</v>
      </c>
      <c r="V130">
        <v>837731818.60000002</v>
      </c>
      <c r="W130">
        <v>797788092.5</v>
      </c>
      <c r="X130" t="s">
        <v>1770</v>
      </c>
      <c r="Y130" t="s">
        <v>1771</v>
      </c>
      <c r="Z130" s="8" t="s">
        <v>800</v>
      </c>
      <c r="AA130" t="s">
        <v>512</v>
      </c>
      <c r="AB130" t="s">
        <v>484</v>
      </c>
      <c r="AC130" s="16" t="s">
        <v>1772</v>
      </c>
      <c r="AD130" t="s">
        <v>910</v>
      </c>
      <c r="AE130">
        <f t="shared" si="3"/>
        <v>2.279487236195912E-2</v>
      </c>
      <c r="AF130">
        <f t="shared" ref="AF130:AF193" si="4">(AVERAGE(L130:P130)/(AVERAGE((Q130:U130))))</f>
        <v>0.78261179506693868</v>
      </c>
    </row>
    <row r="131" spans="1:32" x14ac:dyDescent="0.2">
      <c r="A131">
        <v>2617</v>
      </c>
      <c r="B131" t="s">
        <v>1773</v>
      </c>
      <c r="C131" t="s">
        <v>88</v>
      </c>
      <c r="D131">
        <v>960.89181489999999</v>
      </c>
      <c r="E131">
        <v>1</v>
      </c>
      <c r="F131">
        <v>23.669033330000001</v>
      </c>
      <c r="G131">
        <v>1.0202500000000001</v>
      </c>
      <c r="H131">
        <v>0</v>
      </c>
      <c r="I131" t="s">
        <v>1774</v>
      </c>
      <c r="J131">
        <v>2509075917</v>
      </c>
      <c r="K131">
        <v>27.43</v>
      </c>
      <c r="L131">
        <v>1872881890</v>
      </c>
      <c r="M131">
        <v>2443028753</v>
      </c>
      <c r="N131">
        <v>2860526543</v>
      </c>
      <c r="O131">
        <v>2812733898</v>
      </c>
      <c r="P131">
        <v>2341924443</v>
      </c>
      <c r="Q131">
        <v>3052559660</v>
      </c>
      <c r="R131">
        <v>3110731669</v>
      </c>
      <c r="S131">
        <v>3990224504</v>
      </c>
      <c r="T131">
        <v>2806123484</v>
      </c>
      <c r="U131">
        <v>2748634303</v>
      </c>
      <c r="V131">
        <v>1603022750</v>
      </c>
      <c r="W131">
        <v>1416729623</v>
      </c>
      <c r="X131" t="s">
        <v>1775</v>
      </c>
      <c r="Y131" t="s">
        <v>1776</v>
      </c>
      <c r="Z131" s="8" t="s">
        <v>800</v>
      </c>
      <c r="AA131" t="s">
        <v>512</v>
      </c>
      <c r="AB131" t="s">
        <v>484</v>
      </c>
      <c r="AC131" s="16" t="s">
        <v>1777</v>
      </c>
      <c r="AD131" t="s">
        <v>512</v>
      </c>
      <c r="AE131">
        <f t="shared" ref="AE131:AE194" si="5">_xlfn.T.TEST(L131:P131,Q131:U131,1,2)</f>
        <v>2.3014554425103279E-2</v>
      </c>
      <c r="AF131">
        <f t="shared" si="4"/>
        <v>0.78500641288167228</v>
      </c>
    </row>
    <row r="132" spans="1:32" x14ac:dyDescent="0.2">
      <c r="A132">
        <v>1594</v>
      </c>
      <c r="B132" t="s">
        <v>1778</v>
      </c>
      <c r="C132">
        <v>596.53619030000004</v>
      </c>
      <c r="D132">
        <v>614.57001579999996</v>
      </c>
      <c r="E132">
        <v>1</v>
      </c>
      <c r="F132">
        <v>19.20218333</v>
      </c>
      <c r="G132">
        <v>0.44158333300000002</v>
      </c>
      <c r="H132">
        <v>0</v>
      </c>
      <c r="I132" t="s">
        <v>1779</v>
      </c>
      <c r="J132">
        <v>181148771.5</v>
      </c>
      <c r="K132">
        <v>29.92</v>
      </c>
      <c r="L132">
        <v>197214432.30000001</v>
      </c>
      <c r="M132">
        <v>204658176.5</v>
      </c>
      <c r="N132">
        <v>171217925.59999999</v>
      </c>
      <c r="O132">
        <v>196771409.09999999</v>
      </c>
      <c r="P132">
        <v>147970356.19999999</v>
      </c>
      <c r="Q132">
        <v>243137998</v>
      </c>
      <c r="R132">
        <v>231292004.69999999</v>
      </c>
      <c r="S132">
        <v>239917314.69999999</v>
      </c>
      <c r="T132">
        <v>243605067.30000001</v>
      </c>
      <c r="U132">
        <v>205327864.19999999</v>
      </c>
      <c r="V132">
        <v>96689936.870000005</v>
      </c>
      <c r="W132">
        <v>102813912.8</v>
      </c>
      <c r="X132" t="s">
        <v>574</v>
      </c>
      <c r="Y132">
        <v>2434437.7000000002</v>
      </c>
      <c r="Z132" s="8" t="s">
        <v>567</v>
      </c>
      <c r="AA132" t="s">
        <v>512</v>
      </c>
      <c r="AB132" t="s">
        <v>484</v>
      </c>
      <c r="AC132" s="16" t="s">
        <v>575</v>
      </c>
      <c r="AD132" t="s">
        <v>512</v>
      </c>
      <c r="AE132">
        <f t="shared" si="5"/>
        <v>2.4484117013971038E-3</v>
      </c>
      <c r="AF132">
        <f t="shared" si="4"/>
        <v>0.78900359613936866</v>
      </c>
    </row>
    <row r="133" spans="1:32" x14ac:dyDescent="0.2">
      <c r="A133">
        <v>2698</v>
      </c>
      <c r="B133" t="s">
        <v>1780</v>
      </c>
      <c r="C133">
        <v>944.87337349999996</v>
      </c>
      <c r="D133">
        <v>962.90719909999996</v>
      </c>
      <c r="E133">
        <v>1</v>
      </c>
      <c r="F133">
        <v>24.05585</v>
      </c>
      <c r="G133">
        <v>0.95963333299999998</v>
      </c>
      <c r="H133">
        <v>0</v>
      </c>
      <c r="I133" t="s">
        <v>1781</v>
      </c>
      <c r="J133">
        <v>539034611.79999995</v>
      </c>
      <c r="K133">
        <v>21.15</v>
      </c>
      <c r="L133">
        <v>411711120.19999999</v>
      </c>
      <c r="M133">
        <v>545220913.20000005</v>
      </c>
      <c r="N133">
        <v>493533341.39999998</v>
      </c>
      <c r="O133">
        <v>607135321.29999995</v>
      </c>
      <c r="P133">
        <v>417776347.39999998</v>
      </c>
      <c r="Q133">
        <v>663443301.70000005</v>
      </c>
      <c r="R133">
        <v>603927164.60000002</v>
      </c>
      <c r="S133">
        <v>696354128.70000005</v>
      </c>
      <c r="T133">
        <v>592822797.60000002</v>
      </c>
      <c r="U133">
        <v>549126185.5</v>
      </c>
      <c r="V133">
        <v>277633251</v>
      </c>
      <c r="W133">
        <v>494321569.5</v>
      </c>
      <c r="X133" t="s">
        <v>1782</v>
      </c>
      <c r="Y133" t="s">
        <v>1783</v>
      </c>
      <c r="Z133" s="8" t="s">
        <v>800</v>
      </c>
      <c r="AA133" t="s">
        <v>512</v>
      </c>
      <c r="AB133" t="s">
        <v>484</v>
      </c>
      <c r="AC133" s="16" t="s">
        <v>1784</v>
      </c>
      <c r="AD133" t="s">
        <v>512</v>
      </c>
      <c r="AE133">
        <f t="shared" si="5"/>
        <v>1.2342633910042049E-2</v>
      </c>
      <c r="AF133">
        <f t="shared" si="4"/>
        <v>0.7970499736209864</v>
      </c>
    </row>
    <row r="134" spans="1:32" x14ac:dyDescent="0.2">
      <c r="A134">
        <v>2762</v>
      </c>
      <c r="B134" t="s">
        <v>1785</v>
      </c>
      <c r="C134" t="s">
        <v>88</v>
      </c>
      <c r="D134">
        <v>990.93921260000002</v>
      </c>
      <c r="E134">
        <v>1</v>
      </c>
      <c r="F134">
        <v>24.52491667</v>
      </c>
      <c r="G134">
        <v>1.049483333</v>
      </c>
      <c r="H134">
        <v>0</v>
      </c>
      <c r="I134" t="s">
        <v>1786</v>
      </c>
      <c r="J134">
        <v>178030754.30000001</v>
      </c>
      <c r="K134">
        <v>44.67</v>
      </c>
      <c r="L134">
        <v>123551648.40000001</v>
      </c>
      <c r="M134">
        <v>148629120.59999999</v>
      </c>
      <c r="N134">
        <v>132204348</v>
      </c>
      <c r="O134">
        <v>161792586.59999999</v>
      </c>
      <c r="P134">
        <v>105791235.09999999</v>
      </c>
      <c r="Q134">
        <v>182454830.80000001</v>
      </c>
      <c r="R134">
        <v>158851285.30000001</v>
      </c>
      <c r="S134">
        <v>171085956.09999999</v>
      </c>
      <c r="T134">
        <v>190612505.80000001</v>
      </c>
      <c r="U134">
        <v>140023314.5</v>
      </c>
      <c r="V134">
        <v>88969284.019999996</v>
      </c>
      <c r="W134">
        <v>210251872.59999999</v>
      </c>
      <c r="X134" t="s">
        <v>1787</v>
      </c>
      <c r="Y134" t="s">
        <v>1788</v>
      </c>
      <c r="Z134" s="8" t="s">
        <v>800</v>
      </c>
      <c r="AA134" t="s">
        <v>512</v>
      </c>
      <c r="AB134" t="s">
        <v>484</v>
      </c>
      <c r="AC134" s="16" t="s">
        <v>1789</v>
      </c>
      <c r="AD134" t="s">
        <v>512</v>
      </c>
      <c r="AE134">
        <f t="shared" si="5"/>
        <v>1.6042566897722089E-2</v>
      </c>
      <c r="AF134">
        <f t="shared" si="4"/>
        <v>0.79708980530558193</v>
      </c>
    </row>
    <row r="135" spans="1:32" x14ac:dyDescent="0.2">
      <c r="A135">
        <v>2080</v>
      </c>
      <c r="B135" t="s">
        <v>1790</v>
      </c>
      <c r="C135" t="s">
        <v>88</v>
      </c>
      <c r="D135">
        <v>890.77759619999995</v>
      </c>
      <c r="E135">
        <v>1</v>
      </c>
      <c r="F135">
        <v>21.083166670000001</v>
      </c>
      <c r="G135">
        <v>0.53628333299999997</v>
      </c>
      <c r="H135">
        <v>0</v>
      </c>
      <c r="I135" t="s">
        <v>1791</v>
      </c>
      <c r="J135">
        <v>843221429.60000002</v>
      </c>
      <c r="K135">
        <v>66.14</v>
      </c>
      <c r="L135">
        <v>1088321799</v>
      </c>
      <c r="M135">
        <v>601339758.10000002</v>
      </c>
      <c r="N135">
        <v>871400119.29999995</v>
      </c>
      <c r="O135">
        <v>1093110754</v>
      </c>
      <c r="P135">
        <v>1728473504</v>
      </c>
      <c r="Q135">
        <v>500659964.80000001</v>
      </c>
      <c r="R135">
        <v>2328831725</v>
      </c>
      <c r="S135">
        <v>641024219.5</v>
      </c>
      <c r="T135">
        <v>490850570.30000001</v>
      </c>
      <c r="U135">
        <v>977950811.70000005</v>
      </c>
      <c r="V135">
        <v>481210466.60000002</v>
      </c>
      <c r="W135">
        <v>258613928.40000001</v>
      </c>
      <c r="X135" t="s">
        <v>1792</v>
      </c>
      <c r="Y135" t="s">
        <v>1793</v>
      </c>
      <c r="Z135" s="8" t="s">
        <v>615</v>
      </c>
      <c r="AA135" t="s">
        <v>512</v>
      </c>
      <c r="AB135" t="s">
        <v>484</v>
      </c>
      <c r="AC135" s="16" t="s">
        <v>1794</v>
      </c>
      <c r="AD135" t="s">
        <v>512</v>
      </c>
      <c r="AE135">
        <f t="shared" si="5"/>
        <v>0.41368025956261018</v>
      </c>
      <c r="AF135">
        <f t="shared" si="4"/>
        <v>1.0897550444635067</v>
      </c>
    </row>
    <row r="136" spans="1:32" x14ac:dyDescent="0.2">
      <c r="A136">
        <v>1241</v>
      </c>
      <c r="B136" t="s">
        <v>1795</v>
      </c>
      <c r="C136" t="s">
        <v>88</v>
      </c>
      <c r="D136">
        <v>916.71980599999995</v>
      </c>
      <c r="E136">
        <v>1</v>
      </c>
      <c r="F136">
        <v>17.879783329999999</v>
      </c>
      <c r="G136">
        <v>3.9683333000000001E-2</v>
      </c>
      <c r="H136">
        <v>0</v>
      </c>
      <c r="I136" t="s">
        <v>1796</v>
      </c>
      <c r="J136">
        <v>975351.01850000001</v>
      </c>
      <c r="K136">
        <v>387.3</v>
      </c>
      <c r="L136">
        <v>0</v>
      </c>
      <c r="M136">
        <v>0</v>
      </c>
      <c r="N136">
        <v>0</v>
      </c>
      <c r="O136">
        <v>0</v>
      </c>
      <c r="P136">
        <v>14630265.279999999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 t="s">
        <v>1797</v>
      </c>
      <c r="Y136" t="s">
        <v>1798</v>
      </c>
      <c r="Z136" s="8" t="s">
        <v>615</v>
      </c>
      <c r="AA136" t="s">
        <v>512</v>
      </c>
      <c r="AB136" t="s">
        <v>484</v>
      </c>
      <c r="AC136" s="16" t="s">
        <v>1799</v>
      </c>
      <c r="AD136" t="s">
        <v>512</v>
      </c>
      <c r="AE136">
        <f t="shared" si="5"/>
        <v>0.17329675354366714</v>
      </c>
      <c r="AF136" t="e">
        <f t="shared" si="4"/>
        <v>#DIV/0!</v>
      </c>
    </row>
    <row r="137" spans="1:32" x14ac:dyDescent="0.2">
      <c r="A137">
        <v>1262</v>
      </c>
      <c r="B137" t="s">
        <v>1800</v>
      </c>
      <c r="C137" t="s">
        <v>88</v>
      </c>
      <c r="D137">
        <v>942.73700899999994</v>
      </c>
      <c r="E137">
        <v>1</v>
      </c>
      <c r="F137">
        <v>17.958733330000001</v>
      </c>
      <c r="G137">
        <v>0.47743333300000002</v>
      </c>
      <c r="H137">
        <v>0</v>
      </c>
      <c r="I137" t="s">
        <v>1801</v>
      </c>
      <c r="J137">
        <v>26786346.84</v>
      </c>
      <c r="K137">
        <v>220.78</v>
      </c>
      <c r="L137">
        <v>95442858.019999996</v>
      </c>
      <c r="M137">
        <v>0</v>
      </c>
      <c r="N137">
        <v>7629887.3039999995</v>
      </c>
      <c r="O137">
        <v>32362899.25</v>
      </c>
      <c r="P137">
        <v>220086779.69999999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22342583.629999999</v>
      </c>
      <c r="W137">
        <v>0</v>
      </c>
      <c r="X137" t="s">
        <v>1802</v>
      </c>
      <c r="Y137" t="s">
        <v>1803</v>
      </c>
      <c r="Z137" s="8" t="s">
        <v>615</v>
      </c>
      <c r="AA137" t="s">
        <v>512</v>
      </c>
      <c r="AB137" t="s">
        <v>484</v>
      </c>
      <c r="AC137" s="16" t="s">
        <v>1804</v>
      </c>
      <c r="AD137" t="s">
        <v>512</v>
      </c>
      <c r="AE137">
        <f t="shared" si="5"/>
        <v>5.9963908247404822E-2</v>
      </c>
      <c r="AF137" t="e">
        <f t="shared" si="4"/>
        <v>#DIV/0!</v>
      </c>
    </row>
    <row r="138" spans="1:32" x14ac:dyDescent="0.2">
      <c r="A138">
        <v>1316</v>
      </c>
      <c r="B138" t="s">
        <v>1805</v>
      </c>
      <c r="C138">
        <v>783.65669500000001</v>
      </c>
      <c r="D138">
        <v>806.6466451</v>
      </c>
      <c r="E138">
        <v>1</v>
      </c>
      <c r="F138">
        <v>18.196883329999999</v>
      </c>
      <c r="G138">
        <v>0.199583333</v>
      </c>
      <c r="H138">
        <v>0</v>
      </c>
      <c r="I138" t="s">
        <v>1806</v>
      </c>
      <c r="J138">
        <v>37217137.659999996</v>
      </c>
      <c r="K138">
        <v>52.14</v>
      </c>
      <c r="L138">
        <v>57869644.450000003</v>
      </c>
      <c r="M138">
        <v>83921831.129999995</v>
      </c>
      <c r="N138">
        <v>32386752.129999999</v>
      </c>
      <c r="O138">
        <v>33205702.48</v>
      </c>
      <c r="P138">
        <v>36169689.920000002</v>
      </c>
      <c r="Q138">
        <v>34881265.439999998</v>
      </c>
      <c r="R138">
        <v>35441903.079999998</v>
      </c>
      <c r="S138">
        <v>50135583.210000001</v>
      </c>
      <c r="T138">
        <v>56518767.799999997</v>
      </c>
      <c r="U138">
        <v>24223458.210000001</v>
      </c>
      <c r="V138">
        <v>32283640.989999998</v>
      </c>
      <c r="W138">
        <v>9244637.7970000003</v>
      </c>
      <c r="X138" t="s">
        <v>1807</v>
      </c>
      <c r="Y138">
        <v>138118.03</v>
      </c>
      <c r="Z138" s="8" t="s">
        <v>615</v>
      </c>
      <c r="AA138" t="s">
        <v>512</v>
      </c>
      <c r="AB138" t="s">
        <v>484</v>
      </c>
      <c r="AC138" s="16" t="s">
        <v>1808</v>
      </c>
      <c r="AD138" t="s">
        <v>512</v>
      </c>
      <c r="AE138">
        <f t="shared" si="5"/>
        <v>0.24177297497476846</v>
      </c>
      <c r="AF138">
        <f t="shared" si="4"/>
        <v>1.2104991876566813</v>
      </c>
    </row>
    <row r="139" spans="1:32" x14ac:dyDescent="0.2">
      <c r="A139">
        <v>1352</v>
      </c>
      <c r="B139" t="s">
        <v>1809</v>
      </c>
      <c r="C139" t="s">
        <v>88</v>
      </c>
      <c r="D139">
        <v>788.64079149999998</v>
      </c>
      <c r="E139">
        <v>1</v>
      </c>
      <c r="F139">
        <v>18.358383329999999</v>
      </c>
      <c r="G139">
        <v>0.32563333300000002</v>
      </c>
      <c r="H139">
        <v>0</v>
      </c>
      <c r="I139" t="s">
        <v>1810</v>
      </c>
      <c r="J139">
        <v>12563663.42</v>
      </c>
      <c r="K139">
        <v>191.12</v>
      </c>
      <c r="L139">
        <v>7215247.449</v>
      </c>
      <c r="M139">
        <v>2675303.6039999998</v>
      </c>
      <c r="N139">
        <v>15257696.880000001</v>
      </c>
      <c r="O139">
        <v>4650936.267</v>
      </c>
      <c r="P139">
        <v>96077575.200000003</v>
      </c>
      <c r="Q139">
        <v>6051747.1840000004</v>
      </c>
      <c r="R139">
        <v>10869571.74</v>
      </c>
      <c r="S139">
        <v>12390526.51</v>
      </c>
      <c r="T139">
        <v>566418.75280000002</v>
      </c>
      <c r="U139">
        <v>23752406.16</v>
      </c>
      <c r="V139">
        <v>304055.56540000002</v>
      </c>
      <c r="W139">
        <v>3560011.3369999998</v>
      </c>
      <c r="X139" t="s">
        <v>1811</v>
      </c>
      <c r="Y139">
        <v>760035.9</v>
      </c>
      <c r="Z139" s="8" t="s">
        <v>615</v>
      </c>
      <c r="AA139" t="s">
        <v>512</v>
      </c>
      <c r="AB139" t="s">
        <v>484</v>
      </c>
      <c r="AC139" s="16" t="s">
        <v>1812</v>
      </c>
      <c r="AD139" t="s">
        <v>512</v>
      </c>
      <c r="AE139">
        <f t="shared" si="5"/>
        <v>0.22586786426780703</v>
      </c>
      <c r="AF139">
        <f t="shared" si="4"/>
        <v>2.3471039721492266</v>
      </c>
    </row>
    <row r="140" spans="1:32" x14ac:dyDescent="0.2">
      <c r="A140">
        <v>1418</v>
      </c>
      <c r="B140" t="s">
        <v>1813</v>
      </c>
      <c r="C140">
        <v>790.62939089999998</v>
      </c>
      <c r="D140">
        <v>808.66321640000001</v>
      </c>
      <c r="E140">
        <v>1</v>
      </c>
      <c r="F140">
        <v>18.5824</v>
      </c>
      <c r="G140">
        <v>0.22133333299999999</v>
      </c>
      <c r="H140">
        <v>0</v>
      </c>
      <c r="I140" t="s">
        <v>1814</v>
      </c>
      <c r="J140">
        <v>12436804.67</v>
      </c>
      <c r="K140">
        <v>223.94</v>
      </c>
      <c r="L140">
        <v>22540380.120000001</v>
      </c>
      <c r="M140">
        <v>2492104</v>
      </c>
      <c r="N140">
        <v>7628444.0769999996</v>
      </c>
      <c r="O140">
        <v>8640518.1789999995</v>
      </c>
      <c r="P140">
        <v>5457283.9519999996</v>
      </c>
      <c r="Q140">
        <v>3414059.0989999999</v>
      </c>
      <c r="R140">
        <v>111172676.09999999</v>
      </c>
      <c r="S140">
        <v>2936190.9750000001</v>
      </c>
      <c r="T140">
        <v>6372426.0060000001</v>
      </c>
      <c r="U140">
        <v>5770251.8629999999</v>
      </c>
      <c r="V140">
        <v>3872481.4350000001</v>
      </c>
      <c r="W140">
        <v>443916.7659</v>
      </c>
      <c r="X140" t="s">
        <v>1815</v>
      </c>
      <c r="Y140">
        <v>726584.4</v>
      </c>
      <c r="Z140" s="8" t="s">
        <v>615</v>
      </c>
      <c r="AA140" t="s">
        <v>512</v>
      </c>
      <c r="AB140" t="s">
        <v>484</v>
      </c>
      <c r="AC140" s="16" t="s">
        <v>1816</v>
      </c>
      <c r="AD140" t="s">
        <v>512</v>
      </c>
      <c r="AE140">
        <f t="shared" si="5"/>
        <v>0.23236422515612082</v>
      </c>
      <c r="AF140">
        <f t="shared" si="4"/>
        <v>0.3606101299809143</v>
      </c>
    </row>
    <row r="141" spans="1:32" x14ac:dyDescent="0.2">
      <c r="A141">
        <v>1433</v>
      </c>
      <c r="B141" t="s">
        <v>1817</v>
      </c>
      <c r="C141" t="s">
        <v>88</v>
      </c>
      <c r="D141">
        <v>776.63726899999995</v>
      </c>
      <c r="E141">
        <v>1</v>
      </c>
      <c r="F141">
        <v>18.622666670000001</v>
      </c>
      <c r="G141">
        <v>0.25943333299999999</v>
      </c>
      <c r="H141">
        <v>0</v>
      </c>
      <c r="I141" t="s">
        <v>1326</v>
      </c>
      <c r="J141">
        <v>11739281.529999999</v>
      </c>
      <c r="K141">
        <v>182.61</v>
      </c>
      <c r="L141">
        <v>28338024.039999999</v>
      </c>
      <c r="M141">
        <v>4411441.75</v>
      </c>
      <c r="N141">
        <v>14013058.25</v>
      </c>
      <c r="O141">
        <v>15504702.09</v>
      </c>
      <c r="P141">
        <v>82040481.670000002</v>
      </c>
      <c r="Q141">
        <v>0</v>
      </c>
      <c r="R141">
        <v>21371901.440000001</v>
      </c>
      <c r="S141">
        <v>0</v>
      </c>
      <c r="T141">
        <v>0</v>
      </c>
      <c r="U141">
        <v>5597044.9249999998</v>
      </c>
      <c r="V141">
        <v>0</v>
      </c>
      <c r="W141">
        <v>0</v>
      </c>
      <c r="X141" t="s">
        <v>1818</v>
      </c>
      <c r="Y141" t="s">
        <v>1819</v>
      </c>
      <c r="Z141" s="8" t="s">
        <v>615</v>
      </c>
      <c r="AA141" t="s">
        <v>512</v>
      </c>
      <c r="AB141" t="s">
        <v>484</v>
      </c>
      <c r="AC141" s="16" t="s">
        <v>1820</v>
      </c>
      <c r="AD141" t="s">
        <v>512</v>
      </c>
      <c r="AE141">
        <f t="shared" si="5"/>
        <v>7.1331764199654216E-2</v>
      </c>
      <c r="AF141">
        <f t="shared" si="4"/>
        <v>5.350884155685109</v>
      </c>
    </row>
    <row r="142" spans="1:32" x14ac:dyDescent="0.2">
      <c r="A142">
        <v>2721</v>
      </c>
      <c r="B142" t="s">
        <v>1821</v>
      </c>
      <c r="C142" t="s">
        <v>88</v>
      </c>
      <c r="D142">
        <v>1014.939568</v>
      </c>
      <c r="E142">
        <v>1</v>
      </c>
      <c r="F142">
        <v>24.137049999999999</v>
      </c>
      <c r="G142">
        <v>0.91873333300000004</v>
      </c>
      <c r="H142">
        <v>0</v>
      </c>
      <c r="I142" t="s">
        <v>1822</v>
      </c>
      <c r="J142">
        <v>395634713.80000001</v>
      </c>
      <c r="K142">
        <v>20.49</v>
      </c>
      <c r="L142">
        <v>322334908.69999999</v>
      </c>
      <c r="M142">
        <v>394149238.19999999</v>
      </c>
      <c r="N142">
        <v>436510117.30000001</v>
      </c>
      <c r="O142">
        <v>416974285.89999998</v>
      </c>
      <c r="P142">
        <v>348012702.39999998</v>
      </c>
      <c r="Q142">
        <v>489837375.60000002</v>
      </c>
      <c r="R142">
        <v>457804708.60000002</v>
      </c>
      <c r="S142">
        <v>574435722.39999998</v>
      </c>
      <c r="T142">
        <v>444022551.19999999</v>
      </c>
      <c r="U142">
        <v>408183444.30000001</v>
      </c>
      <c r="V142">
        <v>318034821.5</v>
      </c>
      <c r="W142">
        <v>272708779.60000002</v>
      </c>
      <c r="X142" t="s">
        <v>1823</v>
      </c>
      <c r="Y142" t="s">
        <v>1824</v>
      </c>
      <c r="Z142" s="8" t="s">
        <v>800</v>
      </c>
      <c r="AA142" t="s">
        <v>512</v>
      </c>
      <c r="AB142" t="s">
        <v>484</v>
      </c>
      <c r="AC142" s="16" t="s">
        <v>1825</v>
      </c>
      <c r="AD142" t="s">
        <v>512</v>
      </c>
      <c r="AE142">
        <f t="shared" si="5"/>
        <v>1.6109432929035675E-2</v>
      </c>
      <c r="AF142">
        <f t="shared" si="4"/>
        <v>0.80781465585689016</v>
      </c>
    </row>
    <row r="143" spans="1:32" x14ac:dyDescent="0.2">
      <c r="A143">
        <v>1512</v>
      </c>
      <c r="B143" t="s">
        <v>1826</v>
      </c>
      <c r="C143">
        <v>772.62000269999999</v>
      </c>
      <c r="D143">
        <v>790.65382829999999</v>
      </c>
      <c r="E143">
        <v>1</v>
      </c>
      <c r="F143">
        <v>18.88068333</v>
      </c>
      <c r="G143">
        <v>0.49941666699999998</v>
      </c>
      <c r="H143">
        <v>0</v>
      </c>
      <c r="I143" t="s">
        <v>1827</v>
      </c>
      <c r="J143">
        <v>125959082.2</v>
      </c>
      <c r="K143">
        <v>89.57</v>
      </c>
      <c r="L143">
        <v>158239019.90000001</v>
      </c>
      <c r="M143">
        <v>98065300.109999999</v>
      </c>
      <c r="N143">
        <v>167519495.09999999</v>
      </c>
      <c r="O143">
        <v>139211653.90000001</v>
      </c>
      <c r="P143">
        <v>471370377</v>
      </c>
      <c r="Q143">
        <v>120555694.8</v>
      </c>
      <c r="R143">
        <v>161879636.69999999</v>
      </c>
      <c r="S143">
        <v>128963810.3</v>
      </c>
      <c r="T143">
        <v>62209658.07</v>
      </c>
      <c r="U143">
        <v>176084816.5</v>
      </c>
      <c r="V143">
        <v>11809892.470000001</v>
      </c>
      <c r="W143">
        <v>0</v>
      </c>
      <c r="X143" t="s">
        <v>1828</v>
      </c>
      <c r="Y143" t="s">
        <v>1829</v>
      </c>
      <c r="Z143" s="8" t="s">
        <v>615</v>
      </c>
      <c r="AA143" t="s">
        <v>512</v>
      </c>
      <c r="AB143" t="s">
        <v>484</v>
      </c>
      <c r="AC143" s="16" t="s">
        <v>1830</v>
      </c>
      <c r="AD143" t="s">
        <v>512</v>
      </c>
      <c r="AE143">
        <f t="shared" si="5"/>
        <v>0.1519660399541391</v>
      </c>
      <c r="AF143">
        <f t="shared" si="4"/>
        <v>1.5921440813740528</v>
      </c>
    </row>
    <row r="144" spans="1:32" x14ac:dyDescent="0.2">
      <c r="A144">
        <v>1589</v>
      </c>
      <c r="B144" t="s">
        <v>1831</v>
      </c>
      <c r="C144">
        <v>802.63049060000003</v>
      </c>
      <c r="D144">
        <v>820.66431609999995</v>
      </c>
      <c r="E144">
        <v>1</v>
      </c>
      <c r="F144">
        <v>19.1816</v>
      </c>
      <c r="G144">
        <v>0.301133333</v>
      </c>
      <c r="H144">
        <v>0</v>
      </c>
      <c r="I144" t="s">
        <v>1832</v>
      </c>
      <c r="J144">
        <v>38761210.899999999</v>
      </c>
      <c r="K144">
        <v>261.63</v>
      </c>
      <c r="L144">
        <v>1565905.638</v>
      </c>
      <c r="M144">
        <v>17229466.539999999</v>
      </c>
      <c r="N144">
        <v>5084585.3880000003</v>
      </c>
      <c r="O144">
        <v>1025348.46</v>
      </c>
      <c r="P144">
        <v>398718884.89999998</v>
      </c>
      <c r="Q144">
        <v>0</v>
      </c>
      <c r="R144">
        <v>28115766.600000001</v>
      </c>
      <c r="S144">
        <v>61914052.350000001</v>
      </c>
      <c r="T144">
        <v>0</v>
      </c>
      <c r="U144">
        <v>49698283.590000004</v>
      </c>
      <c r="V144">
        <v>0</v>
      </c>
      <c r="W144">
        <v>5902759.4050000003</v>
      </c>
      <c r="X144" t="s">
        <v>1833</v>
      </c>
      <c r="Y144">
        <v>1343438.4</v>
      </c>
      <c r="Z144" s="8" t="s">
        <v>615</v>
      </c>
      <c r="AA144" t="s">
        <v>512</v>
      </c>
      <c r="AB144" t="s">
        <v>484</v>
      </c>
      <c r="AC144" s="16" t="s">
        <v>1834</v>
      </c>
      <c r="AD144" t="s">
        <v>512</v>
      </c>
      <c r="AE144">
        <f t="shared" si="5"/>
        <v>0.24786581725203194</v>
      </c>
      <c r="AF144">
        <f t="shared" si="4"/>
        <v>3.031775163516079</v>
      </c>
    </row>
    <row r="145" spans="1:32" x14ac:dyDescent="0.2">
      <c r="A145">
        <v>1603</v>
      </c>
      <c r="B145" t="s">
        <v>1835</v>
      </c>
      <c r="C145" t="s">
        <v>88</v>
      </c>
      <c r="D145">
        <v>804.66913190000002</v>
      </c>
      <c r="E145">
        <v>1</v>
      </c>
      <c r="F145">
        <v>19.221933329999999</v>
      </c>
      <c r="G145">
        <v>0.24033333300000001</v>
      </c>
      <c r="H145">
        <v>0</v>
      </c>
      <c r="I145" t="s">
        <v>1836</v>
      </c>
      <c r="J145">
        <v>12602175.42</v>
      </c>
      <c r="K145">
        <v>150.46</v>
      </c>
      <c r="L145">
        <v>15475703.949999999</v>
      </c>
      <c r="M145">
        <v>0</v>
      </c>
      <c r="N145">
        <v>25788934.370000001</v>
      </c>
      <c r="O145">
        <v>16039010.060000001</v>
      </c>
      <c r="P145">
        <v>63443008.390000001</v>
      </c>
      <c r="Q145">
        <v>0</v>
      </c>
      <c r="R145">
        <v>44163839.549999997</v>
      </c>
      <c r="S145">
        <v>0</v>
      </c>
      <c r="T145">
        <v>1612048.63</v>
      </c>
      <c r="U145">
        <v>14622200.050000001</v>
      </c>
      <c r="V145">
        <v>0</v>
      </c>
      <c r="W145">
        <v>0</v>
      </c>
      <c r="X145" t="s">
        <v>1837</v>
      </c>
      <c r="Y145">
        <v>862829.77</v>
      </c>
      <c r="Z145" s="8" t="s">
        <v>615</v>
      </c>
      <c r="AA145" t="s">
        <v>512</v>
      </c>
      <c r="AB145" t="s">
        <v>484</v>
      </c>
      <c r="AC145" s="16" t="s">
        <v>1838</v>
      </c>
      <c r="AD145" t="s">
        <v>512</v>
      </c>
      <c r="AE145">
        <f t="shared" si="5"/>
        <v>0.2006288829516617</v>
      </c>
      <c r="AF145">
        <f t="shared" si="4"/>
        <v>1.9991801116318213</v>
      </c>
    </row>
    <row r="146" spans="1:32" x14ac:dyDescent="0.2">
      <c r="A146">
        <v>1642</v>
      </c>
      <c r="B146" t="s">
        <v>1839</v>
      </c>
      <c r="C146">
        <v>774.63480119999997</v>
      </c>
      <c r="D146">
        <v>792.6686267</v>
      </c>
      <c r="E146">
        <v>1</v>
      </c>
      <c r="F146">
        <v>19.3614</v>
      </c>
      <c r="G146">
        <v>0.54381666699999998</v>
      </c>
      <c r="H146">
        <v>0</v>
      </c>
      <c r="I146" t="s">
        <v>1840</v>
      </c>
      <c r="J146">
        <v>152902260.09999999</v>
      </c>
      <c r="K146">
        <v>54.22</v>
      </c>
      <c r="L146">
        <v>214006074.40000001</v>
      </c>
      <c r="M146">
        <v>108256240.59999999</v>
      </c>
      <c r="N146">
        <v>187545278.19999999</v>
      </c>
      <c r="O146">
        <v>176950349.19999999</v>
      </c>
      <c r="P146">
        <v>361101432.69999999</v>
      </c>
      <c r="Q146">
        <v>131335886.09999999</v>
      </c>
      <c r="R146">
        <v>235065984.69999999</v>
      </c>
      <c r="S146">
        <v>109912538.3</v>
      </c>
      <c r="T146">
        <v>100150648.90000001</v>
      </c>
      <c r="U146">
        <v>162680817.69999999</v>
      </c>
      <c r="V146">
        <v>113157033.09999999</v>
      </c>
      <c r="W146">
        <v>31724841.440000001</v>
      </c>
      <c r="X146" t="s">
        <v>1841</v>
      </c>
      <c r="Y146" t="s">
        <v>1842</v>
      </c>
      <c r="Z146" s="8" t="s">
        <v>615</v>
      </c>
      <c r="AA146" t="s">
        <v>512</v>
      </c>
      <c r="AB146" t="s">
        <v>484</v>
      </c>
      <c r="AC146" s="16" t="s">
        <v>1843</v>
      </c>
      <c r="AD146" t="s">
        <v>512</v>
      </c>
      <c r="AE146">
        <f t="shared" si="5"/>
        <v>0.11837548265012998</v>
      </c>
      <c r="AF146">
        <f t="shared" si="4"/>
        <v>1.4176624798286752</v>
      </c>
    </row>
    <row r="147" spans="1:32" x14ac:dyDescent="0.2">
      <c r="A147">
        <v>1656</v>
      </c>
      <c r="B147" t="s">
        <v>1844</v>
      </c>
      <c r="C147">
        <v>908.70932700000003</v>
      </c>
      <c r="D147">
        <v>926.74315260000003</v>
      </c>
      <c r="E147">
        <v>1</v>
      </c>
      <c r="F147">
        <v>19.441549999999999</v>
      </c>
      <c r="G147">
        <v>0.68588333300000004</v>
      </c>
      <c r="H147">
        <v>0</v>
      </c>
      <c r="I147" t="s">
        <v>1845</v>
      </c>
      <c r="J147">
        <v>190122155.09999999</v>
      </c>
      <c r="K147">
        <v>187.27</v>
      </c>
      <c r="L147">
        <v>375816785.10000002</v>
      </c>
      <c r="M147">
        <v>90451632.099999994</v>
      </c>
      <c r="N147">
        <v>233652435.90000001</v>
      </c>
      <c r="O147">
        <v>242123505.59999999</v>
      </c>
      <c r="P147">
        <v>1409083624</v>
      </c>
      <c r="Q147">
        <v>402486.37290000002</v>
      </c>
      <c r="R147">
        <v>150573696.40000001</v>
      </c>
      <c r="S147">
        <v>0</v>
      </c>
      <c r="T147">
        <v>435218.26059999998</v>
      </c>
      <c r="U147">
        <v>48678791.369999997</v>
      </c>
      <c r="V147">
        <v>91130591.599999994</v>
      </c>
      <c r="W147">
        <v>11186025.68</v>
      </c>
      <c r="X147" t="s">
        <v>1846</v>
      </c>
      <c r="Y147" t="s">
        <v>1847</v>
      </c>
      <c r="Z147" s="8" t="s">
        <v>615</v>
      </c>
      <c r="AA147" t="s">
        <v>512</v>
      </c>
      <c r="AB147" t="s">
        <v>484</v>
      </c>
      <c r="AC147" s="16" t="s">
        <v>1848</v>
      </c>
      <c r="AD147" t="s">
        <v>512</v>
      </c>
      <c r="AE147">
        <f t="shared" si="5"/>
        <v>5.5907032880862649E-2</v>
      </c>
      <c r="AF147">
        <f t="shared" si="4"/>
        <v>11.750340956036151</v>
      </c>
    </row>
    <row r="148" spans="1:32" x14ac:dyDescent="0.2">
      <c r="A148">
        <v>1701</v>
      </c>
      <c r="B148" t="s">
        <v>1849</v>
      </c>
      <c r="C148" t="s">
        <v>88</v>
      </c>
      <c r="D148">
        <v>822.67991040000004</v>
      </c>
      <c r="E148">
        <v>1</v>
      </c>
      <c r="F148">
        <v>19.64351667</v>
      </c>
      <c r="G148">
        <v>0.18358333299999999</v>
      </c>
      <c r="H148">
        <v>0</v>
      </c>
      <c r="I148" t="s">
        <v>1850</v>
      </c>
      <c r="J148">
        <v>21908553.920000002</v>
      </c>
      <c r="K148">
        <v>271.74</v>
      </c>
      <c r="L148">
        <v>0</v>
      </c>
      <c r="M148">
        <v>4458021.51</v>
      </c>
      <c r="N148">
        <v>0</v>
      </c>
      <c r="O148">
        <v>0</v>
      </c>
      <c r="P148">
        <v>231768106.80000001</v>
      </c>
      <c r="Q148">
        <v>0</v>
      </c>
      <c r="R148">
        <v>18306339.010000002</v>
      </c>
      <c r="S148">
        <v>35674258.109999999</v>
      </c>
      <c r="T148">
        <v>0</v>
      </c>
      <c r="U148">
        <v>38421583.43</v>
      </c>
      <c r="V148">
        <v>0</v>
      </c>
      <c r="W148">
        <v>0</v>
      </c>
      <c r="X148" t="s">
        <v>1851</v>
      </c>
      <c r="Y148">
        <v>458585</v>
      </c>
      <c r="Z148" s="8" t="s">
        <v>615</v>
      </c>
      <c r="AA148" t="s">
        <v>512</v>
      </c>
      <c r="AB148" t="s">
        <v>484</v>
      </c>
      <c r="AC148" s="16" t="s">
        <v>1852</v>
      </c>
      <c r="AD148" t="s">
        <v>512</v>
      </c>
      <c r="AE148">
        <f t="shared" si="5"/>
        <v>0.27825958065489093</v>
      </c>
      <c r="AF148">
        <f t="shared" si="4"/>
        <v>2.5564994992967183</v>
      </c>
    </row>
    <row r="149" spans="1:32" x14ac:dyDescent="0.2">
      <c r="A149">
        <v>2627</v>
      </c>
      <c r="B149" t="s">
        <v>1853</v>
      </c>
      <c r="C149" t="s">
        <v>88</v>
      </c>
      <c r="D149">
        <v>986.90806310000005</v>
      </c>
      <c r="E149">
        <v>1</v>
      </c>
      <c r="F149">
        <v>23.71006667</v>
      </c>
      <c r="G149">
        <v>0.99971666699999995</v>
      </c>
      <c r="H149">
        <v>0</v>
      </c>
      <c r="I149" t="s">
        <v>1854</v>
      </c>
      <c r="J149">
        <v>1809272968</v>
      </c>
      <c r="K149">
        <v>29.23</v>
      </c>
      <c r="L149">
        <v>1487993669</v>
      </c>
      <c r="M149">
        <v>1831270934</v>
      </c>
      <c r="N149">
        <v>2187901697</v>
      </c>
      <c r="O149">
        <v>1947446325</v>
      </c>
      <c r="P149">
        <v>1799633396</v>
      </c>
      <c r="Q149">
        <v>2215474593</v>
      </c>
      <c r="R149">
        <v>2206547704</v>
      </c>
      <c r="S149">
        <v>2917843863</v>
      </c>
      <c r="T149">
        <v>2118630578</v>
      </c>
      <c r="U149">
        <v>1930229322</v>
      </c>
      <c r="V149">
        <v>1003388370</v>
      </c>
      <c r="W149">
        <v>1080660395</v>
      </c>
      <c r="X149" t="s">
        <v>1855</v>
      </c>
      <c r="Y149" t="s">
        <v>1856</v>
      </c>
      <c r="Z149" s="8" t="s">
        <v>800</v>
      </c>
      <c r="AA149" t="s">
        <v>512</v>
      </c>
      <c r="AB149" t="s">
        <v>484</v>
      </c>
      <c r="AC149" s="16" t="s">
        <v>1857</v>
      </c>
      <c r="AD149" t="s">
        <v>910</v>
      </c>
      <c r="AE149">
        <f t="shared" si="5"/>
        <v>3.4188016974683835E-2</v>
      </c>
      <c r="AF149">
        <f t="shared" si="4"/>
        <v>0.81257956089603234</v>
      </c>
    </row>
    <row r="150" spans="1:32" x14ac:dyDescent="0.2">
      <c r="A150">
        <v>1771</v>
      </c>
      <c r="B150" t="s">
        <v>1858</v>
      </c>
      <c r="C150">
        <v>910.72429380000005</v>
      </c>
      <c r="D150">
        <v>928.75811929999998</v>
      </c>
      <c r="E150">
        <v>1</v>
      </c>
      <c r="F150">
        <v>19.867899999999999</v>
      </c>
      <c r="G150">
        <v>0.66401666699999995</v>
      </c>
      <c r="H150">
        <v>0</v>
      </c>
      <c r="I150" t="s">
        <v>1859</v>
      </c>
      <c r="J150">
        <v>702448991.89999998</v>
      </c>
      <c r="K150">
        <v>197.85</v>
      </c>
      <c r="L150">
        <v>1131198858</v>
      </c>
      <c r="M150">
        <v>287353914</v>
      </c>
      <c r="N150">
        <v>670776737.60000002</v>
      </c>
      <c r="O150">
        <v>700779697.79999995</v>
      </c>
      <c r="P150">
        <v>5580287385</v>
      </c>
      <c r="Q150">
        <v>32218602.34</v>
      </c>
      <c r="R150">
        <v>520523975</v>
      </c>
      <c r="S150">
        <v>46591830.240000002</v>
      </c>
      <c r="T150">
        <v>23552368.170000002</v>
      </c>
      <c r="U150">
        <v>192670521.90000001</v>
      </c>
      <c r="V150">
        <v>377655926.30000001</v>
      </c>
      <c r="W150">
        <v>75129434.239999995</v>
      </c>
      <c r="X150" t="s">
        <v>1860</v>
      </c>
      <c r="Y150" t="s">
        <v>1861</v>
      </c>
      <c r="Z150" s="8" t="s">
        <v>615</v>
      </c>
      <c r="AA150" t="s">
        <v>512</v>
      </c>
      <c r="AB150" t="s">
        <v>484</v>
      </c>
      <c r="AC150" s="16" t="s">
        <v>1862</v>
      </c>
      <c r="AD150" t="s">
        <v>512</v>
      </c>
      <c r="AE150">
        <f t="shared" si="5"/>
        <v>8.2766365993530766E-2</v>
      </c>
      <c r="AF150">
        <f t="shared" si="4"/>
        <v>10.263407140760075</v>
      </c>
    </row>
    <row r="151" spans="1:32" x14ac:dyDescent="0.2">
      <c r="A151">
        <v>2526</v>
      </c>
      <c r="B151" t="s">
        <v>1863</v>
      </c>
      <c r="C151" t="s">
        <v>88</v>
      </c>
      <c r="D151">
        <v>932.86149039999998</v>
      </c>
      <c r="E151">
        <v>1</v>
      </c>
      <c r="F151">
        <v>23.257249999999999</v>
      </c>
      <c r="G151">
        <v>0.96345000000000003</v>
      </c>
      <c r="H151">
        <v>0</v>
      </c>
      <c r="I151" t="s">
        <v>1864</v>
      </c>
      <c r="J151">
        <v>8461540646</v>
      </c>
      <c r="K151">
        <v>24.61</v>
      </c>
      <c r="L151">
        <v>6282474619</v>
      </c>
      <c r="M151">
        <v>8173368970</v>
      </c>
      <c r="N151">
        <v>9861399083</v>
      </c>
      <c r="O151">
        <v>9511093979</v>
      </c>
      <c r="P151">
        <v>8220718072</v>
      </c>
      <c r="Q151">
        <v>10374124144</v>
      </c>
      <c r="R151">
        <v>9925178592</v>
      </c>
      <c r="S151">
        <v>12236751982</v>
      </c>
      <c r="T151">
        <v>9111143505</v>
      </c>
      <c r="U151">
        <v>9441064956</v>
      </c>
      <c r="V151">
        <v>7088266635</v>
      </c>
      <c r="W151">
        <v>4384304709</v>
      </c>
      <c r="X151" t="s">
        <v>1865</v>
      </c>
      <c r="Y151" t="s">
        <v>1866</v>
      </c>
      <c r="Z151" s="8" t="s">
        <v>800</v>
      </c>
      <c r="AA151" t="s">
        <v>512</v>
      </c>
      <c r="AB151" t="s">
        <v>484</v>
      </c>
      <c r="AC151" s="16" t="s">
        <v>1867</v>
      </c>
      <c r="AD151" t="s">
        <v>910</v>
      </c>
      <c r="AE151">
        <f t="shared" si="5"/>
        <v>3.1173136608283029E-2</v>
      </c>
      <c r="AF151">
        <f t="shared" si="4"/>
        <v>0.82306682800452702</v>
      </c>
    </row>
    <row r="152" spans="1:32" x14ac:dyDescent="0.2">
      <c r="A152">
        <v>2711</v>
      </c>
      <c r="B152" t="s">
        <v>1868</v>
      </c>
      <c r="C152" t="s">
        <v>88</v>
      </c>
      <c r="D152">
        <v>1040.9543659999999</v>
      </c>
      <c r="E152">
        <v>1</v>
      </c>
      <c r="F152">
        <v>24.116849999999999</v>
      </c>
      <c r="G152">
        <v>1.184416667</v>
      </c>
      <c r="H152">
        <v>0</v>
      </c>
      <c r="I152" t="s">
        <v>1869</v>
      </c>
      <c r="J152">
        <v>170910518.30000001</v>
      </c>
      <c r="K152">
        <v>18.79</v>
      </c>
      <c r="L152">
        <v>137892140.5</v>
      </c>
      <c r="M152">
        <v>162890973.09999999</v>
      </c>
      <c r="N152">
        <v>188601996.80000001</v>
      </c>
      <c r="O152">
        <v>173142931.19999999</v>
      </c>
      <c r="P152">
        <v>148486063</v>
      </c>
      <c r="Q152">
        <v>204389411.80000001</v>
      </c>
      <c r="R152">
        <v>182323131.09999999</v>
      </c>
      <c r="S152">
        <v>242109968.80000001</v>
      </c>
      <c r="T152">
        <v>186179676.69999999</v>
      </c>
      <c r="U152">
        <v>170038448.30000001</v>
      </c>
      <c r="V152">
        <v>154825538.19999999</v>
      </c>
      <c r="W152">
        <v>149392756</v>
      </c>
      <c r="X152" t="s">
        <v>1870</v>
      </c>
      <c r="Y152" t="s">
        <v>1871</v>
      </c>
      <c r="Z152" s="8" t="s">
        <v>800</v>
      </c>
      <c r="AA152" t="s">
        <v>512</v>
      </c>
      <c r="AB152" t="s">
        <v>484</v>
      </c>
      <c r="AC152" s="16" t="s">
        <v>1872</v>
      </c>
      <c r="AD152" t="s">
        <v>512</v>
      </c>
      <c r="AE152">
        <f t="shared" si="5"/>
        <v>2.6877221650718996E-2</v>
      </c>
      <c r="AF152">
        <f t="shared" si="4"/>
        <v>0.82333060625497756</v>
      </c>
    </row>
    <row r="153" spans="1:32" x14ac:dyDescent="0.2">
      <c r="A153">
        <v>388</v>
      </c>
      <c r="B153" t="s">
        <v>1873</v>
      </c>
      <c r="C153" t="s">
        <v>88</v>
      </c>
      <c r="D153">
        <v>740.52187389999995</v>
      </c>
      <c r="E153">
        <v>1</v>
      </c>
      <c r="F153">
        <v>15.8369</v>
      </c>
      <c r="G153">
        <v>0.41141666700000001</v>
      </c>
      <c r="H153">
        <v>0</v>
      </c>
      <c r="I153" t="s">
        <v>1874</v>
      </c>
      <c r="J153">
        <v>64221540.810000002</v>
      </c>
      <c r="K153">
        <v>22.12</v>
      </c>
      <c r="L153">
        <v>68455875.939999998</v>
      </c>
      <c r="M153">
        <v>67738712.379999995</v>
      </c>
      <c r="N153">
        <v>70832032.040000007</v>
      </c>
      <c r="O153">
        <v>65910478.600000001</v>
      </c>
      <c r="P153">
        <v>51918933.859999999</v>
      </c>
      <c r="Q153">
        <v>67852008.370000005</v>
      </c>
      <c r="R153">
        <v>76052682.930000007</v>
      </c>
      <c r="S153">
        <v>72006290.400000006</v>
      </c>
      <c r="T153">
        <v>69561667.879999995</v>
      </c>
      <c r="U153">
        <v>75258736.340000004</v>
      </c>
      <c r="V153">
        <v>31914223.879999999</v>
      </c>
      <c r="W153">
        <v>42254385.310000002</v>
      </c>
      <c r="X153" t="s">
        <v>1875</v>
      </c>
      <c r="Y153" t="s">
        <v>1876</v>
      </c>
      <c r="Z153" s="8" t="s">
        <v>647</v>
      </c>
      <c r="AA153" t="s">
        <v>1877</v>
      </c>
      <c r="AB153" t="s">
        <v>494</v>
      </c>
      <c r="AC153" s="16" t="s">
        <v>1878</v>
      </c>
      <c r="AD153" t="s">
        <v>1879</v>
      </c>
      <c r="AE153">
        <f t="shared" si="5"/>
        <v>4.4634184372507754E-2</v>
      </c>
      <c r="AF153">
        <f t="shared" si="4"/>
        <v>0.90054829022291905</v>
      </c>
    </row>
    <row r="154" spans="1:32" x14ac:dyDescent="0.2">
      <c r="A154">
        <v>1854</v>
      </c>
      <c r="B154" t="s">
        <v>1880</v>
      </c>
      <c r="C154">
        <v>912.73907759999997</v>
      </c>
      <c r="D154">
        <v>930.77290310000001</v>
      </c>
      <c r="E154">
        <v>1</v>
      </c>
      <c r="F154">
        <v>20.18621667</v>
      </c>
      <c r="G154">
        <v>0.89864999999999995</v>
      </c>
      <c r="H154">
        <v>0</v>
      </c>
      <c r="I154" t="s">
        <v>1881</v>
      </c>
      <c r="J154">
        <v>982472273.70000005</v>
      </c>
      <c r="K154">
        <v>204.7</v>
      </c>
      <c r="L154">
        <v>1133433442</v>
      </c>
      <c r="M154">
        <v>323363154.30000001</v>
      </c>
      <c r="N154">
        <v>741762222.5</v>
      </c>
      <c r="O154">
        <v>822825344.10000002</v>
      </c>
      <c r="P154">
        <v>8088607492</v>
      </c>
      <c r="Q154">
        <v>76897789.530000001</v>
      </c>
      <c r="R154">
        <v>671125924.39999998</v>
      </c>
      <c r="S154">
        <v>97898369.920000002</v>
      </c>
      <c r="T154">
        <v>80350345.299999997</v>
      </c>
      <c r="U154">
        <v>251150250.40000001</v>
      </c>
      <c r="V154">
        <v>730903455.39999998</v>
      </c>
      <c r="W154">
        <v>93369345.569999993</v>
      </c>
      <c r="X154" t="s">
        <v>1882</v>
      </c>
      <c r="Y154" t="s">
        <v>1883</v>
      </c>
      <c r="Z154" s="8" t="s">
        <v>615</v>
      </c>
      <c r="AA154" t="s">
        <v>512</v>
      </c>
      <c r="AB154" t="s">
        <v>484</v>
      </c>
      <c r="AC154" s="16" t="s">
        <v>1884</v>
      </c>
      <c r="AD154" t="s">
        <v>512</v>
      </c>
      <c r="AE154">
        <f t="shared" si="5"/>
        <v>0.10771903737646313</v>
      </c>
      <c r="AF154">
        <f t="shared" si="4"/>
        <v>9.435856679052705</v>
      </c>
    </row>
    <row r="155" spans="1:32" x14ac:dyDescent="0.2">
      <c r="A155">
        <v>2258</v>
      </c>
      <c r="B155" t="s">
        <v>1885</v>
      </c>
      <c r="C155" t="s">
        <v>88</v>
      </c>
      <c r="D155">
        <v>922.78209809999998</v>
      </c>
      <c r="E155">
        <v>1</v>
      </c>
      <c r="F155">
        <v>21.916016670000001</v>
      </c>
      <c r="G155">
        <v>0.59351666700000005</v>
      </c>
      <c r="H155">
        <v>0</v>
      </c>
      <c r="I155" t="s">
        <v>1886</v>
      </c>
      <c r="J155">
        <v>5269329122</v>
      </c>
      <c r="K155">
        <v>27.12</v>
      </c>
      <c r="L155">
        <v>4738920142</v>
      </c>
      <c r="M155">
        <v>4931420057</v>
      </c>
      <c r="N155">
        <v>4962234117</v>
      </c>
      <c r="O155">
        <v>4758359180</v>
      </c>
      <c r="P155">
        <v>5916288793</v>
      </c>
      <c r="Q155">
        <v>4621366329</v>
      </c>
      <c r="R155">
        <v>4177870805</v>
      </c>
      <c r="S155">
        <v>5129430532</v>
      </c>
      <c r="T155">
        <v>4276064537</v>
      </c>
      <c r="U155">
        <v>4348945529</v>
      </c>
      <c r="V155">
        <v>9892027882</v>
      </c>
      <c r="W155">
        <v>5483099692</v>
      </c>
      <c r="X155" t="s">
        <v>1887</v>
      </c>
      <c r="Y155" t="s">
        <v>1888</v>
      </c>
      <c r="Z155" s="8" t="s">
        <v>800</v>
      </c>
      <c r="AA155" t="s">
        <v>512</v>
      </c>
      <c r="AB155" t="s">
        <v>484</v>
      </c>
      <c r="AC155" s="16" t="s">
        <v>1889</v>
      </c>
      <c r="AD155" t="s">
        <v>512</v>
      </c>
      <c r="AE155">
        <f t="shared" si="5"/>
        <v>4.1247520612971579E-2</v>
      </c>
      <c r="AF155">
        <f t="shared" si="4"/>
        <v>1.1220884943785985</v>
      </c>
    </row>
    <row r="156" spans="1:32" x14ac:dyDescent="0.2">
      <c r="A156">
        <v>2233</v>
      </c>
      <c r="B156" t="s">
        <v>1890</v>
      </c>
      <c r="C156" t="s">
        <v>88</v>
      </c>
      <c r="D156">
        <v>946.78133620000006</v>
      </c>
      <c r="E156">
        <v>1</v>
      </c>
      <c r="F156">
        <v>21.797233330000001</v>
      </c>
      <c r="G156">
        <v>0.217516667</v>
      </c>
      <c r="H156">
        <v>0</v>
      </c>
      <c r="I156" t="s">
        <v>1891</v>
      </c>
      <c r="J156">
        <v>1401487993</v>
      </c>
      <c r="K156">
        <v>19.18</v>
      </c>
      <c r="L156">
        <v>1325713452</v>
      </c>
      <c r="M156">
        <v>1588730492</v>
      </c>
      <c r="N156">
        <v>1333741879</v>
      </c>
      <c r="O156">
        <v>1187692667</v>
      </c>
      <c r="P156">
        <v>1544928309</v>
      </c>
      <c r="Q156">
        <v>1169904556</v>
      </c>
      <c r="R156">
        <v>1173679649</v>
      </c>
      <c r="S156">
        <v>1144004161</v>
      </c>
      <c r="T156">
        <v>1205239718</v>
      </c>
      <c r="U156">
        <v>1310241611</v>
      </c>
      <c r="V156">
        <v>1863826205</v>
      </c>
      <c r="W156">
        <v>1652147426</v>
      </c>
      <c r="X156" t="s">
        <v>1892</v>
      </c>
      <c r="Y156" t="s">
        <v>1893</v>
      </c>
      <c r="Z156" s="8" t="s">
        <v>800</v>
      </c>
      <c r="AA156" t="s">
        <v>512</v>
      </c>
      <c r="AB156" t="s">
        <v>484</v>
      </c>
      <c r="AC156" s="16" t="s">
        <v>1894</v>
      </c>
      <c r="AD156" t="s">
        <v>512</v>
      </c>
      <c r="AE156">
        <f t="shared" si="5"/>
        <v>2.0279112593694245E-2</v>
      </c>
      <c r="AF156">
        <f t="shared" si="4"/>
        <v>1.16287285566822</v>
      </c>
    </row>
    <row r="157" spans="1:32" x14ac:dyDescent="0.2">
      <c r="A157">
        <v>1948</v>
      </c>
      <c r="B157" t="s">
        <v>1895</v>
      </c>
      <c r="C157">
        <v>914.75379859999998</v>
      </c>
      <c r="D157">
        <v>932.78762410000002</v>
      </c>
      <c r="E157">
        <v>1</v>
      </c>
      <c r="F157">
        <v>20.586916670000001</v>
      </c>
      <c r="G157">
        <v>0.77495000000000003</v>
      </c>
      <c r="H157">
        <v>0</v>
      </c>
      <c r="I157" t="s">
        <v>1896</v>
      </c>
      <c r="J157">
        <v>486478460.80000001</v>
      </c>
      <c r="K157">
        <v>279.52999999999997</v>
      </c>
      <c r="L157">
        <v>212080519</v>
      </c>
      <c r="M157">
        <v>74833297.359999999</v>
      </c>
      <c r="N157">
        <v>215275086</v>
      </c>
      <c r="O157">
        <v>219713592.5</v>
      </c>
      <c r="P157">
        <v>5387068525</v>
      </c>
      <c r="Q157">
        <v>52160469.509999998</v>
      </c>
      <c r="R157">
        <v>283883006.39999998</v>
      </c>
      <c r="S157">
        <v>58527344.700000003</v>
      </c>
      <c r="T157">
        <v>61820720.399999999</v>
      </c>
      <c r="U157">
        <v>95924811.189999998</v>
      </c>
      <c r="V157">
        <v>218425580.09999999</v>
      </c>
      <c r="W157">
        <v>3063385.463</v>
      </c>
      <c r="X157" t="s">
        <v>1897</v>
      </c>
      <c r="Y157" t="s">
        <v>1898</v>
      </c>
      <c r="Z157" s="8" t="s">
        <v>615</v>
      </c>
      <c r="AA157" t="s">
        <v>512</v>
      </c>
      <c r="AB157" t="s">
        <v>484</v>
      </c>
      <c r="AC157" s="16" t="s">
        <v>1899</v>
      </c>
      <c r="AD157" t="s">
        <v>512</v>
      </c>
      <c r="AE157">
        <f t="shared" si="5"/>
        <v>0.15878539255424448</v>
      </c>
      <c r="AF157">
        <f t="shared" si="4"/>
        <v>11.060637613799768</v>
      </c>
    </row>
    <row r="158" spans="1:32" x14ac:dyDescent="0.2">
      <c r="A158">
        <v>649</v>
      </c>
      <c r="B158" t="s">
        <v>1900</v>
      </c>
      <c r="C158" t="s">
        <v>88</v>
      </c>
      <c r="D158">
        <v>806.58989010000005</v>
      </c>
      <c r="E158">
        <v>1</v>
      </c>
      <c r="F158">
        <v>17.051983329999999</v>
      </c>
      <c r="G158">
        <v>0.39465</v>
      </c>
      <c r="H158">
        <v>0</v>
      </c>
      <c r="I158" t="s">
        <v>1901</v>
      </c>
      <c r="J158">
        <v>69520362.659999996</v>
      </c>
      <c r="K158">
        <v>18.89</v>
      </c>
      <c r="L158">
        <v>83466115.540000007</v>
      </c>
      <c r="M158">
        <v>76592741.390000001</v>
      </c>
      <c r="N158">
        <v>68726537.299999997</v>
      </c>
      <c r="O158">
        <v>59959498.229999997</v>
      </c>
      <c r="P158">
        <v>70555326.530000001</v>
      </c>
      <c r="Q158">
        <v>59494178.82</v>
      </c>
      <c r="R158">
        <v>63443080.520000003</v>
      </c>
      <c r="S158">
        <v>60845163.310000002</v>
      </c>
      <c r="T158">
        <v>61613826.289999999</v>
      </c>
      <c r="U158">
        <v>60327221.969999999</v>
      </c>
      <c r="V158">
        <v>58865475.579999998</v>
      </c>
      <c r="W158">
        <v>60257387.140000001</v>
      </c>
      <c r="X158" t="s">
        <v>1902</v>
      </c>
      <c r="Y158">
        <v>1669584.42</v>
      </c>
      <c r="Z158" s="8" t="s">
        <v>621</v>
      </c>
      <c r="AA158" t="s">
        <v>1353</v>
      </c>
      <c r="AB158" t="s">
        <v>484</v>
      </c>
      <c r="AC158" s="16" t="s">
        <v>1903</v>
      </c>
      <c r="AD158" t="s">
        <v>1904</v>
      </c>
      <c r="AE158">
        <f t="shared" si="5"/>
        <v>1.3918210524926509E-2</v>
      </c>
      <c r="AF158">
        <f t="shared" si="4"/>
        <v>1.1752457798563074</v>
      </c>
    </row>
    <row r="159" spans="1:32" x14ac:dyDescent="0.2">
      <c r="A159">
        <v>552</v>
      </c>
      <c r="B159" t="s">
        <v>1905</v>
      </c>
      <c r="C159" t="s">
        <v>88</v>
      </c>
      <c r="D159">
        <v>764.5805431</v>
      </c>
      <c r="E159">
        <v>1</v>
      </c>
      <c r="F159">
        <v>16.638133329999999</v>
      </c>
      <c r="G159">
        <v>0.43231666699999999</v>
      </c>
      <c r="H159">
        <v>0</v>
      </c>
      <c r="I159" t="s">
        <v>1906</v>
      </c>
      <c r="J159">
        <v>21091973.969999999</v>
      </c>
      <c r="K159">
        <v>27.22</v>
      </c>
      <c r="L159">
        <v>22860479.550000001</v>
      </c>
      <c r="M159">
        <v>25381643.93</v>
      </c>
      <c r="N159">
        <v>19401917.27</v>
      </c>
      <c r="O159">
        <v>23856487.370000001</v>
      </c>
      <c r="P159">
        <v>24997479.09</v>
      </c>
      <c r="Q159">
        <v>18975533.579999998</v>
      </c>
      <c r="R159">
        <v>24204127.809999999</v>
      </c>
      <c r="S159">
        <v>16081830.65</v>
      </c>
      <c r="T159">
        <v>18253782.460000001</v>
      </c>
      <c r="U159">
        <v>21460584.25</v>
      </c>
      <c r="V159">
        <v>11603976.560000001</v>
      </c>
      <c r="W159">
        <v>11329122.529999999</v>
      </c>
      <c r="X159" t="s">
        <v>1907</v>
      </c>
      <c r="Y159">
        <v>613902.68000000005</v>
      </c>
      <c r="Z159" s="8" t="s">
        <v>1908</v>
      </c>
      <c r="AA159" t="s">
        <v>1353</v>
      </c>
      <c r="AB159" t="s">
        <v>484</v>
      </c>
      <c r="AC159" s="16" t="s">
        <v>1909</v>
      </c>
      <c r="AD159" t="s">
        <v>1354</v>
      </c>
      <c r="AE159">
        <f t="shared" si="5"/>
        <v>4.0823364775928773E-2</v>
      </c>
      <c r="AF159">
        <f t="shared" si="4"/>
        <v>1.1770345686442454</v>
      </c>
    </row>
    <row r="160" spans="1:32" x14ac:dyDescent="0.2">
      <c r="A160">
        <v>1989</v>
      </c>
      <c r="B160" t="s">
        <v>1910</v>
      </c>
      <c r="C160" t="s">
        <v>88</v>
      </c>
      <c r="D160">
        <v>958.80205620000004</v>
      </c>
      <c r="E160">
        <v>1</v>
      </c>
      <c r="F160">
        <v>20.7258</v>
      </c>
      <c r="G160">
        <v>0.59563333299999999</v>
      </c>
      <c r="H160">
        <v>0</v>
      </c>
      <c r="I160" t="s">
        <v>1911</v>
      </c>
      <c r="J160">
        <v>71351343.069999993</v>
      </c>
      <c r="K160">
        <v>234.02</v>
      </c>
      <c r="L160">
        <v>54238875.609999999</v>
      </c>
      <c r="M160">
        <v>7299716.227</v>
      </c>
      <c r="N160">
        <v>20429731.399999999</v>
      </c>
      <c r="O160">
        <v>27968073.559999999</v>
      </c>
      <c r="P160">
        <v>642559336</v>
      </c>
      <c r="Q160">
        <v>0</v>
      </c>
      <c r="R160">
        <v>16224117.83</v>
      </c>
      <c r="S160">
        <v>0</v>
      </c>
      <c r="T160">
        <v>0</v>
      </c>
      <c r="U160">
        <v>0</v>
      </c>
      <c r="V160">
        <v>198078298.69999999</v>
      </c>
      <c r="W160">
        <v>88521.709239999996</v>
      </c>
      <c r="X160" t="s">
        <v>1912</v>
      </c>
      <c r="Y160" t="s">
        <v>1913</v>
      </c>
      <c r="Z160" s="8" t="s">
        <v>615</v>
      </c>
      <c r="AA160" t="s">
        <v>512</v>
      </c>
      <c r="AB160" t="s">
        <v>484</v>
      </c>
      <c r="AC160" s="16" t="s">
        <v>1914</v>
      </c>
      <c r="AD160" t="s">
        <v>512</v>
      </c>
      <c r="AE160">
        <f t="shared" si="5"/>
        <v>0.13328061710644337</v>
      </c>
      <c r="AF160">
        <f t="shared" si="4"/>
        <v>46.381303481756085</v>
      </c>
    </row>
    <row r="161" spans="1:32" x14ac:dyDescent="0.2">
      <c r="A161">
        <v>2042</v>
      </c>
      <c r="B161" t="s">
        <v>1915</v>
      </c>
      <c r="C161" t="s">
        <v>88</v>
      </c>
      <c r="D161">
        <v>892.7925884</v>
      </c>
      <c r="E161">
        <v>1</v>
      </c>
      <c r="F161">
        <v>20.924499999999998</v>
      </c>
      <c r="G161">
        <v>0.33751666699999999</v>
      </c>
      <c r="H161">
        <v>0</v>
      </c>
      <c r="I161" t="s">
        <v>1916</v>
      </c>
      <c r="J161">
        <v>386261903.89999998</v>
      </c>
      <c r="K161">
        <v>52.81</v>
      </c>
      <c r="L161">
        <v>404952891.39999998</v>
      </c>
      <c r="M161">
        <v>331831972</v>
      </c>
      <c r="N161">
        <v>433749281.80000001</v>
      </c>
      <c r="O161">
        <v>567261442.79999995</v>
      </c>
      <c r="P161">
        <v>345183942.39999998</v>
      </c>
      <c r="Q161">
        <v>349590002.5</v>
      </c>
      <c r="R161">
        <v>1016410645</v>
      </c>
      <c r="S161">
        <v>333699130.10000002</v>
      </c>
      <c r="T161">
        <v>403900460.69999999</v>
      </c>
      <c r="U161">
        <v>424709685.80000001</v>
      </c>
      <c r="V161">
        <v>261683984.40000001</v>
      </c>
      <c r="W161">
        <v>128413290.3</v>
      </c>
      <c r="X161" t="s">
        <v>1917</v>
      </c>
      <c r="Y161">
        <v>384864.21</v>
      </c>
      <c r="Z161" s="8" t="s">
        <v>615</v>
      </c>
      <c r="AA161" t="s">
        <v>512</v>
      </c>
      <c r="AB161" t="s">
        <v>484</v>
      </c>
      <c r="AC161" s="16" t="s">
        <v>1918</v>
      </c>
      <c r="AD161" t="s">
        <v>512</v>
      </c>
      <c r="AE161">
        <f t="shared" si="5"/>
        <v>0.26469211491576766</v>
      </c>
      <c r="AF161">
        <f t="shared" si="4"/>
        <v>0.82386241913814284</v>
      </c>
    </row>
    <row r="162" spans="1:32" x14ac:dyDescent="0.2">
      <c r="A162">
        <v>2190</v>
      </c>
      <c r="B162" t="s">
        <v>1919</v>
      </c>
      <c r="C162" t="s">
        <v>88</v>
      </c>
      <c r="D162">
        <v>918.80803370000001</v>
      </c>
      <c r="E162">
        <v>1</v>
      </c>
      <c r="F162">
        <v>21.540383330000001</v>
      </c>
      <c r="G162">
        <v>0.29770000000000002</v>
      </c>
      <c r="H162">
        <v>0</v>
      </c>
      <c r="I162" t="s">
        <v>1920</v>
      </c>
      <c r="J162">
        <v>338754982.39999998</v>
      </c>
      <c r="K162">
        <v>104.19</v>
      </c>
      <c r="L162">
        <v>259976652</v>
      </c>
      <c r="M162">
        <v>154020190.80000001</v>
      </c>
      <c r="N162">
        <v>310727998.19999999</v>
      </c>
      <c r="O162">
        <v>293398219.30000001</v>
      </c>
      <c r="P162">
        <v>626427256.79999995</v>
      </c>
      <c r="Q162">
        <v>308404083.5</v>
      </c>
      <c r="R162">
        <v>1468620437</v>
      </c>
      <c r="S162">
        <v>250184947.30000001</v>
      </c>
      <c r="T162">
        <v>476120070.89999998</v>
      </c>
      <c r="U162">
        <v>441076850</v>
      </c>
      <c r="V162">
        <v>122845552.5</v>
      </c>
      <c r="W162">
        <v>83018366.430000007</v>
      </c>
      <c r="X162" t="s">
        <v>1921</v>
      </c>
      <c r="Y162" t="s">
        <v>1922</v>
      </c>
      <c r="Z162" s="8" t="s">
        <v>615</v>
      </c>
      <c r="AA162" t="s">
        <v>512</v>
      </c>
      <c r="AB162" t="s">
        <v>484</v>
      </c>
      <c r="AC162" s="16" t="s">
        <v>1923</v>
      </c>
      <c r="AD162" t="s">
        <v>512</v>
      </c>
      <c r="AE162">
        <f t="shared" si="5"/>
        <v>0.15269229173467691</v>
      </c>
      <c r="AF162">
        <f t="shared" si="4"/>
        <v>0.55853374160966063</v>
      </c>
    </row>
    <row r="163" spans="1:32" x14ac:dyDescent="0.2">
      <c r="A163">
        <v>523</v>
      </c>
      <c r="B163" t="s">
        <v>1924</v>
      </c>
      <c r="C163" t="s">
        <v>88</v>
      </c>
      <c r="D163">
        <v>704.52024640000002</v>
      </c>
      <c r="E163">
        <v>1</v>
      </c>
      <c r="F163">
        <v>13.73213333</v>
      </c>
      <c r="G163">
        <v>0.84523333300000003</v>
      </c>
      <c r="H163">
        <v>0</v>
      </c>
      <c r="I163" t="s">
        <v>1925</v>
      </c>
      <c r="J163">
        <v>1011925232</v>
      </c>
      <c r="K163">
        <v>67.47</v>
      </c>
      <c r="L163">
        <v>1009625742</v>
      </c>
      <c r="M163">
        <v>857418185.5</v>
      </c>
      <c r="N163">
        <v>558966662.70000005</v>
      </c>
      <c r="O163">
        <v>903395193.29999995</v>
      </c>
      <c r="P163">
        <v>817722291.79999995</v>
      </c>
      <c r="Q163">
        <v>895067889.89999998</v>
      </c>
      <c r="R163">
        <v>742901997</v>
      </c>
      <c r="S163">
        <v>436031855.69999999</v>
      </c>
      <c r="T163">
        <v>1062155999</v>
      </c>
      <c r="U163">
        <v>685105270.39999998</v>
      </c>
      <c r="V163">
        <v>412274651.89999998</v>
      </c>
      <c r="W163">
        <v>325102482.80000001</v>
      </c>
      <c r="X163" t="s">
        <v>1926</v>
      </c>
      <c r="Y163">
        <v>32256623.109999999</v>
      </c>
      <c r="Z163" s="8" t="s">
        <v>621</v>
      </c>
      <c r="AA163" t="s">
        <v>483</v>
      </c>
      <c r="AB163" t="s">
        <v>484</v>
      </c>
      <c r="AC163" s="16" t="s">
        <v>1927</v>
      </c>
      <c r="AD163" t="s">
        <v>483</v>
      </c>
      <c r="AE163">
        <f t="shared" si="5"/>
        <v>0.31338648629287919</v>
      </c>
      <c r="AF163">
        <f t="shared" si="4"/>
        <v>1.0852767952053231</v>
      </c>
    </row>
    <row r="164" spans="1:32" x14ac:dyDescent="0.2">
      <c r="A164">
        <v>552</v>
      </c>
      <c r="B164" t="s">
        <v>1928</v>
      </c>
      <c r="C164" t="s">
        <v>88</v>
      </c>
      <c r="D164">
        <v>778.53506430000004</v>
      </c>
      <c r="E164">
        <v>1</v>
      </c>
      <c r="F164">
        <v>13.994683330000001</v>
      </c>
      <c r="G164">
        <v>0.56393333300000004</v>
      </c>
      <c r="H164">
        <v>0</v>
      </c>
      <c r="I164" t="s">
        <v>1929</v>
      </c>
      <c r="J164">
        <v>107627778.59999999</v>
      </c>
      <c r="K164">
        <v>98.49</v>
      </c>
      <c r="L164">
        <v>92648662.439999998</v>
      </c>
      <c r="M164">
        <v>69825387.849999994</v>
      </c>
      <c r="N164">
        <v>53679089.200000003</v>
      </c>
      <c r="O164">
        <v>68395467.319999993</v>
      </c>
      <c r="P164">
        <v>28337442.18</v>
      </c>
      <c r="Q164">
        <v>66910504.689999998</v>
      </c>
      <c r="R164">
        <v>64332949.039999999</v>
      </c>
      <c r="S164">
        <v>34408115.009999998</v>
      </c>
      <c r="T164">
        <v>73427952.859999999</v>
      </c>
      <c r="U164">
        <v>58130036.920000002</v>
      </c>
      <c r="V164">
        <v>35999928.460000001</v>
      </c>
      <c r="W164">
        <v>99044431.219999999</v>
      </c>
      <c r="X164" t="s">
        <v>1930</v>
      </c>
      <c r="Y164">
        <v>13012305.300000001</v>
      </c>
      <c r="Z164" s="8" t="s">
        <v>621</v>
      </c>
      <c r="AA164" t="s">
        <v>483</v>
      </c>
      <c r="AB164" t="s">
        <v>484</v>
      </c>
      <c r="AC164" s="16" t="s">
        <v>1931</v>
      </c>
      <c r="AD164" t="s">
        <v>483</v>
      </c>
      <c r="AE164">
        <f t="shared" si="5"/>
        <v>0.40444835250190619</v>
      </c>
      <c r="AF164">
        <f t="shared" si="4"/>
        <v>1.0527455797453604</v>
      </c>
    </row>
    <row r="165" spans="1:32" x14ac:dyDescent="0.2">
      <c r="A165">
        <v>108</v>
      </c>
      <c r="B165" t="s">
        <v>1932</v>
      </c>
      <c r="C165" t="s">
        <v>88</v>
      </c>
      <c r="D165">
        <v>798.52860299999998</v>
      </c>
      <c r="E165">
        <v>1</v>
      </c>
      <c r="F165">
        <v>14.1462</v>
      </c>
      <c r="G165">
        <v>0.36181666699999998</v>
      </c>
      <c r="H165">
        <v>0</v>
      </c>
      <c r="I165" t="s">
        <v>1933</v>
      </c>
      <c r="J165">
        <v>11868927.039999999</v>
      </c>
      <c r="K165">
        <v>50.69</v>
      </c>
      <c r="L165">
        <v>13677212.119999999</v>
      </c>
      <c r="M165">
        <v>10642370.42</v>
      </c>
      <c r="N165">
        <v>8070357.5640000002</v>
      </c>
      <c r="O165">
        <v>12835200.619999999</v>
      </c>
      <c r="P165">
        <v>9570004.7430000007</v>
      </c>
      <c r="Q165">
        <v>10840933.880000001</v>
      </c>
      <c r="R165">
        <v>12144393.220000001</v>
      </c>
      <c r="S165">
        <v>7704444.5460000001</v>
      </c>
      <c r="T165">
        <v>10542845.789999999</v>
      </c>
      <c r="U165">
        <v>9335053.4690000005</v>
      </c>
      <c r="V165">
        <v>4336885.7869999995</v>
      </c>
      <c r="W165">
        <v>11243149.119999999</v>
      </c>
      <c r="X165" t="s">
        <v>1934</v>
      </c>
      <c r="Y165">
        <v>490787.7</v>
      </c>
      <c r="Z165" s="8" t="s">
        <v>621</v>
      </c>
      <c r="AA165" t="s">
        <v>1353</v>
      </c>
      <c r="AB165" t="s">
        <v>484</v>
      </c>
      <c r="AC165" s="16" t="s">
        <v>1935</v>
      </c>
      <c r="AD165" t="s">
        <v>1354</v>
      </c>
      <c r="AE165">
        <f t="shared" si="5"/>
        <v>0.26299860636939948</v>
      </c>
      <c r="AF165">
        <f t="shared" si="4"/>
        <v>1.0836003416084168</v>
      </c>
    </row>
    <row r="166" spans="1:32" x14ac:dyDescent="0.2">
      <c r="A166">
        <v>202</v>
      </c>
      <c r="B166" t="s">
        <v>1936</v>
      </c>
      <c r="C166" t="s">
        <v>88</v>
      </c>
      <c r="D166">
        <v>750.52763789999995</v>
      </c>
      <c r="E166">
        <v>1</v>
      </c>
      <c r="F166">
        <v>14.718083330000001</v>
      </c>
      <c r="G166">
        <v>0.62955000000000005</v>
      </c>
      <c r="H166">
        <v>0</v>
      </c>
      <c r="I166" t="s">
        <v>1937</v>
      </c>
      <c r="J166">
        <v>97563769.180000007</v>
      </c>
      <c r="K166">
        <v>18.77</v>
      </c>
      <c r="L166">
        <v>104478391.90000001</v>
      </c>
      <c r="M166">
        <v>87989078.150000006</v>
      </c>
      <c r="N166">
        <v>91626240.099999994</v>
      </c>
      <c r="O166">
        <v>98384749.959999993</v>
      </c>
      <c r="P166">
        <v>105140803.59999999</v>
      </c>
      <c r="Q166">
        <v>97588584.280000001</v>
      </c>
      <c r="R166">
        <v>98871051.25</v>
      </c>
      <c r="S166">
        <v>73158455.969999999</v>
      </c>
      <c r="T166">
        <v>111903113.90000001</v>
      </c>
      <c r="U166">
        <v>92818238.170000002</v>
      </c>
      <c r="V166">
        <v>95468556.189999998</v>
      </c>
      <c r="W166">
        <v>55224112.740000002</v>
      </c>
      <c r="X166" t="s">
        <v>1938</v>
      </c>
      <c r="Y166">
        <v>1558280.31</v>
      </c>
      <c r="Z166" s="8" t="s">
        <v>621</v>
      </c>
      <c r="AA166" t="s">
        <v>1353</v>
      </c>
      <c r="AB166" t="s">
        <v>484</v>
      </c>
      <c r="AC166" s="16" t="s">
        <v>1939</v>
      </c>
      <c r="AD166" t="s">
        <v>1354</v>
      </c>
      <c r="AE166">
        <f t="shared" si="5"/>
        <v>0.35993598559082346</v>
      </c>
      <c r="AF166">
        <f t="shared" si="4"/>
        <v>1.027996449209563</v>
      </c>
    </row>
    <row r="167" spans="1:32" x14ac:dyDescent="0.2">
      <c r="A167">
        <v>715</v>
      </c>
      <c r="B167" t="s">
        <v>1940</v>
      </c>
      <c r="C167" t="s">
        <v>88</v>
      </c>
      <c r="D167">
        <v>720.5522575</v>
      </c>
      <c r="E167">
        <v>1</v>
      </c>
      <c r="F167">
        <v>15.31813333</v>
      </c>
      <c r="G167">
        <v>0.45143333299999999</v>
      </c>
      <c r="H167">
        <v>0</v>
      </c>
      <c r="I167" t="s">
        <v>1941</v>
      </c>
      <c r="J167">
        <v>445172049.10000002</v>
      </c>
      <c r="K167">
        <v>23.97</v>
      </c>
      <c r="L167">
        <v>649311641.20000005</v>
      </c>
      <c r="M167">
        <v>470507433.10000002</v>
      </c>
      <c r="N167">
        <v>449209939</v>
      </c>
      <c r="O167">
        <v>463824829.10000002</v>
      </c>
      <c r="P167">
        <v>537618541.60000002</v>
      </c>
      <c r="Q167">
        <v>450319531.5</v>
      </c>
      <c r="R167">
        <v>587208664.10000002</v>
      </c>
      <c r="S167">
        <v>339322506.10000002</v>
      </c>
      <c r="T167">
        <v>546680397.10000002</v>
      </c>
      <c r="U167">
        <v>447482171.10000002</v>
      </c>
      <c r="V167">
        <v>376163385.60000002</v>
      </c>
      <c r="W167">
        <v>307271289.19999999</v>
      </c>
      <c r="X167" t="s">
        <v>1942</v>
      </c>
      <c r="Y167">
        <v>40382436.380000003</v>
      </c>
      <c r="Z167" s="8" t="s">
        <v>621</v>
      </c>
      <c r="AA167" t="s">
        <v>483</v>
      </c>
      <c r="AB167" t="s">
        <v>484</v>
      </c>
      <c r="AC167" s="16" t="s">
        <v>1943</v>
      </c>
      <c r="AD167" t="s">
        <v>483</v>
      </c>
      <c r="AE167">
        <f t="shared" si="5"/>
        <v>0.25191898961680109</v>
      </c>
      <c r="AF167">
        <f t="shared" si="4"/>
        <v>1.0841239973778858</v>
      </c>
    </row>
    <row r="168" spans="1:32" x14ac:dyDescent="0.2">
      <c r="A168">
        <v>769</v>
      </c>
      <c r="B168" t="s">
        <v>1944</v>
      </c>
      <c r="C168" t="s">
        <v>88</v>
      </c>
      <c r="D168">
        <v>746.56852230000004</v>
      </c>
      <c r="E168">
        <v>1</v>
      </c>
      <c r="F168">
        <v>15.61096667</v>
      </c>
      <c r="G168">
        <v>0.39223333300000002</v>
      </c>
      <c r="H168">
        <v>0</v>
      </c>
      <c r="I168" t="s">
        <v>1945</v>
      </c>
      <c r="J168">
        <v>581229390</v>
      </c>
      <c r="K168">
        <v>23.03</v>
      </c>
      <c r="L168">
        <v>842238738</v>
      </c>
      <c r="M168">
        <v>595067591.39999998</v>
      </c>
      <c r="N168">
        <v>562632137.29999995</v>
      </c>
      <c r="O168">
        <v>659006451.89999998</v>
      </c>
      <c r="P168">
        <v>669433760</v>
      </c>
      <c r="Q168">
        <v>662449577.39999998</v>
      </c>
      <c r="R168">
        <v>690753461.29999995</v>
      </c>
      <c r="S168">
        <v>405897400.10000002</v>
      </c>
      <c r="T168">
        <v>753725303.60000002</v>
      </c>
      <c r="U168">
        <v>592808047.29999995</v>
      </c>
      <c r="V168">
        <v>387496904.30000001</v>
      </c>
      <c r="W168">
        <v>435858066.19999999</v>
      </c>
      <c r="X168" t="s">
        <v>1946</v>
      </c>
      <c r="Y168" t="s">
        <v>1947</v>
      </c>
      <c r="Z168" s="8" t="s">
        <v>621</v>
      </c>
      <c r="AA168" t="s">
        <v>483</v>
      </c>
      <c r="AB168" t="s">
        <v>484</v>
      </c>
      <c r="AC168" s="16" t="s">
        <v>1948</v>
      </c>
      <c r="AD168" t="s">
        <v>483</v>
      </c>
      <c r="AE168">
        <f t="shared" si="5"/>
        <v>0.28902592608933081</v>
      </c>
      <c r="AF168">
        <f t="shared" si="4"/>
        <v>1.0717228443478255</v>
      </c>
    </row>
    <row r="169" spans="1:32" x14ac:dyDescent="0.2">
      <c r="A169">
        <v>250</v>
      </c>
      <c r="B169" t="s">
        <v>1949</v>
      </c>
      <c r="C169" t="s">
        <v>88</v>
      </c>
      <c r="D169">
        <v>776.54332550000004</v>
      </c>
      <c r="E169">
        <v>1</v>
      </c>
      <c r="F169">
        <v>15.03185</v>
      </c>
      <c r="G169">
        <v>1.099983333</v>
      </c>
      <c r="H169">
        <v>0</v>
      </c>
      <c r="I169" t="s">
        <v>1950</v>
      </c>
      <c r="J169">
        <v>415344278</v>
      </c>
      <c r="K169">
        <v>24</v>
      </c>
      <c r="L169">
        <v>433273165.69999999</v>
      </c>
      <c r="M169">
        <v>380978053.89999998</v>
      </c>
      <c r="N169">
        <v>336548483.80000001</v>
      </c>
      <c r="O169">
        <v>423126488.69999999</v>
      </c>
      <c r="P169">
        <v>442645360.60000002</v>
      </c>
      <c r="Q169">
        <v>410871379.19999999</v>
      </c>
      <c r="R169">
        <v>407151891.80000001</v>
      </c>
      <c r="S169">
        <v>279616688.69999999</v>
      </c>
      <c r="T169">
        <v>450082939</v>
      </c>
      <c r="U169">
        <v>383050796.10000002</v>
      </c>
      <c r="V169">
        <v>311589543.10000002</v>
      </c>
      <c r="W169">
        <v>258471081.30000001</v>
      </c>
      <c r="X169" t="s">
        <v>1951</v>
      </c>
      <c r="Y169" t="s">
        <v>1952</v>
      </c>
      <c r="Z169" s="8" t="s">
        <v>621</v>
      </c>
      <c r="AA169" t="s">
        <v>1353</v>
      </c>
      <c r="AB169" t="s">
        <v>484</v>
      </c>
      <c r="AC169" s="16" t="s">
        <v>629</v>
      </c>
      <c r="AD169" t="s">
        <v>1354</v>
      </c>
      <c r="AE169">
        <f t="shared" si="5"/>
        <v>0.31784360158835862</v>
      </c>
      <c r="AF169">
        <f t="shared" si="4"/>
        <v>1.0444370348172198</v>
      </c>
    </row>
    <row r="170" spans="1:32" x14ac:dyDescent="0.2">
      <c r="A170">
        <v>281</v>
      </c>
      <c r="B170" t="s">
        <v>1953</v>
      </c>
      <c r="C170" t="s">
        <v>88</v>
      </c>
      <c r="D170">
        <v>850.55872480000005</v>
      </c>
      <c r="E170">
        <v>1</v>
      </c>
      <c r="F170">
        <v>15.229749999999999</v>
      </c>
      <c r="G170">
        <v>0.56953333299999997</v>
      </c>
      <c r="H170">
        <v>0</v>
      </c>
      <c r="I170" t="s">
        <v>1954</v>
      </c>
      <c r="J170">
        <v>110639627.3</v>
      </c>
      <c r="K170">
        <v>39.93</v>
      </c>
      <c r="L170">
        <v>109056648.8</v>
      </c>
      <c r="M170">
        <v>89809481.409999996</v>
      </c>
      <c r="N170">
        <v>96597996.590000004</v>
      </c>
      <c r="O170">
        <v>87401920.700000003</v>
      </c>
      <c r="P170">
        <v>70464435.430000007</v>
      </c>
      <c r="Q170">
        <v>84994159.25</v>
      </c>
      <c r="R170">
        <v>102284970.90000001</v>
      </c>
      <c r="S170">
        <v>66640243.799999997</v>
      </c>
      <c r="T170">
        <v>94415526.319999993</v>
      </c>
      <c r="U170">
        <v>94324301.659999996</v>
      </c>
      <c r="V170">
        <v>133912473.5</v>
      </c>
      <c r="W170">
        <v>123307343.8</v>
      </c>
      <c r="X170" t="s">
        <v>1955</v>
      </c>
      <c r="Y170">
        <v>3131236.92</v>
      </c>
      <c r="Z170" s="8" t="s">
        <v>621</v>
      </c>
      <c r="AA170" t="s">
        <v>1353</v>
      </c>
      <c r="AB170" t="s">
        <v>484</v>
      </c>
      <c r="AC170" s="16" t="s">
        <v>1956</v>
      </c>
      <c r="AD170" t="s">
        <v>1354</v>
      </c>
      <c r="AE170">
        <f t="shared" si="5"/>
        <v>0.40703548496304665</v>
      </c>
      <c r="AF170">
        <f t="shared" si="4"/>
        <v>1.0241072160105857</v>
      </c>
    </row>
    <row r="171" spans="1:32" x14ac:dyDescent="0.2">
      <c r="A171">
        <v>295</v>
      </c>
      <c r="B171" t="s">
        <v>1957</v>
      </c>
      <c r="C171" t="s">
        <v>88</v>
      </c>
      <c r="D171">
        <v>826.55843010000001</v>
      </c>
      <c r="E171">
        <v>1</v>
      </c>
      <c r="F171">
        <v>15.36691667</v>
      </c>
      <c r="G171">
        <v>1.3347500000000001</v>
      </c>
      <c r="H171">
        <v>0</v>
      </c>
      <c r="I171" t="s">
        <v>1958</v>
      </c>
      <c r="J171">
        <v>911705261.70000005</v>
      </c>
      <c r="K171">
        <v>28.36</v>
      </c>
      <c r="L171">
        <v>843660016</v>
      </c>
      <c r="M171">
        <v>734464172.10000002</v>
      </c>
      <c r="N171">
        <v>747242440.29999995</v>
      </c>
      <c r="O171">
        <v>756787679.5</v>
      </c>
      <c r="P171">
        <v>771970062.79999995</v>
      </c>
      <c r="Q171">
        <v>765418513.70000005</v>
      </c>
      <c r="R171">
        <v>879926771.5</v>
      </c>
      <c r="S171">
        <v>680283983.39999998</v>
      </c>
      <c r="T171">
        <v>787425143.60000002</v>
      </c>
      <c r="U171">
        <v>745603684.60000002</v>
      </c>
      <c r="V171">
        <v>967761789.39999998</v>
      </c>
      <c r="W171">
        <v>1064300191</v>
      </c>
      <c r="X171" t="s">
        <v>1959</v>
      </c>
      <c r="Y171" t="s">
        <v>1960</v>
      </c>
      <c r="Z171" s="8" t="s">
        <v>621</v>
      </c>
      <c r="AA171" t="s">
        <v>1353</v>
      </c>
      <c r="AB171" t="s">
        <v>484</v>
      </c>
      <c r="AC171" s="16" t="s">
        <v>1961</v>
      </c>
      <c r="AD171" t="s">
        <v>1354</v>
      </c>
      <c r="AE171">
        <f t="shared" si="5"/>
        <v>0.49069920258982885</v>
      </c>
      <c r="AF171">
        <f t="shared" si="4"/>
        <v>0.99882505109645259</v>
      </c>
    </row>
    <row r="172" spans="1:32" x14ac:dyDescent="0.2">
      <c r="A172">
        <v>298</v>
      </c>
      <c r="B172" t="s">
        <v>1962</v>
      </c>
      <c r="C172" t="s">
        <v>88</v>
      </c>
      <c r="D172">
        <v>802.55880109999998</v>
      </c>
      <c r="E172">
        <v>1</v>
      </c>
      <c r="F172">
        <v>15.38663333</v>
      </c>
      <c r="G172">
        <v>1.078333333</v>
      </c>
      <c r="H172">
        <v>0</v>
      </c>
      <c r="I172" t="s">
        <v>1963</v>
      </c>
      <c r="J172">
        <v>692920280.10000002</v>
      </c>
      <c r="K172">
        <v>17.68</v>
      </c>
      <c r="L172">
        <v>671719176.10000002</v>
      </c>
      <c r="M172">
        <v>624738191.10000002</v>
      </c>
      <c r="N172">
        <v>625001108.60000002</v>
      </c>
      <c r="O172">
        <v>639232936.10000002</v>
      </c>
      <c r="P172">
        <v>733829507.10000002</v>
      </c>
      <c r="Q172">
        <v>624509598.79999995</v>
      </c>
      <c r="R172">
        <v>676086095.39999998</v>
      </c>
      <c r="S172">
        <v>554714738</v>
      </c>
      <c r="T172">
        <v>671391129.10000002</v>
      </c>
      <c r="U172">
        <v>647277250.39999998</v>
      </c>
      <c r="V172">
        <v>722425751.10000002</v>
      </c>
      <c r="W172">
        <v>528253544.60000002</v>
      </c>
      <c r="X172" t="s">
        <v>1964</v>
      </c>
      <c r="Y172" t="s">
        <v>1965</v>
      </c>
      <c r="Z172" s="8" t="s">
        <v>621</v>
      </c>
      <c r="AA172" t="s">
        <v>1353</v>
      </c>
      <c r="AB172" t="s">
        <v>484</v>
      </c>
      <c r="AC172" s="16" t="s">
        <v>633</v>
      </c>
      <c r="AD172" t="s">
        <v>1354</v>
      </c>
      <c r="AE172">
        <f t="shared" si="5"/>
        <v>0.22363164480753855</v>
      </c>
      <c r="AF172">
        <f t="shared" si="4"/>
        <v>1.0379782331424692</v>
      </c>
    </row>
    <row r="173" spans="1:32" x14ac:dyDescent="0.2">
      <c r="A173">
        <v>403</v>
      </c>
      <c r="B173" t="s">
        <v>1966</v>
      </c>
      <c r="C173" t="s">
        <v>88</v>
      </c>
      <c r="D173">
        <v>778.55893049999997</v>
      </c>
      <c r="E173">
        <v>1</v>
      </c>
      <c r="F173">
        <v>15.915333329999999</v>
      </c>
      <c r="G173">
        <v>1.194283333</v>
      </c>
      <c r="H173">
        <v>0</v>
      </c>
      <c r="I173" t="s">
        <v>1967</v>
      </c>
      <c r="J173">
        <v>669774974.10000002</v>
      </c>
      <c r="K173">
        <v>22.16</v>
      </c>
      <c r="L173">
        <v>709853638.39999998</v>
      </c>
      <c r="M173">
        <v>600753360.10000002</v>
      </c>
      <c r="N173">
        <v>630282348.20000005</v>
      </c>
      <c r="O173">
        <v>578636702.89999998</v>
      </c>
      <c r="P173">
        <v>745450669.20000005</v>
      </c>
      <c r="Q173">
        <v>554703008.60000002</v>
      </c>
      <c r="R173">
        <v>691478519.70000005</v>
      </c>
      <c r="S173">
        <v>507829542.39999998</v>
      </c>
      <c r="T173">
        <v>612565109.20000005</v>
      </c>
      <c r="U173">
        <v>599177177.89999998</v>
      </c>
      <c r="V173">
        <v>814513253.20000005</v>
      </c>
      <c r="W173">
        <v>509878736.89999998</v>
      </c>
      <c r="X173" t="s">
        <v>1968</v>
      </c>
      <c r="Y173" t="s">
        <v>1969</v>
      </c>
      <c r="Z173" s="8" t="s">
        <v>621</v>
      </c>
      <c r="AA173" t="s">
        <v>1353</v>
      </c>
      <c r="AB173" t="s">
        <v>484</v>
      </c>
      <c r="AC173" s="16" t="s">
        <v>1970</v>
      </c>
      <c r="AD173" t="s">
        <v>1971</v>
      </c>
      <c r="AE173">
        <f t="shared" si="5"/>
        <v>0.10722789637809435</v>
      </c>
      <c r="AF173">
        <f t="shared" si="4"/>
        <v>1.1008928676462708</v>
      </c>
    </row>
    <row r="174" spans="1:32" x14ac:dyDescent="0.2">
      <c r="A174">
        <v>451</v>
      </c>
      <c r="B174" t="s">
        <v>1972</v>
      </c>
      <c r="C174" t="s">
        <v>88</v>
      </c>
      <c r="D174">
        <v>804.57472559999997</v>
      </c>
      <c r="E174">
        <v>1</v>
      </c>
      <c r="F174">
        <v>16.1693</v>
      </c>
      <c r="G174">
        <v>1.3531</v>
      </c>
      <c r="H174">
        <v>0</v>
      </c>
      <c r="I174" t="s">
        <v>1973</v>
      </c>
      <c r="J174">
        <v>1327521234</v>
      </c>
      <c r="K174">
        <v>22.01</v>
      </c>
      <c r="L174">
        <v>1222328648</v>
      </c>
      <c r="M174">
        <v>1090689717</v>
      </c>
      <c r="N174">
        <v>1109508608</v>
      </c>
      <c r="O174">
        <v>1169062728</v>
      </c>
      <c r="P174">
        <v>1448726957</v>
      </c>
      <c r="Q174">
        <v>1157176122</v>
      </c>
      <c r="R174">
        <v>1134453034</v>
      </c>
      <c r="S174">
        <v>1011294795</v>
      </c>
      <c r="T174">
        <v>1213165678</v>
      </c>
      <c r="U174">
        <v>1122280168</v>
      </c>
      <c r="V174">
        <v>1486257504</v>
      </c>
      <c r="W174">
        <v>1323216087</v>
      </c>
      <c r="X174" t="s">
        <v>1974</v>
      </c>
      <c r="Y174" t="s">
        <v>1975</v>
      </c>
      <c r="Z174" s="8" t="s">
        <v>621</v>
      </c>
      <c r="AA174" t="s">
        <v>1353</v>
      </c>
      <c r="AB174" t="s">
        <v>484</v>
      </c>
      <c r="AC174" s="16" t="s">
        <v>637</v>
      </c>
      <c r="AD174" t="s">
        <v>1354</v>
      </c>
      <c r="AE174">
        <f t="shared" si="5"/>
        <v>0.14965551525731211</v>
      </c>
      <c r="AF174">
        <f t="shared" si="4"/>
        <v>1.0712877791757933</v>
      </c>
    </row>
    <row r="175" spans="1:32" x14ac:dyDescent="0.2">
      <c r="A175">
        <v>905</v>
      </c>
      <c r="B175" t="s">
        <v>1976</v>
      </c>
      <c r="C175" t="s">
        <v>88</v>
      </c>
      <c r="D175">
        <v>748.58301779999999</v>
      </c>
      <c r="E175">
        <v>1</v>
      </c>
      <c r="F175">
        <v>16.45258333</v>
      </c>
      <c r="G175">
        <v>0.25418333300000001</v>
      </c>
      <c r="H175">
        <v>0</v>
      </c>
      <c r="I175" t="s">
        <v>1977</v>
      </c>
      <c r="J175">
        <v>107798982.59999999</v>
      </c>
      <c r="K175">
        <v>33.590000000000003</v>
      </c>
      <c r="L175">
        <v>171367811.90000001</v>
      </c>
      <c r="M175">
        <v>136958865.59999999</v>
      </c>
      <c r="N175">
        <v>112060578.5</v>
      </c>
      <c r="O175">
        <v>104120446.09999999</v>
      </c>
      <c r="P175">
        <v>163136824</v>
      </c>
      <c r="Q175">
        <v>129681749.5</v>
      </c>
      <c r="R175">
        <v>144429095.69999999</v>
      </c>
      <c r="S175">
        <v>82816122.280000001</v>
      </c>
      <c r="T175">
        <v>100833392.09999999</v>
      </c>
      <c r="U175">
        <v>110507320.59999999</v>
      </c>
      <c r="V175">
        <v>99022759.709999993</v>
      </c>
      <c r="W175">
        <v>85628521.159999996</v>
      </c>
      <c r="X175" t="s">
        <v>1978</v>
      </c>
      <c r="Y175" t="s">
        <v>1979</v>
      </c>
      <c r="Z175" s="8" t="s">
        <v>621</v>
      </c>
      <c r="AA175" t="s">
        <v>483</v>
      </c>
      <c r="AB175" t="s">
        <v>494</v>
      </c>
      <c r="AC175" s="16" t="s">
        <v>1980</v>
      </c>
      <c r="AD175" t="s">
        <v>483</v>
      </c>
      <c r="AE175">
        <f t="shared" si="5"/>
        <v>0.10089670319616688</v>
      </c>
      <c r="AF175">
        <f t="shared" si="4"/>
        <v>1.2100715034192813</v>
      </c>
    </row>
    <row r="176" spans="1:32" x14ac:dyDescent="0.2">
      <c r="A176">
        <v>609</v>
      </c>
      <c r="B176" t="s">
        <v>1981</v>
      </c>
      <c r="C176" t="s">
        <v>88</v>
      </c>
      <c r="D176">
        <v>790.59550979999995</v>
      </c>
      <c r="E176">
        <v>1</v>
      </c>
      <c r="F176">
        <v>16.85421667</v>
      </c>
      <c r="G176">
        <v>0.82961666700000003</v>
      </c>
      <c r="H176">
        <v>0</v>
      </c>
      <c r="I176" t="s">
        <v>1982</v>
      </c>
      <c r="J176">
        <v>99001527.739999995</v>
      </c>
      <c r="K176">
        <v>18</v>
      </c>
      <c r="L176">
        <v>110914083.40000001</v>
      </c>
      <c r="M176">
        <v>118679857.7</v>
      </c>
      <c r="N176">
        <v>92046836.859999999</v>
      </c>
      <c r="O176">
        <v>111118952.8</v>
      </c>
      <c r="P176">
        <v>110930454.59999999</v>
      </c>
      <c r="Q176">
        <v>93944861.769999996</v>
      </c>
      <c r="R176">
        <v>103626137.5</v>
      </c>
      <c r="S176">
        <v>74521631.739999995</v>
      </c>
      <c r="T176">
        <v>94354040.299999997</v>
      </c>
      <c r="U176">
        <v>95103233.25</v>
      </c>
      <c r="V176">
        <v>59906459.549999997</v>
      </c>
      <c r="W176">
        <v>99026210.140000001</v>
      </c>
      <c r="X176" t="s">
        <v>1983</v>
      </c>
      <c r="Y176" t="s">
        <v>1984</v>
      </c>
      <c r="Z176" s="8" t="s">
        <v>1908</v>
      </c>
      <c r="AA176" t="s">
        <v>1353</v>
      </c>
      <c r="AB176" t="s">
        <v>494</v>
      </c>
      <c r="AC176" s="16" t="s">
        <v>1985</v>
      </c>
      <c r="AD176" t="s">
        <v>1354</v>
      </c>
      <c r="AE176">
        <f t="shared" si="5"/>
        <v>1.7979465764030273E-2</v>
      </c>
      <c r="AF176">
        <f t="shared" si="4"/>
        <v>1.1779661960461352</v>
      </c>
    </row>
    <row r="177" spans="1:32" x14ac:dyDescent="0.2">
      <c r="A177">
        <v>110</v>
      </c>
      <c r="B177" t="s">
        <v>1986</v>
      </c>
      <c r="C177" t="s">
        <v>88</v>
      </c>
      <c r="D177">
        <v>774.52768170000002</v>
      </c>
      <c r="E177">
        <v>1</v>
      </c>
      <c r="F177">
        <v>14.206300000000001</v>
      </c>
      <c r="G177">
        <v>0.26208333299999997</v>
      </c>
      <c r="H177">
        <v>0</v>
      </c>
      <c r="I177" t="s">
        <v>1987</v>
      </c>
      <c r="J177">
        <v>15887813.65</v>
      </c>
      <c r="K177">
        <v>27.46</v>
      </c>
      <c r="L177">
        <v>17460903.399999999</v>
      </c>
      <c r="M177">
        <v>16443663.029999999</v>
      </c>
      <c r="N177">
        <v>12786175.67</v>
      </c>
      <c r="O177">
        <v>19409795.559999999</v>
      </c>
      <c r="P177">
        <v>18086797.780000001</v>
      </c>
      <c r="Q177">
        <v>18291173.57</v>
      </c>
      <c r="R177">
        <v>16509366.359999999</v>
      </c>
      <c r="S177">
        <v>9817382.3770000003</v>
      </c>
      <c r="T177">
        <v>17154521.82</v>
      </c>
      <c r="U177">
        <v>15960674.130000001</v>
      </c>
      <c r="V177">
        <v>7305035.2460000003</v>
      </c>
      <c r="W177">
        <v>9594158.1620000005</v>
      </c>
      <c r="X177" t="s">
        <v>1988</v>
      </c>
      <c r="Y177" t="s">
        <v>1989</v>
      </c>
      <c r="Z177" s="8" t="s">
        <v>621</v>
      </c>
      <c r="AA177" t="s">
        <v>1353</v>
      </c>
      <c r="AB177" t="s">
        <v>484</v>
      </c>
      <c r="AC177" s="16" t="s">
        <v>1990</v>
      </c>
      <c r="AD177" t="s">
        <v>1354</v>
      </c>
      <c r="AE177">
        <f t="shared" si="5"/>
        <v>0.25363891686747098</v>
      </c>
      <c r="AF177">
        <f t="shared" si="4"/>
        <v>1.0830304679359597</v>
      </c>
    </row>
    <row r="178" spans="1:32" x14ac:dyDescent="0.2">
      <c r="A178">
        <v>142</v>
      </c>
      <c r="B178" t="s">
        <v>1991</v>
      </c>
      <c r="C178" t="s">
        <v>88</v>
      </c>
      <c r="D178">
        <v>824.54497240000001</v>
      </c>
      <c r="E178">
        <v>1</v>
      </c>
      <c r="F178">
        <v>14.42413333</v>
      </c>
      <c r="G178">
        <v>0.41091666700000001</v>
      </c>
      <c r="H178">
        <v>0</v>
      </c>
      <c r="I178" t="s">
        <v>1992</v>
      </c>
      <c r="J178">
        <v>23688257.52</v>
      </c>
      <c r="K178">
        <v>41</v>
      </c>
      <c r="L178">
        <v>38304173.909999996</v>
      </c>
      <c r="M178">
        <v>29347980.260000002</v>
      </c>
      <c r="N178">
        <v>24261265.07</v>
      </c>
      <c r="O178">
        <v>32525622.140000001</v>
      </c>
      <c r="P178">
        <v>21025104.850000001</v>
      </c>
      <c r="Q178">
        <v>28147723.609999999</v>
      </c>
      <c r="R178">
        <v>37057818.689999998</v>
      </c>
      <c r="S178">
        <v>19403557.640000001</v>
      </c>
      <c r="T178">
        <v>26656092.100000001</v>
      </c>
      <c r="U178">
        <v>26672742.829999998</v>
      </c>
      <c r="V178">
        <v>4095855.145</v>
      </c>
      <c r="W178">
        <v>21018904.52</v>
      </c>
      <c r="X178" t="s">
        <v>1993</v>
      </c>
      <c r="Y178">
        <v>579336.07999999996</v>
      </c>
      <c r="Z178" s="8" t="s">
        <v>621</v>
      </c>
      <c r="AA178" t="s">
        <v>1353</v>
      </c>
      <c r="AB178" t="s">
        <v>484</v>
      </c>
      <c r="AC178" s="16" t="s">
        <v>1994</v>
      </c>
      <c r="AD178" t="s">
        <v>1354</v>
      </c>
      <c r="AE178">
        <f t="shared" si="5"/>
        <v>0.36298821489467459</v>
      </c>
      <c r="AF178">
        <f t="shared" si="4"/>
        <v>1.0545623027276225</v>
      </c>
    </row>
    <row r="179" spans="1:32" x14ac:dyDescent="0.2">
      <c r="A179">
        <v>601</v>
      </c>
      <c r="B179" t="s">
        <v>1995</v>
      </c>
      <c r="C179" t="s">
        <v>88</v>
      </c>
      <c r="D179">
        <v>756.55011609999997</v>
      </c>
      <c r="E179">
        <v>1</v>
      </c>
      <c r="F179">
        <v>14.51181667</v>
      </c>
      <c r="G179">
        <v>1.605983333</v>
      </c>
      <c r="H179">
        <v>0</v>
      </c>
      <c r="I179" t="s">
        <v>1996</v>
      </c>
      <c r="J179">
        <v>3449073487</v>
      </c>
      <c r="K179">
        <v>25.95</v>
      </c>
      <c r="L179">
        <v>5295590673</v>
      </c>
      <c r="M179">
        <v>3755088630</v>
      </c>
      <c r="N179">
        <v>3144468823</v>
      </c>
      <c r="O179">
        <v>3934417179</v>
      </c>
      <c r="P179">
        <v>3111008798</v>
      </c>
      <c r="Q179">
        <v>4026163607</v>
      </c>
      <c r="R179">
        <v>4381817084</v>
      </c>
      <c r="S179">
        <v>2504498382</v>
      </c>
      <c r="T179">
        <v>4526056092</v>
      </c>
      <c r="U179">
        <v>3350498323</v>
      </c>
      <c r="V179">
        <v>1820000955</v>
      </c>
      <c r="W179">
        <v>2445435571</v>
      </c>
      <c r="X179" t="s">
        <v>1997</v>
      </c>
      <c r="Y179">
        <v>132946058.90000001</v>
      </c>
      <c r="Z179" s="8" t="s">
        <v>621</v>
      </c>
      <c r="AA179" t="s">
        <v>483</v>
      </c>
      <c r="AB179" t="s">
        <v>484</v>
      </c>
      <c r="AC179" s="16" t="s">
        <v>1998</v>
      </c>
      <c r="AD179" t="s">
        <v>483</v>
      </c>
      <c r="AE179">
        <f t="shared" si="5"/>
        <v>0.43623769947640578</v>
      </c>
      <c r="AF179">
        <f t="shared" si="4"/>
        <v>1.0240321363676521</v>
      </c>
    </row>
    <row r="180" spans="1:32" x14ac:dyDescent="0.2">
      <c r="A180">
        <v>837</v>
      </c>
      <c r="B180" t="s">
        <v>1999</v>
      </c>
      <c r="C180" t="s">
        <v>88</v>
      </c>
      <c r="D180">
        <v>772.5819712</v>
      </c>
      <c r="E180">
        <v>1</v>
      </c>
      <c r="F180">
        <v>15.98378333</v>
      </c>
      <c r="G180">
        <v>0.13726666700000001</v>
      </c>
      <c r="H180">
        <v>0</v>
      </c>
      <c r="I180" t="s">
        <v>1180</v>
      </c>
      <c r="J180">
        <v>89452463.930000007</v>
      </c>
      <c r="K180">
        <v>85.42</v>
      </c>
      <c r="L180">
        <v>201579215.09999999</v>
      </c>
      <c r="M180">
        <v>101622205.5</v>
      </c>
      <c r="N180">
        <v>168755630.30000001</v>
      </c>
      <c r="O180">
        <v>58295765.409999996</v>
      </c>
      <c r="P180">
        <v>161760894.80000001</v>
      </c>
      <c r="Q180">
        <v>174371198.30000001</v>
      </c>
      <c r="R180">
        <v>126401084.90000001</v>
      </c>
      <c r="S180">
        <v>115740766.7</v>
      </c>
      <c r="T180">
        <v>176056137.5</v>
      </c>
      <c r="U180">
        <v>41942882.060000002</v>
      </c>
      <c r="V180">
        <v>15261178.33</v>
      </c>
      <c r="W180">
        <v>0</v>
      </c>
      <c r="X180" t="s">
        <v>2000</v>
      </c>
      <c r="Y180" t="s">
        <v>2001</v>
      </c>
      <c r="Z180" s="8" t="s">
        <v>621</v>
      </c>
      <c r="AA180" t="s">
        <v>483</v>
      </c>
      <c r="AB180" t="s">
        <v>494</v>
      </c>
      <c r="AC180" s="16" t="s">
        <v>2002</v>
      </c>
      <c r="AD180" t="s">
        <v>483</v>
      </c>
      <c r="AE180">
        <f t="shared" si="5"/>
        <v>0.37722340588313563</v>
      </c>
      <c r="AF180">
        <f t="shared" si="4"/>
        <v>1.0906234009054181</v>
      </c>
    </row>
    <row r="181" spans="1:32" x14ac:dyDescent="0.2">
      <c r="A181">
        <v>953</v>
      </c>
      <c r="B181" t="s">
        <v>2003</v>
      </c>
      <c r="C181" t="s">
        <v>88</v>
      </c>
      <c r="D181">
        <v>774.5987288</v>
      </c>
      <c r="E181">
        <v>1</v>
      </c>
      <c r="F181">
        <v>16.725983329999998</v>
      </c>
      <c r="G181">
        <v>0.41326666699999998</v>
      </c>
      <c r="H181">
        <v>0</v>
      </c>
      <c r="I181" t="s">
        <v>2004</v>
      </c>
      <c r="J181">
        <v>565232366</v>
      </c>
      <c r="K181">
        <v>28.15</v>
      </c>
      <c r="L181">
        <v>910169366.10000002</v>
      </c>
      <c r="M181">
        <v>607785608.60000002</v>
      </c>
      <c r="N181">
        <v>565551376.29999995</v>
      </c>
      <c r="O181">
        <v>676597278.29999995</v>
      </c>
      <c r="P181">
        <v>629588464.60000002</v>
      </c>
      <c r="Q181">
        <v>665365940.39999998</v>
      </c>
      <c r="R181">
        <v>697988280.70000005</v>
      </c>
      <c r="S181">
        <v>443007451.60000002</v>
      </c>
      <c r="T181">
        <v>727790297.29999995</v>
      </c>
      <c r="U181">
        <v>534370883.60000002</v>
      </c>
      <c r="V181">
        <v>302094779.5</v>
      </c>
      <c r="W181">
        <v>441523424</v>
      </c>
      <c r="X181" t="s">
        <v>2005</v>
      </c>
      <c r="Y181">
        <v>54153311.170000002</v>
      </c>
      <c r="Z181" s="8" t="s">
        <v>621</v>
      </c>
      <c r="AA181" t="s">
        <v>483</v>
      </c>
      <c r="AB181" t="s">
        <v>484</v>
      </c>
      <c r="AC181" s="16" t="s">
        <v>2006</v>
      </c>
      <c r="AD181" t="s">
        <v>483</v>
      </c>
      <c r="AE181">
        <f t="shared" si="5"/>
        <v>0.2260051372103431</v>
      </c>
      <c r="AF181">
        <f t="shared" si="4"/>
        <v>1.1046657481866895</v>
      </c>
    </row>
    <row r="182" spans="1:32" x14ac:dyDescent="0.2">
      <c r="A182">
        <v>489</v>
      </c>
      <c r="B182" t="s">
        <v>2007</v>
      </c>
      <c r="C182" t="s">
        <v>88</v>
      </c>
      <c r="D182">
        <v>878.59041639999998</v>
      </c>
      <c r="E182">
        <v>1</v>
      </c>
      <c r="F182">
        <v>16.344750000000001</v>
      </c>
      <c r="G182">
        <v>0.39098333299999999</v>
      </c>
      <c r="H182">
        <v>0</v>
      </c>
      <c r="I182" t="s">
        <v>2008</v>
      </c>
      <c r="J182">
        <v>48283926.450000003</v>
      </c>
      <c r="K182">
        <v>32.119999999999997</v>
      </c>
      <c r="L182">
        <v>46934770.719999999</v>
      </c>
      <c r="M182">
        <v>40072160.25</v>
      </c>
      <c r="N182">
        <v>51303082.539999999</v>
      </c>
      <c r="O182">
        <v>41155260.939999998</v>
      </c>
      <c r="P182">
        <v>32999859.800000001</v>
      </c>
      <c r="Q182">
        <v>38283685.460000001</v>
      </c>
      <c r="R182">
        <v>46421205.329999998</v>
      </c>
      <c r="S182">
        <v>36395498.560000002</v>
      </c>
      <c r="T182">
        <v>43506631.270000003</v>
      </c>
      <c r="U182">
        <v>44989042.18</v>
      </c>
      <c r="V182">
        <v>44369331.509999998</v>
      </c>
      <c r="W182">
        <v>72021704.420000002</v>
      </c>
      <c r="X182" t="s">
        <v>2009</v>
      </c>
      <c r="Y182">
        <v>293481.73</v>
      </c>
      <c r="Z182" s="8" t="s">
        <v>621</v>
      </c>
      <c r="AA182" t="s">
        <v>1353</v>
      </c>
      <c r="AB182" t="s">
        <v>484</v>
      </c>
      <c r="AC182" s="16" t="s">
        <v>2010</v>
      </c>
      <c r="AD182" t="s">
        <v>1354</v>
      </c>
      <c r="AE182">
        <f t="shared" si="5"/>
        <v>0.43999929305937246</v>
      </c>
      <c r="AF182">
        <f t="shared" si="4"/>
        <v>1.013688575117643</v>
      </c>
    </row>
    <row r="183" spans="1:32" x14ac:dyDescent="0.2">
      <c r="A183">
        <v>517</v>
      </c>
      <c r="B183" t="s">
        <v>2011</v>
      </c>
      <c r="C183" t="s">
        <v>88</v>
      </c>
      <c r="D183">
        <v>854.59034380000003</v>
      </c>
      <c r="E183">
        <v>1</v>
      </c>
      <c r="F183">
        <v>16.501349999999999</v>
      </c>
      <c r="G183">
        <v>1.6698166670000001</v>
      </c>
      <c r="H183">
        <v>0</v>
      </c>
      <c r="I183" t="s">
        <v>2012</v>
      </c>
      <c r="J183">
        <v>637369097.5</v>
      </c>
      <c r="K183">
        <v>26.11</v>
      </c>
      <c r="L183">
        <v>611979503.70000005</v>
      </c>
      <c r="M183">
        <v>522045676.60000002</v>
      </c>
      <c r="N183">
        <v>599709395.29999995</v>
      </c>
      <c r="O183">
        <v>568084676.5</v>
      </c>
      <c r="P183">
        <v>531922274.80000001</v>
      </c>
      <c r="Q183">
        <v>545500197.29999995</v>
      </c>
      <c r="R183">
        <v>644863641.20000005</v>
      </c>
      <c r="S183">
        <v>524302144.60000002</v>
      </c>
      <c r="T183">
        <v>552498276.20000005</v>
      </c>
      <c r="U183">
        <v>531625827.39999998</v>
      </c>
      <c r="V183">
        <v>595084086.29999995</v>
      </c>
      <c r="W183">
        <v>907537510.5</v>
      </c>
      <c r="X183" t="s">
        <v>2013</v>
      </c>
      <c r="Y183" t="s">
        <v>2014</v>
      </c>
      <c r="Z183" s="8" t="s">
        <v>621</v>
      </c>
      <c r="AA183" t="s">
        <v>1353</v>
      </c>
      <c r="AB183" t="s">
        <v>484</v>
      </c>
      <c r="AC183" s="16" t="s">
        <v>641</v>
      </c>
      <c r="AD183" t="s">
        <v>1354</v>
      </c>
      <c r="AE183">
        <f t="shared" si="5"/>
        <v>0.40519949960432811</v>
      </c>
      <c r="AF183">
        <f t="shared" si="4"/>
        <v>1.0124880534507006</v>
      </c>
    </row>
    <row r="184" spans="1:32" x14ac:dyDescent="0.2">
      <c r="A184">
        <v>534</v>
      </c>
      <c r="B184" t="s">
        <v>2015</v>
      </c>
      <c r="C184" t="s">
        <v>88</v>
      </c>
      <c r="D184">
        <v>830.5902208</v>
      </c>
      <c r="E184">
        <v>1</v>
      </c>
      <c r="F184">
        <v>16.54045</v>
      </c>
      <c r="G184">
        <v>1.1590666670000001</v>
      </c>
      <c r="H184">
        <v>0</v>
      </c>
      <c r="I184" t="s">
        <v>2016</v>
      </c>
      <c r="J184">
        <v>609130792.70000005</v>
      </c>
      <c r="K184">
        <v>9.58</v>
      </c>
      <c r="L184">
        <v>596351664.60000002</v>
      </c>
      <c r="M184">
        <v>573338634</v>
      </c>
      <c r="N184">
        <v>622427572.5</v>
      </c>
      <c r="O184">
        <v>604062264.39999998</v>
      </c>
      <c r="P184">
        <v>641508974.29999995</v>
      </c>
      <c r="Q184">
        <v>614359400.89999998</v>
      </c>
      <c r="R184">
        <v>611479559.10000002</v>
      </c>
      <c r="S184">
        <v>582168120.70000005</v>
      </c>
      <c r="T184">
        <v>630359269.60000002</v>
      </c>
      <c r="U184">
        <v>585546535.70000005</v>
      </c>
      <c r="V184">
        <v>479206345.19999999</v>
      </c>
      <c r="W184">
        <v>537248605.10000002</v>
      </c>
      <c r="X184" t="s">
        <v>2017</v>
      </c>
      <c r="Y184" t="s">
        <v>2018</v>
      </c>
      <c r="Z184" s="8" t="s">
        <v>621</v>
      </c>
      <c r="AA184" t="s">
        <v>1353</v>
      </c>
      <c r="AB184" t="s">
        <v>484</v>
      </c>
      <c r="AC184" s="16" t="s">
        <v>2019</v>
      </c>
      <c r="AD184" t="s">
        <v>1354</v>
      </c>
      <c r="AE184">
        <f t="shared" si="5"/>
        <v>0.42826341579505323</v>
      </c>
      <c r="AF184">
        <f t="shared" si="4"/>
        <v>1.0045557608037521</v>
      </c>
    </row>
    <row r="185" spans="1:32" x14ac:dyDescent="0.2">
      <c r="A185">
        <v>698</v>
      </c>
      <c r="B185" t="s">
        <v>2020</v>
      </c>
      <c r="C185" t="s">
        <v>88</v>
      </c>
      <c r="D185">
        <v>832.60565629999996</v>
      </c>
      <c r="E185">
        <v>1</v>
      </c>
      <c r="F185">
        <v>17.248883330000002</v>
      </c>
      <c r="G185">
        <v>1.1751166669999999</v>
      </c>
      <c r="H185">
        <v>0</v>
      </c>
      <c r="I185" t="s">
        <v>2021</v>
      </c>
      <c r="J185">
        <v>357926437.5</v>
      </c>
      <c r="K185">
        <v>28.28</v>
      </c>
      <c r="L185">
        <v>353832815.60000002</v>
      </c>
      <c r="M185">
        <v>315453704.69999999</v>
      </c>
      <c r="N185">
        <v>299333890.10000002</v>
      </c>
      <c r="O185">
        <v>340851010</v>
      </c>
      <c r="P185">
        <v>319155369.5</v>
      </c>
      <c r="Q185">
        <v>321574641.69999999</v>
      </c>
      <c r="R185">
        <v>332859722.89999998</v>
      </c>
      <c r="S185">
        <v>257687569.90000001</v>
      </c>
      <c r="T185">
        <v>336996745.5</v>
      </c>
      <c r="U185">
        <v>291787027.30000001</v>
      </c>
      <c r="V185">
        <v>243394411.59999999</v>
      </c>
      <c r="W185">
        <v>410047224.30000001</v>
      </c>
      <c r="X185" t="s">
        <v>2022</v>
      </c>
      <c r="Y185" t="s">
        <v>2023</v>
      </c>
      <c r="Z185" s="8" t="s">
        <v>621</v>
      </c>
      <c r="AA185" t="s">
        <v>1353</v>
      </c>
      <c r="AB185" t="s">
        <v>484</v>
      </c>
      <c r="AC185" s="16" t="s">
        <v>2024</v>
      </c>
      <c r="AD185" t="s">
        <v>1354</v>
      </c>
      <c r="AE185">
        <f t="shared" si="5"/>
        <v>0.17594848173106808</v>
      </c>
      <c r="AF185">
        <f t="shared" si="4"/>
        <v>1.0569282612066553</v>
      </c>
    </row>
    <row r="186" spans="1:32" x14ac:dyDescent="0.2">
      <c r="A186">
        <v>699</v>
      </c>
      <c r="B186" t="s">
        <v>2025</v>
      </c>
      <c r="C186" t="s">
        <v>88</v>
      </c>
      <c r="D186">
        <v>882.62149360000001</v>
      </c>
      <c r="E186">
        <v>1</v>
      </c>
      <c r="F186">
        <v>17.248883330000002</v>
      </c>
      <c r="G186">
        <v>0.27575</v>
      </c>
      <c r="H186">
        <v>0</v>
      </c>
      <c r="I186" t="s">
        <v>2026</v>
      </c>
      <c r="J186">
        <v>10989046.460000001</v>
      </c>
      <c r="K186">
        <v>35.69</v>
      </c>
      <c r="L186">
        <v>13573207.17</v>
      </c>
      <c r="M186">
        <v>11286881.33</v>
      </c>
      <c r="N186">
        <v>12196526.189999999</v>
      </c>
      <c r="O186">
        <v>10797405.43</v>
      </c>
      <c r="P186">
        <v>8914768.6329999994</v>
      </c>
      <c r="Q186">
        <v>12710809.060000001</v>
      </c>
      <c r="R186">
        <v>13786387.220000001</v>
      </c>
      <c r="S186">
        <v>10917498.369999999</v>
      </c>
      <c r="T186">
        <v>12680935.09</v>
      </c>
      <c r="U186">
        <v>11034276.470000001</v>
      </c>
      <c r="V186">
        <v>3253364.3339999998</v>
      </c>
      <c r="W186">
        <v>15486517.630000001</v>
      </c>
      <c r="X186" t="s">
        <v>2027</v>
      </c>
      <c r="Y186">
        <v>411329.97</v>
      </c>
      <c r="Z186" s="8" t="s">
        <v>621</v>
      </c>
      <c r="AA186" t="s">
        <v>1353</v>
      </c>
      <c r="AB186" t="s">
        <v>484</v>
      </c>
      <c r="AC186" s="16" t="s">
        <v>2028</v>
      </c>
      <c r="AD186" t="s">
        <v>1354</v>
      </c>
      <c r="AE186">
        <f t="shared" si="5"/>
        <v>0.19180453680772874</v>
      </c>
      <c r="AF186">
        <f t="shared" si="4"/>
        <v>0.92865820140442845</v>
      </c>
    </row>
    <row r="187" spans="1:32" x14ac:dyDescent="0.2">
      <c r="A187">
        <v>312</v>
      </c>
      <c r="B187" t="s">
        <v>2029</v>
      </c>
      <c r="C187" t="s">
        <v>88</v>
      </c>
      <c r="D187">
        <v>876.57412750000003</v>
      </c>
      <c r="E187">
        <v>1</v>
      </c>
      <c r="F187">
        <v>15.44481667</v>
      </c>
      <c r="G187">
        <v>0.27334999999999998</v>
      </c>
      <c r="H187">
        <v>0</v>
      </c>
      <c r="I187" t="s">
        <v>2030</v>
      </c>
      <c r="J187">
        <v>12290059.25</v>
      </c>
      <c r="K187">
        <v>55.75</v>
      </c>
      <c r="L187">
        <v>17816276.02</v>
      </c>
      <c r="M187">
        <v>15530791.59</v>
      </c>
      <c r="N187">
        <v>17710662.059999999</v>
      </c>
      <c r="O187">
        <v>13956745.34</v>
      </c>
      <c r="P187">
        <v>8346004.1289999997</v>
      </c>
      <c r="Q187">
        <v>14613517.68</v>
      </c>
      <c r="R187">
        <v>16853315.120000001</v>
      </c>
      <c r="S187">
        <v>10700699.48</v>
      </c>
      <c r="T187">
        <v>18522697.359999999</v>
      </c>
      <c r="U187">
        <v>15404649.689999999</v>
      </c>
      <c r="V187">
        <v>5674009.8300000001</v>
      </c>
      <c r="W187">
        <v>23252351.879999999</v>
      </c>
      <c r="X187" t="s">
        <v>2031</v>
      </c>
      <c r="Y187">
        <v>520740.97</v>
      </c>
      <c r="Z187" s="8" t="s">
        <v>621</v>
      </c>
      <c r="AA187" t="s">
        <v>1353</v>
      </c>
      <c r="AB187" t="s">
        <v>484</v>
      </c>
      <c r="AC187" s="16" t="s">
        <v>2032</v>
      </c>
      <c r="AD187" t="s">
        <v>1354</v>
      </c>
      <c r="AE187">
        <f t="shared" si="5"/>
        <v>0.4039937977117497</v>
      </c>
      <c r="AF187">
        <f t="shared" si="4"/>
        <v>0.96406591067525382</v>
      </c>
    </row>
    <row r="188" spans="1:32" x14ac:dyDescent="0.2">
      <c r="A188">
        <v>338</v>
      </c>
      <c r="B188" t="s">
        <v>2033</v>
      </c>
      <c r="C188" t="s">
        <v>88</v>
      </c>
      <c r="D188">
        <v>852.57433309999999</v>
      </c>
      <c r="E188">
        <v>1</v>
      </c>
      <c r="F188">
        <v>15.601383330000001</v>
      </c>
      <c r="G188">
        <v>0.72430000000000005</v>
      </c>
      <c r="H188">
        <v>0</v>
      </c>
      <c r="I188" t="s">
        <v>2034</v>
      </c>
      <c r="J188">
        <v>286040636.19999999</v>
      </c>
      <c r="K188">
        <v>27.87</v>
      </c>
      <c r="L188">
        <v>291697574.69999999</v>
      </c>
      <c r="M188">
        <v>245236356.19999999</v>
      </c>
      <c r="N188">
        <v>262113904.30000001</v>
      </c>
      <c r="O188">
        <v>263699191.40000001</v>
      </c>
      <c r="P188">
        <v>225349485.59999999</v>
      </c>
      <c r="Q188">
        <v>253136251.19999999</v>
      </c>
      <c r="R188">
        <v>281713672.19999999</v>
      </c>
      <c r="S188">
        <v>227247081</v>
      </c>
      <c r="T188">
        <v>262841859.69999999</v>
      </c>
      <c r="U188">
        <v>247547532.30000001</v>
      </c>
      <c r="V188">
        <v>213111113.80000001</v>
      </c>
      <c r="W188">
        <v>326986799.39999998</v>
      </c>
      <c r="X188" t="s">
        <v>2035</v>
      </c>
      <c r="Y188" t="s">
        <v>2036</v>
      </c>
      <c r="Z188" s="8" t="s">
        <v>621</v>
      </c>
      <c r="AA188" t="s">
        <v>1353</v>
      </c>
      <c r="AB188" t="s">
        <v>484</v>
      </c>
      <c r="AC188" s="16" t="s">
        <v>2037</v>
      </c>
      <c r="AD188" t="s">
        <v>1904</v>
      </c>
      <c r="AE188">
        <f t="shared" si="5"/>
        <v>0.4155728413922028</v>
      </c>
      <c r="AF188">
        <f t="shared" si="4"/>
        <v>1.0122674127158946</v>
      </c>
    </row>
    <row r="189" spans="1:32" x14ac:dyDescent="0.2">
      <c r="A189">
        <v>348</v>
      </c>
      <c r="B189" t="s">
        <v>2038</v>
      </c>
      <c r="C189" t="s">
        <v>88</v>
      </c>
      <c r="D189">
        <v>828.57350989999998</v>
      </c>
      <c r="E189">
        <v>1</v>
      </c>
      <c r="F189">
        <v>15.640650000000001</v>
      </c>
      <c r="G189">
        <v>0.64644999999999997</v>
      </c>
      <c r="H189">
        <v>0</v>
      </c>
      <c r="I189" t="s">
        <v>2039</v>
      </c>
      <c r="J189">
        <v>243361845.59999999</v>
      </c>
      <c r="K189">
        <v>20.32</v>
      </c>
      <c r="L189">
        <v>255853078.59999999</v>
      </c>
      <c r="M189">
        <v>212933056.09999999</v>
      </c>
      <c r="N189">
        <v>228975132.59999999</v>
      </c>
      <c r="O189">
        <v>231959237.30000001</v>
      </c>
      <c r="P189">
        <v>223595372.59999999</v>
      </c>
      <c r="Q189">
        <v>230015707.5</v>
      </c>
      <c r="R189">
        <v>265881396</v>
      </c>
      <c r="S189">
        <v>208662194.90000001</v>
      </c>
      <c r="T189">
        <v>259129392</v>
      </c>
      <c r="U189">
        <v>230205618.59999999</v>
      </c>
      <c r="V189">
        <v>157995068.80000001</v>
      </c>
      <c r="W189">
        <v>195542432.09999999</v>
      </c>
      <c r="X189" t="s">
        <v>2040</v>
      </c>
      <c r="Y189" t="s">
        <v>2041</v>
      </c>
      <c r="Z189" s="8" t="s">
        <v>621</v>
      </c>
      <c r="AA189" t="s">
        <v>1353</v>
      </c>
      <c r="AB189" t="s">
        <v>484</v>
      </c>
      <c r="AC189" s="16" t="s">
        <v>2042</v>
      </c>
      <c r="AD189" t="s">
        <v>1354</v>
      </c>
      <c r="AE189">
        <f t="shared" si="5"/>
        <v>0.26982723989941609</v>
      </c>
      <c r="AF189">
        <f t="shared" si="4"/>
        <v>0.96601170514499857</v>
      </c>
    </row>
    <row r="190" spans="1:32" x14ac:dyDescent="0.2">
      <c r="A190">
        <v>730</v>
      </c>
      <c r="B190" t="s">
        <v>2043</v>
      </c>
      <c r="C190" t="s">
        <v>88</v>
      </c>
      <c r="D190">
        <v>858.62146410000003</v>
      </c>
      <c r="E190">
        <v>1</v>
      </c>
      <c r="F190">
        <v>17.386800000000001</v>
      </c>
      <c r="G190">
        <v>0.46155000000000002</v>
      </c>
      <c r="H190">
        <v>0</v>
      </c>
      <c r="I190" t="s">
        <v>2044</v>
      </c>
      <c r="J190">
        <v>24307137.239999998</v>
      </c>
      <c r="K190">
        <v>52.82</v>
      </c>
      <c r="L190">
        <v>26204661.82</v>
      </c>
      <c r="M190">
        <v>28830871.399999999</v>
      </c>
      <c r="N190">
        <v>19442499.449999999</v>
      </c>
      <c r="O190">
        <v>27738079.359999999</v>
      </c>
      <c r="P190">
        <v>20553700.02</v>
      </c>
      <c r="Q190">
        <v>28521833.960000001</v>
      </c>
      <c r="R190">
        <v>26347679.100000001</v>
      </c>
      <c r="S190">
        <v>17406832.809999999</v>
      </c>
      <c r="T190">
        <v>32003559.43</v>
      </c>
      <c r="U190">
        <v>20329740.199999999</v>
      </c>
      <c r="V190">
        <v>748087.92929999996</v>
      </c>
      <c r="W190">
        <v>27754190.75</v>
      </c>
      <c r="X190" t="s">
        <v>2045</v>
      </c>
      <c r="Y190" t="s">
        <v>2046</v>
      </c>
      <c r="Z190" s="8" t="s">
        <v>621</v>
      </c>
      <c r="AA190" t="s">
        <v>1353</v>
      </c>
      <c r="AB190" t="s">
        <v>484</v>
      </c>
      <c r="AC190" s="16" t="s">
        <v>2047</v>
      </c>
      <c r="AD190" t="s">
        <v>1354</v>
      </c>
      <c r="AE190">
        <f t="shared" si="5"/>
        <v>0.456802431230101</v>
      </c>
      <c r="AF190">
        <f t="shared" si="4"/>
        <v>0.9852352244273096</v>
      </c>
    </row>
    <row r="191" spans="1:32" x14ac:dyDescent="0.2">
      <c r="A191">
        <v>1321</v>
      </c>
      <c r="B191" t="s">
        <v>2048</v>
      </c>
      <c r="C191" t="s">
        <v>88</v>
      </c>
      <c r="D191">
        <v>816.64538879999998</v>
      </c>
      <c r="E191">
        <v>1</v>
      </c>
      <c r="F191">
        <v>18.21671667</v>
      </c>
      <c r="G191">
        <v>0.74345000000000006</v>
      </c>
      <c r="H191">
        <v>0</v>
      </c>
      <c r="I191" t="s">
        <v>2049</v>
      </c>
      <c r="J191">
        <v>448030269.19999999</v>
      </c>
      <c r="K191">
        <v>39.99</v>
      </c>
      <c r="L191">
        <v>597258718.20000005</v>
      </c>
      <c r="M191">
        <v>622308459</v>
      </c>
      <c r="N191">
        <v>350261226.89999998</v>
      </c>
      <c r="O191">
        <v>518176292</v>
      </c>
      <c r="P191">
        <v>316406574.60000002</v>
      </c>
      <c r="Q191">
        <v>508180141.19999999</v>
      </c>
      <c r="R191">
        <v>473066044.39999998</v>
      </c>
      <c r="S191">
        <v>314775386.5</v>
      </c>
      <c r="T191">
        <v>605821115</v>
      </c>
      <c r="U191">
        <v>309886556.5</v>
      </c>
      <c r="V191">
        <v>161664534.59999999</v>
      </c>
      <c r="W191">
        <v>685949303.60000002</v>
      </c>
      <c r="X191" t="s">
        <v>2050</v>
      </c>
      <c r="Y191">
        <v>126825822.8</v>
      </c>
      <c r="Z191" s="8" t="s">
        <v>621</v>
      </c>
      <c r="AA191" t="s">
        <v>483</v>
      </c>
      <c r="AB191" t="s">
        <v>484</v>
      </c>
      <c r="AC191" s="16" t="s">
        <v>2051</v>
      </c>
      <c r="AD191" t="s">
        <v>483</v>
      </c>
      <c r="AE191">
        <f t="shared" si="5"/>
        <v>0.33136436643447564</v>
      </c>
      <c r="AF191">
        <f t="shared" si="4"/>
        <v>1.0871182707637279</v>
      </c>
    </row>
    <row r="192" spans="1:32" x14ac:dyDescent="0.2">
      <c r="A192">
        <v>1338</v>
      </c>
      <c r="B192" t="s">
        <v>2052</v>
      </c>
      <c r="C192" t="s">
        <v>88</v>
      </c>
      <c r="D192">
        <v>842.65975860000003</v>
      </c>
      <c r="E192">
        <v>1</v>
      </c>
      <c r="F192">
        <v>18.297283329999999</v>
      </c>
      <c r="G192">
        <v>1.0448999999999999</v>
      </c>
      <c r="H192">
        <v>0</v>
      </c>
      <c r="I192" t="s">
        <v>2053</v>
      </c>
      <c r="J192">
        <v>418774736.69999999</v>
      </c>
      <c r="K192">
        <v>34.81</v>
      </c>
      <c r="L192">
        <v>573199107.5</v>
      </c>
      <c r="M192">
        <v>560942129.10000002</v>
      </c>
      <c r="N192">
        <v>342747292.19999999</v>
      </c>
      <c r="O192">
        <v>531795224.5</v>
      </c>
      <c r="P192">
        <v>290000071.89999998</v>
      </c>
      <c r="Q192">
        <v>519264288.80000001</v>
      </c>
      <c r="R192">
        <v>455403314.60000002</v>
      </c>
      <c r="S192">
        <v>303696420.69999999</v>
      </c>
      <c r="T192">
        <v>614589553.70000005</v>
      </c>
      <c r="U192">
        <v>330324662.10000002</v>
      </c>
      <c r="V192">
        <v>136100092.5</v>
      </c>
      <c r="W192">
        <v>456605933.19999999</v>
      </c>
      <c r="X192" t="s">
        <v>2054</v>
      </c>
      <c r="Y192">
        <v>15250900.48</v>
      </c>
      <c r="Z192" s="8" t="s">
        <v>621</v>
      </c>
      <c r="AA192" t="s">
        <v>483</v>
      </c>
      <c r="AB192" t="s">
        <v>484</v>
      </c>
      <c r="AC192" s="16" t="s">
        <v>2055</v>
      </c>
      <c r="AD192" t="s">
        <v>483</v>
      </c>
      <c r="AE192">
        <f t="shared" si="5"/>
        <v>0.43030007996307451</v>
      </c>
      <c r="AF192">
        <f t="shared" si="4"/>
        <v>1.0339163960437949</v>
      </c>
    </row>
    <row r="193" spans="1:32" x14ac:dyDescent="0.2">
      <c r="A193">
        <v>1126</v>
      </c>
      <c r="B193" t="s">
        <v>2056</v>
      </c>
      <c r="C193" t="s">
        <v>88</v>
      </c>
      <c r="D193">
        <v>916.69844999999998</v>
      </c>
      <c r="E193">
        <v>1</v>
      </c>
      <c r="F193">
        <v>20.036049999999999</v>
      </c>
      <c r="G193">
        <v>0.29915000000000003</v>
      </c>
      <c r="H193">
        <v>0</v>
      </c>
      <c r="I193" t="s">
        <v>2057</v>
      </c>
      <c r="J193">
        <v>4446367.7520000003</v>
      </c>
      <c r="K193">
        <v>135.18</v>
      </c>
      <c r="L193">
        <v>3413640.827</v>
      </c>
      <c r="M193">
        <v>4738304.0690000001</v>
      </c>
      <c r="N193">
        <v>270361.75</v>
      </c>
      <c r="O193">
        <v>4456562.4859999996</v>
      </c>
      <c r="P193">
        <v>165027.62469999999</v>
      </c>
      <c r="Q193">
        <v>5711831.1610000003</v>
      </c>
      <c r="R193">
        <v>2638489.8280000002</v>
      </c>
      <c r="S193">
        <v>4765816.2050000001</v>
      </c>
      <c r="T193">
        <v>5921549.6349999998</v>
      </c>
      <c r="U193">
        <v>326870.41570000001</v>
      </c>
      <c r="V193">
        <v>0</v>
      </c>
      <c r="W193">
        <v>11530732.210000001</v>
      </c>
      <c r="X193" t="s">
        <v>2058</v>
      </c>
      <c r="Y193">
        <v>663735.18999999994</v>
      </c>
      <c r="Z193" s="8" t="s">
        <v>621</v>
      </c>
      <c r="AA193" t="s">
        <v>1353</v>
      </c>
      <c r="AB193" t="s">
        <v>484</v>
      </c>
      <c r="AC193" s="16" t="s">
        <v>2059</v>
      </c>
      <c r="AD193" t="s">
        <v>1354</v>
      </c>
      <c r="AE193">
        <f t="shared" si="5"/>
        <v>0.20557642320313307</v>
      </c>
      <c r="AF193">
        <f t="shared" si="4"/>
        <v>0.67359643661721524</v>
      </c>
    </row>
    <row r="194" spans="1:32" x14ac:dyDescent="0.2">
      <c r="A194">
        <v>637</v>
      </c>
      <c r="B194" t="s">
        <v>2060</v>
      </c>
      <c r="C194" t="s">
        <v>88</v>
      </c>
      <c r="D194">
        <v>830.56733350000002</v>
      </c>
      <c r="E194">
        <v>1</v>
      </c>
      <c r="F194">
        <v>14.708233330000001</v>
      </c>
      <c r="G194">
        <v>0.49031666699999998</v>
      </c>
      <c r="H194">
        <v>0</v>
      </c>
      <c r="I194" t="s">
        <v>2061</v>
      </c>
      <c r="J194">
        <v>724191179.60000002</v>
      </c>
      <c r="K194">
        <v>30.92</v>
      </c>
      <c r="L194">
        <v>1104641109</v>
      </c>
      <c r="M194">
        <v>747278583.20000005</v>
      </c>
      <c r="N194">
        <v>695891836.29999995</v>
      </c>
      <c r="O194">
        <v>785416741.79999995</v>
      </c>
      <c r="P194">
        <v>325414718</v>
      </c>
      <c r="Q194">
        <v>744386415.70000005</v>
      </c>
      <c r="R194">
        <v>951023474.10000002</v>
      </c>
      <c r="S194">
        <v>535073371.39999998</v>
      </c>
      <c r="T194">
        <v>830244394.89999998</v>
      </c>
      <c r="U194">
        <v>640240328.20000005</v>
      </c>
      <c r="V194">
        <v>369733421.69999999</v>
      </c>
      <c r="W194">
        <v>837898540.89999998</v>
      </c>
      <c r="X194" t="s">
        <v>2062</v>
      </c>
      <c r="Y194">
        <v>35039238.039999999</v>
      </c>
      <c r="Z194" s="8" t="s">
        <v>621</v>
      </c>
      <c r="AA194" t="s">
        <v>483</v>
      </c>
      <c r="AB194" t="s">
        <v>484</v>
      </c>
      <c r="AC194" s="16" t="s">
        <v>2063</v>
      </c>
      <c r="AD194" t="s">
        <v>483</v>
      </c>
      <c r="AE194">
        <f t="shared" si="5"/>
        <v>0.47724114808579443</v>
      </c>
      <c r="AF194">
        <f t="shared" ref="AF194:AF257" si="6">(AVERAGE(L194:P194)/(AVERAGE((Q194:U194))))</f>
        <v>0.98856380379956055</v>
      </c>
    </row>
    <row r="195" spans="1:32" x14ac:dyDescent="0.2">
      <c r="A195">
        <v>222</v>
      </c>
      <c r="B195" t="s">
        <v>2064</v>
      </c>
      <c r="C195" t="s">
        <v>88</v>
      </c>
      <c r="D195">
        <v>850.55877629999998</v>
      </c>
      <c r="E195">
        <v>1</v>
      </c>
      <c r="F195">
        <v>14.834849999999999</v>
      </c>
      <c r="G195">
        <v>0.33355000000000001</v>
      </c>
      <c r="H195">
        <v>0</v>
      </c>
      <c r="I195" t="s">
        <v>2065</v>
      </c>
      <c r="J195">
        <v>28019485.5</v>
      </c>
      <c r="K195">
        <v>34.340000000000003</v>
      </c>
      <c r="L195">
        <v>37733932.020000003</v>
      </c>
      <c r="M195">
        <v>27287913.329999998</v>
      </c>
      <c r="N195">
        <v>27821477</v>
      </c>
      <c r="O195">
        <v>29523960.079999998</v>
      </c>
      <c r="P195">
        <v>21187823.77</v>
      </c>
      <c r="Q195">
        <v>29657256.739999998</v>
      </c>
      <c r="R195">
        <v>36304505.829999998</v>
      </c>
      <c r="S195">
        <v>28533843.010000002</v>
      </c>
      <c r="T195">
        <v>28708706.52</v>
      </c>
      <c r="U195">
        <v>29137253.210000001</v>
      </c>
      <c r="V195">
        <v>14349492.869999999</v>
      </c>
      <c r="W195">
        <v>32046013.879999999</v>
      </c>
      <c r="X195" t="s">
        <v>2066</v>
      </c>
      <c r="Y195">
        <v>690760.76</v>
      </c>
      <c r="Z195" s="8" t="s">
        <v>621</v>
      </c>
      <c r="AA195" t="s">
        <v>1353</v>
      </c>
      <c r="AB195" t="s">
        <v>484</v>
      </c>
      <c r="AC195" s="16" t="s">
        <v>2067</v>
      </c>
      <c r="AD195" t="s">
        <v>1354</v>
      </c>
      <c r="AE195">
        <f t="shared" ref="AE195:AE258" si="7">_xlfn.T.TEST(L195:P195,Q195:U195,1,2)</f>
        <v>0.2895576727944208</v>
      </c>
      <c r="AF195">
        <f t="shared" si="6"/>
        <v>0.94232395412164482</v>
      </c>
    </row>
    <row r="196" spans="1:32" x14ac:dyDescent="0.2">
      <c r="A196">
        <v>811</v>
      </c>
      <c r="B196" t="s">
        <v>2068</v>
      </c>
      <c r="C196" t="s">
        <v>88</v>
      </c>
      <c r="D196">
        <v>834.59886059999997</v>
      </c>
      <c r="E196">
        <v>1</v>
      </c>
      <c r="F196">
        <v>15.84648333</v>
      </c>
      <c r="G196">
        <v>0.60699999999999998</v>
      </c>
      <c r="H196">
        <v>0</v>
      </c>
      <c r="I196" t="s">
        <v>2069</v>
      </c>
      <c r="J196">
        <v>957918610.20000005</v>
      </c>
      <c r="K196">
        <v>30.52</v>
      </c>
      <c r="L196">
        <v>1355878688</v>
      </c>
      <c r="M196">
        <v>987675174.20000005</v>
      </c>
      <c r="N196">
        <v>940561384.60000002</v>
      </c>
      <c r="O196">
        <v>947925547</v>
      </c>
      <c r="P196">
        <v>573687044.70000005</v>
      </c>
      <c r="Q196">
        <v>955111227.10000002</v>
      </c>
      <c r="R196">
        <v>1134611998</v>
      </c>
      <c r="S196">
        <v>743453904.70000005</v>
      </c>
      <c r="T196">
        <v>1261047003</v>
      </c>
      <c r="U196">
        <v>838877567.70000005</v>
      </c>
      <c r="V196">
        <v>478742054.30000001</v>
      </c>
      <c r="W196">
        <v>1228101109</v>
      </c>
      <c r="X196" t="s">
        <v>2070</v>
      </c>
      <c r="Y196">
        <v>75170386.930000007</v>
      </c>
      <c r="Z196" s="8" t="s">
        <v>621</v>
      </c>
      <c r="AA196" t="s">
        <v>483</v>
      </c>
      <c r="AB196" t="s">
        <v>484</v>
      </c>
      <c r="AC196" s="16" t="s">
        <v>2071</v>
      </c>
      <c r="AD196" t="s">
        <v>483</v>
      </c>
      <c r="AE196">
        <f t="shared" si="7"/>
        <v>0.43714585298986797</v>
      </c>
      <c r="AF196">
        <f t="shared" si="6"/>
        <v>0.97417976159155817</v>
      </c>
    </row>
    <row r="197" spans="1:32" x14ac:dyDescent="0.2">
      <c r="A197">
        <v>615</v>
      </c>
      <c r="B197" t="s">
        <v>2072</v>
      </c>
      <c r="C197" t="s">
        <v>88</v>
      </c>
      <c r="D197">
        <v>854.56648359999997</v>
      </c>
      <c r="E197">
        <v>1</v>
      </c>
      <c r="F197">
        <v>14.570600000000001</v>
      </c>
      <c r="G197">
        <v>0.58901666699999999</v>
      </c>
      <c r="H197">
        <v>0</v>
      </c>
      <c r="I197" t="s">
        <v>2073</v>
      </c>
      <c r="J197">
        <v>251493656.5</v>
      </c>
      <c r="K197">
        <v>62.87</v>
      </c>
      <c r="L197">
        <v>383069298.30000001</v>
      </c>
      <c r="M197">
        <v>253115400.90000001</v>
      </c>
      <c r="N197">
        <v>219411181.30000001</v>
      </c>
      <c r="O197">
        <v>239477017.59999999</v>
      </c>
      <c r="P197">
        <v>76604617.700000003</v>
      </c>
      <c r="Q197">
        <v>225279914.59999999</v>
      </c>
      <c r="R197">
        <v>263100440.40000001</v>
      </c>
      <c r="S197">
        <v>168410165.40000001</v>
      </c>
      <c r="T197">
        <v>259440212.09999999</v>
      </c>
      <c r="U197">
        <v>196645774.09999999</v>
      </c>
      <c r="V197">
        <v>72474976.340000004</v>
      </c>
      <c r="W197">
        <v>515177469.39999998</v>
      </c>
      <c r="X197" t="s">
        <v>2074</v>
      </c>
      <c r="Y197">
        <v>35899801.450000003</v>
      </c>
      <c r="Z197" s="8" t="s">
        <v>621</v>
      </c>
      <c r="AA197" t="s">
        <v>483</v>
      </c>
      <c r="AB197" t="s">
        <v>484</v>
      </c>
      <c r="AC197" s="16" t="s">
        <v>2075</v>
      </c>
      <c r="AD197" t="s">
        <v>483</v>
      </c>
      <c r="AE197">
        <f t="shared" si="7"/>
        <v>0.41348276944295009</v>
      </c>
      <c r="AF197">
        <f t="shared" si="6"/>
        <v>1.052836957965485</v>
      </c>
    </row>
    <row r="198" spans="1:32" x14ac:dyDescent="0.2">
      <c r="A198">
        <v>1148</v>
      </c>
      <c r="B198" t="s">
        <v>2076</v>
      </c>
      <c r="C198" t="s">
        <v>88</v>
      </c>
      <c r="D198">
        <v>864.64437539999994</v>
      </c>
      <c r="E198">
        <v>1</v>
      </c>
      <c r="F198">
        <v>17.59708333</v>
      </c>
      <c r="G198">
        <v>0.67963333299999995</v>
      </c>
      <c r="H198">
        <v>0</v>
      </c>
      <c r="I198" t="s">
        <v>2077</v>
      </c>
      <c r="J198">
        <v>361800563.5</v>
      </c>
      <c r="K198">
        <v>43.85</v>
      </c>
      <c r="L198">
        <v>556227237.60000002</v>
      </c>
      <c r="M198">
        <v>500995608.89999998</v>
      </c>
      <c r="N198">
        <v>331005741.19999999</v>
      </c>
      <c r="O198">
        <v>424575735.10000002</v>
      </c>
      <c r="P198">
        <v>137661905.5</v>
      </c>
      <c r="Q198">
        <v>407887652.69999999</v>
      </c>
      <c r="R198">
        <v>499395533.69999999</v>
      </c>
      <c r="S198">
        <v>245178497.30000001</v>
      </c>
      <c r="T198">
        <v>506776909</v>
      </c>
      <c r="U198">
        <v>269281221.60000002</v>
      </c>
      <c r="V198">
        <v>90878728.760000005</v>
      </c>
      <c r="W198">
        <v>432261623.89999998</v>
      </c>
      <c r="X198" t="s">
        <v>2078</v>
      </c>
      <c r="Y198">
        <v>26040238.039999999</v>
      </c>
      <c r="Z198" s="8" t="s">
        <v>621</v>
      </c>
      <c r="AA198" t="s">
        <v>483</v>
      </c>
      <c r="AB198" t="s">
        <v>484</v>
      </c>
      <c r="AC198" s="16" t="s">
        <v>2079</v>
      </c>
      <c r="AD198" t="s">
        <v>483</v>
      </c>
      <c r="AE198">
        <f t="shared" si="7"/>
        <v>0.48158034743437006</v>
      </c>
      <c r="AF198">
        <f t="shared" si="6"/>
        <v>1.0113799266345449</v>
      </c>
    </row>
    <row r="199" spans="1:32" x14ac:dyDescent="0.2">
      <c r="A199">
        <v>1627</v>
      </c>
      <c r="B199" t="s">
        <v>2080</v>
      </c>
      <c r="C199" t="s">
        <v>88</v>
      </c>
      <c r="D199">
        <v>894.69198140000003</v>
      </c>
      <c r="E199">
        <v>1</v>
      </c>
      <c r="F199">
        <v>19.32148333</v>
      </c>
      <c r="G199">
        <v>0.48194999999999999</v>
      </c>
      <c r="H199">
        <v>0</v>
      </c>
      <c r="I199" t="s">
        <v>2081</v>
      </c>
      <c r="J199">
        <v>123672727.8</v>
      </c>
      <c r="K199">
        <v>83.06</v>
      </c>
      <c r="L199">
        <v>107681813.09999999</v>
      </c>
      <c r="M199">
        <v>130740570.09999999</v>
      </c>
      <c r="N199">
        <v>63591845.969999999</v>
      </c>
      <c r="O199">
        <v>113581367.59999999</v>
      </c>
      <c r="P199">
        <v>31094817.059999999</v>
      </c>
      <c r="Q199">
        <v>129861407.59999999</v>
      </c>
      <c r="R199">
        <v>100766561.2</v>
      </c>
      <c r="S199">
        <v>87982143.079999998</v>
      </c>
      <c r="T199">
        <v>150635309.59999999</v>
      </c>
      <c r="U199">
        <v>42490067.899999999</v>
      </c>
      <c r="V199">
        <v>21412416.969999999</v>
      </c>
      <c r="W199">
        <v>316555490.30000001</v>
      </c>
      <c r="X199" t="s">
        <v>2082</v>
      </c>
      <c r="Y199">
        <v>26302720.75</v>
      </c>
      <c r="Z199" s="8" t="s">
        <v>621</v>
      </c>
      <c r="AA199" t="s">
        <v>483</v>
      </c>
      <c r="AB199" t="s">
        <v>484</v>
      </c>
      <c r="AC199" s="16" t="s">
        <v>2083</v>
      </c>
      <c r="AD199" t="s">
        <v>483</v>
      </c>
      <c r="AE199">
        <f t="shared" si="7"/>
        <v>0.31548703414253854</v>
      </c>
      <c r="AF199">
        <f t="shared" si="6"/>
        <v>0.87289317059325666</v>
      </c>
    </row>
    <row r="200" spans="1:32" x14ac:dyDescent="0.2">
      <c r="A200">
        <v>283</v>
      </c>
      <c r="B200" t="s">
        <v>2084</v>
      </c>
      <c r="C200" t="s">
        <v>88</v>
      </c>
      <c r="D200">
        <v>688.49058219999995</v>
      </c>
      <c r="E200">
        <v>1</v>
      </c>
      <c r="F200">
        <v>15.24941667</v>
      </c>
      <c r="G200">
        <v>0.31356666700000002</v>
      </c>
      <c r="H200">
        <v>0</v>
      </c>
      <c r="I200" t="s">
        <v>2085</v>
      </c>
      <c r="J200">
        <v>6835557.1440000003</v>
      </c>
      <c r="K200">
        <v>63.2</v>
      </c>
      <c r="L200">
        <v>8797795.4749999996</v>
      </c>
      <c r="M200">
        <v>12669353.65</v>
      </c>
      <c r="N200">
        <v>6128417.318</v>
      </c>
      <c r="O200">
        <v>11983862.460000001</v>
      </c>
      <c r="P200">
        <v>6847533.0779999997</v>
      </c>
      <c r="Q200">
        <v>9809588.068</v>
      </c>
      <c r="R200">
        <v>8382114.6390000004</v>
      </c>
      <c r="S200">
        <v>5642170.1189999999</v>
      </c>
      <c r="T200">
        <v>11631591.77</v>
      </c>
      <c r="U200">
        <v>11770502.970000001</v>
      </c>
      <c r="V200">
        <v>2708381.9279999998</v>
      </c>
      <c r="W200">
        <v>2193434.2749999999</v>
      </c>
      <c r="X200" t="s">
        <v>2086</v>
      </c>
      <c r="Y200" t="s">
        <v>2087</v>
      </c>
      <c r="Z200" s="8" t="s">
        <v>647</v>
      </c>
      <c r="AA200" t="s">
        <v>1877</v>
      </c>
      <c r="AB200" t="s">
        <v>494</v>
      </c>
      <c r="AC200" s="16" t="s">
        <v>2088</v>
      </c>
      <c r="AD200" t="s">
        <v>1879</v>
      </c>
      <c r="AE200">
        <f t="shared" si="7"/>
        <v>0.46417056799568046</v>
      </c>
      <c r="AF200">
        <f t="shared" si="6"/>
        <v>0.98287310228440594</v>
      </c>
    </row>
    <row r="201" spans="1:32" x14ac:dyDescent="0.2">
      <c r="A201">
        <v>314</v>
      </c>
      <c r="B201" t="s">
        <v>2089</v>
      </c>
      <c r="C201" t="s">
        <v>88</v>
      </c>
      <c r="D201">
        <v>762.50625130000003</v>
      </c>
      <c r="E201">
        <v>1</v>
      </c>
      <c r="F201">
        <v>15.464549999999999</v>
      </c>
      <c r="G201">
        <v>0.56773333299999995</v>
      </c>
      <c r="H201">
        <v>0</v>
      </c>
      <c r="I201" t="s">
        <v>2090</v>
      </c>
      <c r="J201">
        <v>105949430.90000001</v>
      </c>
      <c r="K201">
        <v>30.69</v>
      </c>
      <c r="L201">
        <v>101568549.09999999</v>
      </c>
      <c r="M201">
        <v>88507770.290000007</v>
      </c>
      <c r="N201">
        <v>97979412.569999993</v>
      </c>
      <c r="O201">
        <v>89250904.650000006</v>
      </c>
      <c r="P201">
        <v>54868605.509999998</v>
      </c>
      <c r="Q201">
        <v>88759332</v>
      </c>
      <c r="R201">
        <v>102044145.3</v>
      </c>
      <c r="S201">
        <v>75388966.219999999</v>
      </c>
      <c r="T201">
        <v>97590602.519999996</v>
      </c>
      <c r="U201">
        <v>97006503.689999998</v>
      </c>
      <c r="V201">
        <v>132915601.7</v>
      </c>
      <c r="W201">
        <v>109784746.5</v>
      </c>
      <c r="X201" t="s">
        <v>2091</v>
      </c>
      <c r="Y201">
        <v>1381223.33</v>
      </c>
      <c r="Z201" s="8" t="s">
        <v>647</v>
      </c>
      <c r="AA201" t="s">
        <v>1877</v>
      </c>
      <c r="AB201" t="s">
        <v>484</v>
      </c>
      <c r="AC201" s="16" t="s">
        <v>2092</v>
      </c>
      <c r="AD201" t="s">
        <v>2093</v>
      </c>
      <c r="AE201">
        <f t="shared" si="7"/>
        <v>0.28229101233731158</v>
      </c>
      <c r="AF201">
        <f t="shared" si="6"/>
        <v>0.93790156997534635</v>
      </c>
    </row>
    <row r="202" spans="1:32" x14ac:dyDescent="0.2">
      <c r="A202">
        <v>337</v>
      </c>
      <c r="B202" t="s">
        <v>2094</v>
      </c>
      <c r="C202" t="s">
        <v>88</v>
      </c>
      <c r="D202">
        <v>738.50613629999998</v>
      </c>
      <c r="E202">
        <v>1</v>
      </c>
      <c r="F202">
        <v>15.601383330000001</v>
      </c>
      <c r="G202">
        <v>0.50965000000000005</v>
      </c>
      <c r="H202">
        <v>0</v>
      </c>
      <c r="I202" t="s">
        <v>2095</v>
      </c>
      <c r="J202">
        <v>152614238.30000001</v>
      </c>
      <c r="K202">
        <v>23.56</v>
      </c>
      <c r="L202">
        <v>151286804.30000001</v>
      </c>
      <c r="M202">
        <v>145319254.80000001</v>
      </c>
      <c r="N202">
        <v>134579793.69999999</v>
      </c>
      <c r="O202">
        <v>145611784.90000001</v>
      </c>
      <c r="P202">
        <v>110144744.2</v>
      </c>
      <c r="Q202">
        <v>137175241.90000001</v>
      </c>
      <c r="R202">
        <v>154918848.40000001</v>
      </c>
      <c r="S202">
        <v>108305495.59999999</v>
      </c>
      <c r="T202">
        <v>152626899.90000001</v>
      </c>
      <c r="U202">
        <v>153484824.19999999</v>
      </c>
      <c r="V202">
        <v>128915279.3</v>
      </c>
      <c r="W202">
        <v>126709559.40000001</v>
      </c>
      <c r="X202" t="s">
        <v>2096</v>
      </c>
      <c r="Y202">
        <v>2451332.7200000002</v>
      </c>
      <c r="Z202" s="8" t="s">
        <v>647</v>
      </c>
      <c r="AA202" t="s">
        <v>1877</v>
      </c>
      <c r="AB202" t="s">
        <v>484</v>
      </c>
      <c r="AC202" s="16" t="s">
        <v>2097</v>
      </c>
      <c r="AD202" t="s">
        <v>2093</v>
      </c>
      <c r="AE202">
        <f t="shared" si="7"/>
        <v>0.37110896737302379</v>
      </c>
      <c r="AF202">
        <f t="shared" si="6"/>
        <v>0.97230203137158577</v>
      </c>
    </row>
    <row r="203" spans="1:32" x14ac:dyDescent="0.2">
      <c r="A203">
        <v>335</v>
      </c>
      <c r="B203" t="s">
        <v>2098</v>
      </c>
      <c r="C203" t="s">
        <v>88</v>
      </c>
      <c r="D203">
        <v>714.50621790000002</v>
      </c>
      <c r="E203">
        <v>1</v>
      </c>
      <c r="F203">
        <v>15.601383330000001</v>
      </c>
      <c r="G203">
        <v>0.50914999999999999</v>
      </c>
      <c r="H203">
        <v>0</v>
      </c>
      <c r="I203" t="s">
        <v>2099</v>
      </c>
      <c r="J203">
        <v>60561922.409999996</v>
      </c>
      <c r="K203">
        <v>19.739999999999998</v>
      </c>
      <c r="L203">
        <v>62145781.600000001</v>
      </c>
      <c r="M203">
        <v>69301047.769999996</v>
      </c>
      <c r="N203">
        <v>61496594.659999996</v>
      </c>
      <c r="O203">
        <v>71372068.739999995</v>
      </c>
      <c r="P203">
        <v>56233686.840000004</v>
      </c>
      <c r="Q203">
        <v>65989250.170000002</v>
      </c>
      <c r="R203">
        <v>70198141.629999995</v>
      </c>
      <c r="S203">
        <v>56934979.200000003</v>
      </c>
      <c r="T203">
        <v>68331031.469999999</v>
      </c>
      <c r="U203">
        <v>71734609.060000002</v>
      </c>
      <c r="V203">
        <v>42468931.240000002</v>
      </c>
      <c r="W203">
        <v>34470884.719999999</v>
      </c>
      <c r="X203" t="s">
        <v>2100</v>
      </c>
      <c r="Y203" t="s">
        <v>2101</v>
      </c>
      <c r="Z203" s="8" t="s">
        <v>647</v>
      </c>
      <c r="AA203" t="s">
        <v>1877</v>
      </c>
      <c r="AB203" t="s">
        <v>494</v>
      </c>
      <c r="AC203" s="16" t="s">
        <v>2102</v>
      </c>
      <c r="AD203" t="s">
        <v>1879</v>
      </c>
      <c r="AE203">
        <f t="shared" si="7"/>
        <v>0.26220887905726242</v>
      </c>
      <c r="AF203">
        <f t="shared" si="6"/>
        <v>0.96206696674960657</v>
      </c>
    </row>
    <row r="204" spans="1:32" x14ac:dyDescent="0.2">
      <c r="A204">
        <v>483</v>
      </c>
      <c r="B204" t="s">
        <v>2103</v>
      </c>
      <c r="C204" t="s">
        <v>88</v>
      </c>
      <c r="D204">
        <v>716.52240129999996</v>
      </c>
      <c r="E204">
        <v>1</v>
      </c>
      <c r="F204">
        <v>16.344750000000001</v>
      </c>
      <c r="G204">
        <v>0.46894999999999998</v>
      </c>
      <c r="H204">
        <v>0</v>
      </c>
      <c r="I204" t="s">
        <v>2104</v>
      </c>
      <c r="J204">
        <v>133188128.90000001</v>
      </c>
      <c r="K204">
        <v>16.23</v>
      </c>
      <c r="L204">
        <v>129164589.40000001</v>
      </c>
      <c r="M204">
        <v>132857398.3</v>
      </c>
      <c r="N204">
        <v>114609000.90000001</v>
      </c>
      <c r="O204">
        <v>139311163.80000001</v>
      </c>
      <c r="P204">
        <v>130991451.2</v>
      </c>
      <c r="Q204">
        <v>130604148.8</v>
      </c>
      <c r="R204">
        <v>123389136.09999999</v>
      </c>
      <c r="S204">
        <v>104301831.90000001</v>
      </c>
      <c r="T204">
        <v>135541625.40000001</v>
      </c>
      <c r="U204">
        <v>122757441.40000001</v>
      </c>
      <c r="V204">
        <v>131079346.7</v>
      </c>
      <c r="W204">
        <v>100676201.8</v>
      </c>
      <c r="X204" t="s">
        <v>2105</v>
      </c>
      <c r="Y204" t="s">
        <v>2106</v>
      </c>
      <c r="Z204" s="8" t="s">
        <v>647</v>
      </c>
      <c r="AA204" t="s">
        <v>1877</v>
      </c>
      <c r="AB204" t="s">
        <v>494</v>
      </c>
      <c r="AC204" s="16" t="s">
        <v>2107</v>
      </c>
      <c r="AD204" t="s">
        <v>1879</v>
      </c>
      <c r="AE204">
        <f t="shared" si="7"/>
        <v>0.19556065026445396</v>
      </c>
      <c r="AF204">
        <f t="shared" si="6"/>
        <v>1.0492048430020255</v>
      </c>
    </row>
    <row r="205" spans="1:32" x14ac:dyDescent="0.2">
      <c r="A205">
        <v>1044</v>
      </c>
      <c r="B205" t="s">
        <v>2108</v>
      </c>
      <c r="C205" t="s">
        <v>88</v>
      </c>
      <c r="D205">
        <v>720.55240219999996</v>
      </c>
      <c r="E205">
        <v>1</v>
      </c>
      <c r="F205">
        <v>17.140683330000002</v>
      </c>
      <c r="G205">
        <v>0.13789999999999999</v>
      </c>
      <c r="H205">
        <v>0</v>
      </c>
      <c r="I205" t="s">
        <v>1189</v>
      </c>
      <c r="J205">
        <v>12888191.310000001</v>
      </c>
      <c r="K205">
        <v>66.19</v>
      </c>
      <c r="L205">
        <v>25683192.460000001</v>
      </c>
      <c r="M205">
        <v>20931386.600000001</v>
      </c>
      <c r="N205">
        <v>14688986.560000001</v>
      </c>
      <c r="O205">
        <v>20688700.760000002</v>
      </c>
      <c r="P205">
        <v>13349990.6</v>
      </c>
      <c r="Q205">
        <v>14201498.27</v>
      </c>
      <c r="R205">
        <v>25345399.02</v>
      </c>
      <c r="S205">
        <v>8001560.227</v>
      </c>
      <c r="T205">
        <v>17419113.43</v>
      </c>
      <c r="U205">
        <v>13927963.57</v>
      </c>
      <c r="V205">
        <v>10758860.619999999</v>
      </c>
      <c r="W205">
        <v>8326217.5669999998</v>
      </c>
      <c r="X205" t="s">
        <v>2109</v>
      </c>
      <c r="Y205" t="s">
        <v>2110</v>
      </c>
      <c r="Z205" s="8" t="s">
        <v>647</v>
      </c>
      <c r="AA205" t="s">
        <v>483</v>
      </c>
      <c r="AB205" t="s">
        <v>484</v>
      </c>
      <c r="AC205" s="16" t="s">
        <v>2111</v>
      </c>
      <c r="AD205" t="s">
        <v>483</v>
      </c>
      <c r="AE205">
        <f t="shared" si="7"/>
        <v>0.19515004120528534</v>
      </c>
      <c r="AF205">
        <f t="shared" si="6"/>
        <v>1.2084620196020874</v>
      </c>
    </row>
    <row r="206" spans="1:32" x14ac:dyDescent="0.2">
      <c r="A206">
        <v>199</v>
      </c>
      <c r="B206" t="s">
        <v>2112</v>
      </c>
      <c r="C206" t="s">
        <v>88</v>
      </c>
      <c r="D206">
        <v>736.49059439999996</v>
      </c>
      <c r="E206">
        <v>1</v>
      </c>
      <c r="F206">
        <v>14.6983</v>
      </c>
      <c r="G206">
        <v>0.176166667</v>
      </c>
      <c r="H206">
        <v>0</v>
      </c>
      <c r="I206" t="s">
        <v>2113</v>
      </c>
      <c r="J206">
        <v>4012968.62</v>
      </c>
      <c r="K206">
        <v>75.37</v>
      </c>
      <c r="L206">
        <v>6771368.301</v>
      </c>
      <c r="M206">
        <v>6671232.3049999997</v>
      </c>
      <c r="N206">
        <v>5140328.2580000004</v>
      </c>
      <c r="O206">
        <v>7631996.193</v>
      </c>
      <c r="P206">
        <v>2915194.6150000002</v>
      </c>
      <c r="Q206">
        <v>4890271.7149999999</v>
      </c>
      <c r="R206">
        <v>5843677.0870000003</v>
      </c>
      <c r="S206">
        <v>2741992.4959999998</v>
      </c>
      <c r="T206">
        <v>6741739.5590000004</v>
      </c>
      <c r="U206">
        <v>8273306.2000000002</v>
      </c>
      <c r="V206">
        <v>0</v>
      </c>
      <c r="W206">
        <v>2573422.577</v>
      </c>
      <c r="X206" t="s">
        <v>2114</v>
      </c>
      <c r="Y206">
        <v>347064.28</v>
      </c>
      <c r="Z206" s="8" t="s">
        <v>647</v>
      </c>
      <c r="AA206" t="s">
        <v>1877</v>
      </c>
      <c r="AB206" t="s">
        <v>484</v>
      </c>
      <c r="AC206" s="16" t="s">
        <v>2115</v>
      </c>
      <c r="AD206" t="s">
        <v>1879</v>
      </c>
      <c r="AE206">
        <f t="shared" si="7"/>
        <v>0.46034038605896915</v>
      </c>
      <c r="AF206">
        <f t="shared" si="6"/>
        <v>1.0224328000192247</v>
      </c>
    </row>
    <row r="207" spans="1:32" x14ac:dyDescent="0.2">
      <c r="A207">
        <v>645</v>
      </c>
      <c r="B207" t="s">
        <v>2116</v>
      </c>
      <c r="C207" t="s">
        <v>88</v>
      </c>
      <c r="D207">
        <v>768.55279780000001</v>
      </c>
      <c r="E207">
        <v>1</v>
      </c>
      <c r="F207">
        <v>17.032133330000001</v>
      </c>
      <c r="G207">
        <v>0.29626666699999998</v>
      </c>
      <c r="H207">
        <v>0</v>
      </c>
      <c r="I207" t="s">
        <v>2117</v>
      </c>
      <c r="J207">
        <v>23122846.18</v>
      </c>
      <c r="K207">
        <v>28.24</v>
      </c>
      <c r="L207">
        <v>25769202.719999999</v>
      </c>
      <c r="M207">
        <v>26613477.48</v>
      </c>
      <c r="N207">
        <v>22769999.23</v>
      </c>
      <c r="O207">
        <v>28101988.82</v>
      </c>
      <c r="P207">
        <v>15570744.939999999</v>
      </c>
      <c r="Q207">
        <v>26719350.399999999</v>
      </c>
      <c r="R207">
        <v>31447157.539999999</v>
      </c>
      <c r="S207">
        <v>25193447.800000001</v>
      </c>
      <c r="T207">
        <v>28292562.039999999</v>
      </c>
      <c r="U207">
        <v>21868112.960000001</v>
      </c>
      <c r="V207">
        <v>9147412.8530000001</v>
      </c>
      <c r="W207">
        <v>18592711.629999999</v>
      </c>
      <c r="X207" t="s">
        <v>2118</v>
      </c>
      <c r="Y207" t="s">
        <v>2119</v>
      </c>
      <c r="Z207" s="8" t="s">
        <v>647</v>
      </c>
      <c r="AA207" t="s">
        <v>1877</v>
      </c>
      <c r="AB207" t="s">
        <v>494</v>
      </c>
      <c r="AC207" s="16" t="s">
        <v>652</v>
      </c>
      <c r="AD207" t="s">
        <v>1879</v>
      </c>
      <c r="AE207">
        <f t="shared" si="7"/>
        <v>0.15706689307749039</v>
      </c>
      <c r="AF207">
        <f t="shared" si="6"/>
        <v>0.88994047235580032</v>
      </c>
    </row>
    <row r="208" spans="1:32" x14ac:dyDescent="0.2">
      <c r="A208">
        <v>533</v>
      </c>
      <c r="B208" t="s">
        <v>2120</v>
      </c>
      <c r="C208" t="s">
        <v>88</v>
      </c>
      <c r="D208">
        <v>790.53819269999997</v>
      </c>
      <c r="E208">
        <v>1</v>
      </c>
      <c r="F208">
        <v>16.54045</v>
      </c>
      <c r="G208">
        <v>0.96318333300000003</v>
      </c>
      <c r="H208">
        <v>0</v>
      </c>
      <c r="I208" t="s">
        <v>664</v>
      </c>
      <c r="J208">
        <v>150994797.90000001</v>
      </c>
      <c r="K208">
        <v>29.15</v>
      </c>
      <c r="L208">
        <v>141739726.40000001</v>
      </c>
      <c r="M208">
        <v>123466944.8</v>
      </c>
      <c r="N208">
        <v>145652009.90000001</v>
      </c>
      <c r="O208">
        <v>133487107.09999999</v>
      </c>
      <c r="P208">
        <v>81717985</v>
      </c>
      <c r="Q208">
        <v>131523712.8</v>
      </c>
      <c r="R208">
        <v>154067111.59999999</v>
      </c>
      <c r="S208">
        <v>126561624</v>
      </c>
      <c r="T208">
        <v>149071111.80000001</v>
      </c>
      <c r="U208">
        <v>140045525.5</v>
      </c>
      <c r="V208">
        <v>220544363.69999999</v>
      </c>
      <c r="W208">
        <v>138056331.09999999</v>
      </c>
      <c r="X208" t="s">
        <v>2121</v>
      </c>
      <c r="Y208" t="s">
        <v>2122</v>
      </c>
      <c r="Z208" s="8" t="s">
        <v>647</v>
      </c>
      <c r="AA208" t="s">
        <v>1877</v>
      </c>
      <c r="AB208" t="s">
        <v>484</v>
      </c>
      <c r="AC208" s="16" t="s">
        <v>672</v>
      </c>
      <c r="AD208" t="s">
        <v>1879</v>
      </c>
      <c r="AE208">
        <f t="shared" si="7"/>
        <v>0.13378016744857382</v>
      </c>
      <c r="AF208">
        <f t="shared" si="6"/>
        <v>0.89275826635801181</v>
      </c>
    </row>
    <row r="209" spans="1:32" x14ac:dyDescent="0.2">
      <c r="A209">
        <v>566</v>
      </c>
      <c r="B209" t="s">
        <v>2123</v>
      </c>
      <c r="C209" t="s">
        <v>88</v>
      </c>
      <c r="D209">
        <v>766.53821400000004</v>
      </c>
      <c r="E209">
        <v>1</v>
      </c>
      <c r="F209">
        <v>16.677099999999999</v>
      </c>
      <c r="G209">
        <v>1.378616667</v>
      </c>
      <c r="H209">
        <v>0</v>
      </c>
      <c r="I209" t="s">
        <v>2124</v>
      </c>
      <c r="J209">
        <v>661363893.70000005</v>
      </c>
      <c r="K209">
        <v>12.9</v>
      </c>
      <c r="L209">
        <v>692118976.29999995</v>
      </c>
      <c r="M209">
        <v>630031062.89999998</v>
      </c>
      <c r="N209">
        <v>622509231</v>
      </c>
      <c r="O209">
        <v>666815276</v>
      </c>
      <c r="P209">
        <v>487673799.5</v>
      </c>
      <c r="Q209">
        <v>648285355.70000005</v>
      </c>
      <c r="R209">
        <v>739852056.5</v>
      </c>
      <c r="S209">
        <v>579219211.10000002</v>
      </c>
      <c r="T209">
        <v>690036244.20000005</v>
      </c>
      <c r="U209">
        <v>668274425</v>
      </c>
      <c r="V209">
        <v>607022179.89999998</v>
      </c>
      <c r="W209">
        <v>625412218.10000002</v>
      </c>
      <c r="X209" t="s">
        <v>2125</v>
      </c>
      <c r="Y209" t="s">
        <v>2126</v>
      </c>
      <c r="Z209" s="8" t="s">
        <v>647</v>
      </c>
      <c r="AA209" t="s">
        <v>1877</v>
      </c>
      <c r="AB209" t="s">
        <v>494</v>
      </c>
      <c r="AC209" s="16" t="s">
        <v>662</v>
      </c>
      <c r="AD209" t="s">
        <v>2093</v>
      </c>
      <c r="AE209">
        <f t="shared" si="7"/>
        <v>0.167143883549389</v>
      </c>
      <c r="AF209">
        <f t="shared" si="6"/>
        <v>0.93188767038998688</v>
      </c>
    </row>
    <row r="210" spans="1:32" x14ac:dyDescent="0.2">
      <c r="A210">
        <v>593</v>
      </c>
      <c r="B210" t="s">
        <v>2127</v>
      </c>
      <c r="C210" t="s">
        <v>88</v>
      </c>
      <c r="D210">
        <v>792.55311659999995</v>
      </c>
      <c r="E210">
        <v>1</v>
      </c>
      <c r="F210">
        <v>16.795116669999999</v>
      </c>
      <c r="G210">
        <v>0.31546666699999998</v>
      </c>
      <c r="H210">
        <v>0</v>
      </c>
      <c r="I210" t="s">
        <v>2128</v>
      </c>
      <c r="J210">
        <v>33888597.729999997</v>
      </c>
      <c r="K210">
        <v>21.73</v>
      </c>
      <c r="L210">
        <v>32937336.48</v>
      </c>
      <c r="M210">
        <v>34287779.170000002</v>
      </c>
      <c r="N210">
        <v>30959363.699999999</v>
      </c>
      <c r="O210">
        <v>33232936.210000001</v>
      </c>
      <c r="P210">
        <v>17132111.350000001</v>
      </c>
      <c r="Q210">
        <v>34819059.829999998</v>
      </c>
      <c r="R210">
        <v>35279575.380000003</v>
      </c>
      <c r="S210">
        <v>29999419.440000001</v>
      </c>
      <c r="T210">
        <v>35971281.450000003</v>
      </c>
      <c r="U210">
        <v>33894163.68</v>
      </c>
      <c r="V210">
        <v>28852913.640000001</v>
      </c>
      <c r="W210">
        <v>28354413.82</v>
      </c>
      <c r="X210" t="s">
        <v>2129</v>
      </c>
      <c r="Y210" t="s">
        <v>2130</v>
      </c>
      <c r="Z210" s="8" t="s">
        <v>647</v>
      </c>
      <c r="AA210" t="s">
        <v>1877</v>
      </c>
      <c r="AB210" t="s">
        <v>494</v>
      </c>
      <c r="AC210" s="16" t="s">
        <v>2131</v>
      </c>
      <c r="AD210" t="s">
        <v>1877</v>
      </c>
      <c r="AE210">
        <f t="shared" si="7"/>
        <v>0.11908832194696234</v>
      </c>
      <c r="AF210">
        <f t="shared" si="6"/>
        <v>0.87400840240570365</v>
      </c>
    </row>
    <row r="211" spans="1:32" x14ac:dyDescent="0.2">
      <c r="A211">
        <v>717</v>
      </c>
      <c r="B211" t="s">
        <v>2132</v>
      </c>
      <c r="C211" t="s">
        <v>88</v>
      </c>
      <c r="D211">
        <v>744.55335149999996</v>
      </c>
      <c r="E211">
        <v>1</v>
      </c>
      <c r="F211">
        <v>17.347316670000001</v>
      </c>
      <c r="G211">
        <v>0.64039999999999997</v>
      </c>
      <c r="H211">
        <v>0</v>
      </c>
      <c r="I211" t="s">
        <v>2133</v>
      </c>
      <c r="J211">
        <v>168435375.30000001</v>
      </c>
      <c r="K211">
        <v>22.51</v>
      </c>
      <c r="L211">
        <v>168581459.40000001</v>
      </c>
      <c r="M211">
        <v>168046440.59999999</v>
      </c>
      <c r="N211">
        <v>144380633.30000001</v>
      </c>
      <c r="O211">
        <v>175995546.5</v>
      </c>
      <c r="P211">
        <v>134133331.59999999</v>
      </c>
      <c r="Q211">
        <v>163582850.5</v>
      </c>
      <c r="R211">
        <v>160953042.59999999</v>
      </c>
      <c r="S211">
        <v>137845281</v>
      </c>
      <c r="T211">
        <v>169371493.5</v>
      </c>
      <c r="U211">
        <v>146227135.5</v>
      </c>
      <c r="V211">
        <v>110195245.09999999</v>
      </c>
      <c r="W211">
        <v>146945892</v>
      </c>
      <c r="X211" t="s">
        <v>2134</v>
      </c>
      <c r="Y211" t="s">
        <v>2135</v>
      </c>
      <c r="Z211" s="8" t="s">
        <v>647</v>
      </c>
      <c r="AA211" t="s">
        <v>1877</v>
      </c>
      <c r="AB211" t="s">
        <v>494</v>
      </c>
      <c r="AC211" s="16" t="s">
        <v>2136</v>
      </c>
      <c r="AD211" t="s">
        <v>1879</v>
      </c>
      <c r="AE211">
        <f t="shared" si="7"/>
        <v>0.39896686224236638</v>
      </c>
      <c r="AF211">
        <f t="shared" si="6"/>
        <v>1.0169125319803562</v>
      </c>
    </row>
    <row r="212" spans="1:32" x14ac:dyDescent="0.2">
      <c r="A212">
        <v>719</v>
      </c>
      <c r="B212" t="s">
        <v>2137</v>
      </c>
      <c r="C212" t="s">
        <v>88</v>
      </c>
      <c r="D212">
        <v>794.56941859999995</v>
      </c>
      <c r="E212">
        <v>1</v>
      </c>
      <c r="F212">
        <v>17.347316670000001</v>
      </c>
      <c r="G212">
        <v>0.54169999999999996</v>
      </c>
      <c r="H212">
        <v>0</v>
      </c>
      <c r="I212" t="s">
        <v>2138</v>
      </c>
      <c r="J212">
        <v>70995681.930000007</v>
      </c>
      <c r="K212">
        <v>26.52</v>
      </c>
      <c r="L212">
        <v>74969453.200000003</v>
      </c>
      <c r="M212">
        <v>67302449.400000006</v>
      </c>
      <c r="N212">
        <v>66939295.689999998</v>
      </c>
      <c r="O212">
        <v>67346438.349999994</v>
      </c>
      <c r="P212">
        <v>37414151.109999999</v>
      </c>
      <c r="Q212">
        <v>74831056.090000004</v>
      </c>
      <c r="R212">
        <v>84925115.709999993</v>
      </c>
      <c r="S212">
        <v>68041133.450000003</v>
      </c>
      <c r="T212">
        <v>84105384.189999998</v>
      </c>
      <c r="U212">
        <v>66514823.340000004</v>
      </c>
      <c r="V212">
        <v>40008742.369999997</v>
      </c>
      <c r="W212">
        <v>49163847.329999998</v>
      </c>
      <c r="X212" t="s">
        <v>2139</v>
      </c>
      <c r="Y212" t="s">
        <v>2140</v>
      </c>
      <c r="Z212" s="8" t="s">
        <v>647</v>
      </c>
      <c r="AA212" t="s">
        <v>1877</v>
      </c>
      <c r="AB212" t="s">
        <v>494</v>
      </c>
      <c r="AC212" s="16" t="s">
        <v>667</v>
      </c>
      <c r="AD212" t="s">
        <v>1879</v>
      </c>
      <c r="AE212">
        <f t="shared" si="7"/>
        <v>6.3809000050012832E-2</v>
      </c>
      <c r="AF212">
        <f t="shared" si="6"/>
        <v>0.82969676916758683</v>
      </c>
    </row>
    <row r="213" spans="1:32" x14ac:dyDescent="0.2">
      <c r="A213">
        <v>782</v>
      </c>
      <c r="B213" t="s">
        <v>2141</v>
      </c>
      <c r="C213" t="s">
        <v>88</v>
      </c>
      <c r="D213">
        <v>790.53616399999999</v>
      </c>
      <c r="E213">
        <v>1</v>
      </c>
      <c r="F213">
        <v>15.68933333</v>
      </c>
      <c r="G213">
        <v>0.17671666699999999</v>
      </c>
      <c r="H213">
        <v>0</v>
      </c>
      <c r="I213" t="s">
        <v>2142</v>
      </c>
      <c r="J213">
        <v>125360373</v>
      </c>
      <c r="K213">
        <v>58.61</v>
      </c>
      <c r="L213">
        <v>280358466.60000002</v>
      </c>
      <c r="M213">
        <v>151843880.40000001</v>
      </c>
      <c r="N213">
        <v>175671945.69999999</v>
      </c>
      <c r="O213">
        <v>128630937.7</v>
      </c>
      <c r="P213">
        <v>29062884.719999999</v>
      </c>
      <c r="Q213">
        <v>123695451.3</v>
      </c>
      <c r="R213">
        <v>185878638.59999999</v>
      </c>
      <c r="S213">
        <v>78922979.489999995</v>
      </c>
      <c r="T213">
        <v>187271514.19999999</v>
      </c>
      <c r="U213">
        <v>161583086.59999999</v>
      </c>
      <c r="V213">
        <v>58017485.899999999</v>
      </c>
      <c r="W213">
        <v>182562337.59999999</v>
      </c>
      <c r="X213" t="s">
        <v>2143</v>
      </c>
      <c r="Y213" t="s">
        <v>2144</v>
      </c>
      <c r="Z213" s="8" t="s">
        <v>647</v>
      </c>
      <c r="AA213" t="s">
        <v>483</v>
      </c>
      <c r="AB213" t="s">
        <v>484</v>
      </c>
      <c r="AC213" s="16" t="s">
        <v>2145</v>
      </c>
      <c r="AD213" t="s">
        <v>483</v>
      </c>
      <c r="AE213">
        <f t="shared" si="7"/>
        <v>0.45206518373146493</v>
      </c>
      <c r="AF213">
        <f t="shared" si="6"/>
        <v>1.0382672828593842</v>
      </c>
    </row>
    <row r="214" spans="1:32" x14ac:dyDescent="0.2">
      <c r="A214">
        <v>390</v>
      </c>
      <c r="B214" t="s">
        <v>2146</v>
      </c>
      <c r="C214" t="s">
        <v>88</v>
      </c>
      <c r="D214">
        <v>764.52237479999997</v>
      </c>
      <c r="E214">
        <v>1</v>
      </c>
      <c r="F214">
        <v>15.8369</v>
      </c>
      <c r="G214">
        <v>0.56771666700000001</v>
      </c>
      <c r="H214">
        <v>0</v>
      </c>
      <c r="I214" t="s">
        <v>2147</v>
      </c>
      <c r="J214">
        <v>208396326</v>
      </c>
      <c r="K214">
        <v>15.86</v>
      </c>
      <c r="L214">
        <v>233439370.59999999</v>
      </c>
      <c r="M214">
        <v>213148810.5</v>
      </c>
      <c r="N214">
        <v>199057141.90000001</v>
      </c>
      <c r="O214">
        <v>229423640.30000001</v>
      </c>
      <c r="P214">
        <v>158139406.5</v>
      </c>
      <c r="Q214">
        <v>202893224.69999999</v>
      </c>
      <c r="R214">
        <v>228428886.30000001</v>
      </c>
      <c r="S214">
        <v>171266438.19999999</v>
      </c>
      <c r="T214">
        <v>220570354.09999999</v>
      </c>
      <c r="U214">
        <v>224104990</v>
      </c>
      <c r="V214">
        <v>152135067.09999999</v>
      </c>
      <c r="W214">
        <v>172824904.90000001</v>
      </c>
      <c r="X214" t="s">
        <v>2148</v>
      </c>
      <c r="Y214" t="s">
        <v>2149</v>
      </c>
      <c r="Z214" s="8" t="s">
        <v>647</v>
      </c>
      <c r="AA214" t="s">
        <v>1877</v>
      </c>
      <c r="AB214" t="s">
        <v>484</v>
      </c>
      <c r="AC214" s="16" t="s">
        <v>677</v>
      </c>
      <c r="AD214" t="s">
        <v>2093</v>
      </c>
      <c r="AE214">
        <f t="shared" si="7"/>
        <v>0.43696776774201029</v>
      </c>
      <c r="AF214">
        <f t="shared" si="6"/>
        <v>0.98657881400292502</v>
      </c>
    </row>
    <row r="215" spans="1:32" x14ac:dyDescent="0.2">
      <c r="A215">
        <v>1027</v>
      </c>
      <c r="B215" t="s">
        <v>2150</v>
      </c>
      <c r="C215" t="s">
        <v>88</v>
      </c>
      <c r="D215">
        <v>772.61922619999996</v>
      </c>
      <c r="E215">
        <v>1</v>
      </c>
      <c r="F215">
        <v>17.08145</v>
      </c>
      <c r="G215">
        <v>0.414033333</v>
      </c>
      <c r="H215">
        <v>0</v>
      </c>
      <c r="I215" t="s">
        <v>2151</v>
      </c>
      <c r="J215">
        <v>225130398.40000001</v>
      </c>
      <c r="K215">
        <v>42.05</v>
      </c>
      <c r="L215">
        <v>292153872.60000002</v>
      </c>
      <c r="M215">
        <v>400678580.39999998</v>
      </c>
      <c r="N215">
        <v>231594015.19999999</v>
      </c>
      <c r="O215">
        <v>340899641.39999998</v>
      </c>
      <c r="P215">
        <v>248844103.19999999</v>
      </c>
      <c r="Q215">
        <v>240999786.90000001</v>
      </c>
      <c r="R215">
        <v>233136452.5</v>
      </c>
      <c r="S215">
        <v>156121118.59999999</v>
      </c>
      <c r="T215">
        <v>282646877</v>
      </c>
      <c r="U215">
        <v>236556191.30000001</v>
      </c>
      <c r="V215">
        <v>70826008.590000004</v>
      </c>
      <c r="W215">
        <v>200289849.69999999</v>
      </c>
      <c r="X215" t="s">
        <v>2152</v>
      </c>
      <c r="Y215" t="s">
        <v>2153</v>
      </c>
      <c r="Z215" s="8" t="s">
        <v>739</v>
      </c>
      <c r="AA215" t="s">
        <v>483</v>
      </c>
      <c r="AB215" t="s">
        <v>494</v>
      </c>
      <c r="AC215" s="16" t="s">
        <v>2154</v>
      </c>
      <c r="AD215" t="s">
        <v>483</v>
      </c>
      <c r="AE215">
        <f t="shared" si="7"/>
        <v>4.2432291100786695E-2</v>
      </c>
      <c r="AF215">
        <f t="shared" si="6"/>
        <v>1.3172878144869806</v>
      </c>
    </row>
    <row r="216" spans="1:32" x14ac:dyDescent="0.2">
      <c r="A216">
        <v>832</v>
      </c>
      <c r="B216" t="s">
        <v>2155</v>
      </c>
      <c r="C216" t="s">
        <v>88</v>
      </c>
      <c r="D216">
        <v>792.55320370000004</v>
      </c>
      <c r="E216">
        <v>1</v>
      </c>
      <c r="F216">
        <v>15.964266670000001</v>
      </c>
      <c r="G216">
        <v>0.23474999999999999</v>
      </c>
      <c r="H216">
        <v>0</v>
      </c>
      <c r="I216" t="s">
        <v>2156</v>
      </c>
      <c r="J216">
        <v>38180180.909999996</v>
      </c>
      <c r="K216">
        <v>74.17</v>
      </c>
      <c r="L216">
        <v>87250818.700000003</v>
      </c>
      <c r="M216">
        <v>67928978.530000001</v>
      </c>
      <c r="N216">
        <v>54256880.939999998</v>
      </c>
      <c r="O216">
        <v>51589452.509999998</v>
      </c>
      <c r="P216">
        <v>10689218.16</v>
      </c>
      <c r="Q216">
        <v>50444691.920000002</v>
      </c>
      <c r="R216">
        <v>64390374.710000001</v>
      </c>
      <c r="S216">
        <v>40224876.539999999</v>
      </c>
      <c r="T216">
        <v>59367881.920000002</v>
      </c>
      <c r="U216">
        <v>50562194.299999997</v>
      </c>
      <c r="V216">
        <v>10626731.18</v>
      </c>
      <c r="W216">
        <v>25370614.219999999</v>
      </c>
      <c r="X216" t="s">
        <v>2157</v>
      </c>
      <c r="Y216" t="s">
        <v>2158</v>
      </c>
      <c r="Z216" s="8" t="s">
        <v>647</v>
      </c>
      <c r="AA216" t="s">
        <v>483</v>
      </c>
      <c r="AB216" t="s">
        <v>484</v>
      </c>
      <c r="AC216" s="16" t="s">
        <v>2159</v>
      </c>
      <c r="AD216" t="s">
        <v>483</v>
      </c>
      <c r="AE216">
        <f t="shared" si="7"/>
        <v>0.46090582025600402</v>
      </c>
      <c r="AF216">
        <f t="shared" si="6"/>
        <v>1.0253795575602491</v>
      </c>
    </row>
    <row r="217" spans="1:32" x14ac:dyDescent="0.2">
      <c r="A217">
        <v>573</v>
      </c>
      <c r="B217" t="s">
        <v>2160</v>
      </c>
      <c r="C217" t="s">
        <v>88</v>
      </c>
      <c r="D217">
        <v>742.53794830000004</v>
      </c>
      <c r="E217">
        <v>1</v>
      </c>
      <c r="F217">
        <v>16.696583329999999</v>
      </c>
      <c r="G217">
        <v>1.1636333329999999</v>
      </c>
      <c r="H217">
        <v>0</v>
      </c>
      <c r="I217" t="s">
        <v>2161</v>
      </c>
      <c r="J217">
        <v>250640439.5</v>
      </c>
      <c r="K217">
        <v>12.61</v>
      </c>
      <c r="L217">
        <v>262924129.09999999</v>
      </c>
      <c r="M217">
        <v>268897616.5</v>
      </c>
      <c r="N217">
        <v>241342281.59999999</v>
      </c>
      <c r="O217">
        <v>283270572.5</v>
      </c>
      <c r="P217">
        <v>241845647.59999999</v>
      </c>
      <c r="Q217">
        <v>265253817.09999999</v>
      </c>
      <c r="R217">
        <v>261827970.59999999</v>
      </c>
      <c r="S217">
        <v>260096576.09999999</v>
      </c>
      <c r="T217">
        <v>268873483.80000001</v>
      </c>
      <c r="U217">
        <v>260056303.80000001</v>
      </c>
      <c r="V217">
        <v>190105803</v>
      </c>
      <c r="W217">
        <v>179040723.69999999</v>
      </c>
      <c r="X217" t="s">
        <v>2162</v>
      </c>
      <c r="Y217" t="s">
        <v>2163</v>
      </c>
      <c r="Z217" s="8" t="s">
        <v>647</v>
      </c>
      <c r="AA217" t="s">
        <v>1877</v>
      </c>
      <c r="AB217" t="s">
        <v>494</v>
      </c>
      <c r="AC217" s="16" t="s">
        <v>2164</v>
      </c>
      <c r="AD217" t="s">
        <v>2165</v>
      </c>
      <c r="AE217">
        <f t="shared" si="7"/>
        <v>0.33866719400474116</v>
      </c>
      <c r="AF217">
        <f t="shared" si="6"/>
        <v>0.98645407364050164</v>
      </c>
    </row>
    <row r="218" spans="1:32" x14ac:dyDescent="0.2">
      <c r="A218">
        <v>743</v>
      </c>
      <c r="B218" t="s">
        <v>2166</v>
      </c>
      <c r="C218" t="s">
        <v>88</v>
      </c>
      <c r="D218">
        <v>770.56904450000002</v>
      </c>
      <c r="E218">
        <v>1</v>
      </c>
      <c r="F218">
        <v>17.466550000000002</v>
      </c>
      <c r="G218">
        <v>0.34379999999999999</v>
      </c>
      <c r="H218">
        <v>0</v>
      </c>
      <c r="I218" t="s">
        <v>2167</v>
      </c>
      <c r="J218">
        <v>5750748.8870000001</v>
      </c>
      <c r="K218">
        <v>56.33</v>
      </c>
      <c r="L218">
        <v>7803210.2560000001</v>
      </c>
      <c r="M218">
        <v>11137238.18</v>
      </c>
      <c r="N218">
        <v>6548957.2719999999</v>
      </c>
      <c r="O218">
        <v>9739614.6129999999</v>
      </c>
      <c r="P218">
        <v>3933284.7949999999</v>
      </c>
      <c r="Q218">
        <v>8141358.5480000004</v>
      </c>
      <c r="R218">
        <v>6826949.3339999998</v>
      </c>
      <c r="S218">
        <v>4640614.4929999998</v>
      </c>
      <c r="T218">
        <v>8328639.4220000003</v>
      </c>
      <c r="U218">
        <v>5109296.1969999997</v>
      </c>
      <c r="V218">
        <v>0</v>
      </c>
      <c r="W218">
        <v>3519603.236</v>
      </c>
      <c r="X218" t="s">
        <v>2168</v>
      </c>
      <c r="Y218" t="s">
        <v>2169</v>
      </c>
      <c r="Z218" s="8" t="s">
        <v>647</v>
      </c>
      <c r="AA218" t="s">
        <v>1877</v>
      </c>
      <c r="AB218" t="s">
        <v>494</v>
      </c>
      <c r="AC218" s="16" t="s">
        <v>2170</v>
      </c>
      <c r="AD218" t="s">
        <v>1879</v>
      </c>
      <c r="AE218">
        <f t="shared" si="7"/>
        <v>0.21391075913695523</v>
      </c>
      <c r="AF218">
        <f t="shared" si="6"/>
        <v>1.1850538142872864</v>
      </c>
    </row>
    <row r="219" spans="1:32" x14ac:dyDescent="0.2">
      <c r="A219">
        <v>979</v>
      </c>
      <c r="B219" t="s">
        <v>2171</v>
      </c>
      <c r="C219" t="s">
        <v>88</v>
      </c>
      <c r="D219">
        <v>800.61619310000003</v>
      </c>
      <c r="E219">
        <v>1</v>
      </c>
      <c r="F219">
        <v>19.01026667</v>
      </c>
      <c r="G219">
        <v>0.18013333300000001</v>
      </c>
      <c r="H219">
        <v>0</v>
      </c>
      <c r="I219" t="s">
        <v>2172</v>
      </c>
      <c r="J219">
        <v>1436967.8149999999</v>
      </c>
      <c r="K219">
        <v>184.85</v>
      </c>
      <c r="L219">
        <v>977198.85060000001</v>
      </c>
      <c r="M219">
        <v>1400934.294</v>
      </c>
      <c r="N219">
        <v>210807.41510000001</v>
      </c>
      <c r="O219">
        <v>1067016.797</v>
      </c>
      <c r="P219">
        <v>0</v>
      </c>
      <c r="Q219">
        <v>365439.40600000002</v>
      </c>
      <c r="R219">
        <v>829128.25520000001</v>
      </c>
      <c r="S219">
        <v>0</v>
      </c>
      <c r="T219">
        <v>1359530.561</v>
      </c>
      <c r="U219">
        <v>136825.90549999999</v>
      </c>
      <c r="V219">
        <v>0</v>
      </c>
      <c r="W219">
        <v>5689577.5300000003</v>
      </c>
      <c r="X219" t="s">
        <v>2173</v>
      </c>
      <c r="Y219">
        <v>394918</v>
      </c>
      <c r="Z219" s="8" t="s">
        <v>647</v>
      </c>
      <c r="AA219" t="s">
        <v>1877</v>
      </c>
      <c r="AB219" t="s">
        <v>484</v>
      </c>
      <c r="AC219" s="16" t="s">
        <v>2174</v>
      </c>
      <c r="AD219" t="s">
        <v>1879</v>
      </c>
      <c r="AE219">
        <f t="shared" si="7"/>
        <v>0.30573944165338635</v>
      </c>
      <c r="AF219">
        <f t="shared" si="6"/>
        <v>1.3586252094832711</v>
      </c>
    </row>
    <row r="220" spans="1:32" x14ac:dyDescent="0.2">
      <c r="A220">
        <v>259</v>
      </c>
      <c r="B220" t="s">
        <v>2175</v>
      </c>
      <c r="C220" t="s">
        <v>88</v>
      </c>
      <c r="D220">
        <v>762.5065548</v>
      </c>
      <c r="E220">
        <v>1</v>
      </c>
      <c r="F220">
        <v>15.071616669999999</v>
      </c>
      <c r="G220">
        <v>0.23726666699999999</v>
      </c>
      <c r="H220">
        <v>0</v>
      </c>
      <c r="I220" t="s">
        <v>2176</v>
      </c>
      <c r="J220">
        <v>5617967.3849999998</v>
      </c>
      <c r="K220">
        <v>60.72</v>
      </c>
      <c r="L220">
        <v>11678357.74</v>
      </c>
      <c r="M220">
        <v>9319106.7699999996</v>
      </c>
      <c r="N220">
        <v>8443153.2780000009</v>
      </c>
      <c r="O220">
        <v>7910233.3739999998</v>
      </c>
      <c r="P220">
        <v>5434605.6299999999</v>
      </c>
      <c r="Q220">
        <v>6497537.0300000003</v>
      </c>
      <c r="R220">
        <v>7808525.1780000003</v>
      </c>
      <c r="S220">
        <v>4016481.97</v>
      </c>
      <c r="T220">
        <v>6008560.6969999997</v>
      </c>
      <c r="U220">
        <v>8385035.6150000002</v>
      </c>
      <c r="V220">
        <v>1329269.2620000001</v>
      </c>
      <c r="W220">
        <v>4110807.5150000001</v>
      </c>
      <c r="X220" t="s">
        <v>2177</v>
      </c>
      <c r="Y220">
        <v>284611.71000000002</v>
      </c>
      <c r="Z220" s="8" t="s">
        <v>647</v>
      </c>
      <c r="AA220" t="s">
        <v>1877</v>
      </c>
      <c r="AB220" t="s">
        <v>484</v>
      </c>
      <c r="AC220" s="16" t="s">
        <v>682</v>
      </c>
      <c r="AD220" t="s">
        <v>1879</v>
      </c>
      <c r="AE220">
        <f t="shared" si="7"/>
        <v>7.5486950740014422E-2</v>
      </c>
      <c r="AF220">
        <f t="shared" si="6"/>
        <v>1.3077782449637598</v>
      </c>
    </row>
    <row r="221" spans="1:32" x14ac:dyDescent="0.2">
      <c r="A221">
        <v>972</v>
      </c>
      <c r="B221" t="s">
        <v>2178</v>
      </c>
      <c r="C221" t="s">
        <v>88</v>
      </c>
      <c r="D221">
        <v>794.5671681</v>
      </c>
      <c r="E221">
        <v>1</v>
      </c>
      <c r="F221">
        <v>16.785066669999999</v>
      </c>
      <c r="G221">
        <v>0.31518333300000001</v>
      </c>
      <c r="H221">
        <v>0</v>
      </c>
      <c r="I221" t="s">
        <v>2179</v>
      </c>
      <c r="J221">
        <v>219208159.59999999</v>
      </c>
      <c r="K221">
        <v>52.78</v>
      </c>
      <c r="L221">
        <v>385979628</v>
      </c>
      <c r="M221">
        <v>323502065.69999999</v>
      </c>
      <c r="N221">
        <v>233497214.30000001</v>
      </c>
      <c r="O221">
        <v>306180010.39999998</v>
      </c>
      <c r="P221">
        <v>136505227.69999999</v>
      </c>
      <c r="Q221">
        <v>317820395.39999998</v>
      </c>
      <c r="R221">
        <v>341721000.19999999</v>
      </c>
      <c r="S221">
        <v>205692376.80000001</v>
      </c>
      <c r="T221">
        <v>341102574.10000002</v>
      </c>
      <c r="U221">
        <v>245794515.59999999</v>
      </c>
      <c r="V221">
        <v>108550536</v>
      </c>
      <c r="W221">
        <v>165947081.30000001</v>
      </c>
      <c r="X221" t="s">
        <v>2180</v>
      </c>
      <c r="Y221" t="s">
        <v>2181</v>
      </c>
      <c r="Z221" s="8" t="s">
        <v>647</v>
      </c>
      <c r="AA221" t="s">
        <v>483</v>
      </c>
      <c r="AB221" t="s">
        <v>494</v>
      </c>
      <c r="AC221" s="16" t="s">
        <v>2182</v>
      </c>
      <c r="AD221" t="s">
        <v>483</v>
      </c>
      <c r="AE221">
        <f t="shared" si="7"/>
        <v>0.40011835697524667</v>
      </c>
      <c r="AF221">
        <f t="shared" si="6"/>
        <v>0.95422815000028394</v>
      </c>
    </row>
    <row r="222" spans="1:32" x14ac:dyDescent="0.2">
      <c r="A222">
        <v>1173</v>
      </c>
      <c r="B222" t="s">
        <v>2183</v>
      </c>
      <c r="C222" t="s">
        <v>88</v>
      </c>
      <c r="D222">
        <v>822.59819570000002</v>
      </c>
      <c r="E222">
        <v>1</v>
      </c>
      <c r="F222">
        <v>17.678433330000001</v>
      </c>
      <c r="G222">
        <v>0.14246666699999999</v>
      </c>
      <c r="H222">
        <v>0</v>
      </c>
      <c r="I222" t="s">
        <v>2184</v>
      </c>
      <c r="J222">
        <v>6685730.9040000001</v>
      </c>
      <c r="K222">
        <v>82.37</v>
      </c>
      <c r="L222">
        <v>14592975.09</v>
      </c>
      <c r="M222">
        <v>10747252.880000001</v>
      </c>
      <c r="N222">
        <v>7189210.5120000001</v>
      </c>
      <c r="O222">
        <v>8101945.193</v>
      </c>
      <c r="P222">
        <v>1254253.996</v>
      </c>
      <c r="Q222">
        <v>11370882.57</v>
      </c>
      <c r="R222">
        <v>15311523.279999999</v>
      </c>
      <c r="S222">
        <v>4493746.4550000001</v>
      </c>
      <c r="T222">
        <v>12320765.880000001</v>
      </c>
      <c r="U222">
        <v>6784298.9800000004</v>
      </c>
      <c r="V222">
        <v>0</v>
      </c>
      <c r="W222">
        <v>8119108.7280000001</v>
      </c>
      <c r="X222" t="s">
        <v>2185</v>
      </c>
      <c r="Y222" t="s">
        <v>2186</v>
      </c>
      <c r="Z222" s="8" t="s">
        <v>647</v>
      </c>
      <c r="AA222" t="s">
        <v>483</v>
      </c>
      <c r="AB222" t="s">
        <v>484</v>
      </c>
      <c r="AC222" s="16" t="s">
        <v>2187</v>
      </c>
      <c r="AD222" t="s">
        <v>483</v>
      </c>
      <c r="AE222">
        <f t="shared" si="7"/>
        <v>0.29165178025280858</v>
      </c>
      <c r="AF222">
        <f t="shared" si="6"/>
        <v>0.83302752066542962</v>
      </c>
    </row>
    <row r="223" spans="1:32" x14ac:dyDescent="0.2">
      <c r="A223">
        <v>111</v>
      </c>
      <c r="B223" t="s">
        <v>2188</v>
      </c>
      <c r="C223" t="s">
        <v>88</v>
      </c>
      <c r="D223">
        <v>747.51636480000002</v>
      </c>
      <c r="E223">
        <v>1</v>
      </c>
      <c r="F223">
        <v>14.22658333</v>
      </c>
      <c r="G223">
        <v>0.14035</v>
      </c>
      <c r="H223">
        <v>0</v>
      </c>
      <c r="I223">
        <v>100</v>
      </c>
      <c r="J223">
        <v>316395.66570000001</v>
      </c>
      <c r="K223">
        <v>87.86</v>
      </c>
      <c r="L223">
        <v>551498.40549999999</v>
      </c>
      <c r="M223">
        <v>451310.86560000002</v>
      </c>
      <c r="N223">
        <v>223170.90289999999</v>
      </c>
      <c r="O223">
        <v>876179.3432</v>
      </c>
      <c r="P223">
        <v>457676.19640000002</v>
      </c>
      <c r="Q223">
        <v>549596.97380000004</v>
      </c>
      <c r="R223">
        <v>621195.35210000002</v>
      </c>
      <c r="S223">
        <v>429474.8848</v>
      </c>
      <c r="T223">
        <v>340891.9705</v>
      </c>
      <c r="U223">
        <v>244940.09020000001</v>
      </c>
      <c r="V223">
        <v>0</v>
      </c>
      <c r="W223">
        <v>0</v>
      </c>
      <c r="X223" t="s">
        <v>2189</v>
      </c>
      <c r="Y223">
        <v>56332.78</v>
      </c>
      <c r="Z223" s="8" t="s">
        <v>2190</v>
      </c>
      <c r="AA223" t="s">
        <v>1877</v>
      </c>
      <c r="AB223" t="s">
        <v>484</v>
      </c>
      <c r="AC223" s="16" t="s">
        <v>2191</v>
      </c>
      <c r="AD223" t="s">
        <v>1877</v>
      </c>
      <c r="AE223">
        <f t="shared" si="7"/>
        <v>0.28456028916241211</v>
      </c>
      <c r="AF223">
        <f t="shared" si="6"/>
        <v>1.1709604166148664</v>
      </c>
    </row>
    <row r="224" spans="1:32" x14ac:dyDescent="0.2">
      <c r="A224">
        <v>156</v>
      </c>
      <c r="B224" t="s">
        <v>2192</v>
      </c>
      <c r="C224" t="s">
        <v>88</v>
      </c>
      <c r="D224">
        <v>773.53269230000001</v>
      </c>
      <c r="E224">
        <v>1</v>
      </c>
      <c r="F224">
        <v>14.502233329999999</v>
      </c>
      <c r="G224">
        <v>0.647416667</v>
      </c>
      <c r="H224">
        <v>0</v>
      </c>
      <c r="I224" t="s">
        <v>2193</v>
      </c>
      <c r="J224">
        <v>30884651.199999999</v>
      </c>
      <c r="K224">
        <v>75.760000000000005</v>
      </c>
      <c r="L224">
        <v>63019457.229999997</v>
      </c>
      <c r="M224">
        <v>44474976.560000002</v>
      </c>
      <c r="N224">
        <v>16855182.32</v>
      </c>
      <c r="O224">
        <v>65460541.460000001</v>
      </c>
      <c r="P224">
        <v>26461046.829999998</v>
      </c>
      <c r="Q224">
        <v>51183813.979999997</v>
      </c>
      <c r="R224">
        <v>61915674.890000001</v>
      </c>
      <c r="S224">
        <v>22265013.09</v>
      </c>
      <c r="T224">
        <v>52427792.850000001</v>
      </c>
      <c r="U224">
        <v>24918566.32</v>
      </c>
      <c r="V224">
        <v>1574661.689</v>
      </c>
      <c r="W224">
        <v>3584819.8029999998</v>
      </c>
      <c r="X224" t="s">
        <v>2194</v>
      </c>
      <c r="Y224">
        <v>607805.69999999995</v>
      </c>
      <c r="Z224" s="8" t="s">
        <v>2190</v>
      </c>
      <c r="AA224" t="s">
        <v>1877</v>
      </c>
      <c r="AB224" t="s">
        <v>484</v>
      </c>
      <c r="AC224" s="16" t="s">
        <v>2195</v>
      </c>
      <c r="AD224" t="s">
        <v>2196</v>
      </c>
      <c r="AE224">
        <f t="shared" si="7"/>
        <v>0.47801538975364033</v>
      </c>
      <c r="AF224">
        <f t="shared" si="6"/>
        <v>1.0167379477055667</v>
      </c>
    </row>
    <row r="225" spans="1:32" x14ac:dyDescent="0.2">
      <c r="A225">
        <v>52</v>
      </c>
      <c r="B225" t="s">
        <v>2197</v>
      </c>
      <c r="C225" t="s">
        <v>88</v>
      </c>
      <c r="D225">
        <v>865.50019529999997</v>
      </c>
      <c r="E225">
        <v>1</v>
      </c>
      <c r="F225">
        <v>12.747199999999999</v>
      </c>
      <c r="G225">
        <v>1.0439000000000001</v>
      </c>
      <c r="H225">
        <v>0</v>
      </c>
      <c r="I225" t="s">
        <v>2198</v>
      </c>
      <c r="J225">
        <v>61734638.82</v>
      </c>
      <c r="K225">
        <v>101.27</v>
      </c>
      <c r="L225">
        <v>59437006.299999997</v>
      </c>
      <c r="M225">
        <v>45950273.969999999</v>
      </c>
      <c r="N225">
        <v>45294628.539999999</v>
      </c>
      <c r="O225">
        <v>55648925.210000001</v>
      </c>
      <c r="P225">
        <v>21913930.559999999</v>
      </c>
      <c r="Q225">
        <v>36906855.469999999</v>
      </c>
      <c r="R225">
        <v>67601903.900000006</v>
      </c>
      <c r="S225">
        <v>23539693.920000002</v>
      </c>
      <c r="T225">
        <v>33413942.510000002</v>
      </c>
      <c r="U225">
        <v>48796829.460000001</v>
      </c>
      <c r="V225">
        <v>17027437.829999998</v>
      </c>
      <c r="W225">
        <v>103798625.5</v>
      </c>
      <c r="X225" t="s">
        <v>2199</v>
      </c>
      <c r="Y225">
        <v>971152.49</v>
      </c>
      <c r="Z225" s="8" t="s">
        <v>2190</v>
      </c>
      <c r="AA225" t="s">
        <v>1877</v>
      </c>
      <c r="AB225" t="s">
        <v>484</v>
      </c>
      <c r="AC225" s="16" t="s">
        <v>2200</v>
      </c>
      <c r="AD225" t="s">
        <v>2196</v>
      </c>
      <c r="AE225">
        <f t="shared" si="7"/>
        <v>0.36404970510185886</v>
      </c>
      <c r="AF225">
        <f t="shared" si="6"/>
        <v>1.0855398344484513</v>
      </c>
    </row>
    <row r="226" spans="1:32" x14ac:dyDescent="0.2">
      <c r="A226">
        <v>2412</v>
      </c>
      <c r="B226" t="s">
        <v>2201</v>
      </c>
      <c r="C226" t="s">
        <v>88</v>
      </c>
      <c r="D226">
        <v>834.78941480000003</v>
      </c>
      <c r="E226">
        <v>1</v>
      </c>
      <c r="F226">
        <v>22.789566669999999</v>
      </c>
      <c r="G226">
        <v>8.0600000000000005E-2</v>
      </c>
      <c r="H226">
        <v>0</v>
      </c>
      <c r="I226" t="s">
        <v>2202</v>
      </c>
      <c r="J226">
        <v>67717858.280000001</v>
      </c>
      <c r="K226">
        <v>99.82</v>
      </c>
      <c r="L226">
        <v>167361047.80000001</v>
      </c>
      <c r="M226">
        <v>84029073.280000001</v>
      </c>
      <c r="N226">
        <v>42384241</v>
      </c>
      <c r="O226">
        <v>38112604.579999998</v>
      </c>
      <c r="P226">
        <v>199271154.5</v>
      </c>
      <c r="Q226">
        <v>106300252.5</v>
      </c>
      <c r="R226">
        <v>0</v>
      </c>
      <c r="S226">
        <v>47132637.799999997</v>
      </c>
      <c r="T226">
        <v>153957830.40000001</v>
      </c>
      <c r="U226">
        <v>0</v>
      </c>
      <c r="V226">
        <v>0</v>
      </c>
      <c r="W226">
        <v>0</v>
      </c>
      <c r="X226" t="s">
        <v>2203</v>
      </c>
      <c r="Y226" t="s">
        <v>2204</v>
      </c>
      <c r="Z226" s="8" t="s">
        <v>683</v>
      </c>
      <c r="AA226" t="s">
        <v>688</v>
      </c>
      <c r="AB226" t="s">
        <v>484</v>
      </c>
      <c r="AC226" s="16" t="s">
        <v>2205</v>
      </c>
      <c r="AD226" t="s">
        <v>688</v>
      </c>
      <c r="AE226">
        <f t="shared" si="7"/>
        <v>0.17293182429388024</v>
      </c>
      <c r="AF226">
        <f t="shared" si="6"/>
        <v>1.7279575647255379</v>
      </c>
    </row>
    <row r="227" spans="1:32" x14ac:dyDescent="0.2">
      <c r="A227">
        <v>2419</v>
      </c>
      <c r="B227" t="s">
        <v>2206</v>
      </c>
      <c r="C227" t="s">
        <v>88</v>
      </c>
      <c r="D227">
        <v>860.80419830000005</v>
      </c>
      <c r="E227">
        <v>1</v>
      </c>
      <c r="F227">
        <v>22.8096</v>
      </c>
      <c r="G227">
        <v>0.100783333</v>
      </c>
      <c r="H227">
        <v>0</v>
      </c>
      <c r="I227" t="s">
        <v>2207</v>
      </c>
      <c r="J227">
        <v>124233744.8</v>
      </c>
      <c r="K227">
        <v>92.71</v>
      </c>
      <c r="L227">
        <v>252147836</v>
      </c>
      <c r="M227">
        <v>270186918.30000001</v>
      </c>
      <c r="N227">
        <v>16394023.689999999</v>
      </c>
      <c r="O227">
        <v>122847849.3</v>
      </c>
      <c r="P227">
        <v>252728772</v>
      </c>
      <c r="Q227">
        <v>260190894.30000001</v>
      </c>
      <c r="R227">
        <v>15169671.07</v>
      </c>
      <c r="S227">
        <v>95772191.269999996</v>
      </c>
      <c r="T227">
        <v>281711220.80000001</v>
      </c>
      <c r="U227">
        <v>23564762.670000002</v>
      </c>
      <c r="V227">
        <v>0</v>
      </c>
      <c r="W227">
        <v>0</v>
      </c>
      <c r="X227" t="s">
        <v>2208</v>
      </c>
      <c r="Y227" t="s">
        <v>2209</v>
      </c>
      <c r="Z227" s="8" t="s">
        <v>683</v>
      </c>
      <c r="AA227" t="s">
        <v>688</v>
      </c>
      <c r="AB227" t="s">
        <v>484</v>
      </c>
      <c r="AC227" s="16" t="s">
        <v>2210</v>
      </c>
      <c r="AD227" t="s">
        <v>688</v>
      </c>
      <c r="AE227">
        <f t="shared" si="7"/>
        <v>0.27318281512247672</v>
      </c>
      <c r="AF227">
        <f t="shared" si="6"/>
        <v>1.3517054778761615</v>
      </c>
    </row>
    <row r="228" spans="1:32" x14ac:dyDescent="0.2">
      <c r="A228">
        <v>2473</v>
      </c>
      <c r="B228" t="s">
        <v>2211</v>
      </c>
      <c r="C228" t="s">
        <v>88</v>
      </c>
      <c r="D228">
        <v>810.78914080000004</v>
      </c>
      <c r="E228">
        <v>1</v>
      </c>
      <c r="F228">
        <v>23.051349999999999</v>
      </c>
      <c r="G228">
        <v>8.165E-2</v>
      </c>
      <c r="H228">
        <v>0</v>
      </c>
      <c r="I228" t="s">
        <v>2212</v>
      </c>
      <c r="J228">
        <v>22272998.460000001</v>
      </c>
      <c r="K228">
        <v>118.19</v>
      </c>
      <c r="L228">
        <v>42819788.560000002</v>
      </c>
      <c r="M228">
        <v>52122519.82</v>
      </c>
      <c r="N228">
        <v>0</v>
      </c>
      <c r="O228">
        <v>0</v>
      </c>
      <c r="P228">
        <v>73086277.439999998</v>
      </c>
      <c r="Q228">
        <v>37407147.869999997</v>
      </c>
      <c r="R228">
        <v>0</v>
      </c>
      <c r="S228">
        <v>0</v>
      </c>
      <c r="T228">
        <v>53149294.340000004</v>
      </c>
      <c r="U228">
        <v>0</v>
      </c>
      <c r="V228">
        <v>28371375.309999999</v>
      </c>
      <c r="W228">
        <v>47138573.609999999</v>
      </c>
      <c r="X228" t="s">
        <v>2213</v>
      </c>
      <c r="Y228" t="s">
        <v>2214</v>
      </c>
      <c r="Z228" s="8" t="s">
        <v>683</v>
      </c>
      <c r="AA228" t="s">
        <v>688</v>
      </c>
      <c r="AB228" t="s">
        <v>484</v>
      </c>
      <c r="AC228" s="16" t="s">
        <v>2215</v>
      </c>
      <c r="AD228" t="s">
        <v>688</v>
      </c>
      <c r="AE228">
        <f t="shared" si="7"/>
        <v>0.21304511492250627</v>
      </c>
      <c r="AF228">
        <f t="shared" si="6"/>
        <v>1.8555122277258023</v>
      </c>
    </row>
    <row r="229" spans="1:32" x14ac:dyDescent="0.2">
      <c r="A229">
        <v>2482</v>
      </c>
      <c r="B229" t="s">
        <v>2216</v>
      </c>
      <c r="C229" t="s">
        <v>88</v>
      </c>
      <c r="D229">
        <v>836.80333949999999</v>
      </c>
      <c r="E229">
        <v>1</v>
      </c>
      <c r="F229">
        <v>23.0717</v>
      </c>
      <c r="G229">
        <v>0.20506666700000001</v>
      </c>
      <c r="H229">
        <v>0</v>
      </c>
      <c r="I229" t="s">
        <v>2217</v>
      </c>
      <c r="J229">
        <v>339229734.10000002</v>
      </c>
      <c r="K229">
        <v>24.26</v>
      </c>
      <c r="L229">
        <v>368334755.5</v>
      </c>
      <c r="M229">
        <v>394539761.60000002</v>
      </c>
      <c r="N229">
        <v>268072167</v>
      </c>
      <c r="O229">
        <v>361096035.5</v>
      </c>
      <c r="P229">
        <v>443144602.10000002</v>
      </c>
      <c r="Q229">
        <v>460176882.19999999</v>
      </c>
      <c r="R229">
        <v>250140255.90000001</v>
      </c>
      <c r="S229">
        <v>384017862.5</v>
      </c>
      <c r="T229">
        <v>451936413</v>
      </c>
      <c r="U229">
        <v>288393839.69999999</v>
      </c>
      <c r="V229">
        <v>238055409.09999999</v>
      </c>
      <c r="W229">
        <v>211930810.30000001</v>
      </c>
      <c r="X229" t="s">
        <v>2218</v>
      </c>
      <c r="Y229" t="s">
        <v>2219</v>
      </c>
      <c r="Z229" s="8" t="s">
        <v>683</v>
      </c>
      <c r="AA229" t="s">
        <v>688</v>
      </c>
      <c r="AB229" t="s">
        <v>484</v>
      </c>
      <c r="AC229" s="16" t="s">
        <v>2220</v>
      </c>
      <c r="AD229" t="s">
        <v>688</v>
      </c>
      <c r="AE229">
        <f t="shared" si="7"/>
        <v>0.49921118184327534</v>
      </c>
      <c r="AF229">
        <f t="shared" si="6"/>
        <v>1.0002845578500279</v>
      </c>
    </row>
    <row r="230" spans="1:32" x14ac:dyDescent="0.2">
      <c r="A230">
        <v>2489</v>
      </c>
      <c r="B230" t="s">
        <v>2221</v>
      </c>
      <c r="C230" t="s">
        <v>88</v>
      </c>
      <c r="D230">
        <v>862.82020339999997</v>
      </c>
      <c r="E230">
        <v>1</v>
      </c>
      <c r="F230">
        <v>23.112649999999999</v>
      </c>
      <c r="G230">
        <v>0.32968333300000002</v>
      </c>
      <c r="H230">
        <v>0</v>
      </c>
      <c r="I230" t="s">
        <v>2222</v>
      </c>
      <c r="J230">
        <v>510466133.30000001</v>
      </c>
      <c r="K230">
        <v>17.37</v>
      </c>
      <c r="L230">
        <v>585645703</v>
      </c>
      <c r="M230">
        <v>582958940.70000005</v>
      </c>
      <c r="N230">
        <v>475347531.5</v>
      </c>
      <c r="O230">
        <v>481904061.89999998</v>
      </c>
      <c r="P230">
        <v>611733447.5</v>
      </c>
      <c r="Q230">
        <v>632008684.10000002</v>
      </c>
      <c r="R230">
        <v>382703136.69999999</v>
      </c>
      <c r="S230">
        <v>562697612.79999995</v>
      </c>
      <c r="T230">
        <v>635879833.39999998</v>
      </c>
      <c r="U230">
        <v>415343832.5</v>
      </c>
      <c r="V230">
        <v>416573980.10000002</v>
      </c>
      <c r="W230">
        <v>414443945.10000002</v>
      </c>
      <c r="X230" t="s">
        <v>2223</v>
      </c>
      <c r="Y230" t="s">
        <v>2224</v>
      </c>
      <c r="Z230" s="8" t="s">
        <v>683</v>
      </c>
      <c r="AA230" t="s">
        <v>688</v>
      </c>
      <c r="AB230" t="s">
        <v>484</v>
      </c>
      <c r="AC230" s="16" t="s">
        <v>2225</v>
      </c>
      <c r="AD230" t="s">
        <v>688</v>
      </c>
      <c r="AE230">
        <f t="shared" si="7"/>
        <v>0.36452492462877573</v>
      </c>
      <c r="AF230">
        <f t="shared" si="6"/>
        <v>1.0414499022783836</v>
      </c>
    </row>
    <row r="231" spans="1:32" x14ac:dyDescent="0.2">
      <c r="A231">
        <v>2504</v>
      </c>
      <c r="B231" t="s">
        <v>2226</v>
      </c>
      <c r="C231" t="s">
        <v>88</v>
      </c>
      <c r="D231">
        <v>888.83633339999994</v>
      </c>
      <c r="E231">
        <v>1</v>
      </c>
      <c r="F231">
        <v>23.153700000000001</v>
      </c>
      <c r="G231">
        <v>0.35094999999999998</v>
      </c>
      <c r="H231">
        <v>0</v>
      </c>
      <c r="I231" t="s">
        <v>2227</v>
      </c>
      <c r="J231">
        <v>198252120.5</v>
      </c>
      <c r="K231">
        <v>41.17</v>
      </c>
      <c r="L231">
        <v>261745467.59999999</v>
      </c>
      <c r="M231">
        <v>252979411.69999999</v>
      </c>
      <c r="N231">
        <v>276356208.69999999</v>
      </c>
      <c r="O231">
        <v>192809700.30000001</v>
      </c>
      <c r="P231">
        <v>259880909.30000001</v>
      </c>
      <c r="Q231">
        <v>270251474.30000001</v>
      </c>
      <c r="R231">
        <v>203111016.90000001</v>
      </c>
      <c r="S231">
        <v>210589065</v>
      </c>
      <c r="T231">
        <v>310770459.60000002</v>
      </c>
      <c r="U231">
        <v>194794192.19999999</v>
      </c>
      <c r="V231">
        <v>66014064.890000001</v>
      </c>
      <c r="W231">
        <v>184735613.09999999</v>
      </c>
      <c r="X231" t="s">
        <v>2228</v>
      </c>
      <c r="Y231" t="s">
        <v>2229</v>
      </c>
      <c r="Z231" s="8" t="s">
        <v>683</v>
      </c>
      <c r="AA231" t="s">
        <v>688</v>
      </c>
      <c r="AB231" t="s">
        <v>484</v>
      </c>
      <c r="AC231" s="16" t="s">
        <v>2230</v>
      </c>
      <c r="AD231" t="s">
        <v>688</v>
      </c>
      <c r="AE231">
        <f t="shared" si="7"/>
        <v>0.348124948896265</v>
      </c>
      <c r="AF231">
        <f t="shared" si="6"/>
        <v>1.0456113916188017</v>
      </c>
    </row>
    <row r="232" spans="1:32" x14ac:dyDescent="0.2">
      <c r="A232">
        <v>2565</v>
      </c>
      <c r="B232" t="s">
        <v>2231</v>
      </c>
      <c r="C232" t="s">
        <v>88</v>
      </c>
      <c r="D232">
        <v>838.81928379999999</v>
      </c>
      <c r="E232">
        <v>1</v>
      </c>
      <c r="F232">
        <v>23.443149999999999</v>
      </c>
      <c r="G232">
        <v>0.18486666700000001</v>
      </c>
      <c r="H232">
        <v>0</v>
      </c>
      <c r="I232" t="s">
        <v>2232</v>
      </c>
      <c r="J232">
        <v>78664533.650000006</v>
      </c>
      <c r="K232">
        <v>27.6</v>
      </c>
      <c r="L232">
        <v>79636389.599999994</v>
      </c>
      <c r="M232">
        <v>122252238.59999999</v>
      </c>
      <c r="N232">
        <v>68908555.530000001</v>
      </c>
      <c r="O232">
        <v>81036661.489999995</v>
      </c>
      <c r="P232">
        <v>86824609.640000001</v>
      </c>
      <c r="Q232">
        <v>92801268.590000004</v>
      </c>
      <c r="R232">
        <v>76126216.409999996</v>
      </c>
      <c r="S232">
        <v>80433374.269999996</v>
      </c>
      <c r="T232">
        <v>82654749.060000002</v>
      </c>
      <c r="U232">
        <v>68028640.129999995</v>
      </c>
      <c r="V232">
        <v>20808121.07</v>
      </c>
      <c r="W232">
        <v>87937377.590000004</v>
      </c>
      <c r="X232" t="s">
        <v>2233</v>
      </c>
      <c r="Y232" t="s">
        <v>2234</v>
      </c>
      <c r="Z232" s="8" t="s">
        <v>683</v>
      </c>
      <c r="AA232" t="s">
        <v>688</v>
      </c>
      <c r="AB232" t="s">
        <v>484</v>
      </c>
      <c r="AC232" s="16" t="s">
        <v>699</v>
      </c>
      <c r="AD232" t="s">
        <v>688</v>
      </c>
      <c r="AE232">
        <f t="shared" si="7"/>
        <v>0.23034691094545134</v>
      </c>
      <c r="AF232">
        <f t="shared" si="6"/>
        <v>1.0965248383113824</v>
      </c>
    </row>
    <row r="233" spans="1:32" x14ac:dyDescent="0.2">
      <c r="A233">
        <v>2572</v>
      </c>
      <c r="B233" t="s">
        <v>2235</v>
      </c>
      <c r="C233" t="s">
        <v>88</v>
      </c>
      <c r="D233">
        <v>864.83594300000004</v>
      </c>
      <c r="E233">
        <v>1</v>
      </c>
      <c r="F233">
        <v>23.46391667</v>
      </c>
      <c r="G233">
        <v>0.34938333300000002</v>
      </c>
      <c r="H233">
        <v>0</v>
      </c>
      <c r="I233" t="s">
        <v>2236</v>
      </c>
      <c r="J233">
        <v>273099899.5</v>
      </c>
      <c r="K233">
        <v>17.47</v>
      </c>
      <c r="L233">
        <v>257510485.09999999</v>
      </c>
      <c r="M233">
        <v>349079494.19999999</v>
      </c>
      <c r="N233">
        <v>279497933.10000002</v>
      </c>
      <c r="O233">
        <v>305111534.5</v>
      </c>
      <c r="P233">
        <v>283194264.30000001</v>
      </c>
      <c r="Q233">
        <v>319922688.69999999</v>
      </c>
      <c r="R233">
        <v>269165100.10000002</v>
      </c>
      <c r="S233">
        <v>307410319.5</v>
      </c>
      <c r="T233">
        <v>326202540.60000002</v>
      </c>
      <c r="U233">
        <v>234143447.69999999</v>
      </c>
      <c r="V233">
        <v>157973989.19999999</v>
      </c>
      <c r="W233">
        <v>247730086.5</v>
      </c>
      <c r="X233" t="s">
        <v>2237</v>
      </c>
      <c r="Y233" t="s">
        <v>2238</v>
      </c>
      <c r="Z233" s="8" t="s">
        <v>683</v>
      </c>
      <c r="AA233" t="s">
        <v>688</v>
      </c>
      <c r="AB233" t="s">
        <v>484</v>
      </c>
      <c r="AC233" s="16" t="s">
        <v>2239</v>
      </c>
      <c r="AD233" t="s">
        <v>688</v>
      </c>
      <c r="AE233">
        <f t="shared" si="7"/>
        <v>0.44201510232200281</v>
      </c>
      <c r="AF233">
        <f t="shared" si="6"/>
        <v>1.0120463230354966</v>
      </c>
    </row>
    <row r="234" spans="1:32" x14ac:dyDescent="0.2">
      <c r="A234">
        <v>2585</v>
      </c>
      <c r="B234" t="s">
        <v>2240</v>
      </c>
      <c r="C234" t="s">
        <v>88</v>
      </c>
      <c r="D234">
        <v>890.85226850000004</v>
      </c>
      <c r="E234">
        <v>1</v>
      </c>
      <c r="F234">
        <v>23.50483333</v>
      </c>
      <c r="G234">
        <v>0.41011666699999999</v>
      </c>
      <c r="H234">
        <v>0</v>
      </c>
      <c r="I234" t="s">
        <v>2241</v>
      </c>
      <c r="J234">
        <v>340231318.89999998</v>
      </c>
      <c r="K234">
        <v>30.2</v>
      </c>
      <c r="L234">
        <v>270569906.39999998</v>
      </c>
      <c r="M234">
        <v>414449332.80000001</v>
      </c>
      <c r="N234">
        <v>469195691.5</v>
      </c>
      <c r="O234">
        <v>352205474.89999998</v>
      </c>
      <c r="P234">
        <v>296997212.60000002</v>
      </c>
      <c r="Q234">
        <v>431152340.80000001</v>
      </c>
      <c r="R234">
        <v>451925798.10000002</v>
      </c>
      <c r="S234">
        <v>414558170.19999999</v>
      </c>
      <c r="T234">
        <v>480217006.30000001</v>
      </c>
      <c r="U234">
        <v>317124309.5</v>
      </c>
      <c r="V234">
        <v>170013187.5</v>
      </c>
      <c r="W234">
        <v>212862839.5</v>
      </c>
      <c r="X234" t="s">
        <v>2242</v>
      </c>
      <c r="Y234" t="s">
        <v>2243</v>
      </c>
      <c r="Z234" s="8" t="s">
        <v>683</v>
      </c>
      <c r="AA234" t="s">
        <v>688</v>
      </c>
      <c r="AB234" t="s">
        <v>484</v>
      </c>
      <c r="AC234" s="16" t="s">
        <v>2244</v>
      </c>
      <c r="AD234" t="s">
        <v>688</v>
      </c>
      <c r="AE234">
        <f t="shared" si="7"/>
        <v>0.12021399479585158</v>
      </c>
      <c r="AF234">
        <f t="shared" si="6"/>
        <v>0.8608290593490624</v>
      </c>
    </row>
    <row r="235" spans="1:32" x14ac:dyDescent="0.2">
      <c r="A235">
        <v>2593</v>
      </c>
      <c r="B235" t="s">
        <v>2245</v>
      </c>
      <c r="C235" t="s">
        <v>88</v>
      </c>
      <c r="D235">
        <v>916.86817610000003</v>
      </c>
      <c r="E235">
        <v>1</v>
      </c>
      <c r="F235">
        <v>23.52525</v>
      </c>
      <c r="G235">
        <v>0.47086666700000002</v>
      </c>
      <c r="H235">
        <v>0</v>
      </c>
      <c r="I235" t="s">
        <v>2246</v>
      </c>
      <c r="J235">
        <v>313758423.39999998</v>
      </c>
      <c r="K235">
        <v>42.21</v>
      </c>
      <c r="L235">
        <v>247653716.80000001</v>
      </c>
      <c r="M235">
        <v>387517237.10000002</v>
      </c>
      <c r="N235">
        <v>506953239.30000001</v>
      </c>
      <c r="O235">
        <v>299271782</v>
      </c>
      <c r="P235">
        <v>263726360.30000001</v>
      </c>
      <c r="Q235">
        <v>422717597.10000002</v>
      </c>
      <c r="R235">
        <v>489024884.80000001</v>
      </c>
      <c r="S235">
        <v>382113163.89999998</v>
      </c>
      <c r="T235">
        <v>486865144</v>
      </c>
      <c r="U235">
        <v>302940033.19999999</v>
      </c>
      <c r="V235">
        <v>102971530.3</v>
      </c>
      <c r="W235">
        <v>173204776.30000001</v>
      </c>
      <c r="X235" t="s">
        <v>2247</v>
      </c>
      <c r="Y235" t="s">
        <v>2248</v>
      </c>
      <c r="Z235" s="8" t="s">
        <v>683</v>
      </c>
      <c r="AA235" t="s">
        <v>688</v>
      </c>
      <c r="AB235" t="s">
        <v>484</v>
      </c>
      <c r="AC235" s="16" t="s">
        <v>2249</v>
      </c>
      <c r="AD235" t="s">
        <v>688</v>
      </c>
      <c r="AE235">
        <f t="shared" si="7"/>
        <v>0.11895619469710124</v>
      </c>
      <c r="AF235">
        <f t="shared" si="6"/>
        <v>0.81833008360977377</v>
      </c>
    </row>
    <row r="236" spans="1:32" x14ac:dyDescent="0.2">
      <c r="A236">
        <v>2594</v>
      </c>
      <c r="B236" t="s">
        <v>2250</v>
      </c>
      <c r="C236" t="s">
        <v>88</v>
      </c>
      <c r="D236">
        <v>942.88243379999994</v>
      </c>
      <c r="E236">
        <v>1</v>
      </c>
      <c r="F236">
        <v>23.52525</v>
      </c>
      <c r="G236">
        <v>0.36843333299999997</v>
      </c>
      <c r="H236">
        <v>0</v>
      </c>
      <c r="I236" t="s">
        <v>2251</v>
      </c>
      <c r="J236">
        <v>100136727.5</v>
      </c>
      <c r="K236">
        <v>45.42</v>
      </c>
      <c r="L236">
        <v>85548761.659999996</v>
      </c>
      <c r="M236">
        <v>146524158.5</v>
      </c>
      <c r="N236">
        <v>138544438.90000001</v>
      </c>
      <c r="O236">
        <v>83326697.099999994</v>
      </c>
      <c r="P236">
        <v>79637037.879999995</v>
      </c>
      <c r="Q236">
        <v>129763003.40000001</v>
      </c>
      <c r="R236">
        <v>149058524.59999999</v>
      </c>
      <c r="S236">
        <v>123755820.3</v>
      </c>
      <c r="T236">
        <v>179369665</v>
      </c>
      <c r="U236">
        <v>64333711.670000002</v>
      </c>
      <c r="V236">
        <v>22620703.550000001</v>
      </c>
      <c r="W236">
        <v>82932715.5</v>
      </c>
      <c r="X236" t="s">
        <v>2252</v>
      </c>
      <c r="Y236" t="s">
        <v>2253</v>
      </c>
      <c r="Z236" s="8" t="s">
        <v>683</v>
      </c>
      <c r="AA236" t="s">
        <v>688</v>
      </c>
      <c r="AB236" t="s">
        <v>484</v>
      </c>
      <c r="AC236" s="16" t="s">
        <v>2254</v>
      </c>
      <c r="AD236" t="s">
        <v>688</v>
      </c>
      <c r="AE236">
        <f t="shared" si="7"/>
        <v>0.18712298700766189</v>
      </c>
      <c r="AF236">
        <f t="shared" si="6"/>
        <v>0.82561814614658136</v>
      </c>
    </row>
    <row r="237" spans="1:32" x14ac:dyDescent="0.2">
      <c r="A237">
        <v>2659</v>
      </c>
      <c r="B237" t="s">
        <v>2255</v>
      </c>
      <c r="C237" t="s">
        <v>88</v>
      </c>
      <c r="D237">
        <v>866.85132539999995</v>
      </c>
      <c r="E237">
        <v>1</v>
      </c>
      <c r="F237">
        <v>23.852666670000001</v>
      </c>
      <c r="G237">
        <v>0.22371666700000001</v>
      </c>
      <c r="H237">
        <v>0</v>
      </c>
      <c r="I237" t="s">
        <v>2256</v>
      </c>
      <c r="J237">
        <v>52083323.609999999</v>
      </c>
      <c r="K237">
        <v>38.340000000000003</v>
      </c>
      <c r="L237">
        <v>42708807.850000001</v>
      </c>
      <c r="M237">
        <v>74752282.189999998</v>
      </c>
      <c r="N237">
        <v>55583549.600000001</v>
      </c>
      <c r="O237">
        <v>44319900.219999999</v>
      </c>
      <c r="P237">
        <v>36441194.609999999</v>
      </c>
      <c r="Q237">
        <v>63441906.439999998</v>
      </c>
      <c r="R237">
        <v>86551313.719999999</v>
      </c>
      <c r="S237">
        <v>43065204.460000001</v>
      </c>
      <c r="T237">
        <v>71957341.359999999</v>
      </c>
      <c r="U237">
        <v>37276614.880000003</v>
      </c>
      <c r="V237">
        <v>10471057.289999999</v>
      </c>
      <c r="W237">
        <v>51987266.799999997</v>
      </c>
      <c r="X237" t="s">
        <v>2257</v>
      </c>
      <c r="Y237" t="s">
        <v>2258</v>
      </c>
      <c r="Z237" s="8" t="s">
        <v>683</v>
      </c>
      <c r="AA237" t="s">
        <v>688</v>
      </c>
      <c r="AB237" t="s">
        <v>484</v>
      </c>
      <c r="AC237" s="16" t="s">
        <v>2259</v>
      </c>
      <c r="AD237" t="s">
        <v>688</v>
      </c>
      <c r="AE237">
        <f t="shared" si="7"/>
        <v>0.20868078443089977</v>
      </c>
      <c r="AF237">
        <f t="shared" si="6"/>
        <v>0.83960347842026639</v>
      </c>
    </row>
    <row r="238" spans="1:32" x14ac:dyDescent="0.2">
      <c r="A238">
        <v>2663</v>
      </c>
      <c r="B238" t="s">
        <v>2260</v>
      </c>
      <c r="C238" t="s">
        <v>88</v>
      </c>
      <c r="D238">
        <v>892.86753290000001</v>
      </c>
      <c r="E238">
        <v>1</v>
      </c>
      <c r="F238">
        <v>23.873249999999999</v>
      </c>
      <c r="G238">
        <v>0.32514999999999999</v>
      </c>
      <c r="H238">
        <v>0</v>
      </c>
      <c r="I238" t="s">
        <v>2261</v>
      </c>
      <c r="J238">
        <v>166820813.90000001</v>
      </c>
      <c r="K238">
        <v>37.6</v>
      </c>
      <c r="L238">
        <v>118452643.3</v>
      </c>
      <c r="M238">
        <v>219890538.59999999</v>
      </c>
      <c r="N238">
        <v>204613422.80000001</v>
      </c>
      <c r="O238">
        <v>195711846.19999999</v>
      </c>
      <c r="P238">
        <v>126860821.5</v>
      </c>
      <c r="Q238">
        <v>233739990.69999999</v>
      </c>
      <c r="R238">
        <v>255646688.19999999</v>
      </c>
      <c r="S238">
        <v>210487539.59999999</v>
      </c>
      <c r="T238">
        <v>243378880.59999999</v>
      </c>
      <c r="U238">
        <v>135930306.09999999</v>
      </c>
      <c r="V238">
        <v>49580933.659999996</v>
      </c>
      <c r="W238">
        <v>98773941.209999993</v>
      </c>
      <c r="X238" t="s">
        <v>2262</v>
      </c>
      <c r="Y238" t="s">
        <v>2263</v>
      </c>
      <c r="Z238" s="8" t="s">
        <v>683</v>
      </c>
      <c r="AA238" t="s">
        <v>688</v>
      </c>
      <c r="AB238" t="s">
        <v>484</v>
      </c>
      <c r="AC238" s="16" t="s">
        <v>2264</v>
      </c>
      <c r="AD238" t="s">
        <v>688</v>
      </c>
      <c r="AE238">
        <f t="shared" si="7"/>
        <v>9.5501468724615263E-2</v>
      </c>
      <c r="AF238">
        <f t="shared" si="6"/>
        <v>0.80202240715478346</v>
      </c>
    </row>
    <row r="239" spans="1:32" x14ac:dyDescent="0.2">
      <c r="A239">
        <v>2673</v>
      </c>
      <c r="B239" t="s">
        <v>2265</v>
      </c>
      <c r="C239" t="s">
        <v>88</v>
      </c>
      <c r="D239">
        <v>918.88374039999997</v>
      </c>
      <c r="E239">
        <v>1</v>
      </c>
      <c r="F239">
        <v>23.89351667</v>
      </c>
      <c r="G239">
        <v>0.48796666700000002</v>
      </c>
      <c r="H239">
        <v>0</v>
      </c>
      <c r="I239" t="s">
        <v>2266</v>
      </c>
      <c r="J239">
        <v>224012074.80000001</v>
      </c>
      <c r="K239">
        <v>37.909999999999997</v>
      </c>
      <c r="L239">
        <v>165495657.80000001</v>
      </c>
      <c r="M239">
        <v>275513672.69999999</v>
      </c>
      <c r="N239">
        <v>304688143.10000002</v>
      </c>
      <c r="O239">
        <v>235863421.80000001</v>
      </c>
      <c r="P239">
        <v>173224669.80000001</v>
      </c>
      <c r="Q239">
        <v>309058463.10000002</v>
      </c>
      <c r="R239">
        <v>325788466.80000001</v>
      </c>
      <c r="S239">
        <v>291887610.60000002</v>
      </c>
      <c r="T239">
        <v>336448535.30000001</v>
      </c>
      <c r="U239">
        <v>196952346.80000001</v>
      </c>
      <c r="V239">
        <v>84761983.329999998</v>
      </c>
      <c r="W239">
        <v>107437975.90000001</v>
      </c>
      <c r="X239" t="s">
        <v>2267</v>
      </c>
      <c r="Y239" t="s">
        <v>2268</v>
      </c>
      <c r="Z239" s="8" t="s">
        <v>683</v>
      </c>
      <c r="AA239" t="s">
        <v>688</v>
      </c>
      <c r="AB239" t="s">
        <v>484</v>
      </c>
      <c r="AC239" s="16" t="s">
        <v>2269</v>
      </c>
      <c r="AD239" t="s">
        <v>688</v>
      </c>
      <c r="AE239">
        <f t="shared" si="7"/>
        <v>6.9112946985248613E-2</v>
      </c>
      <c r="AF239">
        <f t="shared" si="6"/>
        <v>0.79087565942597515</v>
      </c>
    </row>
    <row r="240" spans="1:32" x14ac:dyDescent="0.2">
      <c r="A240">
        <v>1780</v>
      </c>
      <c r="B240" t="s">
        <v>2270</v>
      </c>
      <c r="C240" t="s">
        <v>88</v>
      </c>
      <c r="D240">
        <v>794.68475739999997</v>
      </c>
      <c r="E240">
        <v>1</v>
      </c>
      <c r="F240">
        <v>19.907483330000002</v>
      </c>
      <c r="G240">
        <v>0.28011666699999999</v>
      </c>
      <c r="H240">
        <v>0</v>
      </c>
      <c r="I240" t="s">
        <v>2271</v>
      </c>
      <c r="J240">
        <v>17795834.34</v>
      </c>
      <c r="K240">
        <v>50.61</v>
      </c>
      <c r="L240">
        <v>25648275.190000001</v>
      </c>
      <c r="M240">
        <v>18828143.489999998</v>
      </c>
      <c r="N240">
        <v>22218787.77</v>
      </c>
      <c r="O240">
        <v>27279022.300000001</v>
      </c>
      <c r="P240">
        <v>32857175.510000002</v>
      </c>
      <c r="Q240">
        <v>16974740.32</v>
      </c>
      <c r="R240">
        <v>25315398.010000002</v>
      </c>
      <c r="S240">
        <v>15431293.710000001</v>
      </c>
      <c r="T240">
        <v>15118245.23</v>
      </c>
      <c r="U240">
        <v>18827012.449999999</v>
      </c>
      <c r="V240">
        <v>10355821.300000001</v>
      </c>
      <c r="W240">
        <v>1046618.599</v>
      </c>
      <c r="X240" t="s">
        <v>2272</v>
      </c>
      <c r="Y240">
        <v>895983.4</v>
      </c>
      <c r="Z240" s="8" t="s">
        <v>615</v>
      </c>
      <c r="AA240" t="s">
        <v>512</v>
      </c>
      <c r="AB240" t="s">
        <v>484</v>
      </c>
      <c r="AC240" s="16" t="s">
        <v>2273</v>
      </c>
      <c r="AD240" t="s">
        <v>512</v>
      </c>
      <c r="AE240">
        <f t="shared" si="7"/>
        <v>2.4053077405954006E-2</v>
      </c>
      <c r="AF240">
        <f t="shared" si="6"/>
        <v>1.3836149712334134</v>
      </c>
    </row>
    <row r="241" spans="1:32" x14ac:dyDescent="0.2">
      <c r="A241">
        <v>2738</v>
      </c>
      <c r="B241" t="s">
        <v>2274</v>
      </c>
      <c r="C241" t="s">
        <v>88</v>
      </c>
      <c r="D241">
        <v>946.9140658</v>
      </c>
      <c r="E241">
        <v>1</v>
      </c>
      <c r="F241">
        <v>24.320499999999999</v>
      </c>
      <c r="G241">
        <v>0.59370000000000001</v>
      </c>
      <c r="H241">
        <v>0</v>
      </c>
      <c r="I241" t="s">
        <v>2275</v>
      </c>
      <c r="J241">
        <v>61772000.609999999</v>
      </c>
      <c r="K241">
        <v>30.92</v>
      </c>
      <c r="L241">
        <v>49738296.039999999</v>
      </c>
      <c r="M241">
        <v>81274842.019999996</v>
      </c>
      <c r="N241">
        <v>69352300.530000001</v>
      </c>
      <c r="O241">
        <v>61302856.969999999</v>
      </c>
      <c r="P241">
        <v>41631514.460000001</v>
      </c>
      <c r="Q241">
        <v>82527894.969999999</v>
      </c>
      <c r="R241">
        <v>72147583.969999999</v>
      </c>
      <c r="S241">
        <v>66320740.020000003</v>
      </c>
      <c r="T241">
        <v>86227996.670000002</v>
      </c>
      <c r="U241">
        <v>44052319.18</v>
      </c>
      <c r="V241">
        <v>21223673.16</v>
      </c>
      <c r="W241">
        <v>43201133.479999997</v>
      </c>
      <c r="X241" t="s">
        <v>2276</v>
      </c>
      <c r="Y241" t="s">
        <v>2277</v>
      </c>
      <c r="Z241" s="8" t="s">
        <v>683</v>
      </c>
      <c r="AA241" t="s">
        <v>688</v>
      </c>
      <c r="AB241" t="s">
        <v>484</v>
      </c>
      <c r="AC241" s="16" t="s">
        <v>2278</v>
      </c>
      <c r="AD241" t="s">
        <v>688</v>
      </c>
      <c r="AE241">
        <f t="shared" si="7"/>
        <v>0.18789223923691845</v>
      </c>
      <c r="AF241">
        <f t="shared" si="6"/>
        <v>0.86342177733007452</v>
      </c>
    </row>
    <row r="242" spans="1:32" x14ac:dyDescent="0.2">
      <c r="A242">
        <v>2744</v>
      </c>
      <c r="B242" t="s">
        <v>2279</v>
      </c>
      <c r="C242" t="s">
        <v>88</v>
      </c>
      <c r="D242">
        <v>894.88285889999997</v>
      </c>
      <c r="E242">
        <v>1</v>
      </c>
      <c r="F242">
        <v>24.340800000000002</v>
      </c>
      <c r="G242">
        <v>0.14274999999999999</v>
      </c>
      <c r="H242">
        <v>0</v>
      </c>
      <c r="I242">
        <v>100</v>
      </c>
      <c r="J242">
        <v>3321006.6469999999</v>
      </c>
      <c r="K242">
        <v>97.1</v>
      </c>
      <c r="L242">
        <v>2512478.9479999999</v>
      </c>
      <c r="M242">
        <v>7413930.125</v>
      </c>
      <c r="N242">
        <v>3725238.7140000002</v>
      </c>
      <c r="O242">
        <v>1437964.57</v>
      </c>
      <c r="P242">
        <v>1102062.9099999999</v>
      </c>
      <c r="Q242">
        <v>7615858.1100000003</v>
      </c>
      <c r="R242">
        <v>1710751.9439999999</v>
      </c>
      <c r="S242">
        <v>0</v>
      </c>
      <c r="T242">
        <v>7273696.6519999998</v>
      </c>
      <c r="U242">
        <v>0</v>
      </c>
      <c r="V242">
        <v>0</v>
      </c>
      <c r="W242">
        <v>4394977.3219999997</v>
      </c>
      <c r="X242" t="s">
        <v>2280</v>
      </c>
      <c r="Y242" t="s">
        <v>2281</v>
      </c>
      <c r="Z242" s="8" t="s">
        <v>683</v>
      </c>
      <c r="AA242" t="s">
        <v>688</v>
      </c>
      <c r="AB242" t="s">
        <v>484</v>
      </c>
      <c r="AC242" s="16" t="s">
        <v>2282</v>
      </c>
      <c r="AD242" t="s">
        <v>688</v>
      </c>
      <c r="AE242">
        <f t="shared" si="7"/>
        <v>0.48464975276977584</v>
      </c>
      <c r="AF242">
        <f t="shared" si="6"/>
        <v>0.9753841030628484</v>
      </c>
    </row>
    <row r="243" spans="1:32" x14ac:dyDescent="0.2">
      <c r="A243">
        <v>2746</v>
      </c>
      <c r="B243" t="s">
        <v>2283</v>
      </c>
      <c r="C243" t="s">
        <v>88</v>
      </c>
      <c r="D243">
        <v>920.89905659999999</v>
      </c>
      <c r="E243">
        <v>1</v>
      </c>
      <c r="F243">
        <v>24.340800000000002</v>
      </c>
      <c r="G243">
        <v>0.26581666700000001</v>
      </c>
      <c r="H243">
        <v>0</v>
      </c>
      <c r="I243" t="s">
        <v>2284</v>
      </c>
      <c r="J243">
        <v>39754704.399999999</v>
      </c>
      <c r="K243">
        <v>34.840000000000003</v>
      </c>
      <c r="L243">
        <v>31696417.510000002</v>
      </c>
      <c r="M243">
        <v>55017368.219999999</v>
      </c>
      <c r="N243">
        <v>49530226.880000003</v>
      </c>
      <c r="O243">
        <v>48641787.82</v>
      </c>
      <c r="P243">
        <v>29536003.16</v>
      </c>
      <c r="Q243">
        <v>58356182.200000003</v>
      </c>
      <c r="R243">
        <v>45611020.68</v>
      </c>
      <c r="S243">
        <v>44475458.859999999</v>
      </c>
      <c r="T243">
        <v>59370712.450000003</v>
      </c>
      <c r="U243">
        <v>30059204.989999998</v>
      </c>
      <c r="V243">
        <v>8116124.3150000004</v>
      </c>
      <c r="W243">
        <v>26657180.379999999</v>
      </c>
      <c r="X243" t="s">
        <v>2285</v>
      </c>
      <c r="Y243" t="s">
        <v>2286</v>
      </c>
      <c r="Z243" s="8" t="s">
        <v>683</v>
      </c>
      <c r="AA243" t="s">
        <v>688</v>
      </c>
      <c r="AB243" t="s">
        <v>484</v>
      </c>
      <c r="AC243" s="16" t="s">
        <v>2287</v>
      </c>
      <c r="AD243" t="s">
        <v>688</v>
      </c>
      <c r="AE243">
        <f t="shared" si="7"/>
        <v>0.27269257198976898</v>
      </c>
      <c r="AF243">
        <f t="shared" si="6"/>
        <v>0.90141454861741499</v>
      </c>
    </row>
    <row r="244" spans="1:32" x14ac:dyDescent="0.2">
      <c r="A244">
        <v>2747</v>
      </c>
      <c r="B244" t="s">
        <v>2288</v>
      </c>
      <c r="C244" t="s">
        <v>88</v>
      </c>
      <c r="D244">
        <v>972.93079160000002</v>
      </c>
      <c r="E244">
        <v>1</v>
      </c>
      <c r="F244">
        <v>24.340800000000002</v>
      </c>
      <c r="G244">
        <v>0.26581666700000001</v>
      </c>
      <c r="H244">
        <v>0</v>
      </c>
      <c r="I244" t="s">
        <v>2289</v>
      </c>
      <c r="J244">
        <v>17287938.760000002</v>
      </c>
      <c r="K244">
        <v>39.9</v>
      </c>
      <c r="L244">
        <v>14829833.880000001</v>
      </c>
      <c r="M244">
        <v>21184487.489999998</v>
      </c>
      <c r="N244">
        <v>24454293.57</v>
      </c>
      <c r="O244">
        <v>17206182.16</v>
      </c>
      <c r="P244">
        <v>13831020.460000001</v>
      </c>
      <c r="Q244">
        <v>27000422.969999999</v>
      </c>
      <c r="R244">
        <v>22945345.77</v>
      </c>
      <c r="S244">
        <v>20781296.809999999</v>
      </c>
      <c r="T244">
        <v>26823355.41</v>
      </c>
      <c r="U244">
        <v>14484274.640000001</v>
      </c>
      <c r="V244">
        <v>4114547.8429999999</v>
      </c>
      <c r="W244">
        <v>5354832.4529999997</v>
      </c>
      <c r="X244" t="s">
        <v>2290</v>
      </c>
      <c r="Y244" t="s">
        <v>2291</v>
      </c>
      <c r="Z244" s="8" t="s">
        <v>683</v>
      </c>
      <c r="AA244" t="s">
        <v>688</v>
      </c>
      <c r="AB244" t="s">
        <v>484</v>
      </c>
      <c r="AC244" s="16" t="s">
        <v>2292</v>
      </c>
      <c r="AD244" t="s">
        <v>688</v>
      </c>
      <c r="AE244">
        <f t="shared" si="7"/>
        <v>0.10738620765626573</v>
      </c>
      <c r="AF244">
        <f t="shared" si="6"/>
        <v>0.81676320955702242</v>
      </c>
    </row>
    <row r="245" spans="1:32" x14ac:dyDescent="0.2">
      <c r="A245">
        <v>2803</v>
      </c>
      <c r="B245" t="s">
        <v>2293</v>
      </c>
      <c r="C245" t="s">
        <v>88</v>
      </c>
      <c r="D245">
        <v>974.94654619999994</v>
      </c>
      <c r="E245">
        <v>1</v>
      </c>
      <c r="F245">
        <v>24.83273333</v>
      </c>
      <c r="G245">
        <v>0.28871666699999998</v>
      </c>
      <c r="H245">
        <v>0</v>
      </c>
      <c r="I245" t="s">
        <v>2294</v>
      </c>
      <c r="J245">
        <v>12444966.51</v>
      </c>
      <c r="K245">
        <v>55.85</v>
      </c>
      <c r="L245">
        <v>12086449.710000001</v>
      </c>
      <c r="M245">
        <v>16035558.82</v>
      </c>
      <c r="N245">
        <v>9483138.7890000008</v>
      </c>
      <c r="O245">
        <v>8659988.8330000006</v>
      </c>
      <c r="P245">
        <v>6259060.4939999999</v>
      </c>
      <c r="Q245">
        <v>13200321.59</v>
      </c>
      <c r="R245">
        <v>9647343.9370000008</v>
      </c>
      <c r="S245">
        <v>10350136.369999999</v>
      </c>
      <c r="T245">
        <v>15649663.710000001</v>
      </c>
      <c r="U245">
        <v>5303892.1900000004</v>
      </c>
      <c r="V245">
        <v>3104467.6839999999</v>
      </c>
      <c r="W245">
        <v>7947095.0580000002</v>
      </c>
      <c r="X245" t="s">
        <v>2295</v>
      </c>
      <c r="Y245" t="s">
        <v>2296</v>
      </c>
      <c r="Z245" s="8" t="s">
        <v>683</v>
      </c>
      <c r="AA245" t="s">
        <v>688</v>
      </c>
      <c r="AB245" t="s">
        <v>484</v>
      </c>
      <c r="AC245" s="16" t="s">
        <v>2297</v>
      </c>
      <c r="AD245" t="s">
        <v>688</v>
      </c>
      <c r="AE245">
        <f t="shared" si="7"/>
        <v>0.44805275882804269</v>
      </c>
      <c r="AF245">
        <f t="shared" si="6"/>
        <v>0.96995160939269875</v>
      </c>
    </row>
    <row r="246" spans="1:32" x14ac:dyDescent="0.2">
      <c r="A246">
        <v>2805</v>
      </c>
      <c r="B246" t="s">
        <v>2298</v>
      </c>
      <c r="C246" t="s">
        <v>88</v>
      </c>
      <c r="D246">
        <v>948.92889049999997</v>
      </c>
      <c r="E246">
        <v>1</v>
      </c>
      <c r="F246">
        <v>24.853149999999999</v>
      </c>
      <c r="G246">
        <v>0.37108333300000002</v>
      </c>
      <c r="H246">
        <v>0</v>
      </c>
      <c r="I246" t="s">
        <v>2299</v>
      </c>
      <c r="J246">
        <v>19479415.280000001</v>
      </c>
      <c r="K246">
        <v>88.47</v>
      </c>
      <c r="L246">
        <v>17211829.640000001</v>
      </c>
      <c r="M246">
        <v>22008484.620000001</v>
      </c>
      <c r="N246">
        <v>10322059.41</v>
      </c>
      <c r="O246">
        <v>11157385.449999999</v>
      </c>
      <c r="P246">
        <v>5913798.0429999996</v>
      </c>
      <c r="Q246">
        <v>16768082.91</v>
      </c>
      <c r="R246">
        <v>11099052.43</v>
      </c>
      <c r="S246">
        <v>9573799.3550000004</v>
      </c>
      <c r="T246">
        <v>21813972.66</v>
      </c>
      <c r="U246">
        <v>8452824.3579999991</v>
      </c>
      <c r="V246">
        <v>1692781.8130000001</v>
      </c>
      <c r="W246">
        <v>20444659.219999999</v>
      </c>
      <c r="X246" t="s">
        <v>2300</v>
      </c>
      <c r="Y246" t="s">
        <v>2301</v>
      </c>
      <c r="Z246" s="8" t="s">
        <v>683</v>
      </c>
      <c r="AA246" t="s">
        <v>688</v>
      </c>
      <c r="AB246" t="s">
        <v>484</v>
      </c>
      <c r="AC246" s="16" t="s">
        <v>2302</v>
      </c>
      <c r="AD246" t="s">
        <v>688</v>
      </c>
      <c r="AE246">
        <f t="shared" si="7"/>
        <v>0.47762038195708167</v>
      </c>
      <c r="AF246">
        <f t="shared" si="6"/>
        <v>0.98383973997773277</v>
      </c>
    </row>
    <row r="247" spans="1:32" x14ac:dyDescent="0.2">
      <c r="A247">
        <v>179</v>
      </c>
      <c r="B247" t="s">
        <v>2303</v>
      </c>
      <c r="C247" t="s">
        <v>88</v>
      </c>
      <c r="D247">
        <v>480.34439550000002</v>
      </c>
      <c r="E247">
        <v>1</v>
      </c>
      <c r="F247">
        <v>6.2116166670000004</v>
      </c>
      <c r="G247">
        <v>0.60289999999999999</v>
      </c>
      <c r="H247">
        <v>0</v>
      </c>
      <c r="I247" t="s">
        <v>2304</v>
      </c>
      <c r="J247">
        <v>12365730.01</v>
      </c>
      <c r="K247">
        <v>152.94999999999999</v>
      </c>
      <c r="L247">
        <v>8482062.0429999996</v>
      </c>
      <c r="M247">
        <v>7444675.9060000004</v>
      </c>
      <c r="N247">
        <v>4034766.3220000002</v>
      </c>
      <c r="O247">
        <v>6735973.6440000003</v>
      </c>
      <c r="P247">
        <v>4372353.4479999999</v>
      </c>
      <c r="Q247">
        <v>6740691.0650000004</v>
      </c>
      <c r="R247">
        <v>8507115.3489999995</v>
      </c>
      <c r="S247">
        <v>3242353.3870000001</v>
      </c>
      <c r="T247">
        <v>6308046.7220000001</v>
      </c>
      <c r="U247">
        <v>5474900.9139999999</v>
      </c>
      <c r="V247">
        <v>185491.51300000001</v>
      </c>
      <c r="W247">
        <v>11904794.439999999</v>
      </c>
      <c r="X247" t="s">
        <v>2305</v>
      </c>
      <c r="Y247">
        <v>757959.66</v>
      </c>
      <c r="Z247" s="8" t="s">
        <v>2306</v>
      </c>
      <c r="AA247" t="s">
        <v>483</v>
      </c>
      <c r="AB247" t="s">
        <v>484</v>
      </c>
      <c r="AC247" s="16" t="s">
        <v>2307</v>
      </c>
      <c r="AD247" t="s">
        <v>483</v>
      </c>
      <c r="AE247">
        <f t="shared" si="7"/>
        <v>0.44973653050748386</v>
      </c>
      <c r="AF247">
        <f t="shared" si="6"/>
        <v>1.0263178772664163</v>
      </c>
    </row>
    <row r="248" spans="1:32" x14ac:dyDescent="0.2">
      <c r="A248">
        <v>205</v>
      </c>
      <c r="B248" t="s">
        <v>2308</v>
      </c>
      <c r="C248" t="s">
        <v>88</v>
      </c>
      <c r="D248">
        <v>508.37592260000002</v>
      </c>
      <c r="E248">
        <v>1</v>
      </c>
      <c r="F248">
        <v>6.7248999999999999</v>
      </c>
      <c r="G248">
        <v>0.20673333299999999</v>
      </c>
      <c r="H248">
        <v>0</v>
      </c>
      <c r="I248" t="s">
        <v>1814</v>
      </c>
      <c r="J248">
        <v>2542453.9210000001</v>
      </c>
      <c r="K248">
        <v>179.73</v>
      </c>
      <c r="L248">
        <v>1832898.067</v>
      </c>
      <c r="M248">
        <v>1553583.5290000001</v>
      </c>
      <c r="N248">
        <v>1082968.6170000001</v>
      </c>
      <c r="O248">
        <v>1378560.405</v>
      </c>
      <c r="P248">
        <v>0</v>
      </c>
      <c r="Q248">
        <v>1611183.07</v>
      </c>
      <c r="R248">
        <v>5155398.1189999999</v>
      </c>
      <c r="S248">
        <v>0</v>
      </c>
      <c r="T248">
        <v>847766.19270000001</v>
      </c>
      <c r="U248">
        <v>2165136.2259999998</v>
      </c>
      <c r="V248">
        <v>0</v>
      </c>
      <c r="W248">
        <v>2113242.5830000001</v>
      </c>
      <c r="X248" t="s">
        <v>2309</v>
      </c>
      <c r="Y248">
        <v>227344.8</v>
      </c>
      <c r="Z248" s="8" t="s">
        <v>2306</v>
      </c>
      <c r="AA248" t="s">
        <v>483</v>
      </c>
      <c r="AB248" t="s">
        <v>484</v>
      </c>
      <c r="AC248" s="16" t="s">
        <v>2310</v>
      </c>
      <c r="AD248" t="s">
        <v>483</v>
      </c>
      <c r="AE248">
        <f t="shared" si="7"/>
        <v>0.21223717317578533</v>
      </c>
      <c r="AF248">
        <f t="shared" si="6"/>
        <v>0.59798767016650001</v>
      </c>
    </row>
    <row r="249" spans="1:32" x14ac:dyDescent="0.2">
      <c r="A249">
        <v>713</v>
      </c>
      <c r="B249" t="s">
        <v>2311</v>
      </c>
      <c r="C249" t="s">
        <v>88</v>
      </c>
      <c r="D249">
        <v>690.54097309999997</v>
      </c>
      <c r="E249">
        <v>1</v>
      </c>
      <c r="F249">
        <v>15.2986</v>
      </c>
      <c r="G249">
        <v>9.8266667000000002E-2</v>
      </c>
      <c r="H249">
        <v>0</v>
      </c>
      <c r="I249">
        <v>100</v>
      </c>
      <c r="J249">
        <v>6144858.6229999997</v>
      </c>
      <c r="K249">
        <v>86.99</v>
      </c>
      <c r="L249">
        <v>8806080.7750000004</v>
      </c>
      <c r="M249">
        <v>18637919.879999999</v>
      </c>
      <c r="N249">
        <v>4482681.7659999998</v>
      </c>
      <c r="O249">
        <v>11769956.789999999</v>
      </c>
      <c r="P249">
        <v>3290951.5090000001</v>
      </c>
      <c r="Q249">
        <v>7034819.1660000002</v>
      </c>
      <c r="R249">
        <v>6767858.7120000003</v>
      </c>
      <c r="S249">
        <v>3289997.6290000002</v>
      </c>
      <c r="T249">
        <v>12703071.66</v>
      </c>
      <c r="U249">
        <v>7734716.8859999999</v>
      </c>
      <c r="V249">
        <v>1048688.1370000001</v>
      </c>
      <c r="W249">
        <v>6606136.4359999998</v>
      </c>
      <c r="X249" t="s">
        <v>2312</v>
      </c>
      <c r="Y249" t="s">
        <v>2313</v>
      </c>
      <c r="Z249" s="8" t="s">
        <v>739</v>
      </c>
      <c r="AA249" t="s">
        <v>483</v>
      </c>
      <c r="AB249" t="s">
        <v>494</v>
      </c>
      <c r="AC249" s="16" t="s">
        <v>2314</v>
      </c>
      <c r="AD249" t="s">
        <v>483</v>
      </c>
      <c r="AE249">
        <f t="shared" si="7"/>
        <v>0.28239350593556511</v>
      </c>
      <c r="AF249">
        <f t="shared" si="6"/>
        <v>1.2519853379282699</v>
      </c>
    </row>
    <row r="250" spans="1:32" x14ac:dyDescent="0.2">
      <c r="A250">
        <v>746</v>
      </c>
      <c r="B250" t="s">
        <v>2315</v>
      </c>
      <c r="C250" t="s">
        <v>88</v>
      </c>
      <c r="D250">
        <v>692.55683069999998</v>
      </c>
      <c r="E250">
        <v>1</v>
      </c>
      <c r="F250">
        <v>15.49358333</v>
      </c>
      <c r="G250">
        <v>0.43076666699999999</v>
      </c>
      <c r="H250">
        <v>0</v>
      </c>
      <c r="I250" t="s">
        <v>2316</v>
      </c>
      <c r="J250">
        <v>356824444.19999999</v>
      </c>
      <c r="K250">
        <v>34.32</v>
      </c>
      <c r="L250">
        <v>439615367.80000001</v>
      </c>
      <c r="M250">
        <v>580145704.79999995</v>
      </c>
      <c r="N250">
        <v>262612674.30000001</v>
      </c>
      <c r="O250">
        <v>549370520.20000005</v>
      </c>
      <c r="P250">
        <v>452145541.60000002</v>
      </c>
      <c r="Q250">
        <v>389125920</v>
      </c>
      <c r="R250">
        <v>275971230.5</v>
      </c>
      <c r="S250">
        <v>232194173.40000001</v>
      </c>
      <c r="T250">
        <v>506576665</v>
      </c>
      <c r="U250">
        <v>370241108.19999999</v>
      </c>
      <c r="V250">
        <v>234743068.59999999</v>
      </c>
      <c r="W250">
        <v>279549688.19999999</v>
      </c>
      <c r="X250" t="s">
        <v>2317</v>
      </c>
      <c r="Y250">
        <v>17685521.809999999</v>
      </c>
      <c r="Z250" s="8" t="s">
        <v>739</v>
      </c>
      <c r="AA250" t="s">
        <v>483</v>
      </c>
      <c r="AB250" t="s">
        <v>484</v>
      </c>
      <c r="AC250" s="16" t="s">
        <v>2318</v>
      </c>
      <c r="AD250" t="s">
        <v>483</v>
      </c>
      <c r="AE250">
        <f t="shared" si="7"/>
        <v>0.10090116467850965</v>
      </c>
      <c r="AF250">
        <f t="shared" si="6"/>
        <v>1.2873446240895214</v>
      </c>
    </row>
    <row r="251" spans="1:32" x14ac:dyDescent="0.2">
      <c r="A251">
        <v>798</v>
      </c>
      <c r="B251" t="s">
        <v>2319</v>
      </c>
      <c r="C251" t="s">
        <v>88</v>
      </c>
      <c r="D251">
        <v>718.57354769999995</v>
      </c>
      <c r="E251">
        <v>1</v>
      </c>
      <c r="F251">
        <v>15.7681</v>
      </c>
      <c r="G251">
        <v>0.50960000000000005</v>
      </c>
      <c r="H251">
        <v>0</v>
      </c>
      <c r="I251" t="s">
        <v>2320</v>
      </c>
      <c r="J251">
        <v>962593743.29999995</v>
      </c>
      <c r="K251">
        <v>27.23</v>
      </c>
      <c r="L251">
        <v>1148007015</v>
      </c>
      <c r="M251">
        <v>1426874551</v>
      </c>
      <c r="N251">
        <v>773121456.79999995</v>
      </c>
      <c r="O251">
        <v>1321360895</v>
      </c>
      <c r="P251">
        <v>1085372085</v>
      </c>
      <c r="Q251">
        <v>1065558375</v>
      </c>
      <c r="R251">
        <v>937292171.5</v>
      </c>
      <c r="S251">
        <v>627049861.20000005</v>
      </c>
      <c r="T251">
        <v>1308368676</v>
      </c>
      <c r="U251">
        <v>986836308.60000002</v>
      </c>
      <c r="V251">
        <v>545879789.89999998</v>
      </c>
      <c r="W251">
        <v>774649476.70000005</v>
      </c>
      <c r="X251" t="s">
        <v>2321</v>
      </c>
      <c r="Y251" t="s">
        <v>2322</v>
      </c>
      <c r="Z251" s="8" t="s">
        <v>739</v>
      </c>
      <c r="AA251" t="s">
        <v>483</v>
      </c>
      <c r="AB251" t="s">
        <v>494</v>
      </c>
      <c r="AC251" s="16" t="s">
        <v>2323</v>
      </c>
      <c r="AD251" t="s">
        <v>483</v>
      </c>
      <c r="AE251">
        <f t="shared" si="7"/>
        <v>0.16088860489746362</v>
      </c>
      <c r="AF251">
        <f t="shared" si="6"/>
        <v>1.1684493111146534</v>
      </c>
    </row>
    <row r="252" spans="1:32" x14ac:dyDescent="0.2">
      <c r="A252">
        <v>824</v>
      </c>
      <c r="B252" t="s">
        <v>2324</v>
      </c>
      <c r="C252" t="s">
        <v>88</v>
      </c>
      <c r="D252">
        <v>792.58775930000002</v>
      </c>
      <c r="E252">
        <v>1</v>
      </c>
      <c r="F252">
        <v>15.924899999999999</v>
      </c>
      <c r="G252">
        <v>0.50808333299999997</v>
      </c>
      <c r="H252">
        <v>0</v>
      </c>
      <c r="I252" t="s">
        <v>2325</v>
      </c>
      <c r="J252">
        <v>666730298.70000005</v>
      </c>
      <c r="K252">
        <v>77.62</v>
      </c>
      <c r="L252">
        <v>699934023.60000002</v>
      </c>
      <c r="M252">
        <v>749345383.79999995</v>
      </c>
      <c r="N252">
        <v>512117800.89999998</v>
      </c>
      <c r="O252">
        <v>573757098.20000005</v>
      </c>
      <c r="P252">
        <v>131636153.3</v>
      </c>
      <c r="Q252">
        <v>495794595.10000002</v>
      </c>
      <c r="R252">
        <v>523499025.19999999</v>
      </c>
      <c r="S252">
        <v>352213749.5</v>
      </c>
      <c r="T252">
        <v>516286736</v>
      </c>
      <c r="U252">
        <v>458002284.39999998</v>
      </c>
      <c r="V252">
        <v>218889619.40000001</v>
      </c>
      <c r="W252">
        <v>1620295420</v>
      </c>
      <c r="X252" t="s">
        <v>2326</v>
      </c>
      <c r="Y252" t="s">
        <v>2327</v>
      </c>
      <c r="Z252" s="8" t="s">
        <v>739</v>
      </c>
      <c r="AA252" t="s">
        <v>483</v>
      </c>
      <c r="AB252" t="s">
        <v>494</v>
      </c>
      <c r="AC252" s="16" t="s">
        <v>2328</v>
      </c>
      <c r="AD252" t="s">
        <v>483</v>
      </c>
      <c r="AE252">
        <f t="shared" si="7"/>
        <v>0.29354260979498192</v>
      </c>
      <c r="AF252">
        <f t="shared" si="6"/>
        <v>1.136837992820269</v>
      </c>
    </row>
    <row r="253" spans="1:32" x14ac:dyDescent="0.2">
      <c r="A253">
        <v>437</v>
      </c>
      <c r="B253" t="s">
        <v>2329</v>
      </c>
      <c r="C253" t="s">
        <v>88</v>
      </c>
      <c r="D253">
        <v>812.57876250000004</v>
      </c>
      <c r="E253">
        <v>1</v>
      </c>
      <c r="F253">
        <v>16.07211667</v>
      </c>
      <c r="G253">
        <v>0.29235</v>
      </c>
      <c r="H253">
        <v>0</v>
      </c>
      <c r="I253" t="s">
        <v>2330</v>
      </c>
      <c r="J253">
        <v>26762790.73</v>
      </c>
      <c r="K253">
        <v>44.44</v>
      </c>
      <c r="L253">
        <v>25885604.66</v>
      </c>
      <c r="M253">
        <v>29969811.670000002</v>
      </c>
      <c r="N253">
        <v>25785649.600000001</v>
      </c>
      <c r="O253">
        <v>25996724.969999999</v>
      </c>
      <c r="P253">
        <v>20098315.969999999</v>
      </c>
      <c r="Q253">
        <v>20186003.34</v>
      </c>
      <c r="R253">
        <v>24458640.050000001</v>
      </c>
      <c r="S253">
        <v>16389535.550000001</v>
      </c>
      <c r="T253">
        <v>23969396.210000001</v>
      </c>
      <c r="U253">
        <v>26990752.710000001</v>
      </c>
      <c r="V253">
        <v>19900189.329999998</v>
      </c>
      <c r="W253">
        <v>53253675.609999999</v>
      </c>
      <c r="X253" t="s">
        <v>2331</v>
      </c>
      <c r="Y253">
        <v>1017221.98</v>
      </c>
      <c r="Z253" s="8" t="s">
        <v>1908</v>
      </c>
      <c r="AA253" t="s">
        <v>1353</v>
      </c>
      <c r="AB253" t="s">
        <v>484</v>
      </c>
      <c r="AC253" s="16" t="s">
        <v>2332</v>
      </c>
      <c r="AD253" t="s">
        <v>1354</v>
      </c>
      <c r="AE253">
        <f t="shared" si="7"/>
        <v>0.11591437399501849</v>
      </c>
      <c r="AF253">
        <f t="shared" si="6"/>
        <v>1.1405587167742834</v>
      </c>
    </row>
    <row r="254" spans="1:32" x14ac:dyDescent="0.2">
      <c r="A254">
        <v>852</v>
      </c>
      <c r="B254" t="s">
        <v>2333</v>
      </c>
      <c r="C254" t="s">
        <v>88</v>
      </c>
      <c r="D254">
        <v>744.58968040000002</v>
      </c>
      <c r="E254">
        <v>1</v>
      </c>
      <c r="F254">
        <v>16.081666670000001</v>
      </c>
      <c r="G254">
        <v>0.37053333300000002</v>
      </c>
      <c r="H254">
        <v>0</v>
      </c>
      <c r="I254" t="s">
        <v>2334</v>
      </c>
      <c r="J254">
        <v>510028834.10000002</v>
      </c>
      <c r="K254">
        <v>33.43</v>
      </c>
      <c r="L254">
        <v>649218608</v>
      </c>
      <c r="M254">
        <v>831357177.29999995</v>
      </c>
      <c r="N254">
        <v>455263393.69999999</v>
      </c>
      <c r="O254">
        <v>659139228.5</v>
      </c>
      <c r="P254">
        <v>629969813.39999998</v>
      </c>
      <c r="Q254">
        <v>529657763.39999998</v>
      </c>
      <c r="R254">
        <v>614951455.60000002</v>
      </c>
      <c r="S254">
        <v>386174320.60000002</v>
      </c>
      <c r="T254">
        <v>592893553.39999998</v>
      </c>
      <c r="U254">
        <v>648258338.20000005</v>
      </c>
      <c r="V254">
        <v>249983977.40000001</v>
      </c>
      <c r="W254">
        <v>468246345.30000001</v>
      </c>
      <c r="X254" t="s">
        <v>2335</v>
      </c>
      <c r="Y254" t="s">
        <v>2336</v>
      </c>
      <c r="Z254" s="8" t="s">
        <v>739</v>
      </c>
      <c r="AA254" t="s">
        <v>483</v>
      </c>
      <c r="AB254" t="s">
        <v>494</v>
      </c>
      <c r="AC254" s="16" t="s">
        <v>2337</v>
      </c>
      <c r="AD254" t="s">
        <v>483</v>
      </c>
      <c r="AE254">
        <f t="shared" si="7"/>
        <v>0.13226334663322217</v>
      </c>
      <c r="AF254">
        <f t="shared" si="6"/>
        <v>1.163428334080598</v>
      </c>
    </row>
    <row r="255" spans="1:32" x14ac:dyDescent="0.2">
      <c r="A255">
        <v>439</v>
      </c>
      <c r="B255" t="s">
        <v>2338</v>
      </c>
      <c r="C255" t="s">
        <v>88</v>
      </c>
      <c r="D255">
        <v>862.5958885</v>
      </c>
      <c r="E255">
        <v>1</v>
      </c>
      <c r="F255">
        <v>16.07211667</v>
      </c>
      <c r="G255">
        <v>0.19511666699999999</v>
      </c>
      <c r="H255">
        <v>0</v>
      </c>
      <c r="I255" t="s">
        <v>2339</v>
      </c>
      <c r="J255">
        <v>2474231.5329999998</v>
      </c>
      <c r="K255">
        <v>91.29</v>
      </c>
      <c r="L255">
        <v>3106835.2570000002</v>
      </c>
      <c r="M255">
        <v>2796283.6329999999</v>
      </c>
      <c r="N255">
        <v>2723982.2659999998</v>
      </c>
      <c r="O255">
        <v>2492526.9679999999</v>
      </c>
      <c r="P255">
        <v>2378586.0129999998</v>
      </c>
      <c r="Q255">
        <v>2686320.5469999998</v>
      </c>
      <c r="R255">
        <v>2170549.98</v>
      </c>
      <c r="S255">
        <v>1965784.37</v>
      </c>
      <c r="T255">
        <v>2706422.156</v>
      </c>
      <c r="U255">
        <v>2831425.2220000001</v>
      </c>
      <c r="V255">
        <v>1626081.361</v>
      </c>
      <c r="W255">
        <v>9628675.216</v>
      </c>
      <c r="X255" t="s">
        <v>2340</v>
      </c>
      <c r="Y255" t="s">
        <v>2341</v>
      </c>
      <c r="Z255" s="8" t="s">
        <v>1908</v>
      </c>
      <c r="AA255" t="s">
        <v>1353</v>
      </c>
      <c r="AB255" t="s">
        <v>494</v>
      </c>
      <c r="AC255" s="16" t="s">
        <v>2342</v>
      </c>
      <c r="AD255" t="s">
        <v>1354</v>
      </c>
      <c r="AE255">
        <f t="shared" si="7"/>
        <v>0.15722200186360363</v>
      </c>
      <c r="AF255">
        <f t="shared" si="6"/>
        <v>1.0920441448646554</v>
      </c>
    </row>
    <row r="256" spans="1:32" x14ac:dyDescent="0.2">
      <c r="A256">
        <v>465</v>
      </c>
      <c r="B256" t="s">
        <v>2343</v>
      </c>
      <c r="C256" t="s">
        <v>88</v>
      </c>
      <c r="D256">
        <v>838.59588410000003</v>
      </c>
      <c r="E256">
        <v>1</v>
      </c>
      <c r="F256">
        <v>16.266616670000001</v>
      </c>
      <c r="G256">
        <v>0.29320000000000002</v>
      </c>
      <c r="H256">
        <v>0</v>
      </c>
      <c r="I256" t="s">
        <v>2344</v>
      </c>
      <c r="J256">
        <v>38674055.740000002</v>
      </c>
      <c r="K256">
        <v>39.9</v>
      </c>
      <c r="L256">
        <v>41560647.049999997</v>
      </c>
      <c r="M256">
        <v>35048559.18</v>
      </c>
      <c r="N256">
        <v>38894635.93</v>
      </c>
      <c r="O256">
        <v>36927911.32</v>
      </c>
      <c r="P256">
        <v>30447340.149999999</v>
      </c>
      <c r="Q256">
        <v>35456302.25</v>
      </c>
      <c r="R256">
        <v>38336425.259999998</v>
      </c>
      <c r="S256">
        <v>31151180.940000001</v>
      </c>
      <c r="T256">
        <v>35686359.789999999</v>
      </c>
      <c r="U256">
        <v>35415265.590000004</v>
      </c>
      <c r="V256">
        <v>26824176.100000001</v>
      </c>
      <c r="W256">
        <v>60247159.340000004</v>
      </c>
      <c r="X256" t="s">
        <v>2345</v>
      </c>
      <c r="Y256" t="s">
        <v>2346</v>
      </c>
      <c r="Z256" s="8" t="s">
        <v>1908</v>
      </c>
      <c r="AA256" t="s">
        <v>1353</v>
      </c>
      <c r="AB256" t="s">
        <v>494</v>
      </c>
      <c r="AC256" s="16" t="s">
        <v>2347</v>
      </c>
      <c r="AD256" t="s">
        <v>1354</v>
      </c>
      <c r="AE256">
        <f t="shared" si="7"/>
        <v>0.27588471979873846</v>
      </c>
      <c r="AF256">
        <f t="shared" si="6"/>
        <v>1.038817001779772</v>
      </c>
    </row>
    <row r="257" spans="1:32" x14ac:dyDescent="0.2">
      <c r="A257">
        <v>1619</v>
      </c>
      <c r="B257" t="s">
        <v>2348</v>
      </c>
      <c r="C257">
        <v>748.61874309999996</v>
      </c>
      <c r="D257">
        <v>766.65256869999996</v>
      </c>
      <c r="E257">
        <v>1</v>
      </c>
      <c r="F257">
        <v>19.261500000000002</v>
      </c>
      <c r="G257">
        <v>0.44113333300000002</v>
      </c>
      <c r="H257">
        <v>0</v>
      </c>
      <c r="I257" t="s">
        <v>2349</v>
      </c>
      <c r="J257">
        <v>113347149.40000001</v>
      </c>
      <c r="K257">
        <v>53.3</v>
      </c>
      <c r="L257">
        <v>167718460.59999999</v>
      </c>
      <c r="M257">
        <v>88106511.200000003</v>
      </c>
      <c r="N257">
        <v>143988957.59999999</v>
      </c>
      <c r="O257">
        <v>166415152.30000001</v>
      </c>
      <c r="P257">
        <v>233976580.19999999</v>
      </c>
      <c r="Q257">
        <v>87062362.640000001</v>
      </c>
      <c r="R257">
        <v>154198453.09999999</v>
      </c>
      <c r="S257">
        <v>83285030.430000007</v>
      </c>
      <c r="T257">
        <v>72471139.200000003</v>
      </c>
      <c r="U257">
        <v>118031403.40000001</v>
      </c>
      <c r="V257">
        <v>78342920.439999998</v>
      </c>
      <c r="W257">
        <v>15132371.75</v>
      </c>
      <c r="X257" t="s">
        <v>2350</v>
      </c>
      <c r="Y257" t="s">
        <v>2351</v>
      </c>
      <c r="Z257" s="8" t="s">
        <v>615</v>
      </c>
      <c r="AA257" t="s">
        <v>512</v>
      </c>
      <c r="AB257" t="s">
        <v>484</v>
      </c>
      <c r="AC257" s="16" t="s">
        <v>2352</v>
      </c>
      <c r="AD257" t="s">
        <v>512</v>
      </c>
      <c r="AE257">
        <f t="shared" si="7"/>
        <v>3.7027780819520954E-2</v>
      </c>
      <c r="AF257">
        <f t="shared" si="6"/>
        <v>1.5536514225604927</v>
      </c>
    </row>
    <row r="258" spans="1:32" x14ac:dyDescent="0.2">
      <c r="A258">
        <v>413</v>
      </c>
      <c r="B258" t="s">
        <v>2353</v>
      </c>
      <c r="C258" t="s">
        <v>88</v>
      </c>
      <c r="D258">
        <v>836.57903839999994</v>
      </c>
      <c r="E258">
        <v>1</v>
      </c>
      <c r="F258">
        <v>15.93483333</v>
      </c>
      <c r="G258">
        <v>0.27403333299999999</v>
      </c>
      <c r="H258">
        <v>0</v>
      </c>
      <c r="I258" t="s">
        <v>2354</v>
      </c>
      <c r="J258">
        <v>5445289.2309999997</v>
      </c>
      <c r="K258">
        <v>107.84</v>
      </c>
      <c r="L258">
        <v>5443624.0880000005</v>
      </c>
      <c r="M258">
        <v>6934422.1140000001</v>
      </c>
      <c r="N258">
        <v>4619509.1560000004</v>
      </c>
      <c r="O258">
        <v>7538466.0379999997</v>
      </c>
      <c r="P258">
        <v>5432095.1469999999</v>
      </c>
      <c r="Q258">
        <v>2925241.1140000001</v>
      </c>
      <c r="R258">
        <v>3148369.1549999998</v>
      </c>
      <c r="S258">
        <v>2147350.4380000001</v>
      </c>
      <c r="T258">
        <v>4414355.517</v>
      </c>
      <c r="U258">
        <v>5420083.9689999996</v>
      </c>
      <c r="V258">
        <v>7986384.4479999999</v>
      </c>
      <c r="W258">
        <v>24602916.02</v>
      </c>
      <c r="X258" t="s">
        <v>2355</v>
      </c>
      <c r="Y258" t="s">
        <v>2356</v>
      </c>
      <c r="Z258" s="8" t="s">
        <v>2357</v>
      </c>
      <c r="AA258" t="s">
        <v>1353</v>
      </c>
      <c r="AB258" t="s">
        <v>494</v>
      </c>
      <c r="AC258" s="16" t="s">
        <v>2358</v>
      </c>
      <c r="AD258" t="s">
        <v>1353</v>
      </c>
      <c r="AE258">
        <f t="shared" si="7"/>
        <v>8.393825071132217E-3</v>
      </c>
      <c r="AF258">
        <f t="shared" ref="AF258:AF321" si="8">(AVERAGE(L258:P258)/(AVERAGE((Q258:U258))))</f>
        <v>1.6597868904959805</v>
      </c>
    </row>
    <row r="259" spans="1:32" x14ac:dyDescent="0.2">
      <c r="A259">
        <v>993</v>
      </c>
      <c r="B259" t="s">
        <v>2359</v>
      </c>
      <c r="C259" t="s">
        <v>88</v>
      </c>
      <c r="D259">
        <v>796.61905990000002</v>
      </c>
      <c r="E259">
        <v>1</v>
      </c>
      <c r="F259">
        <v>16.903183330000001</v>
      </c>
      <c r="G259">
        <v>0.27661666699999998</v>
      </c>
      <c r="H259">
        <v>0</v>
      </c>
      <c r="I259" t="s">
        <v>2360</v>
      </c>
      <c r="J259">
        <v>378350078.10000002</v>
      </c>
      <c r="K259">
        <v>34.57</v>
      </c>
      <c r="L259">
        <v>519825872.30000001</v>
      </c>
      <c r="M259">
        <v>571772127.5</v>
      </c>
      <c r="N259">
        <v>344115514.30000001</v>
      </c>
      <c r="O259">
        <v>524352231.19999999</v>
      </c>
      <c r="P259">
        <v>278525874.10000002</v>
      </c>
      <c r="Q259">
        <v>372886173.19999999</v>
      </c>
      <c r="R259">
        <v>442882215.80000001</v>
      </c>
      <c r="S259">
        <v>260327360.5</v>
      </c>
      <c r="T259">
        <v>457673028.89999998</v>
      </c>
      <c r="U259">
        <v>322431895</v>
      </c>
      <c r="V259">
        <v>91922181.950000003</v>
      </c>
      <c r="W259">
        <v>382593228.30000001</v>
      </c>
      <c r="X259" t="s">
        <v>2361</v>
      </c>
      <c r="Y259">
        <v>52149992.299999997</v>
      </c>
      <c r="Z259" s="8" t="s">
        <v>739</v>
      </c>
      <c r="AA259" t="s">
        <v>483</v>
      </c>
      <c r="AB259" t="s">
        <v>484</v>
      </c>
      <c r="AC259" s="16" t="s">
        <v>2362</v>
      </c>
      <c r="AD259" t="s">
        <v>483</v>
      </c>
      <c r="AE259">
        <f t="shared" ref="AE259:AE322" si="9">_xlfn.T.TEST(L259:P259,Q259:U259,1,2)</f>
        <v>0.1474316096064324</v>
      </c>
      <c r="AF259">
        <f t="shared" si="8"/>
        <v>1.2060073307157975</v>
      </c>
    </row>
    <row r="260" spans="1:32" x14ac:dyDescent="0.2">
      <c r="A260">
        <v>1022</v>
      </c>
      <c r="B260" t="s">
        <v>2363</v>
      </c>
      <c r="C260" t="s">
        <v>88</v>
      </c>
      <c r="D260">
        <v>822.63466830000004</v>
      </c>
      <c r="E260">
        <v>1</v>
      </c>
      <c r="F260">
        <v>17.061616669999999</v>
      </c>
      <c r="G260">
        <v>0.236883333</v>
      </c>
      <c r="H260">
        <v>0</v>
      </c>
      <c r="I260" t="s">
        <v>2364</v>
      </c>
      <c r="J260">
        <v>149124384.09999999</v>
      </c>
      <c r="K260">
        <v>50.27</v>
      </c>
      <c r="L260">
        <v>303664261.19999999</v>
      </c>
      <c r="M260">
        <v>231941899</v>
      </c>
      <c r="N260">
        <v>188780107</v>
      </c>
      <c r="O260">
        <v>216081872.30000001</v>
      </c>
      <c r="P260">
        <v>96693529.129999995</v>
      </c>
      <c r="Q260">
        <v>156649782.69999999</v>
      </c>
      <c r="R260">
        <v>169204940.19999999</v>
      </c>
      <c r="S260">
        <v>74358931.609999999</v>
      </c>
      <c r="T260">
        <v>191317640.80000001</v>
      </c>
      <c r="U260">
        <v>138070730.90000001</v>
      </c>
      <c r="V260">
        <v>17143748.809999999</v>
      </c>
      <c r="W260">
        <v>96405197.180000007</v>
      </c>
      <c r="X260" t="s">
        <v>2365</v>
      </c>
      <c r="Y260" t="s">
        <v>2366</v>
      </c>
      <c r="Z260" s="8" t="s">
        <v>739</v>
      </c>
      <c r="AA260" t="s">
        <v>483</v>
      </c>
      <c r="AB260" t="s">
        <v>494</v>
      </c>
      <c r="AC260" s="16" t="s">
        <v>2367</v>
      </c>
      <c r="AD260" t="s">
        <v>483</v>
      </c>
      <c r="AE260">
        <f t="shared" si="9"/>
        <v>7.6779930788370351E-2</v>
      </c>
      <c r="AF260">
        <f t="shared" si="8"/>
        <v>1.4215443918346189</v>
      </c>
    </row>
    <row r="261" spans="1:32" x14ac:dyDescent="0.2">
      <c r="A261">
        <v>2408</v>
      </c>
      <c r="B261" t="s">
        <v>2368</v>
      </c>
      <c r="C261" t="s">
        <v>88</v>
      </c>
      <c r="D261">
        <v>952.828397</v>
      </c>
      <c r="E261">
        <v>1</v>
      </c>
      <c r="F261">
        <v>22.74925</v>
      </c>
      <c r="G261">
        <v>0.200883333</v>
      </c>
      <c r="H261">
        <v>0</v>
      </c>
      <c r="I261" t="s">
        <v>2369</v>
      </c>
      <c r="J261">
        <v>115720676.90000001</v>
      </c>
      <c r="K261">
        <v>70.38</v>
      </c>
      <c r="L261">
        <v>138877240.5</v>
      </c>
      <c r="M261">
        <v>158837542.5</v>
      </c>
      <c r="N261">
        <v>61063933.710000001</v>
      </c>
      <c r="O261">
        <v>91804199.189999998</v>
      </c>
      <c r="P261">
        <v>103739901</v>
      </c>
      <c r="Q261">
        <v>77702295.629999995</v>
      </c>
      <c r="R261">
        <v>38097988.469999999</v>
      </c>
      <c r="S261">
        <v>16814695.399999999</v>
      </c>
      <c r="T261">
        <v>99257392.569999993</v>
      </c>
      <c r="U261">
        <v>54529699.890000001</v>
      </c>
      <c r="V261">
        <v>113285094.09999999</v>
      </c>
      <c r="W261">
        <v>300496089.19999999</v>
      </c>
      <c r="X261" t="s">
        <v>2370</v>
      </c>
      <c r="Y261" t="s">
        <v>2371</v>
      </c>
      <c r="Z261" s="8" t="s">
        <v>800</v>
      </c>
      <c r="AA261" t="s">
        <v>512</v>
      </c>
      <c r="AB261" t="s">
        <v>484</v>
      </c>
      <c r="AC261" s="16" t="s">
        <v>2372</v>
      </c>
      <c r="AD261" t="s">
        <v>512</v>
      </c>
      <c r="AE261">
        <f t="shared" si="9"/>
        <v>2.2413649027660038E-2</v>
      </c>
      <c r="AF261">
        <f t="shared" si="8"/>
        <v>1.935470693722561</v>
      </c>
    </row>
    <row r="262" spans="1:32" x14ac:dyDescent="0.2">
      <c r="A262">
        <v>687</v>
      </c>
      <c r="B262" t="s">
        <v>2373</v>
      </c>
      <c r="C262" t="s">
        <v>88</v>
      </c>
      <c r="D262">
        <v>840.61089679999998</v>
      </c>
      <c r="E262">
        <v>1</v>
      </c>
      <c r="F262">
        <v>17.170333329999998</v>
      </c>
      <c r="G262">
        <v>0.13750000000000001</v>
      </c>
      <c r="H262">
        <v>0</v>
      </c>
      <c r="I262" t="s">
        <v>2374</v>
      </c>
      <c r="J262">
        <v>1196228.0220000001</v>
      </c>
      <c r="K262">
        <v>91.55</v>
      </c>
      <c r="L262">
        <v>1632824.3910000001</v>
      </c>
      <c r="M262">
        <v>3128713.449</v>
      </c>
      <c r="N262">
        <v>1549810.1629999999</v>
      </c>
      <c r="O262">
        <v>1204908.523</v>
      </c>
      <c r="P262">
        <v>942223.88170000003</v>
      </c>
      <c r="Q262">
        <v>956448.11769999994</v>
      </c>
      <c r="R262">
        <v>2217302.66</v>
      </c>
      <c r="S262">
        <v>533613.96100000001</v>
      </c>
      <c r="T262">
        <v>0</v>
      </c>
      <c r="U262">
        <v>1412500.1569999999</v>
      </c>
      <c r="V262">
        <v>0</v>
      </c>
      <c r="W262">
        <v>3490086.6549999998</v>
      </c>
      <c r="X262" t="s">
        <v>2375</v>
      </c>
      <c r="Y262">
        <v>326261.89</v>
      </c>
      <c r="Z262" s="8" t="s">
        <v>1908</v>
      </c>
      <c r="AA262" t="s">
        <v>1353</v>
      </c>
      <c r="AB262" t="s">
        <v>484</v>
      </c>
      <c r="AC262" s="16" t="s">
        <v>2376</v>
      </c>
      <c r="AD262" t="s">
        <v>1354</v>
      </c>
      <c r="AE262">
        <f t="shared" si="9"/>
        <v>0.12423732400898777</v>
      </c>
      <c r="AF262">
        <f t="shared" si="8"/>
        <v>1.6520905492650773</v>
      </c>
    </row>
    <row r="263" spans="1:32" x14ac:dyDescent="0.2">
      <c r="A263">
        <v>324</v>
      </c>
      <c r="B263" t="s">
        <v>2377</v>
      </c>
      <c r="C263" t="s">
        <v>88</v>
      </c>
      <c r="D263">
        <v>720.49555020000003</v>
      </c>
      <c r="E263">
        <v>1</v>
      </c>
      <c r="F263">
        <v>15.503500000000001</v>
      </c>
      <c r="G263">
        <v>0.23446666699999999</v>
      </c>
      <c r="H263">
        <v>0</v>
      </c>
      <c r="I263" t="s">
        <v>2378</v>
      </c>
      <c r="J263">
        <v>3243073.53</v>
      </c>
      <c r="K263">
        <v>80.290000000000006</v>
      </c>
      <c r="L263">
        <v>6099037.3609999996</v>
      </c>
      <c r="M263">
        <v>5965386.6880000001</v>
      </c>
      <c r="N263">
        <v>3097794.7030000002</v>
      </c>
      <c r="O263">
        <v>7164559.199</v>
      </c>
      <c r="P263">
        <v>0</v>
      </c>
      <c r="Q263">
        <v>4717615.2659999998</v>
      </c>
      <c r="R263">
        <v>4791846.4620000003</v>
      </c>
      <c r="S263">
        <v>3137531.7429999998</v>
      </c>
      <c r="T263">
        <v>4060426.1490000002</v>
      </c>
      <c r="U263">
        <v>6597101.9380000001</v>
      </c>
      <c r="V263">
        <v>928481.77619999996</v>
      </c>
      <c r="W263">
        <v>1696041.7549999999</v>
      </c>
      <c r="X263" t="s">
        <v>2379</v>
      </c>
      <c r="Y263">
        <v>75113.48</v>
      </c>
      <c r="Z263" s="8" t="s">
        <v>745</v>
      </c>
      <c r="AA263" t="s">
        <v>1877</v>
      </c>
      <c r="AB263" t="s">
        <v>484</v>
      </c>
      <c r="AC263" s="16" t="s">
        <v>2380</v>
      </c>
      <c r="AD263" t="s">
        <v>1879</v>
      </c>
      <c r="AE263">
        <f t="shared" si="9"/>
        <v>0.44702528671543718</v>
      </c>
      <c r="AF263">
        <f t="shared" si="8"/>
        <v>0.95804489679967864</v>
      </c>
    </row>
    <row r="264" spans="1:32" x14ac:dyDescent="0.2">
      <c r="A264">
        <v>393</v>
      </c>
      <c r="B264" t="s">
        <v>2381</v>
      </c>
      <c r="C264" t="s">
        <v>88</v>
      </c>
      <c r="D264">
        <v>672.49535760000003</v>
      </c>
      <c r="E264">
        <v>1</v>
      </c>
      <c r="F264">
        <v>15.85646667</v>
      </c>
      <c r="G264">
        <v>0.33328333300000001</v>
      </c>
      <c r="H264">
        <v>0</v>
      </c>
      <c r="I264" t="s">
        <v>2382</v>
      </c>
      <c r="J264">
        <v>8808012.5260000005</v>
      </c>
      <c r="K264">
        <v>51.34</v>
      </c>
      <c r="L264">
        <v>8884139.8920000009</v>
      </c>
      <c r="M264">
        <v>14449937.369999999</v>
      </c>
      <c r="N264">
        <v>6431004.1720000003</v>
      </c>
      <c r="O264">
        <v>15176060.26</v>
      </c>
      <c r="P264">
        <v>7833093.4740000004</v>
      </c>
      <c r="Q264">
        <v>13412353.4</v>
      </c>
      <c r="R264">
        <v>11915125.26</v>
      </c>
      <c r="S264">
        <v>8439524.4000000004</v>
      </c>
      <c r="T264">
        <v>12999661.039999999</v>
      </c>
      <c r="U264">
        <v>11320998.560000001</v>
      </c>
      <c r="V264">
        <v>5297978.7290000003</v>
      </c>
      <c r="W264">
        <v>7119856.1109999996</v>
      </c>
      <c r="X264" t="s">
        <v>2383</v>
      </c>
      <c r="Y264">
        <v>323583.90000000002</v>
      </c>
      <c r="Z264" s="8" t="s">
        <v>745</v>
      </c>
      <c r="AA264" t="s">
        <v>1877</v>
      </c>
      <c r="AB264" t="s">
        <v>484</v>
      </c>
      <c r="AC264" s="16" t="s">
        <v>2384</v>
      </c>
      <c r="AD264" t="s">
        <v>1879</v>
      </c>
      <c r="AE264">
        <f t="shared" si="9"/>
        <v>0.30385543059228265</v>
      </c>
      <c r="AF264">
        <f t="shared" si="8"/>
        <v>0.90852743510957423</v>
      </c>
    </row>
    <row r="265" spans="1:32" x14ac:dyDescent="0.2">
      <c r="A265">
        <v>825</v>
      </c>
      <c r="B265" t="s">
        <v>2385</v>
      </c>
      <c r="C265" t="s">
        <v>88</v>
      </c>
      <c r="D265">
        <v>816.58716690000006</v>
      </c>
      <c r="E265">
        <v>1</v>
      </c>
      <c r="F265">
        <v>15.924899999999999</v>
      </c>
      <c r="G265">
        <v>0.117433333</v>
      </c>
      <c r="H265">
        <v>0</v>
      </c>
      <c r="I265" t="s">
        <v>2386</v>
      </c>
      <c r="J265">
        <v>7498895.1569999997</v>
      </c>
      <c r="K265">
        <v>387.3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 t="s">
        <v>2387</v>
      </c>
      <c r="Y265">
        <v>20068411.280000001</v>
      </c>
      <c r="Z265" s="8" t="s">
        <v>1908</v>
      </c>
      <c r="AA265" t="s">
        <v>483</v>
      </c>
      <c r="AB265" t="s">
        <v>484</v>
      </c>
      <c r="AC265" s="16" t="s">
        <v>2388</v>
      </c>
      <c r="AD265" t="s">
        <v>483</v>
      </c>
      <c r="AE265" t="e">
        <f t="shared" si="9"/>
        <v>#DIV/0!</v>
      </c>
      <c r="AF265" t="e">
        <f t="shared" si="8"/>
        <v>#DIV/0!</v>
      </c>
    </row>
    <row r="266" spans="1:32" x14ac:dyDescent="0.2">
      <c r="A266">
        <v>421</v>
      </c>
      <c r="B266" t="s">
        <v>2389</v>
      </c>
      <c r="C266" t="s">
        <v>88</v>
      </c>
      <c r="D266">
        <v>746.51152079999997</v>
      </c>
      <c r="E266">
        <v>1</v>
      </c>
      <c r="F266">
        <v>15.9937</v>
      </c>
      <c r="G266">
        <v>0.80183333300000004</v>
      </c>
      <c r="H266">
        <v>0</v>
      </c>
      <c r="I266" t="s">
        <v>2390</v>
      </c>
      <c r="J266">
        <v>401610131.89999998</v>
      </c>
      <c r="K266">
        <v>30.26</v>
      </c>
      <c r="L266">
        <v>372206036.39999998</v>
      </c>
      <c r="M266">
        <v>374967694.19999999</v>
      </c>
      <c r="N266">
        <v>353198676.60000002</v>
      </c>
      <c r="O266">
        <v>361689085.30000001</v>
      </c>
      <c r="P266">
        <v>199639301.90000001</v>
      </c>
      <c r="Q266">
        <v>333146885.19999999</v>
      </c>
      <c r="R266">
        <v>391207089.10000002</v>
      </c>
      <c r="S266">
        <v>294639144.30000001</v>
      </c>
      <c r="T266">
        <v>359861298.80000001</v>
      </c>
      <c r="U266">
        <v>359857771.89999998</v>
      </c>
      <c r="V266">
        <v>431773782.80000001</v>
      </c>
      <c r="W266">
        <v>533476748.39999998</v>
      </c>
      <c r="X266" t="s">
        <v>2391</v>
      </c>
      <c r="Y266">
        <v>8665142</v>
      </c>
      <c r="Z266" s="8" t="s">
        <v>745</v>
      </c>
      <c r="AA266" t="s">
        <v>1877</v>
      </c>
      <c r="AB266" t="s">
        <v>484</v>
      </c>
      <c r="AC266" s="16" t="s">
        <v>759</v>
      </c>
      <c r="AD266" t="s">
        <v>1879</v>
      </c>
      <c r="AE266">
        <f t="shared" si="9"/>
        <v>0.34446920052313196</v>
      </c>
      <c r="AF266">
        <f t="shared" si="8"/>
        <v>0.95570779604932521</v>
      </c>
    </row>
    <row r="267" spans="1:32" x14ac:dyDescent="0.2">
      <c r="A267">
        <v>448</v>
      </c>
      <c r="B267" t="s">
        <v>2392</v>
      </c>
      <c r="C267" t="s">
        <v>88</v>
      </c>
      <c r="D267">
        <v>722.51162409999995</v>
      </c>
      <c r="E267">
        <v>1</v>
      </c>
      <c r="F267">
        <v>16.14995</v>
      </c>
      <c r="G267">
        <v>1.1570166669999999</v>
      </c>
      <c r="H267">
        <v>0</v>
      </c>
      <c r="I267" t="s">
        <v>2393</v>
      </c>
      <c r="J267">
        <v>913698372.10000002</v>
      </c>
      <c r="K267">
        <v>26.68</v>
      </c>
      <c r="L267">
        <v>799471482.29999995</v>
      </c>
      <c r="M267">
        <v>786207391.89999998</v>
      </c>
      <c r="N267">
        <v>742601253.10000002</v>
      </c>
      <c r="O267">
        <v>824457679.20000005</v>
      </c>
      <c r="P267">
        <v>579109308.10000002</v>
      </c>
      <c r="Q267">
        <v>801834303.79999995</v>
      </c>
      <c r="R267">
        <v>848207870.20000005</v>
      </c>
      <c r="S267">
        <v>770377914.79999995</v>
      </c>
      <c r="T267">
        <v>836514015.79999995</v>
      </c>
      <c r="U267">
        <v>785070998.10000002</v>
      </c>
      <c r="V267">
        <v>998294033.70000005</v>
      </c>
      <c r="W267">
        <v>1034576136</v>
      </c>
      <c r="X267" t="s">
        <v>2394</v>
      </c>
      <c r="Y267" t="s">
        <v>2395</v>
      </c>
      <c r="Z267" s="8" t="s">
        <v>745</v>
      </c>
      <c r="AA267" t="s">
        <v>1877</v>
      </c>
      <c r="AB267" t="s">
        <v>484</v>
      </c>
      <c r="AC267" s="16" t="s">
        <v>750</v>
      </c>
      <c r="AD267" t="s">
        <v>1879</v>
      </c>
      <c r="AE267">
        <f t="shared" si="9"/>
        <v>0.10863411556630639</v>
      </c>
      <c r="AF267">
        <f t="shared" si="8"/>
        <v>0.92326630466329207</v>
      </c>
    </row>
    <row r="268" spans="1:32" x14ac:dyDescent="0.2">
      <c r="A268">
        <v>454</v>
      </c>
      <c r="B268" t="s">
        <v>2396</v>
      </c>
      <c r="C268" t="s">
        <v>88</v>
      </c>
      <c r="D268">
        <v>772.52760890000002</v>
      </c>
      <c r="E268">
        <v>1</v>
      </c>
      <c r="F268">
        <v>16.18866667</v>
      </c>
      <c r="G268">
        <v>0.37058333300000001</v>
      </c>
      <c r="H268">
        <v>0</v>
      </c>
      <c r="I268" t="s">
        <v>2397</v>
      </c>
      <c r="J268">
        <v>84163246.530000001</v>
      </c>
      <c r="K268">
        <v>25.45</v>
      </c>
      <c r="L268">
        <v>86278305.189999998</v>
      </c>
      <c r="M268">
        <v>75170315.129999995</v>
      </c>
      <c r="N268">
        <v>83746802.739999995</v>
      </c>
      <c r="O268">
        <v>80998413.120000005</v>
      </c>
      <c r="P268">
        <v>42072905.119999997</v>
      </c>
      <c r="Q268">
        <v>74557380.099999994</v>
      </c>
      <c r="R268">
        <v>87628125.129999995</v>
      </c>
      <c r="S268">
        <v>64585037.229999997</v>
      </c>
      <c r="T268">
        <v>81294741.569999993</v>
      </c>
      <c r="U268">
        <v>87992943.280000001</v>
      </c>
      <c r="V268">
        <v>73133468.340000004</v>
      </c>
      <c r="W268">
        <v>99814092.549999997</v>
      </c>
      <c r="X268" t="s">
        <v>2398</v>
      </c>
      <c r="Y268">
        <v>1661658.65</v>
      </c>
      <c r="Z268" s="8" t="s">
        <v>745</v>
      </c>
      <c r="AA268" t="s">
        <v>1877</v>
      </c>
      <c r="AB268" t="s">
        <v>484</v>
      </c>
      <c r="AC268" s="16" t="s">
        <v>2399</v>
      </c>
      <c r="AD268" t="s">
        <v>1879</v>
      </c>
      <c r="AE268">
        <f t="shared" si="9"/>
        <v>0.28179481256752992</v>
      </c>
      <c r="AF268">
        <f t="shared" si="8"/>
        <v>0.92982979750538763</v>
      </c>
    </row>
    <row r="269" spans="1:32" x14ac:dyDescent="0.2">
      <c r="A269">
        <v>456</v>
      </c>
      <c r="B269" t="s">
        <v>2400</v>
      </c>
      <c r="C269" t="s">
        <v>88</v>
      </c>
      <c r="D269">
        <v>698.51161339999999</v>
      </c>
      <c r="E269">
        <v>1</v>
      </c>
      <c r="F269">
        <v>16.20836667</v>
      </c>
      <c r="G269">
        <v>0.40994999999999998</v>
      </c>
      <c r="H269">
        <v>0</v>
      </c>
      <c r="I269" t="s">
        <v>2401</v>
      </c>
      <c r="J269">
        <v>15413298.9</v>
      </c>
      <c r="K269">
        <v>45.56</v>
      </c>
      <c r="L269">
        <v>16591744.529999999</v>
      </c>
      <c r="M269">
        <v>22085175.870000001</v>
      </c>
      <c r="N269">
        <v>17739798.73</v>
      </c>
      <c r="O269">
        <v>21990092.059999999</v>
      </c>
      <c r="P269">
        <v>10856949.16</v>
      </c>
      <c r="Q269">
        <v>19559991.859999999</v>
      </c>
      <c r="R269">
        <v>21849851.210000001</v>
      </c>
      <c r="S269">
        <v>20148768.280000001</v>
      </c>
      <c r="T269">
        <v>19402590.460000001</v>
      </c>
      <c r="U269">
        <v>19538479.059999999</v>
      </c>
      <c r="V269">
        <v>3482033.2910000002</v>
      </c>
      <c r="W269">
        <v>12451140.15</v>
      </c>
      <c r="X269" t="s">
        <v>2402</v>
      </c>
      <c r="Y269">
        <v>254701.12</v>
      </c>
      <c r="Z269" s="8" t="s">
        <v>745</v>
      </c>
      <c r="AA269" t="s">
        <v>1877</v>
      </c>
      <c r="AB269" t="s">
        <v>484</v>
      </c>
      <c r="AC269" s="16" t="s">
        <v>2403</v>
      </c>
      <c r="AD269" t="s">
        <v>1879</v>
      </c>
      <c r="AE269">
        <f t="shared" si="9"/>
        <v>0.15985350907415635</v>
      </c>
      <c r="AF269">
        <f t="shared" si="8"/>
        <v>0.8881994408068411</v>
      </c>
    </row>
    <row r="270" spans="1:32" x14ac:dyDescent="0.2">
      <c r="A270">
        <v>476</v>
      </c>
      <c r="B270" t="s">
        <v>2404</v>
      </c>
      <c r="C270" t="s">
        <v>88</v>
      </c>
      <c r="D270">
        <v>748.52753680000001</v>
      </c>
      <c r="E270">
        <v>1</v>
      </c>
      <c r="F270">
        <v>16.325299999999999</v>
      </c>
      <c r="G270">
        <v>0.82171666700000001</v>
      </c>
      <c r="H270">
        <v>0</v>
      </c>
      <c r="I270" t="s">
        <v>2405</v>
      </c>
      <c r="J270">
        <v>396230013.39999998</v>
      </c>
      <c r="K270">
        <v>14.18</v>
      </c>
      <c r="L270">
        <v>399873630.30000001</v>
      </c>
      <c r="M270">
        <v>373588145.39999998</v>
      </c>
      <c r="N270">
        <v>360318699.5</v>
      </c>
      <c r="O270">
        <v>410816596.60000002</v>
      </c>
      <c r="P270">
        <v>263775481.5</v>
      </c>
      <c r="Q270">
        <v>404019965.10000002</v>
      </c>
      <c r="R270">
        <v>410888757.39999998</v>
      </c>
      <c r="S270">
        <v>369931826.30000001</v>
      </c>
      <c r="T270">
        <v>409387989.89999998</v>
      </c>
      <c r="U270">
        <v>386824589.89999998</v>
      </c>
      <c r="V270">
        <v>360735891.30000001</v>
      </c>
      <c r="W270">
        <v>379557468.39999998</v>
      </c>
      <c r="X270" t="s">
        <v>2406</v>
      </c>
      <c r="Y270" t="s">
        <v>2407</v>
      </c>
      <c r="Z270" s="8" t="s">
        <v>745</v>
      </c>
      <c r="AA270" t="s">
        <v>1877</v>
      </c>
      <c r="AB270" t="s">
        <v>484</v>
      </c>
      <c r="AC270" s="16" t="s">
        <v>2408</v>
      </c>
      <c r="AD270" t="s">
        <v>1879</v>
      </c>
      <c r="AE270">
        <f t="shared" si="9"/>
        <v>0.12018447236080219</v>
      </c>
      <c r="AF270">
        <f t="shared" si="8"/>
        <v>0.91283395038373749</v>
      </c>
    </row>
    <row r="271" spans="1:32" x14ac:dyDescent="0.2">
      <c r="A271">
        <v>908</v>
      </c>
      <c r="B271" t="s">
        <v>2409</v>
      </c>
      <c r="C271" t="s">
        <v>88</v>
      </c>
      <c r="D271">
        <v>776.55710629999999</v>
      </c>
      <c r="E271">
        <v>1</v>
      </c>
      <c r="F271">
        <v>16.472049999999999</v>
      </c>
      <c r="G271">
        <v>9.7799999999999998E-2</v>
      </c>
      <c r="H271">
        <v>0</v>
      </c>
      <c r="I271" t="s">
        <v>2410</v>
      </c>
      <c r="J271">
        <v>28475841.940000001</v>
      </c>
      <c r="K271">
        <v>101.81</v>
      </c>
      <c r="L271">
        <v>22849695.629999999</v>
      </c>
      <c r="M271">
        <v>58837570.280000001</v>
      </c>
      <c r="N271">
        <v>30765590.27</v>
      </c>
      <c r="O271">
        <v>33977003.859999999</v>
      </c>
      <c r="P271">
        <v>0</v>
      </c>
      <c r="Q271">
        <v>37730151.140000001</v>
      </c>
      <c r="R271">
        <v>94702577</v>
      </c>
      <c r="S271">
        <v>25138050.109999999</v>
      </c>
      <c r="T271">
        <v>56017910.960000001</v>
      </c>
      <c r="U271">
        <v>60302530.619999997</v>
      </c>
      <c r="V271">
        <v>6816549.29</v>
      </c>
      <c r="W271">
        <v>0</v>
      </c>
      <c r="X271" t="s">
        <v>2411</v>
      </c>
      <c r="Y271" t="s">
        <v>2412</v>
      </c>
      <c r="Z271" s="8" t="s">
        <v>745</v>
      </c>
      <c r="AA271" t="s">
        <v>483</v>
      </c>
      <c r="AB271" t="s">
        <v>484</v>
      </c>
      <c r="AC271" s="16" t="s">
        <v>2413</v>
      </c>
      <c r="AD271" t="s">
        <v>483</v>
      </c>
      <c r="AE271">
        <f t="shared" si="9"/>
        <v>6.5494874837462649E-2</v>
      </c>
      <c r="AF271">
        <f t="shared" si="8"/>
        <v>0.53462779906156432</v>
      </c>
    </row>
    <row r="272" spans="1:32" x14ac:dyDescent="0.2">
      <c r="A272">
        <v>921</v>
      </c>
      <c r="B272" t="s">
        <v>2414</v>
      </c>
      <c r="C272" t="s">
        <v>88</v>
      </c>
      <c r="D272">
        <v>718.57326590000002</v>
      </c>
      <c r="E272">
        <v>1</v>
      </c>
      <c r="F272">
        <v>16.550016670000002</v>
      </c>
      <c r="G272">
        <v>0.628</v>
      </c>
      <c r="H272">
        <v>0</v>
      </c>
      <c r="I272" t="s">
        <v>2415</v>
      </c>
      <c r="J272">
        <v>651197825.5</v>
      </c>
      <c r="K272">
        <v>30.55</v>
      </c>
      <c r="L272">
        <v>831903666.89999998</v>
      </c>
      <c r="M272">
        <v>771428985.89999998</v>
      </c>
      <c r="N272">
        <v>495022517.80000001</v>
      </c>
      <c r="O272">
        <v>787251252.10000002</v>
      </c>
      <c r="P272">
        <v>530003891.60000002</v>
      </c>
      <c r="Q272">
        <v>689516379.79999995</v>
      </c>
      <c r="R272">
        <v>757002800.60000002</v>
      </c>
      <c r="S272">
        <v>519410109.5</v>
      </c>
      <c r="T272">
        <v>751601814.79999995</v>
      </c>
      <c r="U272">
        <v>508877336</v>
      </c>
      <c r="V272">
        <v>395091375.89999998</v>
      </c>
      <c r="W272">
        <v>1011089689</v>
      </c>
      <c r="X272" t="s">
        <v>2416</v>
      </c>
      <c r="Y272" t="s">
        <v>2417</v>
      </c>
      <c r="Z272" s="8" t="s">
        <v>1908</v>
      </c>
      <c r="AA272" t="s">
        <v>483</v>
      </c>
      <c r="AB272" t="s">
        <v>494</v>
      </c>
      <c r="AC272" s="16" t="s">
        <v>2418</v>
      </c>
      <c r="AD272" t="s">
        <v>483</v>
      </c>
      <c r="AE272">
        <f t="shared" si="9"/>
        <v>0.34159980397061623</v>
      </c>
      <c r="AF272">
        <f t="shared" si="8"/>
        <v>1.0586416373120293</v>
      </c>
    </row>
    <row r="273" spans="1:32" x14ac:dyDescent="0.2">
      <c r="A273">
        <v>578</v>
      </c>
      <c r="B273" t="s">
        <v>2419</v>
      </c>
      <c r="C273" t="s">
        <v>88</v>
      </c>
      <c r="D273">
        <v>674.51182400000005</v>
      </c>
      <c r="E273">
        <v>1</v>
      </c>
      <c r="F273">
        <v>16.7164</v>
      </c>
      <c r="G273">
        <v>0.21608333299999999</v>
      </c>
      <c r="H273">
        <v>0</v>
      </c>
      <c r="I273" t="s">
        <v>2420</v>
      </c>
      <c r="J273">
        <v>5471322.8200000003</v>
      </c>
      <c r="K273">
        <v>63.62</v>
      </c>
      <c r="L273">
        <v>5849256.102</v>
      </c>
      <c r="M273">
        <v>11910819.02</v>
      </c>
      <c r="N273">
        <v>5216535.3130000001</v>
      </c>
      <c r="O273">
        <v>10852543.189999999</v>
      </c>
      <c r="P273">
        <v>4603039.3830000004</v>
      </c>
      <c r="Q273">
        <v>7597601.6490000002</v>
      </c>
      <c r="R273">
        <v>7252652.5920000002</v>
      </c>
      <c r="S273">
        <v>6315323.676</v>
      </c>
      <c r="T273">
        <v>7832144.0719999997</v>
      </c>
      <c r="U273">
        <v>5427420.2170000002</v>
      </c>
      <c r="V273">
        <v>4955753.784</v>
      </c>
      <c r="W273">
        <v>3198966.3939999999</v>
      </c>
      <c r="X273" t="s">
        <v>2421</v>
      </c>
      <c r="Y273">
        <v>373310.64</v>
      </c>
      <c r="Z273" s="8" t="s">
        <v>745</v>
      </c>
      <c r="AA273" t="s">
        <v>1877</v>
      </c>
      <c r="AB273" t="s">
        <v>484</v>
      </c>
      <c r="AC273" s="16" t="s">
        <v>2422</v>
      </c>
      <c r="AD273" t="s">
        <v>1879</v>
      </c>
      <c r="AE273">
        <f t="shared" si="9"/>
        <v>0.31437880124825157</v>
      </c>
      <c r="AF273">
        <f t="shared" si="8"/>
        <v>1.1163989614922087</v>
      </c>
    </row>
    <row r="274" spans="1:32" x14ac:dyDescent="0.2">
      <c r="A274">
        <v>957</v>
      </c>
      <c r="B274" t="s">
        <v>2423</v>
      </c>
      <c r="C274" t="s">
        <v>88</v>
      </c>
      <c r="D274">
        <v>744.58951920000004</v>
      </c>
      <c r="E274">
        <v>1</v>
      </c>
      <c r="F274">
        <v>16.745533330000001</v>
      </c>
      <c r="G274">
        <v>0.59099999999999997</v>
      </c>
      <c r="H274">
        <v>0</v>
      </c>
      <c r="I274" t="s">
        <v>1673</v>
      </c>
      <c r="J274">
        <v>493253069.60000002</v>
      </c>
      <c r="K274">
        <v>57.91</v>
      </c>
      <c r="L274">
        <v>595581386.70000005</v>
      </c>
      <c r="M274">
        <v>624748920.29999995</v>
      </c>
      <c r="N274">
        <v>399212408.60000002</v>
      </c>
      <c r="O274">
        <v>564109559.70000005</v>
      </c>
      <c r="P274">
        <v>306096753.10000002</v>
      </c>
      <c r="Q274">
        <v>574219364.70000005</v>
      </c>
      <c r="R274">
        <v>485031654.39999998</v>
      </c>
      <c r="S274">
        <v>348425950.30000001</v>
      </c>
      <c r="T274">
        <v>638563018.10000002</v>
      </c>
      <c r="U274">
        <v>393348732.80000001</v>
      </c>
      <c r="V274">
        <v>189959587.80000001</v>
      </c>
      <c r="W274">
        <v>1125893243</v>
      </c>
      <c r="X274" t="s">
        <v>2424</v>
      </c>
      <c r="Y274" t="s">
        <v>2425</v>
      </c>
      <c r="Z274" s="8" t="s">
        <v>1908</v>
      </c>
      <c r="AA274" t="s">
        <v>483</v>
      </c>
      <c r="AB274" t="s">
        <v>494</v>
      </c>
      <c r="AC274" s="16" t="s">
        <v>2426</v>
      </c>
      <c r="AD274" t="s">
        <v>483</v>
      </c>
      <c r="AE274">
        <f t="shared" si="9"/>
        <v>0.45292970262990973</v>
      </c>
      <c r="AF274">
        <f t="shared" si="8"/>
        <v>1.0205609690201516</v>
      </c>
    </row>
    <row r="275" spans="1:32" x14ac:dyDescent="0.2">
      <c r="A275">
        <v>981</v>
      </c>
      <c r="B275" t="s">
        <v>2427</v>
      </c>
      <c r="C275" t="s">
        <v>88</v>
      </c>
      <c r="D275">
        <v>818.60353280000004</v>
      </c>
      <c r="E275">
        <v>1</v>
      </c>
      <c r="F275">
        <v>16.844116669999998</v>
      </c>
      <c r="G275">
        <v>0.236866667</v>
      </c>
      <c r="H275">
        <v>0</v>
      </c>
      <c r="I275" t="s">
        <v>2428</v>
      </c>
      <c r="J275">
        <v>70306026.459999993</v>
      </c>
      <c r="K275">
        <v>144.66</v>
      </c>
      <c r="L275">
        <v>47849985.93</v>
      </c>
      <c r="M275">
        <v>87824818.730000004</v>
      </c>
      <c r="N275">
        <v>36225527.799999997</v>
      </c>
      <c r="O275">
        <v>41157215.869999997</v>
      </c>
      <c r="P275">
        <v>4823470.9239999996</v>
      </c>
      <c r="Q275">
        <v>37146519.159999996</v>
      </c>
      <c r="R275">
        <v>49160574.740000002</v>
      </c>
      <c r="S275">
        <v>16583918.210000001</v>
      </c>
      <c r="T275">
        <v>43338837.43</v>
      </c>
      <c r="U275">
        <v>34976485.280000001</v>
      </c>
      <c r="V275">
        <v>15151354.380000001</v>
      </c>
      <c r="W275">
        <v>314372515.89999998</v>
      </c>
      <c r="X275" t="s">
        <v>2429</v>
      </c>
      <c r="Y275" t="s">
        <v>2430</v>
      </c>
      <c r="Z275" s="8" t="s">
        <v>1908</v>
      </c>
      <c r="AA275" t="s">
        <v>483</v>
      </c>
      <c r="AB275" t="s">
        <v>494</v>
      </c>
      <c r="AC275" s="16" t="s">
        <v>2431</v>
      </c>
      <c r="AD275" t="s">
        <v>483</v>
      </c>
      <c r="AE275">
        <f t="shared" si="9"/>
        <v>0.31205478974238804</v>
      </c>
      <c r="AF275">
        <f t="shared" si="8"/>
        <v>1.2023918450225843</v>
      </c>
    </row>
    <row r="276" spans="1:32" x14ac:dyDescent="0.2">
      <c r="A276">
        <v>613</v>
      </c>
      <c r="B276" t="s">
        <v>2432</v>
      </c>
      <c r="C276" t="s">
        <v>88</v>
      </c>
      <c r="D276">
        <v>700.52725329999998</v>
      </c>
      <c r="E276">
        <v>1</v>
      </c>
      <c r="F276">
        <v>16.893583329999998</v>
      </c>
      <c r="G276">
        <v>0.59168333299999998</v>
      </c>
      <c r="H276">
        <v>0</v>
      </c>
      <c r="I276" t="s">
        <v>2433</v>
      </c>
      <c r="J276">
        <v>218535824.80000001</v>
      </c>
      <c r="K276">
        <v>30.09</v>
      </c>
      <c r="L276">
        <v>192433153.59999999</v>
      </c>
      <c r="M276">
        <v>219691939.80000001</v>
      </c>
      <c r="N276">
        <v>168643986.30000001</v>
      </c>
      <c r="O276">
        <v>213943988.40000001</v>
      </c>
      <c r="P276">
        <v>155735884.19999999</v>
      </c>
      <c r="Q276">
        <v>203260235.5</v>
      </c>
      <c r="R276">
        <v>173925637.90000001</v>
      </c>
      <c r="S276">
        <v>160083317.5</v>
      </c>
      <c r="T276">
        <v>204075112.19999999</v>
      </c>
      <c r="U276">
        <v>170896461.59999999</v>
      </c>
      <c r="V276">
        <v>180161865</v>
      </c>
      <c r="W276">
        <v>234741807.09999999</v>
      </c>
      <c r="X276" t="s">
        <v>2434</v>
      </c>
      <c r="Y276" t="s">
        <v>2435</v>
      </c>
      <c r="Z276" s="8" t="s">
        <v>745</v>
      </c>
      <c r="AA276" t="s">
        <v>1877</v>
      </c>
      <c r="AB276" t="s">
        <v>484</v>
      </c>
      <c r="AC276" s="16" t="s">
        <v>2436</v>
      </c>
      <c r="AD276" t="s">
        <v>1879</v>
      </c>
      <c r="AE276">
        <f t="shared" si="9"/>
        <v>0.31574321161379115</v>
      </c>
      <c r="AF276">
        <f t="shared" si="8"/>
        <v>1.0418838853496808</v>
      </c>
    </row>
    <row r="277" spans="1:32" x14ac:dyDescent="0.2">
      <c r="A277">
        <v>620</v>
      </c>
      <c r="B277" t="s">
        <v>2437</v>
      </c>
      <c r="C277" t="s">
        <v>88</v>
      </c>
      <c r="D277">
        <v>750.54316940000001</v>
      </c>
      <c r="E277">
        <v>1</v>
      </c>
      <c r="F277">
        <v>16.913266669999999</v>
      </c>
      <c r="G277">
        <v>0.29620000000000002</v>
      </c>
      <c r="H277">
        <v>0</v>
      </c>
      <c r="I277" t="s">
        <v>2438</v>
      </c>
      <c r="J277">
        <v>132479957.2</v>
      </c>
      <c r="K277">
        <v>22.89</v>
      </c>
      <c r="L277">
        <v>138096005.5</v>
      </c>
      <c r="M277">
        <v>149021517.80000001</v>
      </c>
      <c r="N277">
        <v>113368343.8</v>
      </c>
      <c r="O277">
        <v>152137955.19999999</v>
      </c>
      <c r="P277">
        <v>99739361.950000003</v>
      </c>
      <c r="Q277">
        <v>134570301.5</v>
      </c>
      <c r="R277">
        <v>138500388.40000001</v>
      </c>
      <c r="S277">
        <v>118928692.09999999</v>
      </c>
      <c r="T277">
        <v>147451543.40000001</v>
      </c>
      <c r="U277">
        <v>129439643.40000001</v>
      </c>
      <c r="V277">
        <v>81217194.180000007</v>
      </c>
      <c r="W277">
        <v>82118813.670000002</v>
      </c>
      <c r="X277" t="s">
        <v>2439</v>
      </c>
      <c r="Y277">
        <v>3997717.94</v>
      </c>
      <c r="Z277" s="8" t="s">
        <v>745</v>
      </c>
      <c r="AA277" t="s">
        <v>1877</v>
      </c>
      <c r="AB277" t="s">
        <v>484</v>
      </c>
      <c r="AC277" s="16" t="s">
        <v>2440</v>
      </c>
      <c r="AD277" t="s">
        <v>1879</v>
      </c>
      <c r="AE277">
        <f t="shared" si="9"/>
        <v>0.38875197392819494</v>
      </c>
      <c r="AF277">
        <f t="shared" si="8"/>
        <v>0.97529134761213576</v>
      </c>
    </row>
    <row r="278" spans="1:32" x14ac:dyDescent="0.2">
      <c r="A278">
        <v>641</v>
      </c>
      <c r="B278" t="s">
        <v>2441</v>
      </c>
      <c r="C278" t="s">
        <v>88</v>
      </c>
      <c r="D278">
        <v>774.54303589999995</v>
      </c>
      <c r="E278">
        <v>1</v>
      </c>
      <c r="F278">
        <v>17.012350000000001</v>
      </c>
      <c r="G278">
        <v>0.57208333300000003</v>
      </c>
      <c r="H278">
        <v>0</v>
      </c>
      <c r="I278" t="s">
        <v>2442</v>
      </c>
      <c r="J278">
        <v>128829080.7</v>
      </c>
      <c r="K278">
        <v>27.74</v>
      </c>
      <c r="L278">
        <v>129255007.2</v>
      </c>
      <c r="M278">
        <v>123843107.40000001</v>
      </c>
      <c r="N278">
        <v>122412104.8</v>
      </c>
      <c r="O278">
        <v>126633245.7</v>
      </c>
      <c r="P278">
        <v>60695296.640000001</v>
      </c>
      <c r="Q278">
        <v>113834712.8</v>
      </c>
      <c r="R278">
        <v>132526864.3</v>
      </c>
      <c r="S278">
        <v>96949483.200000003</v>
      </c>
      <c r="T278">
        <v>119341504.40000001</v>
      </c>
      <c r="U278">
        <v>110880836.3</v>
      </c>
      <c r="V278">
        <v>111774071.59999999</v>
      </c>
      <c r="W278">
        <v>158369347.59999999</v>
      </c>
      <c r="X278" t="s">
        <v>2443</v>
      </c>
      <c r="Y278">
        <v>1302449.18</v>
      </c>
      <c r="Z278" s="8" t="s">
        <v>745</v>
      </c>
      <c r="AA278" t="s">
        <v>1877</v>
      </c>
      <c r="AB278" t="s">
        <v>484</v>
      </c>
      <c r="AC278" s="16" t="s">
        <v>768</v>
      </c>
      <c r="AD278" t="s">
        <v>1879</v>
      </c>
      <c r="AE278">
        <f t="shared" si="9"/>
        <v>0.44219767752513672</v>
      </c>
      <c r="AF278">
        <f t="shared" si="8"/>
        <v>0.98135306637529207</v>
      </c>
    </row>
    <row r="279" spans="1:32" x14ac:dyDescent="0.2">
      <c r="A279">
        <v>1013</v>
      </c>
      <c r="B279" t="s">
        <v>2444</v>
      </c>
      <c r="C279" t="s">
        <v>88</v>
      </c>
      <c r="D279">
        <v>794.60391130000005</v>
      </c>
      <c r="E279">
        <v>1</v>
      </c>
      <c r="F279">
        <v>17.021966670000001</v>
      </c>
      <c r="G279">
        <v>0.70823333300000002</v>
      </c>
      <c r="H279">
        <v>0</v>
      </c>
      <c r="I279" t="s">
        <v>1399</v>
      </c>
      <c r="J279">
        <v>722403704.79999995</v>
      </c>
      <c r="K279">
        <v>52.58</v>
      </c>
      <c r="L279">
        <v>962630480.60000002</v>
      </c>
      <c r="M279">
        <v>943454951.10000002</v>
      </c>
      <c r="N279">
        <v>595369624.10000002</v>
      </c>
      <c r="O279">
        <v>803762473.79999995</v>
      </c>
      <c r="P279">
        <v>407614973</v>
      </c>
      <c r="Q279">
        <v>738294106</v>
      </c>
      <c r="R279">
        <v>738668323.5</v>
      </c>
      <c r="S279">
        <v>522470495.69999999</v>
      </c>
      <c r="T279">
        <v>872164130.29999995</v>
      </c>
      <c r="U279">
        <v>628746412.70000005</v>
      </c>
      <c r="V279">
        <v>305175977.10000002</v>
      </c>
      <c r="W279">
        <v>1419368069</v>
      </c>
      <c r="X279" t="s">
        <v>2445</v>
      </c>
      <c r="Y279" t="s">
        <v>2446</v>
      </c>
      <c r="Z279" s="8" t="s">
        <v>1908</v>
      </c>
      <c r="AA279" t="s">
        <v>483</v>
      </c>
      <c r="AB279" t="s">
        <v>494</v>
      </c>
      <c r="AC279" s="16" t="s">
        <v>2447</v>
      </c>
      <c r="AD279" t="s">
        <v>483</v>
      </c>
      <c r="AE279">
        <f t="shared" si="9"/>
        <v>0.36784075470973615</v>
      </c>
      <c r="AF279">
        <f t="shared" si="8"/>
        <v>1.060705195455939</v>
      </c>
    </row>
    <row r="280" spans="1:32" x14ac:dyDescent="0.2">
      <c r="A280">
        <v>654</v>
      </c>
      <c r="B280" t="s">
        <v>2448</v>
      </c>
      <c r="C280" t="s">
        <v>88</v>
      </c>
      <c r="D280">
        <v>726.54287920000002</v>
      </c>
      <c r="E280">
        <v>1</v>
      </c>
      <c r="F280">
        <v>17.0718</v>
      </c>
      <c r="G280">
        <v>0.53321666700000003</v>
      </c>
      <c r="H280">
        <v>0</v>
      </c>
      <c r="I280" t="s">
        <v>2449</v>
      </c>
      <c r="J280">
        <v>58172286.920000002</v>
      </c>
      <c r="K280">
        <v>20.98</v>
      </c>
      <c r="L280">
        <v>55209532.520000003</v>
      </c>
      <c r="M280">
        <v>70271227.269999996</v>
      </c>
      <c r="N280">
        <v>52781901.130000003</v>
      </c>
      <c r="O280">
        <v>57121291.469999999</v>
      </c>
      <c r="P280">
        <v>43704814.859999999</v>
      </c>
      <c r="Q280">
        <v>62672155.710000001</v>
      </c>
      <c r="R280">
        <v>44770861.799999997</v>
      </c>
      <c r="S280">
        <v>64583581.649999999</v>
      </c>
      <c r="T280">
        <v>61791416.200000003</v>
      </c>
      <c r="U280">
        <v>45288665.509999998</v>
      </c>
      <c r="V280">
        <v>49180674.68</v>
      </c>
      <c r="W280">
        <v>44389754.840000004</v>
      </c>
      <c r="X280" t="s">
        <v>2450</v>
      </c>
      <c r="Y280" t="s">
        <v>2451</v>
      </c>
      <c r="Z280" s="8" t="s">
        <v>745</v>
      </c>
      <c r="AA280" t="s">
        <v>1877</v>
      </c>
      <c r="AB280" t="s">
        <v>484</v>
      </c>
      <c r="AC280" s="16" t="s">
        <v>2452</v>
      </c>
      <c r="AD280" t="s">
        <v>1879</v>
      </c>
      <c r="AE280">
        <f t="shared" si="9"/>
        <v>0.49977515119725285</v>
      </c>
      <c r="AF280">
        <f t="shared" si="8"/>
        <v>0.99993581801788423</v>
      </c>
    </row>
    <row r="281" spans="1:32" x14ac:dyDescent="0.2">
      <c r="A281">
        <v>684</v>
      </c>
      <c r="B281" t="s">
        <v>2453</v>
      </c>
      <c r="C281" t="s">
        <v>88</v>
      </c>
      <c r="D281">
        <v>750.54315940000004</v>
      </c>
      <c r="E281">
        <v>1</v>
      </c>
      <c r="F281">
        <v>17.170333329999998</v>
      </c>
      <c r="G281">
        <v>0.95655000000000001</v>
      </c>
      <c r="H281">
        <v>0</v>
      </c>
      <c r="I281" t="s">
        <v>2454</v>
      </c>
      <c r="J281">
        <v>435148354.30000001</v>
      </c>
      <c r="K281">
        <v>22.42</v>
      </c>
      <c r="L281">
        <v>436284679.19999999</v>
      </c>
      <c r="M281">
        <v>403090506.80000001</v>
      </c>
      <c r="N281">
        <v>369285627</v>
      </c>
      <c r="O281">
        <v>442875801.39999998</v>
      </c>
      <c r="P281">
        <v>247858701</v>
      </c>
      <c r="Q281">
        <v>425341930.10000002</v>
      </c>
      <c r="R281">
        <v>460916305.60000002</v>
      </c>
      <c r="S281">
        <v>388869226.19999999</v>
      </c>
      <c r="T281">
        <v>431411065.39999998</v>
      </c>
      <c r="U281">
        <v>351958148.80000001</v>
      </c>
      <c r="V281">
        <v>343893664.19999999</v>
      </c>
      <c r="W281">
        <v>471366632.19999999</v>
      </c>
      <c r="X281" t="s">
        <v>2455</v>
      </c>
      <c r="Y281" t="s">
        <v>2456</v>
      </c>
      <c r="Z281" s="8" t="s">
        <v>745</v>
      </c>
      <c r="AA281" t="s">
        <v>1877</v>
      </c>
      <c r="AB281" t="s">
        <v>484</v>
      </c>
      <c r="AC281" s="16" t="s">
        <v>755</v>
      </c>
      <c r="AD281" t="s">
        <v>1879</v>
      </c>
      <c r="AE281">
        <f t="shared" si="9"/>
        <v>0.22571591543295072</v>
      </c>
      <c r="AF281">
        <f t="shared" si="8"/>
        <v>0.92270992586617573</v>
      </c>
    </row>
    <row r="282" spans="1:32" x14ac:dyDescent="0.2">
      <c r="A282">
        <v>702</v>
      </c>
      <c r="B282" t="s">
        <v>2457</v>
      </c>
      <c r="C282" t="s">
        <v>88</v>
      </c>
      <c r="D282">
        <v>776.55717749999997</v>
      </c>
      <c r="E282">
        <v>1</v>
      </c>
      <c r="F282">
        <v>17.268583329999998</v>
      </c>
      <c r="G282">
        <v>0.55328333299999999</v>
      </c>
      <c r="H282">
        <v>0</v>
      </c>
      <c r="I282" t="s">
        <v>2458</v>
      </c>
      <c r="J282">
        <v>77768138.25</v>
      </c>
      <c r="K282">
        <v>22.59</v>
      </c>
      <c r="L282">
        <v>81261298.079999998</v>
      </c>
      <c r="M282">
        <v>80780056.900000006</v>
      </c>
      <c r="N282">
        <v>71382643.939999998</v>
      </c>
      <c r="O282">
        <v>83931086.370000005</v>
      </c>
      <c r="P282">
        <v>44384200.399999999</v>
      </c>
      <c r="Q282">
        <v>76203434.590000004</v>
      </c>
      <c r="R282">
        <v>84756001.650000006</v>
      </c>
      <c r="S282">
        <v>70334677.120000005</v>
      </c>
      <c r="T282">
        <v>82526126.090000004</v>
      </c>
      <c r="U282">
        <v>72137377.159999996</v>
      </c>
      <c r="V282">
        <v>52192522.090000004</v>
      </c>
      <c r="W282">
        <v>58323367.530000001</v>
      </c>
      <c r="X282" t="s">
        <v>2459</v>
      </c>
      <c r="Y282" t="s">
        <v>2460</v>
      </c>
      <c r="Z282" s="8" t="s">
        <v>745</v>
      </c>
      <c r="AA282" t="s">
        <v>1877</v>
      </c>
      <c r="AB282" t="s">
        <v>484</v>
      </c>
      <c r="AC282" s="16" t="s">
        <v>2461</v>
      </c>
      <c r="AD282" t="s">
        <v>1879</v>
      </c>
      <c r="AE282">
        <f t="shared" si="9"/>
        <v>0.27674144079502572</v>
      </c>
      <c r="AF282">
        <f t="shared" si="8"/>
        <v>0.93725132015085488</v>
      </c>
    </row>
    <row r="283" spans="1:32" x14ac:dyDescent="0.2">
      <c r="A283">
        <v>1289</v>
      </c>
      <c r="B283" t="s">
        <v>2462</v>
      </c>
      <c r="C283" t="s">
        <v>88</v>
      </c>
      <c r="D283">
        <v>780.58785009999997</v>
      </c>
      <c r="E283">
        <v>1</v>
      </c>
      <c r="F283">
        <v>18.057916670000001</v>
      </c>
      <c r="G283">
        <v>0.23835000000000001</v>
      </c>
      <c r="H283">
        <v>0</v>
      </c>
      <c r="I283" t="s">
        <v>2463</v>
      </c>
      <c r="J283">
        <v>47884781.270000003</v>
      </c>
      <c r="K283">
        <v>54.86</v>
      </c>
      <c r="L283">
        <v>62942187.090000004</v>
      </c>
      <c r="M283">
        <v>65969799.340000004</v>
      </c>
      <c r="N283">
        <v>60250567.229999997</v>
      </c>
      <c r="O283">
        <v>70143134.609999999</v>
      </c>
      <c r="P283">
        <v>11212990.27</v>
      </c>
      <c r="Q283">
        <v>60720449.729999997</v>
      </c>
      <c r="R283">
        <v>94984792.969999999</v>
      </c>
      <c r="S283">
        <v>27442587.960000001</v>
      </c>
      <c r="T283">
        <v>74303836.319999993</v>
      </c>
      <c r="U283">
        <v>32042163.75</v>
      </c>
      <c r="V283">
        <v>11797855.24</v>
      </c>
      <c r="W283">
        <v>9384776.0669999998</v>
      </c>
      <c r="X283" t="s">
        <v>2464</v>
      </c>
      <c r="Y283" t="s">
        <v>2465</v>
      </c>
      <c r="Z283" s="8" t="s">
        <v>745</v>
      </c>
      <c r="AA283" t="s">
        <v>483</v>
      </c>
      <c r="AB283" t="s">
        <v>484</v>
      </c>
      <c r="AC283" s="16" t="s">
        <v>2466</v>
      </c>
      <c r="AD283" t="s">
        <v>483</v>
      </c>
      <c r="AE283">
        <f t="shared" si="9"/>
        <v>0.41315162137099704</v>
      </c>
      <c r="AF283">
        <f t="shared" si="8"/>
        <v>0.93445403605958877</v>
      </c>
    </row>
    <row r="284" spans="1:32" x14ac:dyDescent="0.2">
      <c r="A284">
        <v>1171</v>
      </c>
      <c r="B284" t="s">
        <v>2467</v>
      </c>
      <c r="C284" t="s">
        <v>88</v>
      </c>
      <c r="D284">
        <v>704.55606290000003</v>
      </c>
      <c r="E284">
        <v>1</v>
      </c>
      <c r="F284">
        <v>17.678433330000001</v>
      </c>
      <c r="G284">
        <v>0.18311666700000001</v>
      </c>
      <c r="H284">
        <v>0</v>
      </c>
      <c r="I284" t="s">
        <v>2468</v>
      </c>
      <c r="J284">
        <v>17261060.870000001</v>
      </c>
      <c r="K284">
        <v>52.69</v>
      </c>
      <c r="L284">
        <v>30376761.550000001</v>
      </c>
      <c r="M284">
        <v>35262843.810000002</v>
      </c>
      <c r="N284">
        <v>11949127.869999999</v>
      </c>
      <c r="O284">
        <v>32427681.309999999</v>
      </c>
      <c r="P284">
        <v>11726795.33</v>
      </c>
      <c r="Q284">
        <v>16657158.43</v>
      </c>
      <c r="R284">
        <v>21615423.629999999</v>
      </c>
      <c r="S284">
        <v>11563833.609999999</v>
      </c>
      <c r="T284">
        <v>18917994.190000001</v>
      </c>
      <c r="U284">
        <v>10883689.4</v>
      </c>
      <c r="V284">
        <v>4161040.5040000002</v>
      </c>
      <c r="W284">
        <v>8573245.1099999994</v>
      </c>
      <c r="X284" t="s">
        <v>2469</v>
      </c>
      <c r="Y284" t="s">
        <v>2470</v>
      </c>
      <c r="Z284" s="8" t="s">
        <v>745</v>
      </c>
      <c r="AA284" t="s">
        <v>483</v>
      </c>
      <c r="AB284" t="s">
        <v>494</v>
      </c>
      <c r="AC284" s="16" t="s">
        <v>764</v>
      </c>
      <c r="AD284" t="s">
        <v>483</v>
      </c>
      <c r="AE284">
        <f t="shared" si="9"/>
        <v>8.4449774858289306E-2</v>
      </c>
      <c r="AF284">
        <f t="shared" si="8"/>
        <v>1.5287056195620206</v>
      </c>
    </row>
    <row r="285" spans="1:32" x14ac:dyDescent="0.2">
      <c r="A285">
        <v>798</v>
      </c>
      <c r="B285" t="s">
        <v>2471</v>
      </c>
      <c r="C285" t="s">
        <v>88</v>
      </c>
      <c r="D285">
        <v>778.57575440000005</v>
      </c>
      <c r="E285">
        <v>1</v>
      </c>
      <c r="F285">
        <v>17.810733330000001</v>
      </c>
      <c r="G285">
        <v>0.49818333300000001</v>
      </c>
      <c r="H285">
        <v>0</v>
      </c>
      <c r="I285" t="s">
        <v>2472</v>
      </c>
      <c r="J285">
        <v>70806800.790000007</v>
      </c>
      <c r="K285">
        <v>37.11</v>
      </c>
      <c r="L285">
        <v>59459012.829999998</v>
      </c>
      <c r="M285">
        <v>63584123.740000002</v>
      </c>
      <c r="N285">
        <v>54025989.159999996</v>
      </c>
      <c r="O285">
        <v>70612627.120000005</v>
      </c>
      <c r="P285">
        <v>40076397.659999996</v>
      </c>
      <c r="Q285">
        <v>56869101.710000001</v>
      </c>
      <c r="R285">
        <v>65958419.710000001</v>
      </c>
      <c r="S285">
        <v>58868670.399999999</v>
      </c>
      <c r="T285">
        <v>64975332.719999999</v>
      </c>
      <c r="U285">
        <v>52284858.890000001</v>
      </c>
      <c r="V285">
        <v>65311602.979999997</v>
      </c>
      <c r="W285">
        <v>52815615.890000001</v>
      </c>
      <c r="X285" t="s">
        <v>2473</v>
      </c>
      <c r="Y285">
        <v>1191442.8400000001</v>
      </c>
      <c r="Z285" s="8" t="s">
        <v>745</v>
      </c>
      <c r="AA285" t="s">
        <v>1877</v>
      </c>
      <c r="AB285" t="s">
        <v>484</v>
      </c>
      <c r="AC285" s="16" t="s">
        <v>2474</v>
      </c>
      <c r="AD285" t="s">
        <v>1879</v>
      </c>
      <c r="AE285">
        <f t="shared" si="9"/>
        <v>0.35330571191685411</v>
      </c>
      <c r="AF285">
        <f t="shared" si="8"/>
        <v>0.96254225184450004</v>
      </c>
    </row>
    <row r="286" spans="1:32" x14ac:dyDescent="0.2">
      <c r="A286">
        <v>1225</v>
      </c>
      <c r="B286" t="s">
        <v>2475</v>
      </c>
      <c r="C286" t="s">
        <v>88</v>
      </c>
      <c r="D286">
        <v>730.57226979999996</v>
      </c>
      <c r="E286">
        <v>1</v>
      </c>
      <c r="F286">
        <v>17.8401</v>
      </c>
      <c r="G286">
        <v>0.338416667</v>
      </c>
      <c r="H286">
        <v>0</v>
      </c>
      <c r="I286" t="s">
        <v>2476</v>
      </c>
      <c r="J286">
        <v>200571197.5</v>
      </c>
      <c r="K286">
        <v>35.880000000000003</v>
      </c>
      <c r="L286">
        <v>286587527.89999998</v>
      </c>
      <c r="M286">
        <v>345604180.10000002</v>
      </c>
      <c r="N286">
        <v>161431754.30000001</v>
      </c>
      <c r="O286">
        <v>250492544.5</v>
      </c>
      <c r="P286">
        <v>125428433.2</v>
      </c>
      <c r="Q286">
        <v>250913806.5</v>
      </c>
      <c r="R286">
        <v>190462217.80000001</v>
      </c>
      <c r="S286">
        <v>212047287.59999999</v>
      </c>
      <c r="T286">
        <v>250977955.19999999</v>
      </c>
      <c r="U286">
        <v>117290892</v>
      </c>
      <c r="V286">
        <v>68076705.200000003</v>
      </c>
      <c r="W286">
        <v>168932005.69999999</v>
      </c>
      <c r="X286" t="s">
        <v>2477</v>
      </c>
      <c r="Y286" t="s">
        <v>2478</v>
      </c>
      <c r="Z286" s="8" t="s">
        <v>745</v>
      </c>
      <c r="AA286" t="s">
        <v>483</v>
      </c>
      <c r="AB286" t="s">
        <v>494</v>
      </c>
      <c r="AC286" s="16" t="s">
        <v>773</v>
      </c>
      <c r="AD286" t="s">
        <v>483</v>
      </c>
      <c r="AE286">
        <f t="shared" si="9"/>
        <v>0.27458178481270135</v>
      </c>
      <c r="AF286">
        <f t="shared" si="8"/>
        <v>1.1447131404338484</v>
      </c>
    </row>
    <row r="287" spans="1:32" x14ac:dyDescent="0.2">
      <c r="A287">
        <v>1309</v>
      </c>
      <c r="B287" t="s">
        <v>2479</v>
      </c>
      <c r="C287" t="s">
        <v>88</v>
      </c>
      <c r="D287">
        <v>806.60408819999998</v>
      </c>
      <c r="E287">
        <v>1</v>
      </c>
      <c r="F287">
        <v>18.15721667</v>
      </c>
      <c r="G287">
        <v>0.15893333300000001</v>
      </c>
      <c r="H287">
        <v>0</v>
      </c>
      <c r="I287" t="s">
        <v>2480</v>
      </c>
      <c r="J287">
        <v>5820843.6739999996</v>
      </c>
      <c r="K287">
        <v>70.3</v>
      </c>
      <c r="L287">
        <v>10872546.6</v>
      </c>
      <c r="M287">
        <v>9017712.0319999997</v>
      </c>
      <c r="N287">
        <v>9458901.3690000009</v>
      </c>
      <c r="O287">
        <v>10037788.42</v>
      </c>
      <c r="P287">
        <v>5496769.8909999998</v>
      </c>
      <c r="Q287">
        <v>7312140.4670000002</v>
      </c>
      <c r="R287">
        <v>9918892.4969999995</v>
      </c>
      <c r="S287">
        <v>5599298.7620000001</v>
      </c>
      <c r="T287">
        <v>9706884.2060000002</v>
      </c>
      <c r="U287">
        <v>5615904.3820000002</v>
      </c>
      <c r="V287">
        <v>3656309.284</v>
      </c>
      <c r="W287">
        <v>619507.19909999997</v>
      </c>
      <c r="X287" t="s">
        <v>2481</v>
      </c>
      <c r="Y287" t="s">
        <v>2482</v>
      </c>
      <c r="Z287" s="8" t="s">
        <v>745</v>
      </c>
      <c r="AA287" t="s">
        <v>483</v>
      </c>
      <c r="AB287" t="s">
        <v>484</v>
      </c>
      <c r="AC287" s="16" t="s">
        <v>2483</v>
      </c>
      <c r="AD287" t="s">
        <v>483</v>
      </c>
      <c r="AE287">
        <f t="shared" si="9"/>
        <v>0.16900086724942565</v>
      </c>
      <c r="AF287">
        <f t="shared" si="8"/>
        <v>1.1764101583987683</v>
      </c>
    </row>
    <row r="288" spans="1:32" x14ac:dyDescent="0.2">
      <c r="A288">
        <v>611</v>
      </c>
      <c r="B288" t="s">
        <v>2484</v>
      </c>
      <c r="C288" t="s">
        <v>88</v>
      </c>
      <c r="D288">
        <v>762.52356420000001</v>
      </c>
      <c r="E288">
        <v>1</v>
      </c>
      <c r="F288">
        <v>14.570600000000001</v>
      </c>
      <c r="G288">
        <v>0.29396666700000001</v>
      </c>
      <c r="H288">
        <v>0</v>
      </c>
      <c r="I288" t="s">
        <v>2485</v>
      </c>
      <c r="J288">
        <v>81500704.629999995</v>
      </c>
      <c r="K288">
        <v>59.8</v>
      </c>
      <c r="L288">
        <v>71148899.930000007</v>
      </c>
      <c r="M288">
        <v>91544657.810000002</v>
      </c>
      <c r="N288">
        <v>27307899.91</v>
      </c>
      <c r="O288">
        <v>56577830.740000002</v>
      </c>
      <c r="P288">
        <v>8554734.1769999992</v>
      </c>
      <c r="Q288">
        <v>53437612.270000003</v>
      </c>
      <c r="R288">
        <v>59755388.469999999</v>
      </c>
      <c r="S288">
        <v>70074422.75</v>
      </c>
      <c r="T288">
        <v>54541292.719999999</v>
      </c>
      <c r="U288">
        <v>53325989.740000002</v>
      </c>
      <c r="V288">
        <v>144611540.69999999</v>
      </c>
      <c r="W288">
        <v>76164337.390000001</v>
      </c>
      <c r="X288" t="s">
        <v>2486</v>
      </c>
      <c r="Y288" t="s">
        <v>2487</v>
      </c>
      <c r="Z288" s="8" t="s">
        <v>784</v>
      </c>
      <c r="AA288" t="s">
        <v>483</v>
      </c>
      <c r="AB288" t="s">
        <v>484</v>
      </c>
      <c r="AC288" s="16" t="s">
        <v>2488</v>
      </c>
      <c r="AD288" t="s">
        <v>483</v>
      </c>
      <c r="AE288">
        <f t="shared" si="9"/>
        <v>0.32464685989612768</v>
      </c>
      <c r="AF288">
        <f t="shared" si="8"/>
        <v>0.87634355283913556</v>
      </c>
    </row>
    <row r="289" spans="1:32" x14ac:dyDescent="0.2">
      <c r="A289">
        <v>215</v>
      </c>
      <c r="B289" t="s">
        <v>2489</v>
      </c>
      <c r="C289" t="s">
        <v>88</v>
      </c>
      <c r="D289">
        <v>834.52737850000005</v>
      </c>
      <c r="E289">
        <v>1</v>
      </c>
      <c r="F289">
        <v>14.77618333</v>
      </c>
      <c r="G289">
        <v>0.68881666699999999</v>
      </c>
      <c r="H289">
        <v>0</v>
      </c>
      <c r="I289" t="s">
        <v>2490</v>
      </c>
      <c r="J289">
        <v>163148612.69999999</v>
      </c>
      <c r="K289">
        <v>28.18</v>
      </c>
      <c r="L289">
        <v>167193540.30000001</v>
      </c>
      <c r="M289">
        <v>157146393.30000001</v>
      </c>
      <c r="N289">
        <v>158547561.30000001</v>
      </c>
      <c r="O289">
        <v>164838020.30000001</v>
      </c>
      <c r="P289">
        <v>104637657.09999999</v>
      </c>
      <c r="Q289">
        <v>156022161.69999999</v>
      </c>
      <c r="R289">
        <v>204486469.30000001</v>
      </c>
      <c r="S289">
        <v>138141508.80000001</v>
      </c>
      <c r="T289">
        <v>170393839.40000001</v>
      </c>
      <c r="U289">
        <v>170869153.69999999</v>
      </c>
      <c r="V289">
        <v>154146202.59999999</v>
      </c>
      <c r="W289">
        <v>69218724.799999997</v>
      </c>
      <c r="X289" t="s">
        <v>2491</v>
      </c>
      <c r="Y289" t="s">
        <v>2492</v>
      </c>
      <c r="Z289" s="8" t="s">
        <v>784</v>
      </c>
      <c r="AA289" t="s">
        <v>1877</v>
      </c>
      <c r="AB289" t="s">
        <v>484</v>
      </c>
      <c r="AC289" s="16" t="s">
        <v>794</v>
      </c>
      <c r="AD289" t="s">
        <v>1879</v>
      </c>
      <c r="AE289">
        <f t="shared" si="9"/>
        <v>0.15186406016422155</v>
      </c>
      <c r="AF289">
        <f t="shared" si="8"/>
        <v>0.89576307695331192</v>
      </c>
    </row>
    <row r="290" spans="1:32" x14ac:dyDescent="0.2">
      <c r="A290">
        <v>661</v>
      </c>
      <c r="B290" t="s">
        <v>2493</v>
      </c>
      <c r="C290" t="s">
        <v>88</v>
      </c>
      <c r="D290">
        <v>788.54207140000005</v>
      </c>
      <c r="E290">
        <v>1</v>
      </c>
      <c r="F290">
        <v>14.864333329999999</v>
      </c>
      <c r="G290">
        <v>0.60994999999999999</v>
      </c>
      <c r="H290">
        <v>0</v>
      </c>
      <c r="I290" t="s">
        <v>2494</v>
      </c>
      <c r="J290">
        <v>383775073.89999998</v>
      </c>
      <c r="K290">
        <v>46.53</v>
      </c>
      <c r="L290">
        <v>594556459.70000005</v>
      </c>
      <c r="M290">
        <v>552343777.79999995</v>
      </c>
      <c r="N290">
        <v>364541361.89999998</v>
      </c>
      <c r="O290">
        <v>472939970.39999998</v>
      </c>
      <c r="P290">
        <v>272168988.10000002</v>
      </c>
      <c r="Q290">
        <v>504422614</v>
      </c>
      <c r="R290">
        <v>675372857.79999995</v>
      </c>
      <c r="S290">
        <v>316453764</v>
      </c>
      <c r="T290">
        <v>533193150.80000001</v>
      </c>
      <c r="U290">
        <v>426839980.19999999</v>
      </c>
      <c r="V290">
        <v>97401933.5</v>
      </c>
      <c r="W290">
        <v>67635981.019999996</v>
      </c>
      <c r="X290" t="s">
        <v>2495</v>
      </c>
      <c r="Y290" t="s">
        <v>2496</v>
      </c>
      <c r="Z290" s="8" t="s">
        <v>784</v>
      </c>
      <c r="AA290" t="s">
        <v>483</v>
      </c>
      <c r="AB290" t="s">
        <v>494</v>
      </c>
      <c r="AC290" s="16" t="s">
        <v>789</v>
      </c>
      <c r="AD290" t="s">
        <v>483</v>
      </c>
      <c r="AE290">
        <f t="shared" si="9"/>
        <v>0.32368695124258073</v>
      </c>
      <c r="AF290">
        <f t="shared" si="8"/>
        <v>0.91868532233930156</v>
      </c>
    </row>
    <row r="291" spans="1:32" x14ac:dyDescent="0.2">
      <c r="A291">
        <v>235</v>
      </c>
      <c r="B291" t="s">
        <v>2497</v>
      </c>
      <c r="C291" t="s">
        <v>88</v>
      </c>
      <c r="D291">
        <v>810.52740779999999</v>
      </c>
      <c r="E291">
        <v>1</v>
      </c>
      <c r="F291">
        <v>14.913550000000001</v>
      </c>
      <c r="G291">
        <v>0.57123333300000001</v>
      </c>
      <c r="H291">
        <v>0</v>
      </c>
      <c r="I291" t="s">
        <v>2498</v>
      </c>
      <c r="J291">
        <v>154326258.30000001</v>
      </c>
      <c r="K291">
        <v>28.63</v>
      </c>
      <c r="L291">
        <v>172903268.19999999</v>
      </c>
      <c r="M291">
        <v>154825832</v>
      </c>
      <c r="N291">
        <v>163479054.69999999</v>
      </c>
      <c r="O291">
        <v>143776380.40000001</v>
      </c>
      <c r="P291">
        <v>101737191.40000001</v>
      </c>
      <c r="Q291">
        <v>148715578.5</v>
      </c>
      <c r="R291">
        <v>229804125.80000001</v>
      </c>
      <c r="S291">
        <v>127967893</v>
      </c>
      <c r="T291">
        <v>159046721.40000001</v>
      </c>
      <c r="U291">
        <v>167635202.80000001</v>
      </c>
      <c r="V291">
        <v>104992521.8</v>
      </c>
      <c r="W291">
        <v>65252060.109999999</v>
      </c>
      <c r="X291" t="s">
        <v>2499</v>
      </c>
      <c r="Y291" t="s">
        <v>2500</v>
      </c>
      <c r="Z291" s="8" t="s">
        <v>784</v>
      </c>
      <c r="AA291" t="s">
        <v>1877</v>
      </c>
      <c r="AB291" t="s">
        <v>484</v>
      </c>
      <c r="AC291" s="16" t="s">
        <v>799</v>
      </c>
      <c r="AD291" t="s">
        <v>1879</v>
      </c>
      <c r="AE291">
        <f t="shared" si="9"/>
        <v>0.19396332577008069</v>
      </c>
      <c r="AF291">
        <f t="shared" si="8"/>
        <v>0.88423989078913978</v>
      </c>
    </row>
    <row r="292" spans="1:32" x14ac:dyDescent="0.2">
      <c r="A292">
        <v>289</v>
      </c>
      <c r="B292" t="s">
        <v>2501</v>
      </c>
      <c r="C292" t="s">
        <v>88</v>
      </c>
      <c r="D292">
        <v>812.54240270000003</v>
      </c>
      <c r="E292">
        <v>1</v>
      </c>
      <c r="F292">
        <v>15.28868333</v>
      </c>
      <c r="G292">
        <v>0.41170000000000001</v>
      </c>
      <c r="H292">
        <v>0</v>
      </c>
      <c r="I292" t="s">
        <v>2502</v>
      </c>
      <c r="J292">
        <v>18104175.09</v>
      </c>
      <c r="K292">
        <v>66.89</v>
      </c>
      <c r="L292">
        <v>27351315.59</v>
      </c>
      <c r="M292">
        <v>20055983.370000001</v>
      </c>
      <c r="N292">
        <v>22175464.079999998</v>
      </c>
      <c r="O292">
        <v>25274424.59</v>
      </c>
      <c r="P292">
        <v>13711429.34</v>
      </c>
      <c r="Q292">
        <v>25439371.109999999</v>
      </c>
      <c r="R292">
        <v>41440858.700000003</v>
      </c>
      <c r="S292">
        <v>26386320.129999999</v>
      </c>
      <c r="T292">
        <v>29871002.420000002</v>
      </c>
      <c r="U292">
        <v>19626975.41</v>
      </c>
      <c r="V292">
        <v>2924033.2089999998</v>
      </c>
      <c r="W292">
        <v>3021063.2889999999</v>
      </c>
      <c r="X292" t="s">
        <v>2503</v>
      </c>
      <c r="Y292" t="s">
        <v>2504</v>
      </c>
      <c r="Z292" s="8" t="s">
        <v>784</v>
      </c>
      <c r="AA292" t="s">
        <v>1877</v>
      </c>
      <c r="AB292" t="s">
        <v>484</v>
      </c>
      <c r="AC292" s="16" t="s">
        <v>2505</v>
      </c>
      <c r="AD292" t="s">
        <v>1879</v>
      </c>
      <c r="AE292">
        <f t="shared" si="9"/>
        <v>7.604940062296113E-2</v>
      </c>
      <c r="AF292">
        <f t="shared" si="8"/>
        <v>0.76047333792122973</v>
      </c>
    </row>
    <row r="293" spans="1:32" x14ac:dyDescent="0.2">
      <c r="A293">
        <v>785</v>
      </c>
      <c r="B293" t="s">
        <v>2506</v>
      </c>
      <c r="C293" t="s">
        <v>88</v>
      </c>
      <c r="D293">
        <v>840.57144170000004</v>
      </c>
      <c r="E293">
        <v>1</v>
      </c>
      <c r="F293">
        <v>15.70921667</v>
      </c>
      <c r="G293">
        <v>0.27484999999999998</v>
      </c>
      <c r="H293">
        <v>0</v>
      </c>
      <c r="I293" t="s">
        <v>2507</v>
      </c>
      <c r="J293">
        <v>197270218.59999999</v>
      </c>
      <c r="K293">
        <v>51.05</v>
      </c>
      <c r="L293">
        <v>329372624.89999998</v>
      </c>
      <c r="M293">
        <v>274859253.19999999</v>
      </c>
      <c r="N293">
        <v>195723461.59999999</v>
      </c>
      <c r="O293">
        <v>247889848.09999999</v>
      </c>
      <c r="P293">
        <v>87586966.730000004</v>
      </c>
      <c r="Q293">
        <v>275616576.89999998</v>
      </c>
      <c r="R293">
        <v>325516234.69999999</v>
      </c>
      <c r="S293">
        <v>154749379.80000001</v>
      </c>
      <c r="T293">
        <v>336866993.39999998</v>
      </c>
      <c r="U293">
        <v>210162259.90000001</v>
      </c>
      <c r="V293">
        <v>79996299.109999999</v>
      </c>
      <c r="W293">
        <v>34050657.409999996</v>
      </c>
      <c r="X293" t="s">
        <v>2508</v>
      </c>
      <c r="Y293" t="s">
        <v>2509</v>
      </c>
      <c r="Z293" s="8" t="s">
        <v>784</v>
      </c>
      <c r="AA293" t="s">
        <v>483</v>
      </c>
      <c r="AB293" t="s">
        <v>484</v>
      </c>
      <c r="AC293" s="16" t="s">
        <v>2510</v>
      </c>
      <c r="AD293" t="s">
        <v>483</v>
      </c>
      <c r="AE293">
        <f t="shared" si="9"/>
        <v>0.27499553058812154</v>
      </c>
      <c r="AF293">
        <f t="shared" si="8"/>
        <v>0.87145765673386755</v>
      </c>
    </row>
    <row r="294" spans="1:32" x14ac:dyDescent="0.2">
      <c r="A294">
        <v>1183</v>
      </c>
      <c r="B294" t="s">
        <v>2511</v>
      </c>
      <c r="C294" t="s">
        <v>88</v>
      </c>
      <c r="D294">
        <v>846.61866989999999</v>
      </c>
      <c r="E294">
        <v>1</v>
      </c>
      <c r="F294">
        <v>17.7195</v>
      </c>
      <c r="G294">
        <v>0.30420000000000003</v>
      </c>
      <c r="H294">
        <v>0</v>
      </c>
      <c r="I294" t="s">
        <v>2512</v>
      </c>
      <c r="J294">
        <v>24805657.449999999</v>
      </c>
      <c r="K294">
        <v>71.42</v>
      </c>
      <c r="L294">
        <v>51490589.590000004</v>
      </c>
      <c r="M294">
        <v>57187272.649999999</v>
      </c>
      <c r="N294">
        <v>29926986.719999999</v>
      </c>
      <c r="O294">
        <v>27810392.079999998</v>
      </c>
      <c r="P294">
        <v>15472341.199999999</v>
      </c>
      <c r="Q294">
        <v>46586032.229999997</v>
      </c>
      <c r="R294">
        <v>34509960.469999999</v>
      </c>
      <c r="S294">
        <v>31014491.329999998</v>
      </c>
      <c r="T294">
        <v>28187025.93</v>
      </c>
      <c r="U294">
        <v>10859433.32</v>
      </c>
      <c r="V294">
        <v>0</v>
      </c>
      <c r="W294">
        <v>8833878.1140000001</v>
      </c>
      <c r="X294" t="s">
        <v>2513</v>
      </c>
      <c r="Y294" t="s">
        <v>2514</v>
      </c>
      <c r="Z294" s="8" t="s">
        <v>784</v>
      </c>
      <c r="AA294" t="s">
        <v>483</v>
      </c>
      <c r="AB294" t="s">
        <v>484</v>
      </c>
      <c r="AC294" s="16" t="s">
        <v>2515</v>
      </c>
      <c r="AD294" t="s">
        <v>483</v>
      </c>
      <c r="AE294">
        <f t="shared" si="9"/>
        <v>0.2718776068280494</v>
      </c>
      <c r="AF294">
        <f t="shared" si="8"/>
        <v>1.2033028605445879</v>
      </c>
    </row>
    <row r="295" spans="1:32" x14ac:dyDescent="0.2">
      <c r="A295">
        <v>1938</v>
      </c>
      <c r="B295" t="s">
        <v>2516</v>
      </c>
      <c r="C295">
        <v>846.72985070000004</v>
      </c>
      <c r="D295">
        <v>864.76132380000001</v>
      </c>
      <c r="E295">
        <v>1</v>
      </c>
      <c r="F295">
        <v>20.547183329999999</v>
      </c>
      <c r="G295">
        <v>0.55910000000000004</v>
      </c>
      <c r="H295">
        <v>0</v>
      </c>
      <c r="I295" t="s">
        <v>2517</v>
      </c>
      <c r="J295">
        <v>271532161.80000001</v>
      </c>
      <c r="K295">
        <v>63.55</v>
      </c>
      <c r="L295">
        <v>452298052</v>
      </c>
      <c r="M295">
        <v>351236135.39999998</v>
      </c>
      <c r="N295">
        <v>353326314.69999999</v>
      </c>
      <c r="O295">
        <v>703671071.79999995</v>
      </c>
      <c r="P295">
        <v>366812438.60000002</v>
      </c>
      <c r="Q295">
        <v>139459061.90000001</v>
      </c>
      <c r="R295">
        <v>398904253</v>
      </c>
      <c r="S295">
        <v>200693080.09999999</v>
      </c>
      <c r="T295">
        <v>84837752.780000001</v>
      </c>
      <c r="U295">
        <v>247324095.80000001</v>
      </c>
      <c r="V295">
        <v>162459175.80000001</v>
      </c>
      <c r="W295">
        <v>97092737.390000001</v>
      </c>
      <c r="X295" t="s">
        <v>2518</v>
      </c>
      <c r="Y295" t="s">
        <v>2519</v>
      </c>
      <c r="Z295" s="8" t="s">
        <v>615</v>
      </c>
      <c r="AA295" t="s">
        <v>512</v>
      </c>
      <c r="AB295" t="s">
        <v>484</v>
      </c>
      <c r="AC295" s="16" t="s">
        <v>2520</v>
      </c>
      <c r="AD295" t="s">
        <v>512</v>
      </c>
      <c r="AE295">
        <f t="shared" si="9"/>
        <v>1.378998251541777E-2</v>
      </c>
      <c r="AF295">
        <f t="shared" si="8"/>
        <v>2.0792625833707237</v>
      </c>
    </row>
    <row r="296" spans="1:32" x14ac:dyDescent="0.2">
      <c r="A296">
        <v>531</v>
      </c>
      <c r="B296" t="s">
        <v>2521</v>
      </c>
      <c r="C296" t="s">
        <v>88</v>
      </c>
      <c r="D296">
        <v>689.55704590000005</v>
      </c>
      <c r="E296">
        <v>1</v>
      </c>
      <c r="F296">
        <v>13.772083329999999</v>
      </c>
      <c r="G296">
        <v>0.60485</v>
      </c>
      <c r="H296">
        <v>0</v>
      </c>
      <c r="I296" t="s">
        <v>2522</v>
      </c>
      <c r="J296">
        <v>236457374.30000001</v>
      </c>
      <c r="K296">
        <v>61.68</v>
      </c>
      <c r="L296">
        <v>263809474.59999999</v>
      </c>
      <c r="M296">
        <v>207867420.19999999</v>
      </c>
      <c r="N296">
        <v>168768749.30000001</v>
      </c>
      <c r="O296">
        <v>169927500.90000001</v>
      </c>
      <c r="P296">
        <v>150351413.90000001</v>
      </c>
      <c r="Q296">
        <v>181898844.09999999</v>
      </c>
      <c r="R296">
        <v>231636322.80000001</v>
      </c>
      <c r="S296">
        <v>102968365</v>
      </c>
      <c r="T296">
        <v>218336237.90000001</v>
      </c>
      <c r="U296">
        <v>160138727.59999999</v>
      </c>
      <c r="V296">
        <v>69078214.239999995</v>
      </c>
      <c r="W296">
        <v>134063159.5</v>
      </c>
      <c r="X296" t="s">
        <v>2523</v>
      </c>
      <c r="Y296">
        <v>13956346.52</v>
      </c>
      <c r="Z296" s="8" t="s">
        <v>2524</v>
      </c>
      <c r="AA296" t="s">
        <v>483</v>
      </c>
      <c r="AB296" t="s">
        <v>484</v>
      </c>
      <c r="AC296" s="16" t="s">
        <v>2525</v>
      </c>
      <c r="AD296" t="s">
        <v>483</v>
      </c>
      <c r="AE296">
        <f t="shared" si="9"/>
        <v>0.33899222594224848</v>
      </c>
      <c r="AF296">
        <f t="shared" si="8"/>
        <v>1.0734610515124092</v>
      </c>
    </row>
    <row r="297" spans="1:32" x14ac:dyDescent="0.2">
      <c r="A297">
        <v>596</v>
      </c>
      <c r="B297" t="s">
        <v>2526</v>
      </c>
      <c r="C297" t="s">
        <v>88</v>
      </c>
      <c r="D297">
        <v>703.57309980000002</v>
      </c>
      <c r="E297">
        <v>1</v>
      </c>
      <c r="F297">
        <v>14.47293333</v>
      </c>
      <c r="G297">
        <v>1.4402999999999999</v>
      </c>
      <c r="H297">
        <v>0</v>
      </c>
      <c r="I297" t="s">
        <v>2527</v>
      </c>
      <c r="J297">
        <v>20504341699</v>
      </c>
      <c r="K297">
        <v>23.5</v>
      </c>
      <c r="L297">
        <v>28914645132</v>
      </c>
      <c r="M297">
        <v>24446640589</v>
      </c>
      <c r="N297">
        <v>18432797723</v>
      </c>
      <c r="O297">
        <v>21784885124</v>
      </c>
      <c r="P297">
        <v>18795106444</v>
      </c>
      <c r="Q297">
        <v>22189072469</v>
      </c>
      <c r="R297">
        <v>25051564407</v>
      </c>
      <c r="S297">
        <v>14655800588</v>
      </c>
      <c r="T297">
        <v>25958690708</v>
      </c>
      <c r="U297">
        <v>18268851468</v>
      </c>
      <c r="V297">
        <v>10438573269</v>
      </c>
      <c r="W297">
        <v>21650884653</v>
      </c>
      <c r="X297" t="s">
        <v>2528</v>
      </c>
      <c r="Y297">
        <v>1324606317</v>
      </c>
      <c r="Z297" s="8" t="s">
        <v>2524</v>
      </c>
      <c r="AA297" t="s">
        <v>483</v>
      </c>
      <c r="AB297" t="s">
        <v>484</v>
      </c>
      <c r="AC297" s="16" t="s">
        <v>2529</v>
      </c>
      <c r="AD297" t="s">
        <v>483</v>
      </c>
      <c r="AE297">
        <f t="shared" si="9"/>
        <v>0.33772818454410436</v>
      </c>
      <c r="AF297">
        <f t="shared" si="8"/>
        <v>1.0588942800034633</v>
      </c>
    </row>
    <row r="298" spans="1:32" x14ac:dyDescent="0.2">
      <c r="A298">
        <v>781</v>
      </c>
      <c r="B298" t="s">
        <v>2530</v>
      </c>
      <c r="C298" t="s">
        <v>88</v>
      </c>
      <c r="D298">
        <v>731.6053627</v>
      </c>
      <c r="E298">
        <v>1</v>
      </c>
      <c r="F298">
        <v>15.68933333</v>
      </c>
      <c r="G298">
        <v>0.56859999999999999</v>
      </c>
      <c r="H298">
        <v>0</v>
      </c>
      <c r="I298" t="s">
        <v>2531</v>
      </c>
      <c r="J298">
        <v>1366614318</v>
      </c>
      <c r="K298">
        <v>22.42</v>
      </c>
      <c r="L298">
        <v>1804571610</v>
      </c>
      <c r="M298">
        <v>1698858945</v>
      </c>
      <c r="N298">
        <v>1296810131</v>
      </c>
      <c r="O298">
        <v>1504591324</v>
      </c>
      <c r="P298">
        <v>1186963252</v>
      </c>
      <c r="Q298">
        <v>1535518623</v>
      </c>
      <c r="R298">
        <v>1747732812</v>
      </c>
      <c r="S298">
        <v>1092504309</v>
      </c>
      <c r="T298">
        <v>1875899900</v>
      </c>
      <c r="U298">
        <v>1194386936</v>
      </c>
      <c r="V298">
        <v>928090094.39999998</v>
      </c>
      <c r="W298">
        <v>977780875.89999998</v>
      </c>
      <c r="X298" t="s">
        <v>2532</v>
      </c>
      <c r="Y298">
        <v>106703414.7</v>
      </c>
      <c r="Z298" s="8" t="s">
        <v>2524</v>
      </c>
      <c r="AA298" t="s">
        <v>483</v>
      </c>
      <c r="AB298" t="s">
        <v>484</v>
      </c>
      <c r="AC298" s="16" t="s">
        <v>2533</v>
      </c>
      <c r="AD298" t="s">
        <v>483</v>
      </c>
      <c r="AE298">
        <f t="shared" si="9"/>
        <v>0.48154206128555016</v>
      </c>
      <c r="AF298">
        <f t="shared" si="8"/>
        <v>1.00614456357299</v>
      </c>
    </row>
    <row r="299" spans="1:32" x14ac:dyDescent="0.2">
      <c r="A299">
        <v>979</v>
      </c>
      <c r="B299" t="s">
        <v>2534</v>
      </c>
      <c r="C299">
        <v>758.62780989999999</v>
      </c>
      <c r="D299">
        <v>759.63508630000001</v>
      </c>
      <c r="E299">
        <v>1</v>
      </c>
      <c r="F299">
        <v>16.844116669999998</v>
      </c>
      <c r="G299">
        <v>1.073383333</v>
      </c>
      <c r="H299">
        <v>0</v>
      </c>
      <c r="I299" t="s">
        <v>2535</v>
      </c>
      <c r="J299">
        <v>994186289.39999998</v>
      </c>
      <c r="K299">
        <v>29.29</v>
      </c>
      <c r="L299">
        <v>1324588180</v>
      </c>
      <c r="M299">
        <v>1329679452</v>
      </c>
      <c r="N299">
        <v>965889552.89999998</v>
      </c>
      <c r="O299">
        <v>1037952738</v>
      </c>
      <c r="P299">
        <v>771715892.79999995</v>
      </c>
      <c r="Q299">
        <v>1204304987</v>
      </c>
      <c r="R299">
        <v>1269218389</v>
      </c>
      <c r="S299">
        <v>765439450.60000002</v>
      </c>
      <c r="T299">
        <v>1394804985</v>
      </c>
      <c r="U299">
        <v>795289995.10000002</v>
      </c>
      <c r="V299">
        <v>411143598</v>
      </c>
      <c r="W299">
        <v>1075623503</v>
      </c>
      <c r="X299" t="s">
        <v>2536</v>
      </c>
      <c r="Y299">
        <v>81583054.590000004</v>
      </c>
      <c r="Z299" s="8" t="s">
        <v>2524</v>
      </c>
      <c r="AA299" t="s">
        <v>483</v>
      </c>
      <c r="AB299" t="s">
        <v>484</v>
      </c>
      <c r="AC299" s="16" t="s">
        <v>2537</v>
      </c>
      <c r="AD299" t="s">
        <v>483</v>
      </c>
      <c r="AE299">
        <f t="shared" si="9"/>
        <v>0.49964566653928355</v>
      </c>
      <c r="AF299">
        <f t="shared" si="8"/>
        <v>1.0001414626676199</v>
      </c>
    </row>
    <row r="300" spans="1:32" x14ac:dyDescent="0.2">
      <c r="A300">
        <v>1234</v>
      </c>
      <c r="B300" t="s">
        <v>2538</v>
      </c>
      <c r="C300" t="s">
        <v>88</v>
      </c>
      <c r="D300">
        <v>787.66622389999998</v>
      </c>
      <c r="E300">
        <v>1</v>
      </c>
      <c r="F300">
        <v>17.859766669999999</v>
      </c>
      <c r="G300">
        <v>1.1820166670000001</v>
      </c>
      <c r="H300">
        <v>0</v>
      </c>
      <c r="I300" t="s">
        <v>2539</v>
      </c>
      <c r="J300">
        <v>4275081793</v>
      </c>
      <c r="K300">
        <v>39.72</v>
      </c>
      <c r="L300">
        <v>5355045141</v>
      </c>
      <c r="M300">
        <v>5588594740</v>
      </c>
      <c r="N300">
        <v>3373088967</v>
      </c>
      <c r="O300">
        <v>4119303052</v>
      </c>
      <c r="P300">
        <v>2873739171</v>
      </c>
      <c r="Q300">
        <v>4211406884</v>
      </c>
      <c r="R300">
        <v>4499002375</v>
      </c>
      <c r="S300">
        <v>2613166492</v>
      </c>
      <c r="T300">
        <v>5066699257</v>
      </c>
      <c r="U300">
        <v>3121199896</v>
      </c>
      <c r="V300">
        <v>2052485888</v>
      </c>
      <c r="W300">
        <v>6742461772</v>
      </c>
      <c r="X300" t="s">
        <v>2540</v>
      </c>
      <c r="Y300">
        <v>604482562.10000002</v>
      </c>
      <c r="Z300" s="8" t="s">
        <v>2524</v>
      </c>
      <c r="AA300" t="s">
        <v>483</v>
      </c>
      <c r="AB300" t="s">
        <v>484</v>
      </c>
      <c r="AC300" s="16" t="s">
        <v>2541</v>
      </c>
      <c r="AD300" t="s">
        <v>483</v>
      </c>
      <c r="AE300">
        <f t="shared" si="9"/>
        <v>0.31039216281737536</v>
      </c>
      <c r="AF300">
        <f t="shared" si="8"/>
        <v>1.092166080516616</v>
      </c>
    </row>
    <row r="301" spans="1:32" x14ac:dyDescent="0.2">
      <c r="A301">
        <v>1244</v>
      </c>
      <c r="B301" t="s">
        <v>2542</v>
      </c>
      <c r="C301">
        <v>812.67500080000002</v>
      </c>
      <c r="D301">
        <v>813.68227730000001</v>
      </c>
      <c r="E301">
        <v>1</v>
      </c>
      <c r="F301">
        <v>17.899450000000002</v>
      </c>
      <c r="G301">
        <v>1.5238499999999999</v>
      </c>
      <c r="H301">
        <v>0</v>
      </c>
      <c r="I301" t="s">
        <v>2543</v>
      </c>
      <c r="J301">
        <v>12266002848</v>
      </c>
      <c r="K301">
        <v>32.74</v>
      </c>
      <c r="L301">
        <v>15616631027</v>
      </c>
      <c r="M301">
        <v>15479278729</v>
      </c>
      <c r="N301">
        <v>10251847782</v>
      </c>
      <c r="O301">
        <v>12559478792</v>
      </c>
      <c r="P301">
        <v>8837477480</v>
      </c>
      <c r="Q301">
        <v>12533492706</v>
      </c>
      <c r="R301">
        <v>13199130020</v>
      </c>
      <c r="S301">
        <v>7558479357</v>
      </c>
      <c r="T301">
        <v>15466713138</v>
      </c>
      <c r="U301">
        <v>9906487704</v>
      </c>
      <c r="V301">
        <v>5974451278</v>
      </c>
      <c r="W301">
        <v>16563925824</v>
      </c>
      <c r="X301" t="s">
        <v>2544</v>
      </c>
      <c r="Y301">
        <v>1192784479</v>
      </c>
      <c r="Z301" s="8" t="s">
        <v>2524</v>
      </c>
      <c r="AA301" t="s">
        <v>483</v>
      </c>
      <c r="AB301" t="s">
        <v>484</v>
      </c>
      <c r="AC301" s="16" t="s">
        <v>2545</v>
      </c>
      <c r="AD301" t="s">
        <v>483</v>
      </c>
      <c r="AE301">
        <f t="shared" si="9"/>
        <v>0.34181889022987544</v>
      </c>
      <c r="AF301">
        <f t="shared" si="8"/>
        <v>1.0695552607216119</v>
      </c>
    </row>
    <row r="302" spans="1:32" x14ac:dyDescent="0.2">
      <c r="A302">
        <v>1353</v>
      </c>
      <c r="B302" t="s">
        <v>2546</v>
      </c>
      <c r="C302" t="s">
        <v>88</v>
      </c>
      <c r="D302">
        <v>801.68236290000004</v>
      </c>
      <c r="E302">
        <v>1</v>
      </c>
      <c r="F302">
        <v>18.358383329999999</v>
      </c>
      <c r="G302">
        <v>0.54468333300000005</v>
      </c>
      <c r="H302">
        <v>0</v>
      </c>
      <c r="I302" t="s">
        <v>2547</v>
      </c>
      <c r="J302">
        <v>386288281.89999998</v>
      </c>
      <c r="K302">
        <v>24.23</v>
      </c>
      <c r="L302">
        <v>510779260.89999998</v>
      </c>
      <c r="M302">
        <v>455557538.10000002</v>
      </c>
      <c r="N302">
        <v>385053036.69999999</v>
      </c>
      <c r="O302">
        <v>349758038.19999999</v>
      </c>
      <c r="P302">
        <v>295536602.39999998</v>
      </c>
      <c r="Q302">
        <v>418650139.69999999</v>
      </c>
      <c r="R302">
        <v>444588499.89999998</v>
      </c>
      <c r="S302">
        <v>309339485.5</v>
      </c>
      <c r="T302">
        <v>505191149.5</v>
      </c>
      <c r="U302">
        <v>333766500</v>
      </c>
      <c r="V302">
        <v>194065223.90000001</v>
      </c>
      <c r="W302">
        <v>371396847.69999999</v>
      </c>
      <c r="X302" t="s">
        <v>2548</v>
      </c>
      <c r="Y302">
        <v>37424818.670000002</v>
      </c>
      <c r="Z302" s="8" t="s">
        <v>2524</v>
      </c>
      <c r="AA302" t="s">
        <v>483</v>
      </c>
      <c r="AB302" t="s">
        <v>484</v>
      </c>
      <c r="AC302" s="16" t="s">
        <v>2549</v>
      </c>
      <c r="AD302" t="s">
        <v>483</v>
      </c>
      <c r="AE302">
        <f t="shared" si="9"/>
        <v>0.47810979064522952</v>
      </c>
      <c r="AF302">
        <f t="shared" si="8"/>
        <v>0.99261693553377006</v>
      </c>
    </row>
    <row r="303" spans="1:32" x14ac:dyDescent="0.2">
      <c r="A303">
        <v>1491</v>
      </c>
      <c r="B303" t="s">
        <v>2550</v>
      </c>
      <c r="C303">
        <v>814.69087660000002</v>
      </c>
      <c r="D303">
        <v>815.69815300000005</v>
      </c>
      <c r="E303">
        <v>1</v>
      </c>
      <c r="F303">
        <v>18.800933329999999</v>
      </c>
      <c r="G303">
        <v>1.423433333</v>
      </c>
      <c r="H303">
        <v>0</v>
      </c>
      <c r="I303" t="s">
        <v>2551</v>
      </c>
      <c r="J303">
        <v>6711549085</v>
      </c>
      <c r="K303">
        <v>64.010000000000005</v>
      </c>
      <c r="L303">
        <v>7653923702</v>
      </c>
      <c r="M303">
        <v>8956375933</v>
      </c>
      <c r="N303">
        <v>4249233644</v>
      </c>
      <c r="O303">
        <v>5781808476</v>
      </c>
      <c r="P303">
        <v>3579258073</v>
      </c>
      <c r="Q303">
        <v>5970361701</v>
      </c>
      <c r="R303">
        <v>5846299717</v>
      </c>
      <c r="S303">
        <v>3410478865</v>
      </c>
      <c r="T303">
        <v>7102446619</v>
      </c>
      <c r="U303">
        <v>3884300637</v>
      </c>
      <c r="V303">
        <v>2859320547</v>
      </c>
      <c r="W303">
        <v>14315142744</v>
      </c>
      <c r="X303" t="s">
        <v>2552</v>
      </c>
      <c r="Y303">
        <v>1584890891</v>
      </c>
      <c r="Z303" s="8" t="s">
        <v>2524</v>
      </c>
      <c r="AA303" t="s">
        <v>483</v>
      </c>
      <c r="AB303" t="s">
        <v>484</v>
      </c>
      <c r="AC303" s="16" t="s">
        <v>2553</v>
      </c>
      <c r="AD303" t="s">
        <v>483</v>
      </c>
      <c r="AE303">
        <f t="shared" si="9"/>
        <v>0.26561716908243382</v>
      </c>
      <c r="AF303">
        <f t="shared" si="8"/>
        <v>1.1528469321095152</v>
      </c>
    </row>
    <row r="304" spans="1:32" x14ac:dyDescent="0.2">
      <c r="A304">
        <v>497</v>
      </c>
      <c r="B304" t="s">
        <v>2554</v>
      </c>
      <c r="C304">
        <v>700.54985509999995</v>
      </c>
      <c r="D304">
        <v>701.55713149999997</v>
      </c>
      <c r="E304">
        <v>1</v>
      </c>
      <c r="F304">
        <v>13.47063333</v>
      </c>
      <c r="G304">
        <v>0.93046666700000003</v>
      </c>
      <c r="H304">
        <v>0</v>
      </c>
      <c r="I304" t="s">
        <v>2555</v>
      </c>
      <c r="J304">
        <v>1359202013</v>
      </c>
      <c r="K304">
        <v>81.239999999999995</v>
      </c>
      <c r="L304">
        <v>1278516959</v>
      </c>
      <c r="M304">
        <v>891834034.10000002</v>
      </c>
      <c r="N304">
        <v>736018775.39999998</v>
      </c>
      <c r="O304">
        <v>914182513.39999998</v>
      </c>
      <c r="P304">
        <v>894505159.5</v>
      </c>
      <c r="Q304">
        <v>901494454.70000005</v>
      </c>
      <c r="R304">
        <v>869936370.79999995</v>
      </c>
      <c r="S304">
        <v>452603942</v>
      </c>
      <c r="T304">
        <v>968166857.39999998</v>
      </c>
      <c r="U304">
        <v>787706185.89999998</v>
      </c>
      <c r="V304">
        <v>544103061.60000002</v>
      </c>
      <c r="W304">
        <v>834663230.5</v>
      </c>
      <c r="X304" t="s">
        <v>2556</v>
      </c>
      <c r="Y304">
        <v>78933163.510000005</v>
      </c>
      <c r="Z304" s="8" t="s">
        <v>2524</v>
      </c>
      <c r="AA304" t="s">
        <v>483</v>
      </c>
      <c r="AB304" t="s">
        <v>484</v>
      </c>
      <c r="AC304" s="16" t="s">
        <v>2557</v>
      </c>
      <c r="AD304" t="s">
        <v>483</v>
      </c>
      <c r="AE304">
        <f t="shared" si="9"/>
        <v>0.14117134717446181</v>
      </c>
      <c r="AF304">
        <f t="shared" si="8"/>
        <v>1.1847152410427886</v>
      </c>
    </row>
    <row r="305" spans="1:32" x14ac:dyDescent="0.2">
      <c r="A305">
        <v>655</v>
      </c>
      <c r="B305" t="s">
        <v>2558</v>
      </c>
      <c r="C305" t="s">
        <v>88</v>
      </c>
      <c r="D305">
        <v>729.58851660000005</v>
      </c>
      <c r="E305">
        <v>1</v>
      </c>
      <c r="F305">
        <v>14.805533329999999</v>
      </c>
      <c r="G305">
        <v>0.49093333300000003</v>
      </c>
      <c r="H305">
        <v>0</v>
      </c>
      <c r="I305" t="s">
        <v>2559</v>
      </c>
      <c r="J305">
        <v>368896734.10000002</v>
      </c>
      <c r="K305">
        <v>28.89</v>
      </c>
      <c r="L305">
        <v>576179641.10000002</v>
      </c>
      <c r="M305">
        <v>476245892.69999999</v>
      </c>
      <c r="N305">
        <v>359629517.10000002</v>
      </c>
      <c r="O305">
        <v>415065766.89999998</v>
      </c>
      <c r="P305">
        <v>340377631.69999999</v>
      </c>
      <c r="Q305">
        <v>429364588.30000001</v>
      </c>
      <c r="R305">
        <v>431211409.10000002</v>
      </c>
      <c r="S305">
        <v>213473983.5</v>
      </c>
      <c r="T305">
        <v>478764072.80000001</v>
      </c>
      <c r="U305">
        <v>370652625</v>
      </c>
      <c r="V305">
        <v>170515804.19999999</v>
      </c>
      <c r="W305">
        <v>264398887.80000001</v>
      </c>
      <c r="X305" t="s">
        <v>2560</v>
      </c>
      <c r="Y305">
        <v>26574056.5</v>
      </c>
      <c r="Z305" s="8" t="s">
        <v>2524</v>
      </c>
      <c r="AA305" t="s">
        <v>483</v>
      </c>
      <c r="AB305" t="s">
        <v>484</v>
      </c>
      <c r="AC305" s="16" t="s">
        <v>2561</v>
      </c>
      <c r="AD305" t="s">
        <v>483</v>
      </c>
      <c r="AE305">
        <f t="shared" si="9"/>
        <v>0.23011838347191399</v>
      </c>
      <c r="AF305">
        <f t="shared" si="8"/>
        <v>1.1268708075384659</v>
      </c>
    </row>
    <row r="306" spans="1:32" x14ac:dyDescent="0.2">
      <c r="A306">
        <v>1046</v>
      </c>
      <c r="B306" t="s">
        <v>2562</v>
      </c>
      <c r="C306" t="s">
        <v>88</v>
      </c>
      <c r="D306">
        <v>785.65138890000003</v>
      </c>
      <c r="E306">
        <v>1</v>
      </c>
      <c r="F306">
        <v>17.140683330000002</v>
      </c>
      <c r="G306">
        <v>1.0156000000000001</v>
      </c>
      <c r="H306">
        <v>0</v>
      </c>
      <c r="I306" t="s">
        <v>2563</v>
      </c>
      <c r="J306">
        <v>1509853049</v>
      </c>
      <c r="K306">
        <v>22.35</v>
      </c>
      <c r="L306">
        <v>1920984650</v>
      </c>
      <c r="M306">
        <v>1792101761</v>
      </c>
      <c r="N306">
        <v>1358509384</v>
      </c>
      <c r="O306">
        <v>1726607713</v>
      </c>
      <c r="P306">
        <v>1316505431</v>
      </c>
      <c r="Q306">
        <v>1704920786</v>
      </c>
      <c r="R306">
        <v>1502623571</v>
      </c>
      <c r="S306">
        <v>899294356.20000005</v>
      </c>
      <c r="T306">
        <v>2038179009</v>
      </c>
      <c r="U306">
        <v>1362014240</v>
      </c>
      <c r="V306">
        <v>938731336.39999998</v>
      </c>
      <c r="W306">
        <v>1624189231</v>
      </c>
      <c r="X306" t="s">
        <v>2564</v>
      </c>
      <c r="Y306" t="s">
        <v>2565</v>
      </c>
      <c r="Z306" s="8" t="s">
        <v>2524</v>
      </c>
      <c r="AA306" t="s">
        <v>483</v>
      </c>
      <c r="AB306" t="s">
        <v>484</v>
      </c>
      <c r="AC306" s="16" t="s">
        <v>2566</v>
      </c>
      <c r="AD306" t="s">
        <v>483</v>
      </c>
      <c r="AE306">
        <f t="shared" si="9"/>
        <v>0.30110597544460799</v>
      </c>
      <c r="AF306">
        <f t="shared" si="8"/>
        <v>1.0809477007504193</v>
      </c>
    </row>
    <row r="307" spans="1:32" x14ac:dyDescent="0.2">
      <c r="A307">
        <v>1051</v>
      </c>
      <c r="B307" t="s">
        <v>2567</v>
      </c>
      <c r="C307" t="s">
        <v>88</v>
      </c>
      <c r="D307">
        <v>811.66618989999995</v>
      </c>
      <c r="E307">
        <v>1</v>
      </c>
      <c r="F307">
        <v>17.179916670000001</v>
      </c>
      <c r="G307">
        <v>0.83779999999999999</v>
      </c>
      <c r="H307">
        <v>0</v>
      </c>
      <c r="I307" t="s">
        <v>2568</v>
      </c>
      <c r="J307">
        <v>4142340366</v>
      </c>
      <c r="K307">
        <v>23.06</v>
      </c>
      <c r="L307">
        <v>5992410441</v>
      </c>
      <c r="M307">
        <v>4824762022</v>
      </c>
      <c r="N307">
        <v>4017464685</v>
      </c>
      <c r="O307">
        <v>4519072856</v>
      </c>
      <c r="P307">
        <v>3661381317</v>
      </c>
      <c r="Q307">
        <v>4557662408</v>
      </c>
      <c r="R307">
        <v>4764648661</v>
      </c>
      <c r="S307">
        <v>2805327002</v>
      </c>
      <c r="T307">
        <v>5434445724</v>
      </c>
      <c r="U307">
        <v>4005005822</v>
      </c>
      <c r="V307">
        <v>2291430609</v>
      </c>
      <c r="W307">
        <v>3548218460</v>
      </c>
      <c r="X307" t="s">
        <v>2569</v>
      </c>
      <c r="Y307">
        <v>524739944.39999998</v>
      </c>
      <c r="Z307" s="8" t="s">
        <v>2524</v>
      </c>
      <c r="AA307" t="s">
        <v>483</v>
      </c>
      <c r="AB307" t="s">
        <v>484</v>
      </c>
      <c r="AC307" s="16" t="s">
        <v>2570</v>
      </c>
      <c r="AD307" t="s">
        <v>483</v>
      </c>
      <c r="AE307">
        <f t="shared" si="9"/>
        <v>0.32004622565697138</v>
      </c>
      <c r="AF307">
        <f t="shared" si="8"/>
        <v>1.0671394114697159</v>
      </c>
    </row>
    <row r="308" spans="1:32" x14ac:dyDescent="0.2">
      <c r="A308">
        <v>155</v>
      </c>
      <c r="B308" t="s">
        <v>2571</v>
      </c>
      <c r="C308" t="s">
        <v>88</v>
      </c>
      <c r="D308">
        <v>302.30483040000001</v>
      </c>
      <c r="E308">
        <v>1</v>
      </c>
      <c r="F308">
        <v>4.9840333330000002</v>
      </c>
      <c r="G308">
        <v>1.6520999999999999</v>
      </c>
      <c r="H308">
        <v>0</v>
      </c>
      <c r="I308" t="s">
        <v>2572</v>
      </c>
      <c r="J308">
        <v>21097884.350000001</v>
      </c>
      <c r="K308">
        <v>72.73</v>
      </c>
      <c r="L308">
        <v>19651779.649999999</v>
      </c>
      <c r="M308">
        <v>17194654.27</v>
      </c>
      <c r="N308">
        <v>11262982.220000001</v>
      </c>
      <c r="O308">
        <v>16517026.449999999</v>
      </c>
      <c r="P308">
        <v>10775362.6</v>
      </c>
      <c r="Q308">
        <v>13527774.41</v>
      </c>
      <c r="R308">
        <v>17432350.420000002</v>
      </c>
      <c r="S308">
        <v>11231559.83</v>
      </c>
      <c r="T308">
        <v>15525903.59</v>
      </c>
      <c r="U308">
        <v>11733035.449999999</v>
      </c>
      <c r="V308">
        <v>10663949.18</v>
      </c>
      <c r="W308">
        <v>11657749.41</v>
      </c>
      <c r="X308" t="s">
        <v>2573</v>
      </c>
      <c r="Y308">
        <v>477107.03</v>
      </c>
      <c r="Z308" s="8" t="s">
        <v>2574</v>
      </c>
      <c r="AA308" t="s">
        <v>483</v>
      </c>
      <c r="AB308" t="s">
        <v>484</v>
      </c>
      <c r="AC308" s="16" t="s">
        <v>2575</v>
      </c>
      <c r="AD308" t="s">
        <v>483</v>
      </c>
      <c r="AE308">
        <f t="shared" si="9"/>
        <v>0.29259131014494122</v>
      </c>
      <c r="AF308">
        <f t="shared" si="8"/>
        <v>1.0856893887045105</v>
      </c>
    </row>
    <row r="309" spans="1:32" x14ac:dyDescent="0.2">
      <c r="A309">
        <v>1578</v>
      </c>
      <c r="B309" t="s">
        <v>2576</v>
      </c>
      <c r="C309">
        <v>636.53143839999996</v>
      </c>
      <c r="D309">
        <v>654.56526399999996</v>
      </c>
      <c r="E309">
        <v>1</v>
      </c>
      <c r="F309">
        <v>19.161566669999999</v>
      </c>
      <c r="G309">
        <v>0.40160000000000001</v>
      </c>
      <c r="H309">
        <v>0</v>
      </c>
      <c r="I309" t="s">
        <v>2577</v>
      </c>
      <c r="J309">
        <v>287171821.80000001</v>
      </c>
      <c r="K309">
        <v>52.4</v>
      </c>
      <c r="L309">
        <v>181567429.40000001</v>
      </c>
      <c r="M309">
        <v>317202987.19999999</v>
      </c>
      <c r="N309">
        <v>365569122.80000001</v>
      </c>
      <c r="O309">
        <v>512398580.30000001</v>
      </c>
      <c r="P309">
        <v>244333455.69999999</v>
      </c>
      <c r="Q309">
        <v>312747743.89999998</v>
      </c>
      <c r="R309">
        <v>355258263.80000001</v>
      </c>
      <c r="S309">
        <v>512275024.19999999</v>
      </c>
      <c r="T309">
        <v>196338130.90000001</v>
      </c>
      <c r="U309">
        <v>555112130</v>
      </c>
      <c r="V309">
        <v>123379839.09999999</v>
      </c>
      <c r="W309">
        <v>74256775.829999998</v>
      </c>
      <c r="X309" t="s">
        <v>2578</v>
      </c>
      <c r="Y309" t="s">
        <v>2579</v>
      </c>
      <c r="Z309" s="8" t="s">
        <v>800</v>
      </c>
      <c r="AA309" t="s">
        <v>512</v>
      </c>
      <c r="AB309" t="s">
        <v>484</v>
      </c>
      <c r="AC309" s="16" t="s">
        <v>2580</v>
      </c>
      <c r="AD309" t="s">
        <v>512</v>
      </c>
      <c r="AE309">
        <f t="shared" si="9"/>
        <v>0.24726560798757896</v>
      </c>
      <c r="AF309">
        <f t="shared" si="8"/>
        <v>0.83918067768643645</v>
      </c>
    </row>
    <row r="310" spans="1:32" x14ac:dyDescent="0.2">
      <c r="A310">
        <v>1878</v>
      </c>
      <c r="B310" t="s">
        <v>2581</v>
      </c>
      <c r="C310" t="s">
        <v>88</v>
      </c>
      <c r="D310">
        <v>786.65786089999995</v>
      </c>
      <c r="E310">
        <v>1</v>
      </c>
      <c r="F310">
        <v>20.287400000000002</v>
      </c>
      <c r="G310">
        <v>0.65923333299999998</v>
      </c>
      <c r="H310">
        <v>0</v>
      </c>
      <c r="I310" t="s">
        <v>2582</v>
      </c>
      <c r="J310">
        <v>185220842.40000001</v>
      </c>
      <c r="K310">
        <v>45.65</v>
      </c>
      <c r="L310">
        <v>121810414.09999999</v>
      </c>
      <c r="M310">
        <v>206232774.5</v>
      </c>
      <c r="N310">
        <v>285620352.39999998</v>
      </c>
      <c r="O310">
        <v>191767384.30000001</v>
      </c>
      <c r="P310">
        <v>117460779.40000001</v>
      </c>
      <c r="Q310">
        <v>231145757.5</v>
      </c>
      <c r="R310">
        <v>269277026.69999999</v>
      </c>
      <c r="S310">
        <v>332871019.19999999</v>
      </c>
      <c r="T310">
        <v>173800668</v>
      </c>
      <c r="U310">
        <v>292390351.69999999</v>
      </c>
      <c r="V310">
        <v>60897296.57</v>
      </c>
      <c r="W310">
        <v>79131751.430000007</v>
      </c>
      <c r="X310" t="s">
        <v>2583</v>
      </c>
      <c r="Y310">
        <v>3279280.7</v>
      </c>
      <c r="Z310" s="8" t="s">
        <v>800</v>
      </c>
      <c r="AA310" t="s">
        <v>512</v>
      </c>
      <c r="AB310" t="s">
        <v>484</v>
      </c>
      <c r="AC310" s="16" t="s">
        <v>2584</v>
      </c>
      <c r="AD310" t="s">
        <v>512</v>
      </c>
      <c r="AE310">
        <f t="shared" si="9"/>
        <v>5.2326630081824338E-2</v>
      </c>
      <c r="AF310">
        <f t="shared" si="8"/>
        <v>0.71019814028946171</v>
      </c>
    </row>
    <row r="311" spans="1:32" x14ac:dyDescent="0.2">
      <c r="A311">
        <v>1889</v>
      </c>
      <c r="B311" t="s">
        <v>2585</v>
      </c>
      <c r="C311">
        <v>666.57738099999995</v>
      </c>
      <c r="D311">
        <v>684.61120659999995</v>
      </c>
      <c r="E311">
        <v>1</v>
      </c>
      <c r="F311">
        <v>20.327333329999998</v>
      </c>
      <c r="G311">
        <v>0.36115000000000003</v>
      </c>
      <c r="H311">
        <v>0</v>
      </c>
      <c r="I311" t="s">
        <v>2586</v>
      </c>
      <c r="J311">
        <v>253519961.5</v>
      </c>
      <c r="K311">
        <v>33.4</v>
      </c>
      <c r="L311">
        <v>165166477.30000001</v>
      </c>
      <c r="M311">
        <v>282027234.60000002</v>
      </c>
      <c r="N311">
        <v>235891454.69999999</v>
      </c>
      <c r="O311">
        <v>431017333.10000002</v>
      </c>
      <c r="P311">
        <v>177934486.90000001</v>
      </c>
      <c r="Q311">
        <v>296224641.60000002</v>
      </c>
      <c r="R311">
        <v>225551529</v>
      </c>
      <c r="S311">
        <v>376839797.60000002</v>
      </c>
      <c r="T311">
        <v>260364859.30000001</v>
      </c>
      <c r="U311">
        <v>351337730.30000001</v>
      </c>
      <c r="V311">
        <v>238593707.90000001</v>
      </c>
      <c r="W311">
        <v>162670862.69999999</v>
      </c>
      <c r="X311" t="s">
        <v>2587</v>
      </c>
      <c r="Y311" t="s">
        <v>2588</v>
      </c>
      <c r="Z311" s="8" t="s">
        <v>800</v>
      </c>
      <c r="AA311" t="s">
        <v>512</v>
      </c>
      <c r="AB311" t="s">
        <v>484</v>
      </c>
      <c r="AC311" s="16" t="s">
        <v>2589</v>
      </c>
      <c r="AD311" t="s">
        <v>512</v>
      </c>
      <c r="AE311">
        <f t="shared" si="9"/>
        <v>0.22721588655151592</v>
      </c>
      <c r="AF311">
        <f t="shared" si="8"/>
        <v>0.85547315824685422</v>
      </c>
    </row>
    <row r="312" spans="1:32" x14ac:dyDescent="0.2">
      <c r="A312">
        <v>1975</v>
      </c>
      <c r="B312" t="s">
        <v>2590</v>
      </c>
      <c r="C312">
        <v>770.64034189999995</v>
      </c>
      <c r="D312">
        <v>788.67416739999999</v>
      </c>
      <c r="E312">
        <v>1</v>
      </c>
      <c r="F312">
        <v>20.686050000000002</v>
      </c>
      <c r="G312">
        <v>0.63541666699999999</v>
      </c>
      <c r="H312">
        <v>0</v>
      </c>
      <c r="I312" t="s">
        <v>891</v>
      </c>
      <c r="J312">
        <v>833727529.70000005</v>
      </c>
      <c r="K312">
        <v>41.68</v>
      </c>
      <c r="L312">
        <v>586526730.60000002</v>
      </c>
      <c r="M312">
        <v>935176149.39999998</v>
      </c>
      <c r="N312">
        <v>1304645533</v>
      </c>
      <c r="O312">
        <v>834817263.39999998</v>
      </c>
      <c r="P312">
        <v>642706356.5</v>
      </c>
      <c r="Q312">
        <v>1101202001</v>
      </c>
      <c r="R312">
        <v>1057672345</v>
      </c>
      <c r="S312">
        <v>1436562158</v>
      </c>
      <c r="T312">
        <v>739787825.70000005</v>
      </c>
      <c r="U312">
        <v>1291980341</v>
      </c>
      <c r="V312">
        <v>271177499.30000001</v>
      </c>
      <c r="W312">
        <v>423560956.39999998</v>
      </c>
      <c r="X312" t="s">
        <v>2591</v>
      </c>
      <c r="Y312" t="s">
        <v>2592</v>
      </c>
      <c r="Z312" s="8" t="s">
        <v>800</v>
      </c>
      <c r="AA312" t="s">
        <v>512</v>
      </c>
      <c r="AB312" t="s">
        <v>484</v>
      </c>
      <c r="AC312" s="16" t="s">
        <v>2593</v>
      </c>
      <c r="AD312" t="s">
        <v>512</v>
      </c>
      <c r="AE312">
        <f t="shared" si="9"/>
        <v>8.3199316166806703E-2</v>
      </c>
      <c r="AF312">
        <f t="shared" si="8"/>
        <v>0.76483303607377351</v>
      </c>
    </row>
    <row r="313" spans="1:32" x14ac:dyDescent="0.2">
      <c r="A313">
        <v>1958</v>
      </c>
      <c r="B313" t="s">
        <v>2594</v>
      </c>
      <c r="C313" t="s">
        <v>88</v>
      </c>
      <c r="D313">
        <v>890.77733149999995</v>
      </c>
      <c r="E313">
        <v>1</v>
      </c>
      <c r="F313">
        <v>20.626583329999999</v>
      </c>
      <c r="G313">
        <v>0.73921666699999999</v>
      </c>
      <c r="H313">
        <v>0</v>
      </c>
      <c r="I313" t="s">
        <v>2595</v>
      </c>
      <c r="J313">
        <v>1015729236</v>
      </c>
      <c r="K313">
        <v>53.91</v>
      </c>
      <c r="L313">
        <v>1825284928</v>
      </c>
      <c r="M313">
        <v>1171818951</v>
      </c>
      <c r="N313">
        <v>1282094399</v>
      </c>
      <c r="O313">
        <v>2094173994</v>
      </c>
      <c r="P313">
        <v>1736518303</v>
      </c>
      <c r="Q313">
        <v>482943200.69999999</v>
      </c>
      <c r="R313">
        <v>1380280017</v>
      </c>
      <c r="S313">
        <v>603830554</v>
      </c>
      <c r="T313">
        <v>404081046.10000002</v>
      </c>
      <c r="U313">
        <v>812950570.70000005</v>
      </c>
      <c r="V313">
        <v>808815631.60000002</v>
      </c>
      <c r="W313">
        <v>522561941.80000001</v>
      </c>
      <c r="X313" t="s">
        <v>2596</v>
      </c>
      <c r="Y313" t="s">
        <v>2597</v>
      </c>
      <c r="Z313" s="8" t="s">
        <v>615</v>
      </c>
      <c r="AA313" t="s">
        <v>512</v>
      </c>
      <c r="AB313" t="s">
        <v>484</v>
      </c>
      <c r="AC313" s="16" t="s">
        <v>2598</v>
      </c>
      <c r="AD313" t="s">
        <v>512</v>
      </c>
      <c r="AE313">
        <f t="shared" si="9"/>
        <v>3.4847914413344756E-3</v>
      </c>
      <c r="AF313">
        <f t="shared" si="8"/>
        <v>2.2013307835685088</v>
      </c>
    </row>
    <row r="314" spans="1:32" x14ac:dyDescent="0.2">
      <c r="A314">
        <v>2014</v>
      </c>
      <c r="B314" t="s">
        <v>2599</v>
      </c>
      <c r="C314" t="s">
        <v>88</v>
      </c>
      <c r="D314">
        <v>776.67362749999995</v>
      </c>
      <c r="E314">
        <v>1</v>
      </c>
      <c r="F314">
        <v>20.82523333</v>
      </c>
      <c r="G314">
        <v>0.31758333300000002</v>
      </c>
      <c r="H314">
        <v>0</v>
      </c>
      <c r="I314" t="s">
        <v>2600</v>
      </c>
      <c r="J314">
        <v>82731872.390000001</v>
      </c>
      <c r="K314">
        <v>50.34</v>
      </c>
      <c r="L314">
        <v>50044143.130000003</v>
      </c>
      <c r="M314">
        <v>102491442.2</v>
      </c>
      <c r="N314">
        <v>125956212.59999999</v>
      </c>
      <c r="O314">
        <v>85049752.939999998</v>
      </c>
      <c r="P314">
        <v>55476790.030000001</v>
      </c>
      <c r="Q314">
        <v>115289290.2</v>
      </c>
      <c r="R314">
        <v>111224326.90000001</v>
      </c>
      <c r="S314">
        <v>155134623.90000001</v>
      </c>
      <c r="T314">
        <v>68221907.780000001</v>
      </c>
      <c r="U314">
        <v>137740790.90000001</v>
      </c>
      <c r="V314">
        <v>15558845.92</v>
      </c>
      <c r="W314">
        <v>39836754.780000001</v>
      </c>
      <c r="X314" t="s">
        <v>2601</v>
      </c>
      <c r="Y314" t="s">
        <v>2602</v>
      </c>
      <c r="Z314" s="8" t="s">
        <v>800</v>
      </c>
      <c r="AA314" t="s">
        <v>512</v>
      </c>
      <c r="AB314" t="s">
        <v>484</v>
      </c>
      <c r="AC314" s="16" t="s">
        <v>2603</v>
      </c>
      <c r="AD314" t="s">
        <v>512</v>
      </c>
      <c r="AE314">
        <f t="shared" si="9"/>
        <v>6.8941404086404756E-2</v>
      </c>
      <c r="AF314">
        <f t="shared" si="8"/>
        <v>0.71308805300355393</v>
      </c>
    </row>
    <row r="315" spans="1:32" x14ac:dyDescent="0.2">
      <c r="A315">
        <v>2021</v>
      </c>
      <c r="B315" t="s">
        <v>2604</v>
      </c>
      <c r="C315">
        <v>694.60915820000002</v>
      </c>
      <c r="D315">
        <v>712.64298369999995</v>
      </c>
      <c r="E315">
        <v>1</v>
      </c>
      <c r="F315">
        <v>20.845116669999999</v>
      </c>
      <c r="G315">
        <v>0.49645</v>
      </c>
      <c r="H315">
        <v>0</v>
      </c>
      <c r="I315" t="s">
        <v>2605</v>
      </c>
      <c r="J315">
        <v>169498599.09999999</v>
      </c>
      <c r="K315">
        <v>25.45</v>
      </c>
      <c r="L315">
        <v>133395886.3</v>
      </c>
      <c r="M315">
        <v>208759774.30000001</v>
      </c>
      <c r="N315">
        <v>150630789.40000001</v>
      </c>
      <c r="O315">
        <v>208459694.30000001</v>
      </c>
      <c r="P315">
        <v>139810768.30000001</v>
      </c>
      <c r="Q315">
        <v>210326566.30000001</v>
      </c>
      <c r="R315">
        <v>146553271.09999999</v>
      </c>
      <c r="S315">
        <v>207306149.5</v>
      </c>
      <c r="T315">
        <v>177949428.80000001</v>
      </c>
      <c r="U315">
        <v>260617926.30000001</v>
      </c>
      <c r="V315">
        <v>154236206.80000001</v>
      </c>
      <c r="W315">
        <v>117997235.3</v>
      </c>
      <c r="X315" t="s">
        <v>2606</v>
      </c>
      <c r="Y315" t="s">
        <v>2607</v>
      </c>
      <c r="Z315" s="8" t="s">
        <v>800</v>
      </c>
      <c r="AA315" t="s">
        <v>512</v>
      </c>
      <c r="AB315" t="s">
        <v>484</v>
      </c>
      <c r="AC315" s="16" t="s">
        <v>814</v>
      </c>
      <c r="AD315" t="s">
        <v>512</v>
      </c>
      <c r="AE315">
        <f t="shared" si="9"/>
        <v>0.11821650497338912</v>
      </c>
      <c r="AF315">
        <f t="shared" si="8"/>
        <v>0.83874755373290977</v>
      </c>
    </row>
    <row r="316" spans="1:32" x14ac:dyDescent="0.2">
      <c r="A316">
        <v>2055</v>
      </c>
      <c r="B316" t="s">
        <v>2608</v>
      </c>
      <c r="C316">
        <v>746.63965529999996</v>
      </c>
      <c r="D316">
        <v>764.67348079999999</v>
      </c>
      <c r="E316">
        <v>1</v>
      </c>
      <c r="F316">
        <v>20.983933329999999</v>
      </c>
      <c r="G316">
        <v>0.59570000000000001</v>
      </c>
      <c r="H316">
        <v>0</v>
      </c>
      <c r="I316" t="s">
        <v>2609</v>
      </c>
      <c r="J316">
        <v>1543244377</v>
      </c>
      <c r="K316">
        <v>37</v>
      </c>
      <c r="L316">
        <v>1141422658</v>
      </c>
      <c r="M316">
        <v>1760308831</v>
      </c>
      <c r="N316">
        <v>2091036252</v>
      </c>
      <c r="O316">
        <v>1924085645</v>
      </c>
      <c r="P316">
        <v>1216587208</v>
      </c>
      <c r="Q316">
        <v>1884434536</v>
      </c>
      <c r="R316">
        <v>1906095938</v>
      </c>
      <c r="S316">
        <v>2450474945</v>
      </c>
      <c r="T316">
        <v>1418943915</v>
      </c>
      <c r="U316">
        <v>2431567299</v>
      </c>
      <c r="V316">
        <v>671353195.29999995</v>
      </c>
      <c r="W316">
        <v>779231349.39999998</v>
      </c>
      <c r="X316" t="s">
        <v>2610</v>
      </c>
      <c r="Y316" t="s">
        <v>2611</v>
      </c>
      <c r="Z316" s="8" t="s">
        <v>800</v>
      </c>
      <c r="AA316" t="s">
        <v>512</v>
      </c>
      <c r="AB316" t="s">
        <v>484</v>
      </c>
      <c r="AC316" s="16" t="s">
        <v>2612</v>
      </c>
      <c r="AD316" t="s">
        <v>512</v>
      </c>
      <c r="AE316">
        <f t="shared" si="9"/>
        <v>9.349301128465079E-2</v>
      </c>
      <c r="AF316">
        <f t="shared" si="8"/>
        <v>0.80596811062105889</v>
      </c>
    </row>
    <row r="317" spans="1:32" x14ac:dyDescent="0.2">
      <c r="A317">
        <v>2089</v>
      </c>
      <c r="B317" t="s">
        <v>2613</v>
      </c>
      <c r="C317" t="s">
        <v>88</v>
      </c>
      <c r="D317">
        <v>752.67342020000001</v>
      </c>
      <c r="E317">
        <v>1</v>
      </c>
      <c r="F317">
        <v>21.142816669999998</v>
      </c>
      <c r="G317">
        <v>0.13903333300000001</v>
      </c>
      <c r="H317">
        <v>0</v>
      </c>
      <c r="I317" t="s">
        <v>2614</v>
      </c>
      <c r="J317">
        <v>13341665.710000001</v>
      </c>
      <c r="K317">
        <v>99.69</v>
      </c>
      <c r="L317">
        <v>4352160.858</v>
      </c>
      <c r="M317">
        <v>27681482.289999999</v>
      </c>
      <c r="N317">
        <v>0</v>
      </c>
      <c r="O317">
        <v>26406146.460000001</v>
      </c>
      <c r="P317">
        <v>4814700.8159999996</v>
      </c>
      <c r="Q317">
        <v>29645150</v>
      </c>
      <c r="R317">
        <v>6247035.7560000001</v>
      </c>
      <c r="S317">
        <v>38358455.479999997</v>
      </c>
      <c r="T317">
        <v>19942775.32</v>
      </c>
      <c r="U317">
        <v>25398740.18</v>
      </c>
      <c r="V317">
        <v>0</v>
      </c>
      <c r="W317">
        <v>3176613.892</v>
      </c>
      <c r="X317" t="s">
        <v>2615</v>
      </c>
      <c r="Y317" t="s">
        <v>2616</v>
      </c>
      <c r="Z317" s="8" t="s">
        <v>800</v>
      </c>
      <c r="AA317" t="s">
        <v>512</v>
      </c>
      <c r="AB317" t="s">
        <v>484</v>
      </c>
      <c r="AC317" s="16" t="s">
        <v>2617</v>
      </c>
      <c r="AD317" t="s">
        <v>512</v>
      </c>
      <c r="AE317">
        <f t="shared" si="9"/>
        <v>9.8095162368653913E-2</v>
      </c>
      <c r="AF317">
        <f t="shared" si="8"/>
        <v>0.52891838520509715</v>
      </c>
    </row>
    <row r="318" spans="1:32" x14ac:dyDescent="0.2">
      <c r="A318">
        <v>1364</v>
      </c>
      <c r="B318" t="s">
        <v>2618</v>
      </c>
      <c r="C318" t="s">
        <v>88</v>
      </c>
      <c r="D318">
        <v>626.53363809999996</v>
      </c>
      <c r="E318">
        <v>1</v>
      </c>
      <c r="F318">
        <v>18.39983333</v>
      </c>
      <c r="G318">
        <v>0.32503333299999998</v>
      </c>
      <c r="H318">
        <v>0</v>
      </c>
      <c r="I318" t="s">
        <v>2619</v>
      </c>
      <c r="J318">
        <v>27898616.850000001</v>
      </c>
      <c r="K318">
        <v>76.12</v>
      </c>
      <c r="L318">
        <v>12291921.42</v>
      </c>
      <c r="M318">
        <v>33565853.810000002</v>
      </c>
      <c r="N318">
        <v>39588717.219999999</v>
      </c>
      <c r="O318">
        <v>44502303.880000003</v>
      </c>
      <c r="P318">
        <v>19594310.579999998</v>
      </c>
      <c r="Q318">
        <v>33075672.93</v>
      </c>
      <c r="R318">
        <v>41412171.490000002</v>
      </c>
      <c r="S318">
        <v>51846853.32</v>
      </c>
      <c r="T318">
        <v>18681104.899999999</v>
      </c>
      <c r="U318">
        <v>80468373.590000004</v>
      </c>
      <c r="V318">
        <v>10068201.890000001</v>
      </c>
      <c r="W318">
        <v>5152611.6310000001</v>
      </c>
      <c r="X318" t="s">
        <v>2620</v>
      </c>
      <c r="Y318" t="s">
        <v>2621</v>
      </c>
      <c r="Z318" s="8" t="s">
        <v>800</v>
      </c>
      <c r="AA318" t="s">
        <v>512</v>
      </c>
      <c r="AB318" t="s">
        <v>484</v>
      </c>
      <c r="AC318" s="16" t="s">
        <v>2622</v>
      </c>
      <c r="AD318" t="s">
        <v>512</v>
      </c>
      <c r="AE318">
        <f t="shared" si="9"/>
        <v>0.12097024112452326</v>
      </c>
      <c r="AF318">
        <f t="shared" si="8"/>
        <v>0.66320887527585071</v>
      </c>
    </row>
    <row r="319" spans="1:32" x14ac:dyDescent="0.2">
      <c r="A319">
        <v>1534</v>
      </c>
      <c r="B319" t="s">
        <v>2623</v>
      </c>
      <c r="C319" t="s">
        <v>88</v>
      </c>
      <c r="D319">
        <v>628.54938990000005</v>
      </c>
      <c r="E319">
        <v>1</v>
      </c>
      <c r="F319">
        <v>19.02001667</v>
      </c>
      <c r="G319">
        <v>0.56116666699999995</v>
      </c>
      <c r="H319">
        <v>0</v>
      </c>
      <c r="I319" t="s">
        <v>2624</v>
      </c>
      <c r="J319">
        <v>183804319.90000001</v>
      </c>
      <c r="K319">
        <v>23.92</v>
      </c>
      <c r="L319">
        <v>150775468.69999999</v>
      </c>
      <c r="M319">
        <v>201154295.69999999</v>
      </c>
      <c r="N319">
        <v>173855413.5</v>
      </c>
      <c r="O319">
        <v>269418476.30000001</v>
      </c>
      <c r="P319">
        <v>173090766.90000001</v>
      </c>
      <c r="Q319">
        <v>199589495.59999999</v>
      </c>
      <c r="R319">
        <v>178560694.5</v>
      </c>
      <c r="S319">
        <v>223849086.59999999</v>
      </c>
      <c r="T319">
        <v>194968540.30000001</v>
      </c>
      <c r="U319">
        <v>245081325.30000001</v>
      </c>
      <c r="V319">
        <v>178089571.09999999</v>
      </c>
      <c r="W319">
        <v>125295262.8</v>
      </c>
      <c r="X319" t="s">
        <v>2625</v>
      </c>
      <c r="Y319" t="s">
        <v>2626</v>
      </c>
      <c r="Z319" s="8" t="s">
        <v>800</v>
      </c>
      <c r="AA319" t="s">
        <v>512</v>
      </c>
      <c r="AB319" t="s">
        <v>484</v>
      </c>
      <c r="AC319" s="16" t="s">
        <v>2627</v>
      </c>
      <c r="AD319" t="s">
        <v>512</v>
      </c>
      <c r="AE319">
        <f t="shared" si="9"/>
        <v>0.27505497607495061</v>
      </c>
      <c r="AF319">
        <f t="shared" si="8"/>
        <v>0.92922145587375149</v>
      </c>
    </row>
    <row r="320" spans="1:32" x14ac:dyDescent="0.2">
      <c r="A320">
        <v>1631</v>
      </c>
      <c r="B320" t="s">
        <v>2628</v>
      </c>
      <c r="C320">
        <v>662.54624039999999</v>
      </c>
      <c r="D320">
        <v>680.58006590000002</v>
      </c>
      <c r="E320">
        <v>1</v>
      </c>
      <c r="F320">
        <v>19.341416670000001</v>
      </c>
      <c r="G320">
        <v>0.98550000000000004</v>
      </c>
      <c r="H320">
        <v>0</v>
      </c>
      <c r="I320" t="s">
        <v>2629</v>
      </c>
      <c r="J320">
        <v>2044372756</v>
      </c>
      <c r="K320">
        <v>53.15</v>
      </c>
      <c r="L320">
        <v>1274403847</v>
      </c>
      <c r="M320">
        <v>2534900173</v>
      </c>
      <c r="N320">
        <v>2583727939</v>
      </c>
      <c r="O320">
        <v>3734372301</v>
      </c>
      <c r="P320">
        <v>2029836743</v>
      </c>
      <c r="Q320">
        <v>2497807101</v>
      </c>
      <c r="R320">
        <v>2407095028</v>
      </c>
      <c r="S320">
        <v>3945093397</v>
      </c>
      <c r="T320">
        <v>1295665612</v>
      </c>
      <c r="U320">
        <v>3339594417</v>
      </c>
      <c r="V320">
        <v>755220987.5</v>
      </c>
      <c r="W320">
        <v>568343071.70000005</v>
      </c>
      <c r="X320" t="s">
        <v>2630</v>
      </c>
      <c r="Y320" t="s">
        <v>2631</v>
      </c>
      <c r="Z320" s="8" t="s">
        <v>800</v>
      </c>
      <c r="AA320" t="s">
        <v>512</v>
      </c>
      <c r="AB320" t="s">
        <v>484</v>
      </c>
      <c r="AC320" s="16" t="s">
        <v>2632</v>
      </c>
      <c r="AD320" t="s">
        <v>512</v>
      </c>
      <c r="AE320">
        <f t="shared" si="9"/>
        <v>0.3358117821983071</v>
      </c>
      <c r="AF320">
        <f t="shared" si="8"/>
        <v>0.90152099479437708</v>
      </c>
    </row>
    <row r="321" spans="1:32" x14ac:dyDescent="0.2">
      <c r="A321">
        <v>1729</v>
      </c>
      <c r="B321" t="s">
        <v>2633</v>
      </c>
      <c r="C321">
        <v>638.54739770000003</v>
      </c>
      <c r="D321">
        <v>656.58122319999995</v>
      </c>
      <c r="E321">
        <v>1</v>
      </c>
      <c r="F321">
        <v>19.74571667</v>
      </c>
      <c r="G321">
        <v>0.46465000000000001</v>
      </c>
      <c r="H321">
        <v>0</v>
      </c>
      <c r="I321" t="s">
        <v>2634</v>
      </c>
      <c r="J321">
        <v>357907480.89999998</v>
      </c>
      <c r="K321">
        <v>35.119999999999997</v>
      </c>
      <c r="L321">
        <v>268927321.5</v>
      </c>
      <c r="M321">
        <v>428261536.80000001</v>
      </c>
      <c r="N321">
        <v>354853057.39999998</v>
      </c>
      <c r="O321">
        <v>652239472</v>
      </c>
      <c r="P321">
        <v>333682156.5</v>
      </c>
      <c r="Q321">
        <v>377115449.69999999</v>
      </c>
      <c r="R321">
        <v>362995368.60000002</v>
      </c>
      <c r="S321">
        <v>489959946.39999998</v>
      </c>
      <c r="T321">
        <v>296978611.89999998</v>
      </c>
      <c r="U321">
        <v>526567032.80000001</v>
      </c>
      <c r="V321">
        <v>284190315.10000002</v>
      </c>
      <c r="W321">
        <v>198546793.59999999</v>
      </c>
      <c r="X321" t="s">
        <v>2635</v>
      </c>
      <c r="Y321" t="s">
        <v>2636</v>
      </c>
      <c r="Z321" s="8" t="s">
        <v>800</v>
      </c>
      <c r="AA321" t="s">
        <v>512</v>
      </c>
      <c r="AB321" t="s">
        <v>484</v>
      </c>
      <c r="AC321" s="16" t="s">
        <v>2637</v>
      </c>
      <c r="AD321" t="s">
        <v>512</v>
      </c>
      <c r="AE321">
        <f t="shared" si="9"/>
        <v>0.48461734483086094</v>
      </c>
      <c r="AF321">
        <f t="shared" si="8"/>
        <v>0.99237790215916055</v>
      </c>
    </row>
    <row r="322" spans="1:32" x14ac:dyDescent="0.2">
      <c r="A322">
        <v>1761</v>
      </c>
      <c r="B322" t="s">
        <v>2638</v>
      </c>
      <c r="C322">
        <v>664.56182130000002</v>
      </c>
      <c r="D322">
        <v>682.59564680000005</v>
      </c>
      <c r="E322">
        <v>1</v>
      </c>
      <c r="F322">
        <v>19.847449999999998</v>
      </c>
      <c r="G322">
        <v>0.86436666699999998</v>
      </c>
      <c r="H322">
        <v>0</v>
      </c>
      <c r="I322" t="s">
        <v>2639</v>
      </c>
      <c r="J322">
        <v>1099581437</v>
      </c>
      <c r="K322">
        <v>51.75</v>
      </c>
      <c r="L322">
        <v>743400596.39999998</v>
      </c>
      <c r="M322">
        <v>1411985503</v>
      </c>
      <c r="N322">
        <v>1317733517</v>
      </c>
      <c r="O322">
        <v>2059007071</v>
      </c>
      <c r="P322">
        <v>966889144.89999998</v>
      </c>
      <c r="Q322">
        <v>1219128470</v>
      </c>
      <c r="R322">
        <v>1271553159</v>
      </c>
      <c r="S322">
        <v>1972861730</v>
      </c>
      <c r="T322">
        <v>699835545.70000005</v>
      </c>
      <c r="U322">
        <v>1916179782</v>
      </c>
      <c r="V322">
        <v>454938866.89999998</v>
      </c>
      <c r="W322">
        <v>282724147.60000002</v>
      </c>
      <c r="X322" t="s">
        <v>2640</v>
      </c>
      <c r="Y322" t="s">
        <v>2641</v>
      </c>
      <c r="Z322" s="8" t="s">
        <v>800</v>
      </c>
      <c r="AA322" t="s">
        <v>512</v>
      </c>
      <c r="AB322" t="s">
        <v>484</v>
      </c>
      <c r="AC322" s="16" t="s">
        <v>2642</v>
      </c>
      <c r="AD322" t="s">
        <v>512</v>
      </c>
      <c r="AE322">
        <f t="shared" si="9"/>
        <v>0.36597459898471973</v>
      </c>
      <c r="AF322">
        <f t="shared" ref="AF322:AF385" si="10">(AVERAGE(L322:P322)/(AVERAGE((Q322:U322))))</f>
        <v>0.91799731027152354</v>
      </c>
    </row>
    <row r="323" spans="1:32" x14ac:dyDescent="0.2">
      <c r="A323">
        <v>1987</v>
      </c>
      <c r="B323" t="s">
        <v>2643</v>
      </c>
      <c r="C323">
        <v>844.71286869999994</v>
      </c>
      <c r="D323">
        <v>862.74661230000004</v>
      </c>
      <c r="E323">
        <v>1</v>
      </c>
      <c r="F323">
        <v>20.7258</v>
      </c>
      <c r="G323">
        <v>0.61604999999999999</v>
      </c>
      <c r="H323">
        <v>0</v>
      </c>
      <c r="I323" t="s">
        <v>2644</v>
      </c>
      <c r="J323">
        <v>337595807.89999998</v>
      </c>
      <c r="K323">
        <v>72.680000000000007</v>
      </c>
      <c r="L323">
        <v>641566264.29999995</v>
      </c>
      <c r="M323">
        <v>297052547.19999999</v>
      </c>
      <c r="N323">
        <v>417754436.80000001</v>
      </c>
      <c r="O323">
        <v>583149725</v>
      </c>
      <c r="P323">
        <v>874590220.70000005</v>
      </c>
      <c r="Q323">
        <v>115634194.09999999</v>
      </c>
      <c r="R323">
        <v>547733054.29999995</v>
      </c>
      <c r="S323">
        <v>225612670.5</v>
      </c>
      <c r="T323">
        <v>51728434.560000002</v>
      </c>
      <c r="U323">
        <v>326528046.5</v>
      </c>
      <c r="V323">
        <v>232604053.59999999</v>
      </c>
      <c r="W323">
        <v>115452145.7</v>
      </c>
      <c r="X323" t="s">
        <v>2645</v>
      </c>
      <c r="Y323" t="s">
        <v>2646</v>
      </c>
      <c r="Z323" s="8" t="s">
        <v>615</v>
      </c>
      <c r="AA323" t="s">
        <v>512</v>
      </c>
      <c r="AB323" t="s">
        <v>484</v>
      </c>
      <c r="AC323" s="16" t="s">
        <v>2647</v>
      </c>
      <c r="AD323" t="s">
        <v>512</v>
      </c>
      <c r="AE323">
        <f t="shared" ref="AE323:AE386" si="11">_xlfn.T.TEST(L323:P323,Q323:U323,1,2)</f>
        <v>2.3496870975924254E-2</v>
      </c>
      <c r="AF323">
        <f t="shared" si="10"/>
        <v>2.2206694773673061</v>
      </c>
    </row>
    <row r="324" spans="1:32" x14ac:dyDescent="0.2">
      <c r="A324">
        <v>2075</v>
      </c>
      <c r="B324" t="s">
        <v>2648</v>
      </c>
      <c r="C324">
        <v>772.65565000000004</v>
      </c>
      <c r="D324">
        <v>790.68947549999996</v>
      </c>
      <c r="E324">
        <v>1</v>
      </c>
      <c r="F324">
        <v>21.063283330000001</v>
      </c>
      <c r="G324">
        <v>0.55610000000000004</v>
      </c>
      <c r="H324">
        <v>0</v>
      </c>
      <c r="I324" t="s">
        <v>2649</v>
      </c>
      <c r="J324">
        <v>2588634140</v>
      </c>
      <c r="K324">
        <v>33.76</v>
      </c>
      <c r="L324">
        <v>2105046690</v>
      </c>
      <c r="M324">
        <v>2598989048</v>
      </c>
      <c r="N324">
        <v>3842315129</v>
      </c>
      <c r="O324">
        <v>2615422054</v>
      </c>
      <c r="P324">
        <v>2005462752</v>
      </c>
      <c r="Q324">
        <v>3004989129</v>
      </c>
      <c r="R324">
        <v>3268103392</v>
      </c>
      <c r="S324">
        <v>3870697699</v>
      </c>
      <c r="T324">
        <v>2410697717</v>
      </c>
      <c r="U324">
        <v>4066809878</v>
      </c>
      <c r="V324">
        <v>1005653567</v>
      </c>
      <c r="W324">
        <v>1838679179</v>
      </c>
      <c r="X324" t="s">
        <v>2650</v>
      </c>
      <c r="Y324" t="s">
        <v>2651</v>
      </c>
      <c r="Z324" s="8" t="s">
        <v>800</v>
      </c>
      <c r="AA324" t="s">
        <v>512</v>
      </c>
      <c r="AB324" t="s">
        <v>484</v>
      </c>
      <c r="AC324" s="16" t="s">
        <v>824</v>
      </c>
      <c r="AD324" t="s">
        <v>512</v>
      </c>
      <c r="AE324">
        <f t="shared" si="11"/>
        <v>7.8787093970303035E-2</v>
      </c>
      <c r="AF324">
        <f t="shared" si="10"/>
        <v>0.79219058701403811</v>
      </c>
    </row>
    <row r="325" spans="1:32" x14ac:dyDescent="0.2">
      <c r="A325">
        <v>2118</v>
      </c>
      <c r="B325" t="s">
        <v>2652</v>
      </c>
      <c r="C325" t="s">
        <v>88</v>
      </c>
      <c r="D325">
        <v>778.68902019999996</v>
      </c>
      <c r="E325">
        <v>1</v>
      </c>
      <c r="F325">
        <v>21.222200000000001</v>
      </c>
      <c r="G325">
        <v>0.1389</v>
      </c>
      <c r="H325">
        <v>0</v>
      </c>
      <c r="I325" t="s">
        <v>2653</v>
      </c>
      <c r="J325">
        <v>72018123.5</v>
      </c>
      <c r="K325">
        <v>32.049999999999997</v>
      </c>
      <c r="L325">
        <v>64718602.700000003</v>
      </c>
      <c r="M325">
        <v>84251152.219999999</v>
      </c>
      <c r="N325">
        <v>89044607.900000006</v>
      </c>
      <c r="O325">
        <v>83722901.599999994</v>
      </c>
      <c r="P325">
        <v>64100293.219999999</v>
      </c>
      <c r="Q325">
        <v>82544428.269999996</v>
      </c>
      <c r="R325">
        <v>58096604.979999997</v>
      </c>
      <c r="S325">
        <v>117876571.8</v>
      </c>
      <c r="T325">
        <v>83128944.670000002</v>
      </c>
      <c r="U325">
        <v>102939633.3</v>
      </c>
      <c r="V325">
        <v>28427676.109999999</v>
      </c>
      <c r="W325">
        <v>47386861.159999996</v>
      </c>
      <c r="X325" t="s">
        <v>2654</v>
      </c>
      <c r="Y325" t="s">
        <v>2655</v>
      </c>
      <c r="Z325" s="8" t="s">
        <v>800</v>
      </c>
      <c r="AA325" t="s">
        <v>512</v>
      </c>
      <c r="AB325" t="s">
        <v>484</v>
      </c>
      <c r="AC325" s="16" t="s">
        <v>2656</v>
      </c>
      <c r="AD325" t="s">
        <v>512</v>
      </c>
      <c r="AE325">
        <f t="shared" si="11"/>
        <v>0.1672947058066645</v>
      </c>
      <c r="AF325">
        <f t="shared" si="10"/>
        <v>0.86785773462204696</v>
      </c>
    </row>
    <row r="326" spans="1:32" x14ac:dyDescent="0.2">
      <c r="A326">
        <v>2134</v>
      </c>
      <c r="B326" t="s">
        <v>2657</v>
      </c>
      <c r="C326" t="s">
        <v>88</v>
      </c>
      <c r="D326">
        <v>740.67435350000005</v>
      </c>
      <c r="E326">
        <v>1</v>
      </c>
      <c r="F326">
        <v>21.301649999999999</v>
      </c>
      <c r="G326">
        <v>0.25858333300000003</v>
      </c>
      <c r="H326">
        <v>0</v>
      </c>
      <c r="I326" t="s">
        <v>2658</v>
      </c>
      <c r="J326">
        <v>124789880.7</v>
      </c>
      <c r="K326">
        <v>28.5</v>
      </c>
      <c r="L326">
        <v>103845252.3</v>
      </c>
      <c r="M326">
        <v>155802975</v>
      </c>
      <c r="N326">
        <v>118173765.09999999</v>
      </c>
      <c r="O326">
        <v>169404967.90000001</v>
      </c>
      <c r="P326">
        <v>114570143.7</v>
      </c>
      <c r="Q326">
        <v>143921230.30000001</v>
      </c>
      <c r="R326">
        <v>142582244</v>
      </c>
      <c r="S326">
        <v>168163707.40000001</v>
      </c>
      <c r="T326">
        <v>140507137.19999999</v>
      </c>
      <c r="U326">
        <v>165603602.90000001</v>
      </c>
      <c r="V326">
        <v>107956477.09999999</v>
      </c>
      <c r="W326">
        <v>69017596.090000004</v>
      </c>
      <c r="X326" t="s">
        <v>2659</v>
      </c>
      <c r="Y326" t="s">
        <v>2660</v>
      </c>
      <c r="Z326" s="8" t="s">
        <v>800</v>
      </c>
      <c r="AA326" t="s">
        <v>512</v>
      </c>
      <c r="AB326" t="s">
        <v>484</v>
      </c>
      <c r="AC326" s="16" t="s">
        <v>2661</v>
      </c>
      <c r="AD326" t="s">
        <v>512</v>
      </c>
      <c r="AE326">
        <f t="shared" si="11"/>
        <v>9.9188648929834186E-2</v>
      </c>
      <c r="AF326">
        <f t="shared" si="10"/>
        <v>0.86989525462856288</v>
      </c>
    </row>
    <row r="327" spans="1:32" x14ac:dyDescent="0.2">
      <c r="A327">
        <v>2145</v>
      </c>
      <c r="B327" t="s">
        <v>2662</v>
      </c>
      <c r="C327" t="s">
        <v>88</v>
      </c>
      <c r="D327">
        <v>766.68845009999995</v>
      </c>
      <c r="E327">
        <v>1</v>
      </c>
      <c r="F327">
        <v>21.361333330000001</v>
      </c>
      <c r="G327">
        <v>0.27850000000000003</v>
      </c>
      <c r="H327">
        <v>0</v>
      </c>
      <c r="I327" t="s">
        <v>2663</v>
      </c>
      <c r="J327">
        <v>774722607.70000005</v>
      </c>
      <c r="K327">
        <v>23.9</v>
      </c>
      <c r="L327">
        <v>663477714.79999995</v>
      </c>
      <c r="M327">
        <v>873769137.29999995</v>
      </c>
      <c r="N327">
        <v>934461301.89999998</v>
      </c>
      <c r="O327">
        <v>896949790.70000005</v>
      </c>
      <c r="P327">
        <v>625106320.70000005</v>
      </c>
      <c r="Q327">
        <v>833565657.60000002</v>
      </c>
      <c r="R327">
        <v>936994313.20000005</v>
      </c>
      <c r="S327">
        <v>1019158880</v>
      </c>
      <c r="T327">
        <v>764524155.10000002</v>
      </c>
      <c r="U327">
        <v>1101210120</v>
      </c>
      <c r="V327">
        <v>534648071.69999999</v>
      </c>
      <c r="W327">
        <v>509374273.5</v>
      </c>
      <c r="X327" t="s">
        <v>2664</v>
      </c>
      <c r="Y327" t="s">
        <v>2665</v>
      </c>
      <c r="Z327" s="8" t="s">
        <v>800</v>
      </c>
      <c r="AA327" t="s">
        <v>512</v>
      </c>
      <c r="AB327" t="s">
        <v>484</v>
      </c>
      <c r="AC327" s="16" t="s">
        <v>819</v>
      </c>
      <c r="AD327" t="s">
        <v>512</v>
      </c>
      <c r="AE327">
        <f t="shared" si="11"/>
        <v>8.6277937795578116E-2</v>
      </c>
      <c r="AF327">
        <f t="shared" si="10"/>
        <v>0.85786800068530789</v>
      </c>
    </row>
    <row r="328" spans="1:32" x14ac:dyDescent="0.2">
      <c r="A328">
        <v>2168</v>
      </c>
      <c r="B328" t="s">
        <v>2666</v>
      </c>
      <c r="C328">
        <v>774.67010489999996</v>
      </c>
      <c r="D328">
        <v>792.70393039999999</v>
      </c>
      <c r="E328">
        <v>1</v>
      </c>
      <c r="F328">
        <v>21.44091667</v>
      </c>
      <c r="G328">
        <v>0.75455000000000005</v>
      </c>
      <c r="H328">
        <v>0</v>
      </c>
      <c r="I328" t="s">
        <v>2667</v>
      </c>
      <c r="J328">
        <v>4710275713</v>
      </c>
      <c r="K328">
        <v>21.28</v>
      </c>
      <c r="L328">
        <v>3929939309</v>
      </c>
      <c r="M328">
        <v>4867101680</v>
      </c>
      <c r="N328">
        <v>5885252980</v>
      </c>
      <c r="O328">
        <v>4816449865</v>
      </c>
      <c r="P328">
        <v>3862927225</v>
      </c>
      <c r="Q328">
        <v>5213049923</v>
      </c>
      <c r="R328">
        <v>5560463075</v>
      </c>
      <c r="S328">
        <v>6325716075</v>
      </c>
      <c r="T328">
        <v>4445913884</v>
      </c>
      <c r="U328">
        <v>6567370820</v>
      </c>
      <c r="V328">
        <v>3487061859</v>
      </c>
      <c r="W328">
        <v>3809592542</v>
      </c>
      <c r="X328" t="s">
        <v>2668</v>
      </c>
      <c r="Y328" t="s">
        <v>2669</v>
      </c>
      <c r="Z328" s="8" t="s">
        <v>800</v>
      </c>
      <c r="AA328" t="s">
        <v>512</v>
      </c>
      <c r="AB328" t="s">
        <v>484</v>
      </c>
      <c r="AC328" s="16" t="s">
        <v>2670</v>
      </c>
      <c r="AD328" t="s">
        <v>512</v>
      </c>
      <c r="AE328">
        <f t="shared" si="11"/>
        <v>5.6211511455044799E-2</v>
      </c>
      <c r="AF328">
        <f t="shared" si="10"/>
        <v>0.83100612219577263</v>
      </c>
    </row>
    <row r="329" spans="1:32" x14ac:dyDescent="0.2">
      <c r="A329">
        <v>2850</v>
      </c>
      <c r="B329" t="s">
        <v>2671</v>
      </c>
      <c r="C329" t="s">
        <v>88</v>
      </c>
      <c r="D329">
        <v>600.51898640000002</v>
      </c>
      <c r="E329">
        <v>1</v>
      </c>
      <c r="F329">
        <v>25.473233329999999</v>
      </c>
      <c r="G329">
        <v>4.2927999999999997</v>
      </c>
      <c r="H329">
        <v>0</v>
      </c>
      <c r="I329" t="s">
        <v>2672</v>
      </c>
      <c r="J329">
        <v>57343812.560000002</v>
      </c>
      <c r="K329">
        <v>71.510000000000005</v>
      </c>
      <c r="L329">
        <v>37279109.329999998</v>
      </c>
      <c r="M329">
        <v>35449186.280000001</v>
      </c>
      <c r="N329">
        <v>34869781.159999996</v>
      </c>
      <c r="O329">
        <v>34102363.07</v>
      </c>
      <c r="P329">
        <v>43813330.25</v>
      </c>
      <c r="Q329">
        <v>33908415.700000003</v>
      </c>
      <c r="R329">
        <v>28076790.670000002</v>
      </c>
      <c r="S329">
        <v>31530996.170000002</v>
      </c>
      <c r="T329">
        <v>37433058.630000003</v>
      </c>
      <c r="U329">
        <v>33643768.18</v>
      </c>
      <c r="V329">
        <v>72154285.629999995</v>
      </c>
      <c r="W329">
        <v>54651113.049999997</v>
      </c>
      <c r="X329" t="s">
        <v>2673</v>
      </c>
      <c r="Y329">
        <v>138181.94</v>
      </c>
      <c r="Z329" s="8" t="s">
        <v>800</v>
      </c>
      <c r="AA329" t="s">
        <v>512</v>
      </c>
      <c r="AB329" t="s">
        <v>484</v>
      </c>
      <c r="AC329" s="16" t="s">
        <v>2674</v>
      </c>
      <c r="AD329" t="s">
        <v>512</v>
      </c>
      <c r="AE329">
        <f t="shared" si="11"/>
        <v>5.5453405342628104E-2</v>
      </c>
      <c r="AF329">
        <f t="shared" si="10"/>
        <v>1.1271058733326604</v>
      </c>
    </row>
    <row r="330" spans="1:32" x14ac:dyDescent="0.2">
      <c r="A330">
        <v>2079</v>
      </c>
      <c r="B330" t="s">
        <v>2675</v>
      </c>
      <c r="C330" t="s">
        <v>88</v>
      </c>
      <c r="D330">
        <v>828.70559549999996</v>
      </c>
      <c r="E330">
        <v>1</v>
      </c>
      <c r="F330">
        <v>21.083166670000001</v>
      </c>
      <c r="G330">
        <v>0.158766667</v>
      </c>
      <c r="H330">
        <v>0</v>
      </c>
      <c r="I330" t="s">
        <v>2458</v>
      </c>
      <c r="J330">
        <v>14311992.67</v>
      </c>
      <c r="K330">
        <v>95.74</v>
      </c>
      <c r="L330">
        <v>5824220.8119999999</v>
      </c>
      <c r="M330">
        <v>3456639.25</v>
      </c>
      <c r="N330">
        <v>34611055.619999997</v>
      </c>
      <c r="O330">
        <v>14595752.199999999</v>
      </c>
      <c r="P330">
        <v>7596472.3389999997</v>
      </c>
      <c r="Q330">
        <v>28956246.210000001</v>
      </c>
      <c r="R330">
        <v>7698937.0690000001</v>
      </c>
      <c r="S330">
        <v>39694657.909999996</v>
      </c>
      <c r="T330">
        <v>18816174.079999998</v>
      </c>
      <c r="U330">
        <v>34974957.039999999</v>
      </c>
      <c r="V330">
        <v>1512870.514</v>
      </c>
      <c r="W330">
        <v>10442458.060000001</v>
      </c>
      <c r="X330" t="s">
        <v>2676</v>
      </c>
      <c r="Y330" t="s">
        <v>2677</v>
      </c>
      <c r="Z330" s="8" t="s">
        <v>800</v>
      </c>
      <c r="AA330" t="s">
        <v>512</v>
      </c>
      <c r="AB330" t="s">
        <v>484</v>
      </c>
      <c r="AC330" s="16" t="s">
        <v>2678</v>
      </c>
      <c r="AD330" t="s">
        <v>512</v>
      </c>
      <c r="AE330">
        <f t="shared" si="11"/>
        <v>7.5663491363262975E-2</v>
      </c>
      <c r="AF330">
        <f t="shared" si="10"/>
        <v>0.50778889267934191</v>
      </c>
    </row>
    <row r="331" spans="1:32" x14ac:dyDescent="0.2">
      <c r="A331">
        <v>2131</v>
      </c>
      <c r="B331" t="s">
        <v>2679</v>
      </c>
      <c r="C331" t="s">
        <v>88</v>
      </c>
      <c r="D331">
        <v>804.70493480000005</v>
      </c>
      <c r="E331">
        <v>1</v>
      </c>
      <c r="F331">
        <v>21.281716670000002</v>
      </c>
      <c r="G331">
        <v>0.17885000000000001</v>
      </c>
      <c r="H331">
        <v>0</v>
      </c>
      <c r="I331" t="s">
        <v>2680</v>
      </c>
      <c r="J331">
        <v>156188120.90000001</v>
      </c>
      <c r="K331">
        <v>33.58</v>
      </c>
      <c r="L331">
        <v>114874315.3</v>
      </c>
      <c r="M331">
        <v>155357874.09999999</v>
      </c>
      <c r="N331">
        <v>254543368.40000001</v>
      </c>
      <c r="O331">
        <v>148793747.09999999</v>
      </c>
      <c r="P331">
        <v>133261087.59999999</v>
      </c>
      <c r="Q331">
        <v>172758817.19999999</v>
      </c>
      <c r="R331">
        <v>187468790.19999999</v>
      </c>
      <c r="S331">
        <v>227235540.40000001</v>
      </c>
      <c r="T331">
        <v>140635483</v>
      </c>
      <c r="U331">
        <v>241633020.40000001</v>
      </c>
      <c r="V331">
        <v>62907589.579999998</v>
      </c>
      <c r="W331">
        <v>133897068.3</v>
      </c>
      <c r="X331" t="s">
        <v>2681</v>
      </c>
      <c r="Y331" t="s">
        <v>2682</v>
      </c>
      <c r="Z331" s="8" t="s">
        <v>800</v>
      </c>
      <c r="AA331" t="s">
        <v>512</v>
      </c>
      <c r="AB331" t="s">
        <v>484</v>
      </c>
      <c r="AC331" s="16" t="s">
        <v>2683</v>
      </c>
      <c r="AD331" t="s">
        <v>512</v>
      </c>
      <c r="AE331">
        <f t="shared" si="11"/>
        <v>0.15791868703954093</v>
      </c>
      <c r="AF331">
        <f t="shared" si="10"/>
        <v>0.8320140850322697</v>
      </c>
    </row>
    <row r="332" spans="1:32" x14ac:dyDescent="0.2">
      <c r="A332">
        <v>1791</v>
      </c>
      <c r="B332" t="s">
        <v>2684</v>
      </c>
      <c r="C332">
        <v>690.57786899999996</v>
      </c>
      <c r="D332">
        <v>708.61169459999996</v>
      </c>
      <c r="E332">
        <v>1</v>
      </c>
      <c r="F332">
        <v>19.946766669999999</v>
      </c>
      <c r="G332">
        <v>0.87918333299999996</v>
      </c>
      <c r="H332">
        <v>0</v>
      </c>
      <c r="I332" t="s">
        <v>2685</v>
      </c>
      <c r="J332">
        <v>2139981589</v>
      </c>
      <c r="K332">
        <v>49.06</v>
      </c>
      <c r="L332">
        <v>1394581687</v>
      </c>
      <c r="M332">
        <v>2741829271</v>
      </c>
      <c r="N332">
        <v>2729667194</v>
      </c>
      <c r="O332">
        <v>3604867745</v>
      </c>
      <c r="P332">
        <v>1868167659</v>
      </c>
      <c r="Q332">
        <v>2492398285</v>
      </c>
      <c r="R332">
        <v>2644274102</v>
      </c>
      <c r="S332">
        <v>4055930127</v>
      </c>
      <c r="T332">
        <v>1441036532</v>
      </c>
      <c r="U332">
        <v>3373667451</v>
      </c>
      <c r="V332">
        <v>905972870.5</v>
      </c>
      <c r="W332">
        <v>691846220.89999998</v>
      </c>
      <c r="X332" t="s">
        <v>2686</v>
      </c>
      <c r="Y332" t="s">
        <v>2687</v>
      </c>
      <c r="Z332" s="8" t="s">
        <v>800</v>
      </c>
      <c r="AA332" t="s">
        <v>512</v>
      </c>
      <c r="AB332" t="s">
        <v>484</v>
      </c>
      <c r="AC332" s="16" t="s">
        <v>2688</v>
      </c>
      <c r="AD332" t="s">
        <v>512</v>
      </c>
      <c r="AE332">
        <f t="shared" si="11"/>
        <v>0.29172842051849751</v>
      </c>
      <c r="AF332">
        <f t="shared" si="10"/>
        <v>0.88090551589220345</v>
      </c>
    </row>
    <row r="333" spans="1:32" x14ac:dyDescent="0.2">
      <c r="A333">
        <v>2082</v>
      </c>
      <c r="B333" t="s">
        <v>2689</v>
      </c>
      <c r="C333" t="s">
        <v>88</v>
      </c>
      <c r="D333">
        <v>916.73948659999996</v>
      </c>
      <c r="E333">
        <v>1</v>
      </c>
      <c r="F333">
        <v>21.083166670000001</v>
      </c>
      <c r="G333">
        <v>0.35735</v>
      </c>
      <c r="H333">
        <v>0</v>
      </c>
      <c r="I333" t="s">
        <v>2690</v>
      </c>
      <c r="J333">
        <v>49711245.93</v>
      </c>
      <c r="K333">
        <v>71.33</v>
      </c>
      <c r="L333">
        <v>38149990.810000002</v>
      </c>
      <c r="M333">
        <v>81596469.310000002</v>
      </c>
      <c r="N333">
        <v>104681612.5</v>
      </c>
      <c r="O333">
        <v>53595763.090000004</v>
      </c>
      <c r="P333">
        <v>31083801.600000001</v>
      </c>
      <c r="Q333">
        <v>63271827.950000003</v>
      </c>
      <c r="R333">
        <v>23955970.699999999</v>
      </c>
      <c r="S333">
        <v>91112644.049999997</v>
      </c>
      <c r="T333">
        <v>37150718.810000002</v>
      </c>
      <c r="U333">
        <v>103358217.5</v>
      </c>
      <c r="V333">
        <v>45210141.880000003</v>
      </c>
      <c r="W333">
        <v>68997851.120000005</v>
      </c>
      <c r="X333" t="s">
        <v>2691</v>
      </c>
      <c r="Y333" t="s">
        <v>2692</v>
      </c>
      <c r="Z333" s="8" t="s">
        <v>800</v>
      </c>
      <c r="AA333" t="s">
        <v>512</v>
      </c>
      <c r="AB333" t="s">
        <v>484</v>
      </c>
      <c r="AC333" s="16" t="s">
        <v>2693</v>
      </c>
      <c r="AD333" t="s">
        <v>512</v>
      </c>
      <c r="AE333">
        <f t="shared" si="11"/>
        <v>0.46331991043076137</v>
      </c>
      <c r="AF333">
        <f t="shared" si="10"/>
        <v>0.96944719876749574</v>
      </c>
    </row>
    <row r="334" spans="1:32" x14ac:dyDescent="0.2">
      <c r="A334">
        <v>2178</v>
      </c>
      <c r="B334" t="s">
        <v>2694</v>
      </c>
      <c r="C334">
        <v>800.6867446</v>
      </c>
      <c r="D334">
        <v>818.72057010000003</v>
      </c>
      <c r="E334">
        <v>1</v>
      </c>
      <c r="F334">
        <v>21.500616669999999</v>
      </c>
      <c r="G334">
        <v>0.75409999999999999</v>
      </c>
      <c r="H334">
        <v>0</v>
      </c>
      <c r="I334" t="s">
        <v>2695</v>
      </c>
      <c r="J334">
        <v>14480778369</v>
      </c>
      <c r="K334">
        <v>19.55</v>
      </c>
      <c r="L334">
        <v>12656612974</v>
      </c>
      <c r="M334">
        <v>13423065553</v>
      </c>
      <c r="N334">
        <v>18893053860</v>
      </c>
      <c r="O334">
        <v>12810763062</v>
      </c>
      <c r="P334">
        <v>12263611192</v>
      </c>
      <c r="Q334">
        <v>15121704729</v>
      </c>
      <c r="R334">
        <v>16477518306</v>
      </c>
      <c r="S334">
        <v>19031940076</v>
      </c>
      <c r="T334">
        <v>13012944320</v>
      </c>
      <c r="U334">
        <v>19880926819</v>
      </c>
      <c r="V334">
        <v>10722130368</v>
      </c>
      <c r="W334">
        <v>14660811757</v>
      </c>
      <c r="X334" t="s">
        <v>2696</v>
      </c>
      <c r="Y334" t="s">
        <v>2697</v>
      </c>
      <c r="Z334" s="8" t="s">
        <v>800</v>
      </c>
      <c r="AA334" t="s">
        <v>512</v>
      </c>
      <c r="AB334" t="s">
        <v>484</v>
      </c>
      <c r="AC334" s="16" t="s">
        <v>849</v>
      </c>
      <c r="AD334" t="s">
        <v>512</v>
      </c>
      <c r="AE334">
        <f t="shared" si="11"/>
        <v>8.2451775041183534E-2</v>
      </c>
      <c r="AF334">
        <f t="shared" si="10"/>
        <v>0.83863607204686663</v>
      </c>
    </row>
    <row r="335" spans="1:32" x14ac:dyDescent="0.2">
      <c r="A335">
        <v>2221</v>
      </c>
      <c r="B335" t="s">
        <v>2698</v>
      </c>
      <c r="C335" t="s">
        <v>88</v>
      </c>
      <c r="D335">
        <v>768.70517649999999</v>
      </c>
      <c r="E335">
        <v>1</v>
      </c>
      <c r="F335">
        <v>21.737866669999999</v>
      </c>
      <c r="G335">
        <v>0.11840000000000001</v>
      </c>
      <c r="H335">
        <v>0</v>
      </c>
      <c r="I335" t="s">
        <v>2699</v>
      </c>
      <c r="J335">
        <v>0</v>
      </c>
      <c r="K335" t="s">
        <v>2700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 t="s">
        <v>2701</v>
      </c>
      <c r="Y335" t="s">
        <v>2702</v>
      </c>
      <c r="Z335" s="8" t="s">
        <v>800</v>
      </c>
      <c r="AA335" t="s">
        <v>512</v>
      </c>
      <c r="AB335" t="s">
        <v>484</v>
      </c>
      <c r="AC335" s="16" t="s">
        <v>859</v>
      </c>
      <c r="AD335" t="s">
        <v>512</v>
      </c>
      <c r="AE335" t="e">
        <f t="shared" si="11"/>
        <v>#DIV/0!</v>
      </c>
      <c r="AF335" t="e">
        <f t="shared" si="10"/>
        <v>#DIV/0!</v>
      </c>
    </row>
    <row r="336" spans="1:32" x14ac:dyDescent="0.2">
      <c r="A336">
        <v>2227</v>
      </c>
      <c r="B336" t="s">
        <v>2703</v>
      </c>
      <c r="C336" t="s">
        <v>88</v>
      </c>
      <c r="D336">
        <v>794.72039340000003</v>
      </c>
      <c r="E336">
        <v>1</v>
      </c>
      <c r="F336">
        <v>21.797233330000001</v>
      </c>
      <c r="G336">
        <v>0.19778333300000001</v>
      </c>
      <c r="H336">
        <v>0</v>
      </c>
      <c r="I336" t="s">
        <v>2704</v>
      </c>
      <c r="J336">
        <v>2224375258</v>
      </c>
      <c r="K336">
        <v>13.92</v>
      </c>
      <c r="L336">
        <v>1923447559</v>
      </c>
      <c r="M336">
        <v>2107750239</v>
      </c>
      <c r="N336">
        <v>2250790814</v>
      </c>
      <c r="O336">
        <v>2369497448</v>
      </c>
      <c r="P336">
        <v>1881209731</v>
      </c>
      <c r="Q336">
        <v>2334594127</v>
      </c>
      <c r="R336">
        <v>2227697882</v>
      </c>
      <c r="S336">
        <v>2289764948</v>
      </c>
      <c r="T336">
        <v>2185702661</v>
      </c>
      <c r="U336">
        <v>2649287632</v>
      </c>
      <c r="V336">
        <v>2797367554</v>
      </c>
      <c r="W336">
        <v>2062868122</v>
      </c>
      <c r="X336" t="s">
        <v>2705</v>
      </c>
      <c r="Y336" t="s">
        <v>2706</v>
      </c>
      <c r="Z336" s="8" t="s">
        <v>800</v>
      </c>
      <c r="AA336" t="s">
        <v>512</v>
      </c>
      <c r="AB336" t="s">
        <v>484</v>
      </c>
      <c r="AC336" s="16" t="s">
        <v>874</v>
      </c>
      <c r="AD336" t="s">
        <v>512</v>
      </c>
      <c r="AE336">
        <f t="shared" si="11"/>
        <v>5.0131120090801597E-2</v>
      </c>
      <c r="AF336">
        <f t="shared" si="10"/>
        <v>0.90122813450591643</v>
      </c>
    </row>
    <row r="337" spans="1:32" x14ac:dyDescent="0.2">
      <c r="A337">
        <v>2230</v>
      </c>
      <c r="B337" t="s">
        <v>2707</v>
      </c>
      <c r="C337" t="s">
        <v>88</v>
      </c>
      <c r="D337">
        <v>842.72148440000001</v>
      </c>
      <c r="E337">
        <v>1</v>
      </c>
      <c r="F337">
        <v>21.797233330000001</v>
      </c>
      <c r="G337">
        <v>3.9800000000000002E-2</v>
      </c>
      <c r="H337">
        <v>0</v>
      </c>
      <c r="I337" t="s">
        <v>2708</v>
      </c>
      <c r="J337">
        <v>3990432.13</v>
      </c>
      <c r="K337">
        <v>211.74</v>
      </c>
      <c r="L337">
        <v>5248899.2079999996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7641512.6229999997</v>
      </c>
      <c r="S337">
        <v>0</v>
      </c>
      <c r="T337">
        <v>0</v>
      </c>
      <c r="U337">
        <v>0</v>
      </c>
      <c r="V337">
        <v>0</v>
      </c>
      <c r="W337">
        <v>7039779.0949999997</v>
      </c>
      <c r="X337" t="s">
        <v>2709</v>
      </c>
      <c r="Y337" t="s">
        <v>2710</v>
      </c>
      <c r="Z337" s="8" t="s">
        <v>800</v>
      </c>
      <c r="AA337" t="s">
        <v>512</v>
      </c>
      <c r="AB337" t="s">
        <v>484</v>
      </c>
      <c r="AC337" s="16" t="s">
        <v>844</v>
      </c>
      <c r="AD337" t="s">
        <v>512</v>
      </c>
      <c r="AE337">
        <f t="shared" si="11"/>
        <v>0.40142766157747956</v>
      </c>
      <c r="AF337">
        <f t="shared" si="10"/>
        <v>0.68689269611378612</v>
      </c>
    </row>
    <row r="338" spans="1:32" x14ac:dyDescent="0.2">
      <c r="A338">
        <v>2249</v>
      </c>
      <c r="B338" t="s">
        <v>2711</v>
      </c>
      <c r="C338">
        <v>802.70315879999998</v>
      </c>
      <c r="D338">
        <v>820.73698439999998</v>
      </c>
      <c r="E338">
        <v>1</v>
      </c>
      <c r="F338">
        <v>21.8566</v>
      </c>
      <c r="G338">
        <v>0.29668333299999999</v>
      </c>
      <c r="H338">
        <v>0</v>
      </c>
      <c r="I338" t="s">
        <v>2712</v>
      </c>
      <c r="J338">
        <v>15907860205</v>
      </c>
      <c r="K338">
        <v>9.82</v>
      </c>
      <c r="L338">
        <v>13693881096</v>
      </c>
      <c r="M338">
        <v>15138183890</v>
      </c>
      <c r="N338">
        <v>17239643316</v>
      </c>
      <c r="O338">
        <v>15653780737</v>
      </c>
      <c r="P338">
        <v>14666546902</v>
      </c>
      <c r="Q338">
        <v>16652492737</v>
      </c>
      <c r="R338">
        <v>15864088240</v>
      </c>
      <c r="S338">
        <v>18241041420</v>
      </c>
      <c r="T338">
        <v>15199942005</v>
      </c>
      <c r="U338">
        <v>18159007388</v>
      </c>
      <c r="V338">
        <v>17526854443</v>
      </c>
      <c r="W338">
        <v>15489975524</v>
      </c>
      <c r="X338" t="s">
        <v>2713</v>
      </c>
      <c r="Y338" t="s">
        <v>2714</v>
      </c>
      <c r="Z338" s="8" t="s">
        <v>800</v>
      </c>
      <c r="AA338" t="s">
        <v>512</v>
      </c>
      <c r="AB338" t="s">
        <v>484</v>
      </c>
      <c r="AC338" s="16" t="s">
        <v>2715</v>
      </c>
      <c r="AD338" t="s">
        <v>512</v>
      </c>
      <c r="AE338">
        <f t="shared" si="11"/>
        <v>5.2405539394003518E-2</v>
      </c>
      <c r="AF338">
        <f t="shared" si="10"/>
        <v>0.908168679671295</v>
      </c>
    </row>
    <row r="339" spans="1:32" x14ac:dyDescent="0.2">
      <c r="A339">
        <v>2283</v>
      </c>
      <c r="B339" t="s">
        <v>2716</v>
      </c>
      <c r="C339" t="s">
        <v>88</v>
      </c>
      <c r="D339">
        <v>796.73618499999998</v>
      </c>
      <c r="E339">
        <v>1</v>
      </c>
      <c r="F339">
        <v>22.133466670000001</v>
      </c>
      <c r="G339">
        <v>0.15883333299999999</v>
      </c>
      <c r="H339">
        <v>0</v>
      </c>
      <c r="I339" t="s">
        <v>2717</v>
      </c>
      <c r="J339">
        <v>816678630.5</v>
      </c>
      <c r="K339">
        <v>28.73</v>
      </c>
      <c r="L339">
        <v>683369638.70000005</v>
      </c>
      <c r="M339">
        <v>962562618.79999995</v>
      </c>
      <c r="N339">
        <v>725208475.10000002</v>
      </c>
      <c r="O339">
        <v>884982428.29999995</v>
      </c>
      <c r="P339">
        <v>827552265.79999995</v>
      </c>
      <c r="Q339">
        <v>938714332.79999995</v>
      </c>
      <c r="R339">
        <v>754732384.39999998</v>
      </c>
      <c r="S339">
        <v>675553604.79999995</v>
      </c>
      <c r="T339">
        <v>958449748.5</v>
      </c>
      <c r="U339">
        <v>871915260</v>
      </c>
      <c r="V339">
        <v>1227869917</v>
      </c>
      <c r="W339">
        <v>505941404.89999998</v>
      </c>
      <c r="X339" t="s">
        <v>2718</v>
      </c>
      <c r="Y339" t="s">
        <v>2719</v>
      </c>
      <c r="Z339" s="8" t="s">
        <v>800</v>
      </c>
      <c r="AA339" t="s">
        <v>512</v>
      </c>
      <c r="AB339" t="s">
        <v>484</v>
      </c>
      <c r="AC339" s="16" t="s">
        <v>869</v>
      </c>
      <c r="AD339" t="s">
        <v>512</v>
      </c>
      <c r="AE339">
        <f t="shared" si="11"/>
        <v>0.382186119683947</v>
      </c>
      <c r="AF339">
        <f t="shared" si="10"/>
        <v>0.97245062177378461</v>
      </c>
    </row>
    <row r="340" spans="1:32" x14ac:dyDescent="0.2">
      <c r="A340">
        <v>2284</v>
      </c>
      <c r="B340" t="s">
        <v>2720</v>
      </c>
      <c r="C340" t="s">
        <v>88</v>
      </c>
      <c r="D340">
        <v>820.73649650000004</v>
      </c>
      <c r="E340">
        <v>1</v>
      </c>
      <c r="F340">
        <v>22.133466670000001</v>
      </c>
      <c r="G340">
        <v>0.15883333299999999</v>
      </c>
      <c r="H340">
        <v>0</v>
      </c>
      <c r="I340">
        <v>100</v>
      </c>
      <c r="J340">
        <v>62685457.409999996</v>
      </c>
      <c r="K340">
        <v>76.53</v>
      </c>
      <c r="L340">
        <v>19029036.710000001</v>
      </c>
      <c r="M340">
        <v>108556472</v>
      </c>
      <c r="N340">
        <v>19620774.039999999</v>
      </c>
      <c r="O340">
        <v>0</v>
      </c>
      <c r="P340">
        <v>45777955.710000001</v>
      </c>
      <c r="Q340">
        <v>31598022.23</v>
      </c>
      <c r="R340">
        <v>59999170.390000001</v>
      </c>
      <c r="S340">
        <v>0</v>
      </c>
      <c r="T340">
        <v>46600973.710000001</v>
      </c>
      <c r="U340">
        <v>56358791.119999997</v>
      </c>
      <c r="V340">
        <v>89213954.650000006</v>
      </c>
      <c r="W340">
        <v>59589654.640000001</v>
      </c>
      <c r="X340" t="s">
        <v>2721</v>
      </c>
      <c r="Y340" t="s">
        <v>2722</v>
      </c>
      <c r="Z340" s="8" t="s">
        <v>800</v>
      </c>
      <c r="AA340" t="s">
        <v>512</v>
      </c>
      <c r="AB340" t="s">
        <v>484</v>
      </c>
      <c r="AC340" s="16" t="s">
        <v>854</v>
      </c>
      <c r="AD340" t="s">
        <v>512</v>
      </c>
      <c r="AE340">
        <f t="shared" si="11"/>
        <v>0.49443519867191627</v>
      </c>
      <c r="AF340">
        <f t="shared" si="10"/>
        <v>0.99191640838439721</v>
      </c>
    </row>
    <row r="341" spans="1:32" x14ac:dyDescent="0.2">
      <c r="A341">
        <v>2299</v>
      </c>
      <c r="B341" t="s">
        <v>2723</v>
      </c>
      <c r="C341">
        <v>804.71864419999997</v>
      </c>
      <c r="D341">
        <v>822.75246970000001</v>
      </c>
      <c r="E341">
        <v>1</v>
      </c>
      <c r="F341">
        <v>22.173033329999999</v>
      </c>
      <c r="G341">
        <v>0.218233333</v>
      </c>
      <c r="H341">
        <v>0</v>
      </c>
      <c r="I341" t="s">
        <v>2724</v>
      </c>
      <c r="J341">
        <v>8330706084</v>
      </c>
      <c r="K341">
        <v>20.28</v>
      </c>
      <c r="L341">
        <v>7177465690</v>
      </c>
      <c r="M341">
        <v>7882037549</v>
      </c>
      <c r="N341">
        <v>7824006204</v>
      </c>
      <c r="O341">
        <v>8622126391</v>
      </c>
      <c r="P341">
        <v>7241679303</v>
      </c>
      <c r="Q341">
        <v>8384278894</v>
      </c>
      <c r="R341">
        <v>7304225757</v>
      </c>
      <c r="S341">
        <v>8944197731</v>
      </c>
      <c r="T341">
        <v>8181668683</v>
      </c>
      <c r="U341">
        <v>9218973607</v>
      </c>
      <c r="V341">
        <v>12881915738</v>
      </c>
      <c r="W341">
        <v>7308185652</v>
      </c>
      <c r="X341" t="s">
        <v>2725</v>
      </c>
      <c r="Y341" t="s">
        <v>2726</v>
      </c>
      <c r="Z341" s="8" t="s">
        <v>800</v>
      </c>
      <c r="AA341" t="s">
        <v>512</v>
      </c>
      <c r="AB341" t="s">
        <v>484</v>
      </c>
      <c r="AC341" s="16" t="s">
        <v>879</v>
      </c>
      <c r="AD341" t="s">
        <v>512</v>
      </c>
      <c r="AE341">
        <f t="shared" si="11"/>
        <v>7.9597260030445469E-2</v>
      </c>
      <c r="AF341">
        <f t="shared" si="10"/>
        <v>0.92182326767850697</v>
      </c>
    </row>
    <row r="342" spans="1:32" x14ac:dyDescent="0.2">
      <c r="A342">
        <v>2355</v>
      </c>
      <c r="B342" t="s">
        <v>2727</v>
      </c>
      <c r="C342" t="s">
        <v>88</v>
      </c>
      <c r="D342">
        <v>824.76806399999998</v>
      </c>
      <c r="E342">
        <v>1</v>
      </c>
      <c r="F342">
        <v>22.490300000000001</v>
      </c>
      <c r="G342">
        <v>0.27831666700000002</v>
      </c>
      <c r="H342">
        <v>0</v>
      </c>
      <c r="I342" t="s">
        <v>2728</v>
      </c>
      <c r="J342">
        <v>2618666776</v>
      </c>
      <c r="K342">
        <v>29.97</v>
      </c>
      <c r="L342">
        <v>2099168803</v>
      </c>
      <c r="M342">
        <v>3299320359</v>
      </c>
      <c r="N342">
        <v>2421442082</v>
      </c>
      <c r="O342">
        <v>2195523851</v>
      </c>
      <c r="P342">
        <v>3183372090</v>
      </c>
      <c r="Q342">
        <v>2952130894</v>
      </c>
      <c r="R342">
        <v>2306294514</v>
      </c>
      <c r="S342">
        <v>1701608005</v>
      </c>
      <c r="T342">
        <v>2742047047</v>
      </c>
      <c r="U342">
        <v>2614426869</v>
      </c>
      <c r="V342">
        <v>4107078278</v>
      </c>
      <c r="W342">
        <v>1770936371</v>
      </c>
      <c r="X342" t="s">
        <v>2729</v>
      </c>
      <c r="Y342" t="s">
        <v>2730</v>
      </c>
      <c r="Z342" s="8" t="s">
        <v>800</v>
      </c>
      <c r="AA342" t="s">
        <v>512</v>
      </c>
      <c r="AB342" t="s">
        <v>484</v>
      </c>
      <c r="AC342" s="16" t="s">
        <v>864</v>
      </c>
      <c r="AD342" t="s">
        <v>512</v>
      </c>
      <c r="AE342">
        <f t="shared" si="11"/>
        <v>0.30505182010241083</v>
      </c>
      <c r="AF342">
        <f t="shared" si="10"/>
        <v>1.0716371802842612</v>
      </c>
    </row>
    <row r="343" spans="1:32" x14ac:dyDescent="0.2">
      <c r="A343">
        <v>2609</v>
      </c>
      <c r="B343" t="s">
        <v>2731</v>
      </c>
      <c r="C343" t="s">
        <v>88</v>
      </c>
      <c r="D343">
        <v>846.75329750000003</v>
      </c>
      <c r="E343">
        <v>1</v>
      </c>
      <c r="F343">
        <v>23.607399999999998</v>
      </c>
      <c r="G343">
        <v>0.24625</v>
      </c>
      <c r="H343">
        <v>0</v>
      </c>
      <c r="I343" t="s">
        <v>2732</v>
      </c>
      <c r="J343">
        <v>46336009.850000001</v>
      </c>
      <c r="K343">
        <v>51.86</v>
      </c>
      <c r="L343">
        <v>38088102.479999997</v>
      </c>
      <c r="M343">
        <v>42634554.5</v>
      </c>
      <c r="N343">
        <v>90333709.599999994</v>
      </c>
      <c r="O343">
        <v>45867928.969999999</v>
      </c>
      <c r="P343">
        <v>45960319.840000004</v>
      </c>
      <c r="Q343">
        <v>49751559.350000001</v>
      </c>
      <c r="R343">
        <v>69621951.530000001</v>
      </c>
      <c r="S343">
        <v>81550721.519999996</v>
      </c>
      <c r="T343">
        <v>42012290.350000001</v>
      </c>
      <c r="U343">
        <v>73983396.370000005</v>
      </c>
      <c r="V343">
        <v>7732828.6979999999</v>
      </c>
      <c r="W343">
        <v>45257262.990000002</v>
      </c>
      <c r="X343" t="s">
        <v>2733</v>
      </c>
      <c r="Y343" t="s">
        <v>2734</v>
      </c>
      <c r="Z343" s="8" t="s">
        <v>800</v>
      </c>
      <c r="AA343" t="s">
        <v>512</v>
      </c>
      <c r="AB343" t="s">
        <v>484</v>
      </c>
      <c r="AC343" s="16" t="s">
        <v>2735</v>
      </c>
      <c r="AD343" t="s">
        <v>512</v>
      </c>
      <c r="AE343">
        <f t="shared" si="11"/>
        <v>0.19964614154020183</v>
      </c>
      <c r="AF343">
        <f t="shared" si="10"/>
        <v>0.82949855635442127</v>
      </c>
    </row>
    <row r="344" spans="1:32" x14ac:dyDescent="0.2">
      <c r="A344">
        <v>1953</v>
      </c>
      <c r="B344" t="s">
        <v>2736</v>
      </c>
      <c r="C344" t="s">
        <v>88</v>
      </c>
      <c r="D344">
        <v>838.68833180000001</v>
      </c>
      <c r="E344">
        <v>1</v>
      </c>
      <c r="F344">
        <v>20.6068</v>
      </c>
      <c r="G344">
        <v>0.198583333</v>
      </c>
      <c r="H344">
        <v>0</v>
      </c>
      <c r="I344" t="s">
        <v>2737</v>
      </c>
      <c r="J344">
        <v>20577021.489999998</v>
      </c>
      <c r="K344">
        <v>69.92</v>
      </c>
      <c r="L344">
        <v>9900796.6380000003</v>
      </c>
      <c r="M344">
        <v>21012013.84</v>
      </c>
      <c r="N344">
        <v>44749146.560000002</v>
      </c>
      <c r="O344">
        <v>14202807.32</v>
      </c>
      <c r="P344">
        <v>5476525.3729999997</v>
      </c>
      <c r="Q344">
        <v>28109922.59</v>
      </c>
      <c r="R344">
        <v>34677766.460000001</v>
      </c>
      <c r="S344">
        <v>41209845.649999999</v>
      </c>
      <c r="T344">
        <v>16639847.869999999</v>
      </c>
      <c r="U344">
        <v>41139078</v>
      </c>
      <c r="V344">
        <v>812797.03099999996</v>
      </c>
      <c r="W344">
        <v>3159134.8459999999</v>
      </c>
      <c r="X344" t="s">
        <v>2738</v>
      </c>
      <c r="Y344">
        <v>561038.71</v>
      </c>
      <c r="Z344" s="8" t="s">
        <v>800</v>
      </c>
      <c r="AA344" t="s">
        <v>512</v>
      </c>
      <c r="AB344" t="s">
        <v>484</v>
      </c>
      <c r="AC344" s="16" t="s">
        <v>2739</v>
      </c>
      <c r="AD344" t="s">
        <v>512</v>
      </c>
      <c r="AE344">
        <f t="shared" si="11"/>
        <v>7.4289037967734173E-2</v>
      </c>
      <c r="AF344">
        <f t="shared" si="10"/>
        <v>0.5893396937667964</v>
      </c>
    </row>
    <row r="345" spans="1:32" x14ac:dyDescent="0.2">
      <c r="A345">
        <v>2024</v>
      </c>
      <c r="B345" t="s">
        <v>2740</v>
      </c>
      <c r="C345">
        <v>865.76990000000001</v>
      </c>
      <c r="D345">
        <v>888.76271780000002</v>
      </c>
      <c r="E345">
        <v>1</v>
      </c>
      <c r="F345">
        <v>20.845116669999999</v>
      </c>
      <c r="G345">
        <v>0.734583333</v>
      </c>
      <c r="H345">
        <v>0</v>
      </c>
      <c r="I345" t="s">
        <v>2741</v>
      </c>
      <c r="J345">
        <v>1217683161</v>
      </c>
      <c r="K345">
        <v>69.28</v>
      </c>
      <c r="L345">
        <v>2299113208</v>
      </c>
      <c r="M345">
        <v>1058038073</v>
      </c>
      <c r="N345">
        <v>1494554632</v>
      </c>
      <c r="O345">
        <v>1853933479</v>
      </c>
      <c r="P345">
        <v>3417233676</v>
      </c>
      <c r="Q345">
        <v>538467357.79999995</v>
      </c>
      <c r="R345">
        <v>1721463885</v>
      </c>
      <c r="S345">
        <v>780571458.70000005</v>
      </c>
      <c r="T345">
        <v>329386964.89999998</v>
      </c>
      <c r="U345">
        <v>1134136155</v>
      </c>
      <c r="V345">
        <v>657238756.39999998</v>
      </c>
      <c r="W345">
        <v>482327233.19999999</v>
      </c>
      <c r="X345" t="s">
        <v>2742</v>
      </c>
      <c r="Y345" t="s">
        <v>2743</v>
      </c>
      <c r="Z345" s="8" t="s">
        <v>615</v>
      </c>
      <c r="AA345" t="s">
        <v>512</v>
      </c>
      <c r="AB345" t="s">
        <v>484</v>
      </c>
      <c r="AC345" s="16" t="s">
        <v>2744</v>
      </c>
      <c r="AD345" t="s">
        <v>512</v>
      </c>
      <c r="AE345">
        <f t="shared" si="11"/>
        <v>2.2276198458993316E-2</v>
      </c>
      <c r="AF345">
        <f t="shared" si="10"/>
        <v>2.2475166594079332</v>
      </c>
    </row>
    <row r="346" spans="1:32" x14ac:dyDescent="0.2">
      <c r="A346">
        <v>2040</v>
      </c>
      <c r="B346" t="s">
        <v>2745</v>
      </c>
      <c r="C346">
        <v>822.67045710000002</v>
      </c>
      <c r="D346">
        <v>840.70428260000006</v>
      </c>
      <c r="E346">
        <v>1</v>
      </c>
      <c r="F346">
        <v>20.924499999999998</v>
      </c>
      <c r="G346">
        <v>0.55593333300000003</v>
      </c>
      <c r="H346">
        <v>0</v>
      </c>
      <c r="I346" t="s">
        <v>2746</v>
      </c>
      <c r="J346">
        <v>962661539.70000005</v>
      </c>
      <c r="K346">
        <v>36.85</v>
      </c>
      <c r="L346">
        <v>709099120.60000002</v>
      </c>
      <c r="M346">
        <v>969229508.20000005</v>
      </c>
      <c r="N346">
        <v>1613590156</v>
      </c>
      <c r="O346">
        <v>858751995.20000005</v>
      </c>
      <c r="P346">
        <v>709091900.20000005</v>
      </c>
      <c r="Q346">
        <v>1100257384</v>
      </c>
      <c r="R346">
        <v>1262652933</v>
      </c>
      <c r="S346">
        <v>1450576149</v>
      </c>
      <c r="T346">
        <v>776529949.29999995</v>
      </c>
      <c r="U346">
        <v>1508565278</v>
      </c>
      <c r="V346">
        <v>407582346.89999998</v>
      </c>
      <c r="W346">
        <v>627230766.60000002</v>
      </c>
      <c r="X346" t="s">
        <v>2747</v>
      </c>
      <c r="Y346" t="s">
        <v>2748</v>
      </c>
      <c r="Z346" s="8" t="s">
        <v>800</v>
      </c>
      <c r="AA346" t="s">
        <v>512</v>
      </c>
      <c r="AB346" t="s">
        <v>484</v>
      </c>
      <c r="AC346" s="16" t="s">
        <v>2749</v>
      </c>
      <c r="AD346" t="s">
        <v>512</v>
      </c>
      <c r="AE346">
        <f t="shared" si="11"/>
        <v>0.13969326597760703</v>
      </c>
      <c r="AF346">
        <f t="shared" si="10"/>
        <v>0.79686768573404743</v>
      </c>
    </row>
    <row r="347" spans="1:32" x14ac:dyDescent="0.2">
      <c r="A347">
        <v>2095</v>
      </c>
      <c r="B347" t="s">
        <v>2750</v>
      </c>
      <c r="C347">
        <v>798.67163749999997</v>
      </c>
      <c r="D347">
        <v>816.70546300000001</v>
      </c>
      <c r="E347">
        <v>1</v>
      </c>
      <c r="F347">
        <v>21.16268333</v>
      </c>
      <c r="G347">
        <v>0.89380000000000004</v>
      </c>
      <c r="H347">
        <v>0</v>
      </c>
      <c r="I347" t="s">
        <v>2751</v>
      </c>
      <c r="J347">
        <v>5260852581</v>
      </c>
      <c r="K347">
        <v>31.49</v>
      </c>
      <c r="L347">
        <v>4479516065</v>
      </c>
      <c r="M347">
        <v>5341881639</v>
      </c>
      <c r="N347">
        <v>8028103860</v>
      </c>
      <c r="O347">
        <v>4876228486</v>
      </c>
      <c r="P347">
        <v>4350880585</v>
      </c>
      <c r="Q347">
        <v>5927245849</v>
      </c>
      <c r="R347">
        <v>6586003382</v>
      </c>
      <c r="S347">
        <v>7727739676</v>
      </c>
      <c r="T347">
        <v>4863208713</v>
      </c>
      <c r="U347">
        <v>7771259193</v>
      </c>
      <c r="V347">
        <v>2295851839</v>
      </c>
      <c r="W347">
        <v>4124223795</v>
      </c>
      <c r="X347" t="s">
        <v>2752</v>
      </c>
      <c r="Y347" t="s">
        <v>2753</v>
      </c>
      <c r="Z347" s="8" t="s">
        <v>800</v>
      </c>
      <c r="AA347" t="s">
        <v>512</v>
      </c>
      <c r="AB347" t="s">
        <v>484</v>
      </c>
      <c r="AC347" s="16" t="s">
        <v>884</v>
      </c>
      <c r="AD347" t="s">
        <v>512</v>
      </c>
      <c r="AE347">
        <f t="shared" si="11"/>
        <v>0.110321542891234</v>
      </c>
      <c r="AF347">
        <f t="shared" si="10"/>
        <v>0.82361169272918044</v>
      </c>
    </row>
    <row r="348" spans="1:32" x14ac:dyDescent="0.2">
      <c r="A348">
        <v>1974</v>
      </c>
      <c r="B348" t="s">
        <v>2754</v>
      </c>
      <c r="C348" t="s">
        <v>88</v>
      </c>
      <c r="D348">
        <v>724.64316680000002</v>
      </c>
      <c r="E348">
        <v>1</v>
      </c>
      <c r="F348">
        <v>20.686050000000002</v>
      </c>
      <c r="G348">
        <v>0.21843333300000001</v>
      </c>
      <c r="H348">
        <v>0</v>
      </c>
      <c r="I348" t="s">
        <v>2755</v>
      </c>
      <c r="J348">
        <v>16515066.6</v>
      </c>
      <c r="K348">
        <v>109.37</v>
      </c>
      <c r="L348">
        <v>0</v>
      </c>
      <c r="M348">
        <v>28081511.59</v>
      </c>
      <c r="N348">
        <v>22668133.219999999</v>
      </c>
      <c r="O348">
        <v>24043644.73</v>
      </c>
      <c r="P348">
        <v>7751297.8320000004</v>
      </c>
      <c r="Q348">
        <v>32538391.510000002</v>
      </c>
      <c r="R348">
        <v>5938763.6119999997</v>
      </c>
      <c r="S348">
        <v>60068802.149999999</v>
      </c>
      <c r="T348">
        <v>12160964.09</v>
      </c>
      <c r="U348">
        <v>41099389.240000002</v>
      </c>
      <c r="V348">
        <v>0</v>
      </c>
      <c r="W348">
        <v>0</v>
      </c>
      <c r="X348" t="s">
        <v>2756</v>
      </c>
      <c r="Y348" t="s">
        <v>2757</v>
      </c>
      <c r="Z348" s="8" t="s">
        <v>800</v>
      </c>
      <c r="AA348" t="s">
        <v>512</v>
      </c>
      <c r="AB348" t="s">
        <v>484</v>
      </c>
      <c r="AC348" s="16" t="s">
        <v>2758</v>
      </c>
      <c r="AD348" t="s">
        <v>512</v>
      </c>
      <c r="AE348">
        <f t="shared" si="11"/>
        <v>0.12558749258843546</v>
      </c>
      <c r="AF348">
        <f t="shared" si="10"/>
        <v>0.54374938067240342</v>
      </c>
    </row>
    <row r="349" spans="1:32" x14ac:dyDescent="0.2">
      <c r="A349">
        <v>2173</v>
      </c>
      <c r="B349" t="s">
        <v>2759</v>
      </c>
      <c r="C349" t="s">
        <v>88</v>
      </c>
      <c r="D349">
        <v>856.73516979999999</v>
      </c>
      <c r="E349">
        <v>1</v>
      </c>
      <c r="F349">
        <v>21.48071667</v>
      </c>
      <c r="G349">
        <v>0.19900000000000001</v>
      </c>
      <c r="H349">
        <v>0</v>
      </c>
      <c r="I349" t="s">
        <v>2760</v>
      </c>
      <c r="J349">
        <v>553466477.70000005</v>
      </c>
      <c r="K349">
        <v>28.28</v>
      </c>
      <c r="L349">
        <v>502775093.10000002</v>
      </c>
      <c r="M349">
        <v>545642776.5</v>
      </c>
      <c r="N349">
        <v>808592872.60000002</v>
      </c>
      <c r="O349">
        <v>545973348.20000005</v>
      </c>
      <c r="P349">
        <v>616796907.5</v>
      </c>
      <c r="Q349">
        <v>581743193.39999998</v>
      </c>
      <c r="R349">
        <v>633886144.10000002</v>
      </c>
      <c r="S349">
        <v>857089132</v>
      </c>
      <c r="T349">
        <v>453611227.39999998</v>
      </c>
      <c r="U349">
        <v>725348701.29999995</v>
      </c>
      <c r="V349">
        <v>294491334.10000002</v>
      </c>
      <c r="W349">
        <v>401750543.10000002</v>
      </c>
      <c r="X349" t="s">
        <v>2761</v>
      </c>
      <c r="Y349" t="s">
        <v>2762</v>
      </c>
      <c r="Z349" s="8" t="s">
        <v>800</v>
      </c>
      <c r="AA349" t="s">
        <v>512</v>
      </c>
      <c r="AB349" t="s">
        <v>484</v>
      </c>
      <c r="AC349" s="16" t="s">
        <v>2763</v>
      </c>
      <c r="AD349" t="s">
        <v>512</v>
      </c>
      <c r="AE349">
        <f t="shared" si="11"/>
        <v>0.30405802914265273</v>
      </c>
      <c r="AF349">
        <f t="shared" si="10"/>
        <v>0.92868378360284065</v>
      </c>
    </row>
    <row r="350" spans="1:32" x14ac:dyDescent="0.2">
      <c r="A350">
        <v>2229</v>
      </c>
      <c r="B350" t="s">
        <v>2764</v>
      </c>
      <c r="C350" t="s">
        <v>88</v>
      </c>
      <c r="D350">
        <v>832.73681339999996</v>
      </c>
      <c r="E350">
        <v>1</v>
      </c>
      <c r="F350">
        <v>21.797233330000001</v>
      </c>
      <c r="G350">
        <v>0.197566667</v>
      </c>
      <c r="H350">
        <v>0</v>
      </c>
      <c r="I350" t="s">
        <v>2765</v>
      </c>
      <c r="J350">
        <v>217827623.59999999</v>
      </c>
      <c r="K350">
        <v>62.97</v>
      </c>
      <c r="L350">
        <v>164005819.09999999</v>
      </c>
      <c r="M350">
        <v>174856298.69999999</v>
      </c>
      <c r="N350">
        <v>202511095.80000001</v>
      </c>
      <c r="O350">
        <v>183703001.09999999</v>
      </c>
      <c r="P350">
        <v>109868404.2</v>
      </c>
      <c r="Q350">
        <v>107529937.3</v>
      </c>
      <c r="R350">
        <v>181261258</v>
      </c>
      <c r="S350">
        <v>62332926.079999998</v>
      </c>
      <c r="T350">
        <v>217681659.80000001</v>
      </c>
      <c r="U350">
        <v>205422700.59999999</v>
      </c>
      <c r="V350">
        <v>425259698</v>
      </c>
      <c r="W350">
        <v>450487209.60000002</v>
      </c>
      <c r="X350" t="s">
        <v>2766</v>
      </c>
      <c r="Y350" t="s">
        <v>2767</v>
      </c>
      <c r="Z350" s="8" t="s">
        <v>800</v>
      </c>
      <c r="AA350" t="s">
        <v>512</v>
      </c>
      <c r="AB350" t="s">
        <v>484</v>
      </c>
      <c r="AC350" s="16" t="s">
        <v>894</v>
      </c>
      <c r="AD350" t="s">
        <v>512</v>
      </c>
      <c r="AE350">
        <f t="shared" si="11"/>
        <v>0.3644244009118589</v>
      </c>
      <c r="AF350">
        <f t="shared" si="10"/>
        <v>1.0784214718895508</v>
      </c>
    </row>
    <row r="351" spans="1:32" x14ac:dyDescent="0.2">
      <c r="A351">
        <v>2278</v>
      </c>
      <c r="B351" t="s">
        <v>2768</v>
      </c>
      <c r="C351" t="s">
        <v>88</v>
      </c>
      <c r="D351">
        <v>834.7526957</v>
      </c>
      <c r="E351">
        <v>1</v>
      </c>
      <c r="F351">
        <v>22.11333333</v>
      </c>
      <c r="G351">
        <v>0.17803333299999999</v>
      </c>
      <c r="H351">
        <v>0</v>
      </c>
      <c r="I351" t="s">
        <v>2769</v>
      </c>
      <c r="J351">
        <v>232536429.90000001</v>
      </c>
      <c r="K351">
        <v>91.71</v>
      </c>
      <c r="L351">
        <v>127269023.59999999</v>
      </c>
      <c r="M351">
        <v>225844114</v>
      </c>
      <c r="N351">
        <v>148527332.59999999</v>
      </c>
      <c r="O351">
        <v>323351146.80000001</v>
      </c>
      <c r="P351">
        <v>142051160.90000001</v>
      </c>
      <c r="Q351">
        <v>266837553.5</v>
      </c>
      <c r="R351">
        <v>74718512.540000007</v>
      </c>
      <c r="S351">
        <v>0</v>
      </c>
      <c r="T351">
        <v>308424527.60000002</v>
      </c>
      <c r="U351">
        <v>267554408.5</v>
      </c>
      <c r="V351">
        <v>742733022.70000005</v>
      </c>
      <c r="W351">
        <v>245586941.80000001</v>
      </c>
      <c r="X351" t="s">
        <v>2770</v>
      </c>
      <c r="Y351" t="s">
        <v>2771</v>
      </c>
      <c r="Z351" s="8" t="s">
        <v>800</v>
      </c>
      <c r="AA351" t="s">
        <v>512</v>
      </c>
      <c r="AB351" t="s">
        <v>484</v>
      </c>
      <c r="AC351" s="16" t="s">
        <v>2772</v>
      </c>
      <c r="AD351" t="s">
        <v>512</v>
      </c>
      <c r="AE351">
        <f t="shared" si="11"/>
        <v>0.44659909922815344</v>
      </c>
      <c r="AF351">
        <f t="shared" si="10"/>
        <v>1.0539573701761034</v>
      </c>
    </row>
    <row r="352" spans="1:32" x14ac:dyDescent="0.2">
      <c r="A352">
        <v>2279</v>
      </c>
      <c r="B352" t="s">
        <v>2773</v>
      </c>
      <c r="C352" t="s">
        <v>88</v>
      </c>
      <c r="D352">
        <v>860.76726740000004</v>
      </c>
      <c r="E352">
        <v>1</v>
      </c>
      <c r="F352">
        <v>22.11333333</v>
      </c>
      <c r="G352">
        <v>0.21804999999999999</v>
      </c>
      <c r="H352">
        <v>0</v>
      </c>
      <c r="I352" t="s">
        <v>2774</v>
      </c>
      <c r="J352">
        <v>2974665929</v>
      </c>
      <c r="K352">
        <v>11.78</v>
      </c>
      <c r="L352">
        <v>2652191268</v>
      </c>
      <c r="M352">
        <v>2634290941</v>
      </c>
      <c r="N352">
        <v>3128798394</v>
      </c>
      <c r="O352">
        <v>2681735949</v>
      </c>
      <c r="P352">
        <v>3189850228</v>
      </c>
      <c r="Q352">
        <v>2878292815</v>
      </c>
      <c r="R352">
        <v>2616416111</v>
      </c>
      <c r="S352">
        <v>3284636321</v>
      </c>
      <c r="T352">
        <v>2850187376</v>
      </c>
      <c r="U352">
        <v>3169555247</v>
      </c>
      <c r="V352">
        <v>3687603273</v>
      </c>
      <c r="W352">
        <v>3255208577</v>
      </c>
      <c r="X352" t="s">
        <v>2775</v>
      </c>
      <c r="Y352" t="s">
        <v>2776</v>
      </c>
      <c r="Z352" s="8" t="s">
        <v>800</v>
      </c>
      <c r="AA352" t="s">
        <v>512</v>
      </c>
      <c r="AB352" t="s">
        <v>484</v>
      </c>
      <c r="AC352" s="16" t="s">
        <v>889</v>
      </c>
      <c r="AD352" t="s">
        <v>512</v>
      </c>
      <c r="AE352">
        <f t="shared" si="11"/>
        <v>0.28416399206137188</v>
      </c>
      <c r="AF352">
        <f t="shared" si="10"/>
        <v>0.96538833376086985</v>
      </c>
    </row>
    <row r="353" spans="1:32" x14ac:dyDescent="0.2">
      <c r="A353">
        <v>2329</v>
      </c>
      <c r="B353" t="s">
        <v>2777</v>
      </c>
      <c r="C353" t="s">
        <v>88</v>
      </c>
      <c r="D353">
        <v>836.76662150000004</v>
      </c>
      <c r="E353">
        <v>1</v>
      </c>
      <c r="F353">
        <v>22.410666670000001</v>
      </c>
      <c r="G353">
        <v>0.15891666700000001</v>
      </c>
      <c r="H353">
        <v>0</v>
      </c>
      <c r="I353" t="s">
        <v>891</v>
      </c>
      <c r="J353">
        <v>14941821.58</v>
      </c>
      <c r="K353">
        <v>387.3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 t="s">
        <v>2778</v>
      </c>
      <c r="Y353" t="s">
        <v>2779</v>
      </c>
      <c r="Z353" s="8" t="s">
        <v>800</v>
      </c>
      <c r="AA353" t="s">
        <v>512</v>
      </c>
      <c r="AB353" t="s">
        <v>484</v>
      </c>
      <c r="AC353" s="16" t="s">
        <v>2780</v>
      </c>
      <c r="AD353" t="s">
        <v>512</v>
      </c>
      <c r="AE353" t="e">
        <f t="shared" si="11"/>
        <v>#DIV/0!</v>
      </c>
      <c r="AF353" t="e">
        <f t="shared" si="10"/>
        <v>#DIV/0!</v>
      </c>
    </row>
    <row r="354" spans="1:32" x14ac:dyDescent="0.2">
      <c r="A354">
        <v>2099</v>
      </c>
      <c r="B354" t="s">
        <v>2781</v>
      </c>
      <c r="C354" t="s">
        <v>88</v>
      </c>
      <c r="D354">
        <v>854.71956460000001</v>
      </c>
      <c r="E354">
        <v>1</v>
      </c>
      <c r="F354">
        <v>21.16268333</v>
      </c>
      <c r="G354">
        <v>0.19855</v>
      </c>
      <c r="H354">
        <v>0</v>
      </c>
      <c r="I354" t="s">
        <v>2782</v>
      </c>
      <c r="J354">
        <v>14737189.07</v>
      </c>
      <c r="K354">
        <v>62.26</v>
      </c>
      <c r="L354">
        <v>7812849.2470000004</v>
      </c>
      <c r="M354">
        <v>12448274.5</v>
      </c>
      <c r="N354">
        <v>22747759.219999999</v>
      </c>
      <c r="O354">
        <v>25883192.079999998</v>
      </c>
      <c r="P354">
        <v>14885640.140000001</v>
      </c>
      <c r="Q354">
        <v>19615037.059999999</v>
      </c>
      <c r="R354">
        <v>29053768.32</v>
      </c>
      <c r="S354">
        <v>24749366.850000001</v>
      </c>
      <c r="T354">
        <v>6913512.9579999996</v>
      </c>
      <c r="U354">
        <v>23788084.219999999</v>
      </c>
      <c r="V354">
        <v>5136854.8820000002</v>
      </c>
      <c r="W354">
        <v>14239597.26</v>
      </c>
      <c r="X354" t="s">
        <v>2783</v>
      </c>
      <c r="Y354" t="s">
        <v>2784</v>
      </c>
      <c r="Z354" s="8" t="s">
        <v>800</v>
      </c>
      <c r="AA354" t="s">
        <v>512</v>
      </c>
      <c r="AB354" t="s">
        <v>484</v>
      </c>
      <c r="AC354" s="16" t="s">
        <v>2785</v>
      </c>
      <c r="AD354" t="s">
        <v>512</v>
      </c>
      <c r="AE354">
        <f t="shared" si="11"/>
        <v>0.22145747177680469</v>
      </c>
      <c r="AF354">
        <f t="shared" si="10"/>
        <v>0.80462832047496802</v>
      </c>
    </row>
    <row r="355" spans="1:32" x14ac:dyDescent="0.2">
      <c r="A355">
        <v>2146</v>
      </c>
      <c r="B355" t="s">
        <v>2786</v>
      </c>
      <c r="C355" t="s">
        <v>88</v>
      </c>
      <c r="D355">
        <v>830.72121790000006</v>
      </c>
      <c r="E355">
        <v>1</v>
      </c>
      <c r="F355">
        <v>21.361333330000001</v>
      </c>
      <c r="G355">
        <v>0.238683333</v>
      </c>
      <c r="H355">
        <v>0</v>
      </c>
      <c r="I355" t="s">
        <v>2787</v>
      </c>
      <c r="J355">
        <v>295747986.19999999</v>
      </c>
      <c r="K355">
        <v>27.23</v>
      </c>
      <c r="L355">
        <v>281427506.69999999</v>
      </c>
      <c r="M355">
        <v>306458062</v>
      </c>
      <c r="N355">
        <v>434571732.39999998</v>
      </c>
      <c r="O355">
        <v>295366097.80000001</v>
      </c>
      <c r="P355">
        <v>301359795</v>
      </c>
      <c r="Q355">
        <v>313016132.69999999</v>
      </c>
      <c r="R355">
        <v>365372225.80000001</v>
      </c>
      <c r="S355">
        <v>376566012.89999998</v>
      </c>
      <c r="T355">
        <v>261037983.30000001</v>
      </c>
      <c r="U355">
        <v>424892271.80000001</v>
      </c>
      <c r="V355">
        <v>145462138.90000001</v>
      </c>
      <c r="W355">
        <v>258681730.40000001</v>
      </c>
      <c r="X355" t="s">
        <v>2788</v>
      </c>
      <c r="Y355" t="s">
        <v>2789</v>
      </c>
      <c r="Z355" s="8" t="s">
        <v>800</v>
      </c>
      <c r="AA355" t="s">
        <v>512</v>
      </c>
      <c r="AB355" t="s">
        <v>484</v>
      </c>
      <c r="AC355" s="16" t="s">
        <v>2790</v>
      </c>
      <c r="AD355" t="s">
        <v>512</v>
      </c>
      <c r="AE355">
        <f t="shared" si="11"/>
        <v>0.27833325160376532</v>
      </c>
      <c r="AF355">
        <f t="shared" si="10"/>
        <v>0.93009218948375849</v>
      </c>
    </row>
    <row r="356" spans="1:32" x14ac:dyDescent="0.2">
      <c r="A356">
        <v>2687</v>
      </c>
      <c r="B356" t="s">
        <v>2791</v>
      </c>
      <c r="C356" t="s">
        <v>88</v>
      </c>
      <c r="D356">
        <v>822.75312029999998</v>
      </c>
      <c r="E356">
        <v>1</v>
      </c>
      <c r="F356">
        <v>23.954666670000002</v>
      </c>
      <c r="G356">
        <v>0.26405000000000001</v>
      </c>
      <c r="H356">
        <v>0</v>
      </c>
      <c r="I356" t="s">
        <v>2792</v>
      </c>
      <c r="J356">
        <v>11702531.43</v>
      </c>
      <c r="K356">
        <v>54.13</v>
      </c>
      <c r="L356">
        <v>9218341.2469999995</v>
      </c>
      <c r="M356">
        <v>12560991</v>
      </c>
      <c r="N356">
        <v>16803239.66</v>
      </c>
      <c r="O356">
        <v>16914614.629999999</v>
      </c>
      <c r="P356">
        <v>10115617.960000001</v>
      </c>
      <c r="Q356">
        <v>12738115.529999999</v>
      </c>
      <c r="R356">
        <v>19748086.91</v>
      </c>
      <c r="S356">
        <v>22122992.399999999</v>
      </c>
      <c r="T356">
        <v>10114086.380000001</v>
      </c>
      <c r="U356">
        <v>18839114.91</v>
      </c>
      <c r="V356">
        <v>4746379.625</v>
      </c>
      <c r="W356">
        <v>4480672.5839999998</v>
      </c>
      <c r="X356" t="s">
        <v>2793</v>
      </c>
      <c r="Y356">
        <v>491284.3</v>
      </c>
      <c r="Z356" s="8" t="s">
        <v>800</v>
      </c>
      <c r="AA356" t="s">
        <v>512</v>
      </c>
      <c r="AB356" t="s">
        <v>484</v>
      </c>
      <c r="AC356" s="16" t="s">
        <v>2794</v>
      </c>
      <c r="AD356" t="s">
        <v>512</v>
      </c>
      <c r="AE356">
        <f t="shared" si="11"/>
        <v>0.11653297489704623</v>
      </c>
      <c r="AF356">
        <f t="shared" si="10"/>
        <v>0.78519534546286351</v>
      </c>
    </row>
    <row r="357" spans="1:32" x14ac:dyDescent="0.2">
      <c r="A357">
        <v>1919</v>
      </c>
      <c r="B357" t="s">
        <v>2795</v>
      </c>
      <c r="C357">
        <v>692.59344980000003</v>
      </c>
      <c r="D357">
        <v>710.62727529999995</v>
      </c>
      <c r="E357">
        <v>1</v>
      </c>
      <c r="F357">
        <v>20.427516669999999</v>
      </c>
      <c r="G357">
        <v>0.81678333299999994</v>
      </c>
      <c r="H357">
        <v>0</v>
      </c>
      <c r="I357" t="s">
        <v>2796</v>
      </c>
      <c r="J357">
        <v>785323013.60000002</v>
      </c>
      <c r="K357">
        <v>50.43</v>
      </c>
      <c r="L357">
        <v>490060976.69999999</v>
      </c>
      <c r="M357">
        <v>979582606.39999998</v>
      </c>
      <c r="N357">
        <v>970255940.29999995</v>
      </c>
      <c r="O357">
        <v>1401222350</v>
      </c>
      <c r="P357">
        <v>532937759.69999999</v>
      </c>
      <c r="Q357">
        <v>914903477.39999998</v>
      </c>
      <c r="R357">
        <v>905350057.10000002</v>
      </c>
      <c r="S357">
        <v>1489247174</v>
      </c>
      <c r="T357">
        <v>592248215.60000002</v>
      </c>
      <c r="U357">
        <v>1293087498</v>
      </c>
      <c r="V357">
        <v>357657985</v>
      </c>
      <c r="W357">
        <v>221504064.90000001</v>
      </c>
      <c r="X357" t="s">
        <v>2797</v>
      </c>
      <c r="Y357" t="s">
        <v>2798</v>
      </c>
      <c r="Z357" s="8" t="s">
        <v>800</v>
      </c>
      <c r="AA357" t="s">
        <v>512</v>
      </c>
      <c r="AB357" t="s">
        <v>484</v>
      </c>
      <c r="AC357" s="16" t="s">
        <v>2799</v>
      </c>
      <c r="AD357" t="s">
        <v>512</v>
      </c>
      <c r="AE357">
        <f t="shared" si="11"/>
        <v>0.24826402528576386</v>
      </c>
      <c r="AF357">
        <f t="shared" si="10"/>
        <v>0.842001417887148</v>
      </c>
    </row>
    <row r="358" spans="1:32" x14ac:dyDescent="0.2">
      <c r="A358">
        <v>1926</v>
      </c>
      <c r="B358" t="s">
        <v>2800</v>
      </c>
      <c r="C358">
        <v>718.60962459999996</v>
      </c>
      <c r="D358">
        <v>736.6434501</v>
      </c>
      <c r="E358">
        <v>1</v>
      </c>
      <c r="F358">
        <v>20.48758333</v>
      </c>
      <c r="G358">
        <v>0.79559999999999997</v>
      </c>
      <c r="H358">
        <v>0</v>
      </c>
      <c r="I358" t="s">
        <v>2801</v>
      </c>
      <c r="J358">
        <v>1046133373</v>
      </c>
      <c r="K358">
        <v>45.12</v>
      </c>
      <c r="L358">
        <v>711992140.29999995</v>
      </c>
      <c r="M358">
        <v>1276171344</v>
      </c>
      <c r="N358">
        <v>1413104994</v>
      </c>
      <c r="O358">
        <v>1546101004</v>
      </c>
      <c r="P358">
        <v>788299458.20000005</v>
      </c>
      <c r="Q358">
        <v>1278605962</v>
      </c>
      <c r="R358">
        <v>1273656008</v>
      </c>
      <c r="S358">
        <v>1960668448</v>
      </c>
      <c r="T358">
        <v>836976312.70000005</v>
      </c>
      <c r="U358">
        <v>1606513877</v>
      </c>
      <c r="V358">
        <v>463654637.39999998</v>
      </c>
      <c r="W358">
        <v>402657397.10000002</v>
      </c>
      <c r="X358" t="s">
        <v>2802</v>
      </c>
      <c r="Y358" t="s">
        <v>2803</v>
      </c>
      <c r="Z358" s="8" t="s">
        <v>800</v>
      </c>
      <c r="AA358" t="s">
        <v>512</v>
      </c>
      <c r="AB358" t="s">
        <v>484</v>
      </c>
      <c r="AC358" s="16" t="s">
        <v>2804</v>
      </c>
      <c r="AD358" t="s">
        <v>512</v>
      </c>
      <c r="AE358">
        <f t="shared" si="11"/>
        <v>0.18039953532577471</v>
      </c>
      <c r="AF358">
        <f t="shared" si="10"/>
        <v>0.82451439669292548</v>
      </c>
    </row>
    <row r="359" spans="1:32" x14ac:dyDescent="0.2">
      <c r="A359">
        <v>2362</v>
      </c>
      <c r="B359" t="s">
        <v>2805</v>
      </c>
      <c r="C359">
        <v>832.74841500000002</v>
      </c>
      <c r="D359">
        <v>850.78224060000002</v>
      </c>
      <c r="E359">
        <v>1</v>
      </c>
      <c r="F359">
        <v>22.510200000000001</v>
      </c>
      <c r="G359">
        <v>1.0934333329999999</v>
      </c>
      <c r="H359">
        <v>0</v>
      </c>
      <c r="I359" t="s">
        <v>2806</v>
      </c>
      <c r="J359">
        <v>27693548609</v>
      </c>
      <c r="K359">
        <v>16.59</v>
      </c>
      <c r="L359">
        <v>22585934945</v>
      </c>
      <c r="M359">
        <v>28576255252</v>
      </c>
      <c r="N359">
        <v>25913928019</v>
      </c>
      <c r="O359">
        <v>31137006325</v>
      </c>
      <c r="P359">
        <v>27010233009</v>
      </c>
      <c r="Q359">
        <v>26563431987</v>
      </c>
      <c r="R359">
        <v>24216864388</v>
      </c>
      <c r="S359">
        <v>30640084620</v>
      </c>
      <c r="T359">
        <v>24632828928</v>
      </c>
      <c r="U359">
        <v>28703746711</v>
      </c>
      <c r="V359">
        <v>37632133013</v>
      </c>
      <c r="W359">
        <v>24473521807</v>
      </c>
      <c r="X359" t="s">
        <v>2807</v>
      </c>
      <c r="Y359" t="s">
        <v>2808</v>
      </c>
      <c r="Z359" s="8" t="s">
        <v>800</v>
      </c>
      <c r="AA359" t="s">
        <v>512</v>
      </c>
      <c r="AB359" t="s">
        <v>484</v>
      </c>
      <c r="AC359" s="16" t="s">
        <v>909</v>
      </c>
      <c r="AD359" t="s">
        <v>512</v>
      </c>
      <c r="AE359">
        <f t="shared" si="11"/>
        <v>0.48071896846677742</v>
      </c>
      <c r="AF359">
        <f t="shared" si="10"/>
        <v>1.0034610526064844</v>
      </c>
    </row>
    <row r="360" spans="1:32" x14ac:dyDescent="0.2">
      <c r="A360">
        <v>2037</v>
      </c>
      <c r="B360" t="s">
        <v>2809</v>
      </c>
      <c r="C360">
        <v>720.62521149999998</v>
      </c>
      <c r="D360">
        <v>738.65903700000001</v>
      </c>
      <c r="E360">
        <v>1</v>
      </c>
      <c r="F360">
        <v>20.924499999999998</v>
      </c>
      <c r="G360">
        <v>0.43681666699999999</v>
      </c>
      <c r="H360">
        <v>0</v>
      </c>
      <c r="I360" t="s">
        <v>2810</v>
      </c>
      <c r="J360">
        <v>469839151.19999999</v>
      </c>
      <c r="K360">
        <v>37.36</v>
      </c>
      <c r="L360">
        <v>332193974</v>
      </c>
      <c r="M360">
        <v>571176513</v>
      </c>
      <c r="N360">
        <v>586435897.89999998</v>
      </c>
      <c r="O360">
        <v>663473022.70000005</v>
      </c>
      <c r="P360">
        <v>389968292.39999998</v>
      </c>
      <c r="Q360">
        <v>580603462.39999998</v>
      </c>
      <c r="R360">
        <v>534415956.89999998</v>
      </c>
      <c r="S360">
        <v>734133634.70000005</v>
      </c>
      <c r="T360">
        <v>409202004</v>
      </c>
      <c r="U360">
        <v>742756593.89999998</v>
      </c>
      <c r="V360">
        <v>245842195.5</v>
      </c>
      <c r="W360">
        <v>204512418.80000001</v>
      </c>
      <c r="X360" t="s">
        <v>2811</v>
      </c>
      <c r="Y360" t="s">
        <v>2812</v>
      </c>
      <c r="Z360" s="8" t="s">
        <v>800</v>
      </c>
      <c r="AA360" t="s">
        <v>512</v>
      </c>
      <c r="AB360" t="s">
        <v>484</v>
      </c>
      <c r="AC360" s="16" t="s">
        <v>2813</v>
      </c>
      <c r="AD360" t="s">
        <v>512</v>
      </c>
      <c r="AE360">
        <f t="shared" si="11"/>
        <v>0.16694463405351603</v>
      </c>
      <c r="AF360">
        <f t="shared" si="10"/>
        <v>0.84743521567745528</v>
      </c>
    </row>
    <row r="361" spans="1:32" x14ac:dyDescent="0.2">
      <c r="A361">
        <v>2191</v>
      </c>
      <c r="B361" t="s">
        <v>2814</v>
      </c>
      <c r="C361" t="s">
        <v>88</v>
      </c>
      <c r="D361">
        <v>968.76593149999997</v>
      </c>
      <c r="E361">
        <v>1</v>
      </c>
      <c r="F361">
        <v>21.540383330000001</v>
      </c>
      <c r="G361">
        <v>0.23880000000000001</v>
      </c>
      <c r="H361">
        <v>0</v>
      </c>
      <c r="I361" t="s">
        <v>2815</v>
      </c>
      <c r="J361">
        <v>54206922.700000003</v>
      </c>
      <c r="K361">
        <v>237.24</v>
      </c>
      <c r="L361">
        <v>18358349.289999999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384754706.5</v>
      </c>
      <c r="X361" t="s">
        <v>2816</v>
      </c>
      <c r="Y361" t="s">
        <v>2817</v>
      </c>
      <c r="Z361" s="8" t="s">
        <v>800</v>
      </c>
      <c r="AA361" t="s">
        <v>512</v>
      </c>
      <c r="AB361" t="s">
        <v>484</v>
      </c>
      <c r="AC361" s="16" t="s">
        <v>2818</v>
      </c>
      <c r="AD361" t="s">
        <v>512</v>
      </c>
      <c r="AE361">
        <f t="shared" si="11"/>
        <v>0.17329675354366714</v>
      </c>
      <c r="AF361" t="e">
        <f t="shared" si="10"/>
        <v>#DIV/0!</v>
      </c>
    </row>
    <row r="362" spans="1:32" x14ac:dyDescent="0.2">
      <c r="A362">
        <v>2244</v>
      </c>
      <c r="B362" t="s">
        <v>2819</v>
      </c>
      <c r="C362" t="s">
        <v>88</v>
      </c>
      <c r="D362">
        <v>972.79741160000003</v>
      </c>
      <c r="E362">
        <v>1</v>
      </c>
      <c r="F362">
        <v>21.836866669999999</v>
      </c>
      <c r="G362">
        <v>5.9366666999999998E-2</v>
      </c>
      <c r="H362">
        <v>0</v>
      </c>
      <c r="I362" t="s">
        <v>2820</v>
      </c>
      <c r="J362">
        <v>11091956.710000001</v>
      </c>
      <c r="K362">
        <v>224.55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83723511.980000004</v>
      </c>
      <c r="W362">
        <v>34099471.43</v>
      </c>
      <c r="X362" t="s">
        <v>2821</v>
      </c>
      <c r="Y362" t="s">
        <v>2822</v>
      </c>
      <c r="Z362" s="8" t="s">
        <v>800</v>
      </c>
      <c r="AA362" t="s">
        <v>512</v>
      </c>
      <c r="AB362" t="s">
        <v>484</v>
      </c>
      <c r="AC362" s="16" t="s">
        <v>2823</v>
      </c>
      <c r="AD362" t="s">
        <v>512</v>
      </c>
      <c r="AE362" t="e">
        <f t="shared" si="11"/>
        <v>#DIV/0!</v>
      </c>
      <c r="AF362" t="e">
        <f t="shared" si="10"/>
        <v>#DIV/0!</v>
      </c>
    </row>
    <row r="363" spans="1:32" x14ac:dyDescent="0.2">
      <c r="A363">
        <v>2252</v>
      </c>
      <c r="B363" t="s">
        <v>2824</v>
      </c>
      <c r="C363">
        <v>828.71755619999999</v>
      </c>
      <c r="D363">
        <v>846.75138179999999</v>
      </c>
      <c r="E363">
        <v>1</v>
      </c>
      <c r="F363">
        <v>21.896383329999999</v>
      </c>
      <c r="G363">
        <v>0.49491666699999998</v>
      </c>
      <c r="H363">
        <v>0</v>
      </c>
      <c r="I363" t="s">
        <v>2825</v>
      </c>
      <c r="J363">
        <v>46666999335</v>
      </c>
      <c r="K363">
        <v>11.6</v>
      </c>
      <c r="L363">
        <v>41163259255</v>
      </c>
      <c r="M363">
        <v>42036235732</v>
      </c>
      <c r="N363">
        <v>48394003178</v>
      </c>
      <c r="O363">
        <v>41882659264</v>
      </c>
      <c r="P363">
        <v>44572329236</v>
      </c>
      <c r="Q363">
        <v>44058927437</v>
      </c>
      <c r="R363">
        <v>42276054573</v>
      </c>
      <c r="S363">
        <v>48437704867</v>
      </c>
      <c r="T363">
        <v>42029225948</v>
      </c>
      <c r="U363">
        <v>50843100278</v>
      </c>
      <c r="V363">
        <v>57824233745</v>
      </c>
      <c r="W363">
        <v>56160069714</v>
      </c>
      <c r="X363" t="s">
        <v>2826</v>
      </c>
      <c r="Y363" t="s">
        <v>2827</v>
      </c>
      <c r="Z363" s="8" t="s">
        <v>800</v>
      </c>
      <c r="AA363" t="s">
        <v>512</v>
      </c>
      <c r="AB363" t="s">
        <v>484</v>
      </c>
      <c r="AC363" s="16" t="s">
        <v>2828</v>
      </c>
      <c r="AD363" t="s">
        <v>512</v>
      </c>
      <c r="AE363">
        <f t="shared" si="11"/>
        <v>0.20437677093983914</v>
      </c>
      <c r="AF363">
        <f t="shared" si="10"/>
        <v>0.95784433707907335</v>
      </c>
    </row>
    <row r="364" spans="1:32" x14ac:dyDescent="0.2">
      <c r="A364">
        <v>2260</v>
      </c>
      <c r="B364" t="s">
        <v>2829</v>
      </c>
      <c r="C364">
        <v>854.73275899999999</v>
      </c>
      <c r="D364">
        <v>872.76658450000002</v>
      </c>
      <c r="E364">
        <v>1</v>
      </c>
      <c r="F364">
        <v>21.955766669999999</v>
      </c>
      <c r="G364">
        <v>0.85113333300000005</v>
      </c>
      <c r="H364">
        <v>0</v>
      </c>
      <c r="I364" t="s">
        <v>2830</v>
      </c>
      <c r="J364" s="1">
        <v>106000000000</v>
      </c>
      <c r="K364">
        <v>13.33</v>
      </c>
      <c r="L364">
        <v>90665305332</v>
      </c>
      <c r="M364">
        <v>96657359575</v>
      </c>
      <c r="N364" s="1">
        <v>109000000000</v>
      </c>
      <c r="O364">
        <v>98288184038</v>
      </c>
      <c r="P364" s="1">
        <v>107000000000</v>
      </c>
      <c r="Q364">
        <v>97488702521</v>
      </c>
      <c r="R364">
        <v>93697650280</v>
      </c>
      <c r="S364" s="1">
        <v>109000000000</v>
      </c>
      <c r="T364">
        <v>96763817045</v>
      </c>
      <c r="U364" s="1">
        <v>108000000000</v>
      </c>
      <c r="V364" s="1">
        <v>144000000000</v>
      </c>
      <c r="W364" s="1">
        <v>128000000000</v>
      </c>
      <c r="X364" t="s">
        <v>2831</v>
      </c>
      <c r="Y364" t="s">
        <v>2832</v>
      </c>
      <c r="Z364" s="8" t="s">
        <v>800</v>
      </c>
      <c r="AA364" t="s">
        <v>512</v>
      </c>
      <c r="AB364" t="s">
        <v>484</v>
      </c>
      <c r="AC364" s="16" t="s">
        <v>2833</v>
      </c>
      <c r="AD364" t="s">
        <v>512</v>
      </c>
      <c r="AE364">
        <f t="shared" si="11"/>
        <v>0.44434503116836216</v>
      </c>
      <c r="AF364">
        <f t="shared" si="10"/>
        <v>0.99338683081932933</v>
      </c>
    </row>
    <row r="365" spans="1:32" x14ac:dyDescent="0.2">
      <c r="A365">
        <v>2272</v>
      </c>
      <c r="B365" t="s">
        <v>2834</v>
      </c>
      <c r="C365" t="s">
        <v>88</v>
      </c>
      <c r="D365">
        <v>922.78260509999996</v>
      </c>
      <c r="E365">
        <v>1</v>
      </c>
      <c r="F365">
        <v>22.073816669999999</v>
      </c>
      <c r="G365">
        <v>0.23780000000000001</v>
      </c>
      <c r="H365">
        <v>0</v>
      </c>
      <c r="I365" t="s">
        <v>2835</v>
      </c>
      <c r="J365">
        <v>1126169265</v>
      </c>
      <c r="K365">
        <v>41.92</v>
      </c>
      <c r="L365">
        <v>953922063.10000002</v>
      </c>
      <c r="M365">
        <v>1135076927</v>
      </c>
      <c r="N365">
        <v>786901083.60000002</v>
      </c>
      <c r="O365">
        <v>955930012.79999995</v>
      </c>
      <c r="P365">
        <v>937066940.5</v>
      </c>
      <c r="Q365">
        <v>795266497.5</v>
      </c>
      <c r="R365">
        <v>875905157</v>
      </c>
      <c r="S365">
        <v>883508472.60000002</v>
      </c>
      <c r="T365">
        <v>833152960.20000005</v>
      </c>
      <c r="U365">
        <v>987851308</v>
      </c>
      <c r="V365">
        <v>2348118384</v>
      </c>
      <c r="W365">
        <v>1512332513</v>
      </c>
      <c r="X365" t="s">
        <v>2836</v>
      </c>
      <c r="Y365" t="s">
        <v>2837</v>
      </c>
      <c r="Z365" s="8" t="s">
        <v>800</v>
      </c>
      <c r="AA365" t="s">
        <v>512</v>
      </c>
      <c r="AB365" t="s">
        <v>484</v>
      </c>
      <c r="AC365" s="16" t="s">
        <v>2838</v>
      </c>
      <c r="AD365" t="s">
        <v>512</v>
      </c>
      <c r="AE365">
        <f t="shared" si="11"/>
        <v>0.12703168307159751</v>
      </c>
      <c r="AF365">
        <f t="shared" si="10"/>
        <v>1.0898631153842713</v>
      </c>
    </row>
    <row r="366" spans="1:32" x14ac:dyDescent="0.2">
      <c r="A366">
        <v>2307</v>
      </c>
      <c r="B366" t="s">
        <v>2839</v>
      </c>
      <c r="C366" t="s">
        <v>88</v>
      </c>
      <c r="D366">
        <v>848.76682459999995</v>
      </c>
      <c r="E366">
        <v>1</v>
      </c>
      <c r="F366">
        <v>22.21286667</v>
      </c>
      <c r="G366">
        <v>1.0183500000000001</v>
      </c>
      <c r="H366">
        <v>0</v>
      </c>
      <c r="I366" t="s">
        <v>2840</v>
      </c>
      <c r="J366">
        <v>46880979085</v>
      </c>
      <c r="K366">
        <v>16.89</v>
      </c>
      <c r="L366">
        <v>39427800193</v>
      </c>
      <c r="M366">
        <v>44115855609</v>
      </c>
      <c r="N366">
        <v>43224176369</v>
      </c>
      <c r="O366">
        <v>47432872145</v>
      </c>
      <c r="P366">
        <v>42583682227</v>
      </c>
      <c r="Q366">
        <v>44081473148</v>
      </c>
      <c r="R366">
        <v>41044471173</v>
      </c>
      <c r="S366">
        <v>47753031082</v>
      </c>
      <c r="T366">
        <v>42271403656</v>
      </c>
      <c r="U366">
        <v>49048953586</v>
      </c>
      <c r="V366">
        <v>70752283058</v>
      </c>
      <c r="W366">
        <v>50212046568</v>
      </c>
      <c r="X366" t="s">
        <v>2841</v>
      </c>
      <c r="Y366" t="s">
        <v>2842</v>
      </c>
      <c r="Z366" s="8" t="s">
        <v>800</v>
      </c>
      <c r="AA366" t="s">
        <v>512</v>
      </c>
      <c r="AB366" t="s">
        <v>484</v>
      </c>
      <c r="AC366" s="16" t="s">
        <v>945</v>
      </c>
      <c r="AD366" t="s">
        <v>512</v>
      </c>
      <c r="AE366">
        <f t="shared" si="11"/>
        <v>0.24114516896829591</v>
      </c>
      <c r="AF366">
        <f t="shared" si="10"/>
        <v>0.96692699298199547</v>
      </c>
    </row>
    <row r="367" spans="1:32" x14ac:dyDescent="0.2">
      <c r="A367">
        <v>2315</v>
      </c>
      <c r="B367" t="s">
        <v>2843</v>
      </c>
      <c r="C367" t="s">
        <v>88</v>
      </c>
      <c r="D367">
        <v>874.78292160000001</v>
      </c>
      <c r="E367">
        <v>1</v>
      </c>
      <c r="F367">
        <v>22.252400000000002</v>
      </c>
      <c r="G367">
        <v>1.206683333</v>
      </c>
      <c r="H367">
        <v>0</v>
      </c>
      <c r="I367" t="s">
        <v>2844</v>
      </c>
      <c r="J367" s="1">
        <v>115000000000</v>
      </c>
      <c r="K367">
        <v>14.17</v>
      </c>
      <c r="L367">
        <v>97650399075</v>
      </c>
      <c r="M367" s="1">
        <v>107000000000</v>
      </c>
      <c r="N367" s="1">
        <v>110000000000</v>
      </c>
      <c r="O367" s="1">
        <v>109000000000</v>
      </c>
      <c r="P367" s="1">
        <v>112000000000</v>
      </c>
      <c r="Q367" s="1">
        <v>106000000000</v>
      </c>
      <c r="R367" s="1">
        <v>100000000000</v>
      </c>
      <c r="S367" s="1">
        <v>117000000000</v>
      </c>
      <c r="T367" s="1">
        <v>104000000000</v>
      </c>
      <c r="U367" s="1">
        <v>115000000000</v>
      </c>
      <c r="V367" s="1">
        <v>161000000000</v>
      </c>
      <c r="W367" s="1">
        <v>138000000000</v>
      </c>
      <c r="X367" t="s">
        <v>2845</v>
      </c>
      <c r="Y367" t="s">
        <v>2846</v>
      </c>
      <c r="Z367" s="8" t="s">
        <v>800</v>
      </c>
      <c r="AA367" t="s">
        <v>512</v>
      </c>
      <c r="AB367" t="s">
        <v>484</v>
      </c>
      <c r="AC367" s="16" t="s">
        <v>950</v>
      </c>
      <c r="AD367" t="s">
        <v>512</v>
      </c>
      <c r="AE367">
        <f t="shared" si="11"/>
        <v>0.38272929928178401</v>
      </c>
      <c r="AF367">
        <f t="shared" si="10"/>
        <v>0.98828486914206637</v>
      </c>
    </row>
    <row r="368" spans="1:32" x14ac:dyDescent="0.2">
      <c r="A368">
        <v>2330</v>
      </c>
      <c r="B368" t="s">
        <v>2847</v>
      </c>
      <c r="C368" t="s">
        <v>88</v>
      </c>
      <c r="D368">
        <v>862.78305709999995</v>
      </c>
      <c r="E368">
        <v>1</v>
      </c>
      <c r="F368">
        <v>22.410666670000001</v>
      </c>
      <c r="G368">
        <v>0.19866666699999999</v>
      </c>
      <c r="H368">
        <v>0</v>
      </c>
      <c r="I368" t="s">
        <v>2848</v>
      </c>
      <c r="J368">
        <v>2155182495</v>
      </c>
      <c r="K368">
        <v>18.100000000000001</v>
      </c>
      <c r="L368">
        <v>1817130413</v>
      </c>
      <c r="M368">
        <v>2072212344</v>
      </c>
      <c r="N368">
        <v>2211506977</v>
      </c>
      <c r="O368">
        <v>2238295600</v>
      </c>
      <c r="P368">
        <v>2359346404</v>
      </c>
      <c r="Q368">
        <v>2232392776</v>
      </c>
      <c r="R368">
        <v>1637327483</v>
      </c>
      <c r="S368">
        <v>2504277886</v>
      </c>
      <c r="T368">
        <v>1981224053</v>
      </c>
      <c r="U368">
        <v>2111654790</v>
      </c>
      <c r="V368">
        <v>2945759660</v>
      </c>
      <c r="W368">
        <v>1853375173</v>
      </c>
      <c r="X368" t="s">
        <v>2849</v>
      </c>
      <c r="Y368" t="s">
        <v>2850</v>
      </c>
      <c r="Z368" s="8" t="s">
        <v>800</v>
      </c>
      <c r="AA368" t="s">
        <v>512</v>
      </c>
      <c r="AB368" t="s">
        <v>484</v>
      </c>
      <c r="AC368" s="16" t="s">
        <v>970</v>
      </c>
      <c r="AD368" t="s">
        <v>512</v>
      </c>
      <c r="AE368">
        <f t="shared" si="11"/>
        <v>0.39631674386455307</v>
      </c>
      <c r="AF368">
        <f t="shared" si="10"/>
        <v>1.0221283531148346</v>
      </c>
    </row>
    <row r="369" spans="1:32" x14ac:dyDescent="0.2">
      <c r="A369">
        <v>2397</v>
      </c>
      <c r="B369" t="s">
        <v>2851</v>
      </c>
      <c r="C369" t="s">
        <v>88</v>
      </c>
      <c r="D369">
        <v>864.79876179999997</v>
      </c>
      <c r="E369">
        <v>1</v>
      </c>
      <c r="F369">
        <v>22.709383330000001</v>
      </c>
      <c r="G369">
        <v>0.200616667</v>
      </c>
      <c r="H369">
        <v>0</v>
      </c>
      <c r="I369" t="s">
        <v>2852</v>
      </c>
      <c r="J369">
        <v>769135335.39999998</v>
      </c>
      <c r="K369">
        <v>27.1</v>
      </c>
      <c r="L369">
        <v>512234555.80000001</v>
      </c>
      <c r="M369">
        <v>829051767.89999998</v>
      </c>
      <c r="N369">
        <v>820020089.10000002</v>
      </c>
      <c r="O369">
        <v>901116297</v>
      </c>
      <c r="P369">
        <v>936525414.5</v>
      </c>
      <c r="Q369">
        <v>907354241.89999998</v>
      </c>
      <c r="R369">
        <v>605369547.5</v>
      </c>
      <c r="S369">
        <v>1022524630</v>
      </c>
      <c r="T369">
        <v>769485327.79999995</v>
      </c>
      <c r="U369">
        <v>760048516.39999998</v>
      </c>
      <c r="V369">
        <v>1040726315</v>
      </c>
      <c r="W369">
        <v>499825321.19999999</v>
      </c>
      <c r="X369" t="s">
        <v>2853</v>
      </c>
      <c r="Y369" t="s">
        <v>2854</v>
      </c>
      <c r="Z369" s="8" t="s">
        <v>800</v>
      </c>
      <c r="AA369" t="s">
        <v>512</v>
      </c>
      <c r="AB369" t="s">
        <v>484</v>
      </c>
      <c r="AC369" s="16" t="s">
        <v>960</v>
      </c>
      <c r="AD369" t="s">
        <v>512</v>
      </c>
      <c r="AE369">
        <f t="shared" si="11"/>
        <v>0.45087284295768926</v>
      </c>
      <c r="AF369">
        <f t="shared" si="10"/>
        <v>0.98380377224887472</v>
      </c>
    </row>
    <row r="370" spans="1:32" x14ac:dyDescent="0.2">
      <c r="A370">
        <v>2436</v>
      </c>
      <c r="B370" t="s">
        <v>2855</v>
      </c>
      <c r="C370" t="s">
        <v>88</v>
      </c>
      <c r="D370">
        <v>878.81278829999997</v>
      </c>
      <c r="E370">
        <v>1</v>
      </c>
      <c r="F370">
        <v>22.870116670000002</v>
      </c>
      <c r="G370">
        <v>1.042883333</v>
      </c>
      <c r="H370">
        <v>0</v>
      </c>
      <c r="I370" t="s">
        <v>2856</v>
      </c>
      <c r="J370">
        <v>18513057094</v>
      </c>
      <c r="K370">
        <v>20.190000000000001</v>
      </c>
      <c r="L370">
        <v>14195502329</v>
      </c>
      <c r="M370">
        <v>19811051989</v>
      </c>
      <c r="N370">
        <v>16812938425</v>
      </c>
      <c r="O370">
        <v>23273027213</v>
      </c>
      <c r="P370">
        <v>17072144152</v>
      </c>
      <c r="Q370">
        <v>19783816983</v>
      </c>
      <c r="R370">
        <v>17820999132</v>
      </c>
      <c r="S370">
        <v>23687152193</v>
      </c>
      <c r="T370">
        <v>18417479523</v>
      </c>
      <c r="U370">
        <v>21343049182</v>
      </c>
      <c r="V370">
        <v>20255546570</v>
      </c>
      <c r="W370">
        <v>11368643998</v>
      </c>
      <c r="X370" t="s">
        <v>2857</v>
      </c>
      <c r="Y370" t="s">
        <v>2858</v>
      </c>
      <c r="Z370" s="8" t="s">
        <v>800</v>
      </c>
      <c r="AA370" t="s">
        <v>512</v>
      </c>
      <c r="AB370" t="s">
        <v>484</v>
      </c>
      <c r="AC370" s="16" t="s">
        <v>925</v>
      </c>
      <c r="AD370" t="s">
        <v>910</v>
      </c>
      <c r="AE370">
        <f t="shared" si="11"/>
        <v>0.16073491264810957</v>
      </c>
      <c r="AF370">
        <f t="shared" si="10"/>
        <v>0.90215152324511116</v>
      </c>
    </row>
    <row r="371" spans="1:32" x14ac:dyDescent="0.2">
      <c r="A371">
        <v>2474</v>
      </c>
      <c r="B371" t="s">
        <v>2859</v>
      </c>
      <c r="C371" t="s">
        <v>88</v>
      </c>
      <c r="D371">
        <v>892.83031249999999</v>
      </c>
      <c r="E371">
        <v>1</v>
      </c>
      <c r="F371">
        <v>23.051349999999999</v>
      </c>
      <c r="G371">
        <v>0.411083333</v>
      </c>
      <c r="H371">
        <v>0</v>
      </c>
      <c r="I371" t="s">
        <v>2860</v>
      </c>
      <c r="J371">
        <v>782731065.39999998</v>
      </c>
      <c r="K371">
        <v>35.78</v>
      </c>
      <c r="L371">
        <v>550768398.20000005</v>
      </c>
      <c r="M371">
        <v>807446083.10000002</v>
      </c>
      <c r="N371">
        <v>879898542.60000002</v>
      </c>
      <c r="O371">
        <v>1034929142</v>
      </c>
      <c r="P371">
        <v>941854245.60000002</v>
      </c>
      <c r="Q371">
        <v>1021643549</v>
      </c>
      <c r="R371">
        <v>727454568.10000002</v>
      </c>
      <c r="S371">
        <v>1312939281</v>
      </c>
      <c r="T371">
        <v>884067122.10000002</v>
      </c>
      <c r="U371">
        <v>889400884.10000002</v>
      </c>
      <c r="V371">
        <v>400755456.60000002</v>
      </c>
      <c r="W371">
        <v>378715378.80000001</v>
      </c>
      <c r="X371" t="s">
        <v>2861</v>
      </c>
      <c r="Y371" t="s">
        <v>2862</v>
      </c>
      <c r="Z371" s="8" t="s">
        <v>800</v>
      </c>
      <c r="AA371" t="s">
        <v>512</v>
      </c>
      <c r="AB371" t="s">
        <v>484</v>
      </c>
      <c r="AC371" s="16" t="s">
        <v>2863</v>
      </c>
      <c r="AD371" t="s">
        <v>512</v>
      </c>
      <c r="AE371">
        <f t="shared" si="11"/>
        <v>0.18026122735212166</v>
      </c>
      <c r="AF371">
        <f t="shared" si="10"/>
        <v>0.87165581652579271</v>
      </c>
    </row>
    <row r="372" spans="1:32" x14ac:dyDescent="0.2">
      <c r="A372">
        <v>2484</v>
      </c>
      <c r="B372" t="s">
        <v>2864</v>
      </c>
      <c r="C372" t="s">
        <v>88</v>
      </c>
      <c r="D372">
        <v>862.78349639999999</v>
      </c>
      <c r="E372">
        <v>1</v>
      </c>
      <c r="F372">
        <v>23.092166670000001</v>
      </c>
      <c r="G372">
        <v>0.28849999999999998</v>
      </c>
      <c r="H372">
        <v>0</v>
      </c>
      <c r="I372" t="s">
        <v>2765</v>
      </c>
      <c r="J372">
        <v>24089416.050000001</v>
      </c>
      <c r="K372">
        <v>65.63</v>
      </c>
      <c r="L372">
        <v>22381819.75</v>
      </c>
      <c r="M372">
        <v>29796990.120000001</v>
      </c>
      <c r="N372">
        <v>31499657.859999999</v>
      </c>
      <c r="O372">
        <v>24457166.739999998</v>
      </c>
      <c r="P372">
        <v>26630054.640000001</v>
      </c>
      <c r="Q372">
        <v>21699510.829999998</v>
      </c>
      <c r="R372">
        <v>26777630.25</v>
      </c>
      <c r="S372">
        <v>35426187.57</v>
      </c>
      <c r="T372">
        <v>18941199.949999999</v>
      </c>
      <c r="U372">
        <v>27927682.16</v>
      </c>
      <c r="V372">
        <v>34765753.079999998</v>
      </c>
      <c r="W372">
        <v>61037587.829999998</v>
      </c>
      <c r="X372" t="s">
        <v>2865</v>
      </c>
      <c r="Y372" t="s">
        <v>2866</v>
      </c>
      <c r="Z372" s="8" t="s">
        <v>800</v>
      </c>
      <c r="AA372" t="s">
        <v>512</v>
      </c>
      <c r="AB372" t="s">
        <v>484</v>
      </c>
      <c r="AC372" s="16" t="s">
        <v>2867</v>
      </c>
      <c r="AD372" t="s">
        <v>512</v>
      </c>
      <c r="AE372">
        <f t="shared" si="11"/>
        <v>0.40733269279419915</v>
      </c>
      <c r="AF372">
        <f t="shared" si="10"/>
        <v>1.030537667955534</v>
      </c>
    </row>
    <row r="373" spans="1:32" x14ac:dyDescent="0.2">
      <c r="A373">
        <v>2519</v>
      </c>
      <c r="B373" t="s">
        <v>2868</v>
      </c>
      <c r="C373">
        <v>897.83219670000005</v>
      </c>
      <c r="D373">
        <v>880.82890840000005</v>
      </c>
      <c r="E373">
        <v>1</v>
      </c>
      <c r="F373">
        <v>23.215933329999999</v>
      </c>
      <c r="G373">
        <v>0.43338333299999998</v>
      </c>
      <c r="H373">
        <v>0</v>
      </c>
      <c r="I373" t="s">
        <v>2869</v>
      </c>
      <c r="J373">
        <v>653213193.20000005</v>
      </c>
      <c r="K373">
        <v>40.29</v>
      </c>
      <c r="L373">
        <v>595951101.70000005</v>
      </c>
      <c r="M373">
        <v>1069965546</v>
      </c>
      <c r="N373">
        <v>583770274</v>
      </c>
      <c r="O373">
        <v>760404448.10000002</v>
      </c>
      <c r="P373">
        <v>561802194.70000005</v>
      </c>
      <c r="Q373">
        <v>1195328156</v>
      </c>
      <c r="R373">
        <v>721792602.5</v>
      </c>
      <c r="S373">
        <v>409629745.10000002</v>
      </c>
      <c r="T373">
        <v>922531109.5</v>
      </c>
      <c r="U373">
        <v>751090442.79999995</v>
      </c>
      <c r="V373">
        <v>500618661.5</v>
      </c>
      <c r="W373">
        <v>460702679.39999998</v>
      </c>
      <c r="X373" t="s">
        <v>2870</v>
      </c>
      <c r="Y373" t="s">
        <v>2871</v>
      </c>
      <c r="Z373" s="8" t="s">
        <v>800</v>
      </c>
      <c r="AA373" t="s">
        <v>512</v>
      </c>
      <c r="AB373" t="s">
        <v>484</v>
      </c>
      <c r="AC373" s="16" t="s">
        <v>940</v>
      </c>
      <c r="AD373" t="s">
        <v>512</v>
      </c>
      <c r="AE373">
        <f t="shared" si="11"/>
        <v>0.30393675233399242</v>
      </c>
      <c r="AF373">
        <f t="shared" si="10"/>
        <v>0.8928903398452519</v>
      </c>
    </row>
    <row r="374" spans="1:32" x14ac:dyDescent="0.2">
      <c r="A374">
        <v>2552</v>
      </c>
      <c r="B374" t="s">
        <v>2872</v>
      </c>
      <c r="C374" t="s">
        <v>88</v>
      </c>
      <c r="D374">
        <v>1010.908426</v>
      </c>
      <c r="E374">
        <v>1</v>
      </c>
      <c r="F374">
        <v>23.360683330000001</v>
      </c>
      <c r="G374">
        <v>0.96345000000000003</v>
      </c>
      <c r="H374">
        <v>0</v>
      </c>
      <c r="I374" t="s">
        <v>2873</v>
      </c>
      <c r="J374">
        <v>282744504.60000002</v>
      </c>
      <c r="K374">
        <v>37.369999999999997</v>
      </c>
      <c r="L374">
        <v>253195400.59999999</v>
      </c>
      <c r="M374">
        <v>285670075.39999998</v>
      </c>
      <c r="N374">
        <v>247031293.5</v>
      </c>
      <c r="O374">
        <v>226191467.30000001</v>
      </c>
      <c r="P374">
        <v>227322509.40000001</v>
      </c>
      <c r="Q374">
        <v>255402268.59999999</v>
      </c>
      <c r="R374">
        <v>217586939.69999999</v>
      </c>
      <c r="S374">
        <v>273166359.60000002</v>
      </c>
      <c r="T374">
        <v>269667419.5</v>
      </c>
      <c r="U374">
        <v>213561010.90000001</v>
      </c>
      <c r="V374">
        <v>216540595.59999999</v>
      </c>
      <c r="W374">
        <v>485911066.10000002</v>
      </c>
      <c r="X374" t="s">
        <v>2874</v>
      </c>
      <c r="Y374" t="s">
        <v>2875</v>
      </c>
      <c r="Z374" s="8" t="s">
        <v>800</v>
      </c>
      <c r="AA374" t="s">
        <v>512</v>
      </c>
      <c r="AB374" t="s">
        <v>484</v>
      </c>
      <c r="AC374" s="16" t="s">
        <v>2876</v>
      </c>
      <c r="AD374" t="s">
        <v>512</v>
      </c>
      <c r="AE374">
        <f t="shared" si="11"/>
        <v>0.45376558166283532</v>
      </c>
      <c r="AF374">
        <f t="shared" si="10"/>
        <v>1.0081559121591506</v>
      </c>
    </row>
    <row r="375" spans="1:32" x14ac:dyDescent="0.2">
      <c r="A375">
        <v>2561</v>
      </c>
      <c r="B375" t="s">
        <v>2877</v>
      </c>
      <c r="C375" t="s">
        <v>88</v>
      </c>
      <c r="D375">
        <v>920.86175969999999</v>
      </c>
      <c r="E375">
        <v>1</v>
      </c>
      <c r="F375">
        <v>23.422650000000001</v>
      </c>
      <c r="G375">
        <v>0.41091666700000001</v>
      </c>
      <c r="H375">
        <v>0</v>
      </c>
      <c r="I375" t="s">
        <v>2878</v>
      </c>
      <c r="J375">
        <v>357722177.39999998</v>
      </c>
      <c r="K375">
        <v>48.28</v>
      </c>
      <c r="L375">
        <v>260499819.40000001</v>
      </c>
      <c r="M375">
        <v>362851470.5</v>
      </c>
      <c r="N375">
        <v>425437817.30000001</v>
      </c>
      <c r="O375">
        <v>482300441.10000002</v>
      </c>
      <c r="P375">
        <v>411005475.30000001</v>
      </c>
      <c r="Q375">
        <v>504191369.69999999</v>
      </c>
      <c r="R375">
        <v>386689684.80000001</v>
      </c>
      <c r="S375">
        <v>641625105.39999998</v>
      </c>
      <c r="T375">
        <v>458968679.5</v>
      </c>
      <c r="U375">
        <v>416544778</v>
      </c>
      <c r="V375">
        <v>102520603.40000001</v>
      </c>
      <c r="W375">
        <v>65111183.700000003</v>
      </c>
      <c r="X375" t="s">
        <v>2879</v>
      </c>
      <c r="Y375" t="s">
        <v>2880</v>
      </c>
      <c r="Z375" s="8" t="s">
        <v>800</v>
      </c>
      <c r="AA375" t="s">
        <v>512</v>
      </c>
      <c r="AB375" t="s">
        <v>484</v>
      </c>
      <c r="AC375" s="16" t="s">
        <v>2881</v>
      </c>
      <c r="AD375" t="s">
        <v>512</v>
      </c>
      <c r="AE375">
        <f t="shared" si="11"/>
        <v>7.3796434788212753E-2</v>
      </c>
      <c r="AF375">
        <f t="shared" si="10"/>
        <v>0.80651129648890874</v>
      </c>
    </row>
    <row r="376" spans="1:32" x14ac:dyDescent="0.2">
      <c r="A376">
        <v>2573</v>
      </c>
      <c r="B376" t="s">
        <v>2882</v>
      </c>
      <c r="C376" t="s">
        <v>88</v>
      </c>
      <c r="D376">
        <v>946.87590390000003</v>
      </c>
      <c r="E376">
        <v>1</v>
      </c>
      <c r="F376">
        <v>23.46391667</v>
      </c>
      <c r="G376">
        <v>0.59528333300000003</v>
      </c>
      <c r="H376">
        <v>0</v>
      </c>
      <c r="I376" t="s">
        <v>2883</v>
      </c>
      <c r="J376">
        <v>857641249.79999995</v>
      </c>
      <c r="K376">
        <v>35.979999999999997</v>
      </c>
      <c r="L376">
        <v>643447656.89999998</v>
      </c>
      <c r="M376">
        <v>854285552.39999998</v>
      </c>
      <c r="N376">
        <v>1083719624</v>
      </c>
      <c r="O376">
        <v>1031542417</v>
      </c>
      <c r="P376">
        <v>944023074.5</v>
      </c>
      <c r="Q376">
        <v>1099192326</v>
      </c>
      <c r="R376">
        <v>1002148492</v>
      </c>
      <c r="S376">
        <v>1416560599</v>
      </c>
      <c r="T376">
        <v>976435116.89999998</v>
      </c>
      <c r="U376">
        <v>992336783.20000005</v>
      </c>
      <c r="V376">
        <v>400643675.10000002</v>
      </c>
      <c r="W376">
        <v>342181719.10000002</v>
      </c>
      <c r="X376" t="s">
        <v>2884</v>
      </c>
      <c r="Y376" t="s">
        <v>2885</v>
      </c>
      <c r="Z376" s="8" t="s">
        <v>800</v>
      </c>
      <c r="AA376" t="s">
        <v>512</v>
      </c>
      <c r="AB376" t="s">
        <v>484</v>
      </c>
      <c r="AC376" s="16" t="s">
        <v>2886</v>
      </c>
      <c r="AD376" t="s">
        <v>512</v>
      </c>
      <c r="AE376">
        <f t="shared" si="11"/>
        <v>6.9749661621929152E-2</v>
      </c>
      <c r="AF376">
        <f t="shared" si="10"/>
        <v>0.83056126388961471</v>
      </c>
    </row>
    <row r="377" spans="1:32" x14ac:dyDescent="0.2">
      <c r="A377">
        <v>2610</v>
      </c>
      <c r="B377" t="s">
        <v>2887</v>
      </c>
      <c r="C377" t="s">
        <v>88</v>
      </c>
      <c r="D377">
        <v>908.86119140000005</v>
      </c>
      <c r="E377">
        <v>1</v>
      </c>
      <c r="F377">
        <v>23.607399999999998</v>
      </c>
      <c r="G377">
        <v>0.164033333</v>
      </c>
      <c r="H377">
        <v>0</v>
      </c>
      <c r="I377" t="s">
        <v>2888</v>
      </c>
      <c r="J377">
        <v>125911264.59999999</v>
      </c>
      <c r="K377">
        <v>51.77</v>
      </c>
      <c r="L377">
        <v>102000445.3</v>
      </c>
      <c r="M377">
        <v>175813282</v>
      </c>
      <c r="N377">
        <v>164928620.5</v>
      </c>
      <c r="O377">
        <v>119467854.59999999</v>
      </c>
      <c r="P377">
        <v>141486247.40000001</v>
      </c>
      <c r="Q377">
        <v>246563843.40000001</v>
      </c>
      <c r="R377">
        <v>120974666.90000001</v>
      </c>
      <c r="S377">
        <v>0</v>
      </c>
      <c r="T377">
        <v>195177857.40000001</v>
      </c>
      <c r="U377">
        <v>174826431</v>
      </c>
      <c r="V377">
        <v>54413849.149999999</v>
      </c>
      <c r="W377">
        <v>150993209.80000001</v>
      </c>
      <c r="X377" t="s">
        <v>2889</v>
      </c>
      <c r="Y377" t="s">
        <v>2890</v>
      </c>
      <c r="Z377" s="8" t="s">
        <v>800</v>
      </c>
      <c r="AA377" t="s">
        <v>512</v>
      </c>
      <c r="AB377" t="s">
        <v>484</v>
      </c>
      <c r="AC377" s="16" t="s">
        <v>2891</v>
      </c>
      <c r="AD377" t="s">
        <v>512</v>
      </c>
      <c r="AE377">
        <f t="shared" si="11"/>
        <v>0.44102814652346611</v>
      </c>
      <c r="AF377">
        <f t="shared" si="10"/>
        <v>0.95410930869414212</v>
      </c>
    </row>
    <row r="378" spans="1:32" x14ac:dyDescent="0.2">
      <c r="A378">
        <v>1979</v>
      </c>
      <c r="B378" t="s">
        <v>2892</v>
      </c>
      <c r="C378">
        <v>898.76009980000003</v>
      </c>
      <c r="D378">
        <v>916.79265009999995</v>
      </c>
      <c r="E378">
        <v>1</v>
      </c>
      <c r="F378">
        <v>20.686050000000002</v>
      </c>
      <c r="G378">
        <v>0.85776666700000004</v>
      </c>
      <c r="H378">
        <v>0</v>
      </c>
      <c r="I378" t="s">
        <v>2893</v>
      </c>
      <c r="J378">
        <v>1710254870</v>
      </c>
      <c r="K378">
        <v>56.03</v>
      </c>
      <c r="L378">
        <v>3548694530</v>
      </c>
      <c r="M378">
        <v>1900079400</v>
      </c>
      <c r="N378">
        <v>2047102118</v>
      </c>
      <c r="O378">
        <v>3076444056</v>
      </c>
      <c r="P378">
        <v>3240925565</v>
      </c>
      <c r="Q378">
        <v>755933486.20000005</v>
      </c>
      <c r="R378">
        <v>2222337093</v>
      </c>
      <c r="S378">
        <v>765708472.5</v>
      </c>
      <c r="T378">
        <v>761780456.5</v>
      </c>
      <c r="U378">
        <v>1302078970</v>
      </c>
      <c r="V378">
        <v>1576551772</v>
      </c>
      <c r="W378">
        <v>972501632.29999995</v>
      </c>
      <c r="X378" t="s">
        <v>2894</v>
      </c>
      <c r="Y378" t="s">
        <v>2895</v>
      </c>
      <c r="Z378" s="8" t="s">
        <v>615</v>
      </c>
      <c r="AA378" t="s">
        <v>512</v>
      </c>
      <c r="AB378" t="s">
        <v>484</v>
      </c>
      <c r="AC378" s="16" t="s">
        <v>2896</v>
      </c>
      <c r="AD378" t="s">
        <v>512</v>
      </c>
      <c r="AE378">
        <f t="shared" si="11"/>
        <v>3.2002671179563046E-3</v>
      </c>
      <c r="AF378">
        <f t="shared" si="10"/>
        <v>2.3783797915263452</v>
      </c>
    </row>
    <row r="379" spans="1:32" x14ac:dyDescent="0.2">
      <c r="A379">
        <v>2694</v>
      </c>
      <c r="B379" t="s">
        <v>2897</v>
      </c>
      <c r="C379" t="s">
        <v>88</v>
      </c>
      <c r="D379">
        <v>936.89358379999999</v>
      </c>
      <c r="E379">
        <v>1</v>
      </c>
      <c r="F379">
        <v>24.03563333</v>
      </c>
      <c r="G379">
        <v>0.20255000000000001</v>
      </c>
      <c r="H379">
        <v>0</v>
      </c>
      <c r="I379" t="s">
        <v>2898</v>
      </c>
      <c r="J379">
        <v>45903938.490000002</v>
      </c>
      <c r="K379">
        <v>74.400000000000006</v>
      </c>
      <c r="L379">
        <v>48222424.789999999</v>
      </c>
      <c r="M379">
        <v>68208677.620000005</v>
      </c>
      <c r="N379">
        <v>13628802.84</v>
      </c>
      <c r="O379">
        <v>17227922.93</v>
      </c>
      <c r="P379">
        <v>44349425.920000002</v>
      </c>
      <c r="Q379">
        <v>63417623.460000001</v>
      </c>
      <c r="R379">
        <v>34787666.020000003</v>
      </c>
      <c r="S379">
        <v>0</v>
      </c>
      <c r="T379">
        <v>68001015.219999999</v>
      </c>
      <c r="U379">
        <v>32715429.75</v>
      </c>
      <c r="V379">
        <v>5792825.0789999999</v>
      </c>
      <c r="W379">
        <v>86641719.400000006</v>
      </c>
      <c r="X379" t="s">
        <v>2899</v>
      </c>
      <c r="Y379" t="s">
        <v>2900</v>
      </c>
      <c r="Z379" s="8" t="s">
        <v>800</v>
      </c>
      <c r="AA379" t="s">
        <v>512</v>
      </c>
      <c r="AB379" t="s">
        <v>484</v>
      </c>
      <c r="AC379" s="16" t="s">
        <v>2901</v>
      </c>
      <c r="AD379" t="s">
        <v>512</v>
      </c>
      <c r="AE379">
        <f t="shared" si="11"/>
        <v>0.46475652874448498</v>
      </c>
      <c r="AF379">
        <f t="shared" si="10"/>
        <v>0.96338016873751442</v>
      </c>
    </row>
    <row r="380" spans="1:32" x14ac:dyDescent="0.2">
      <c r="A380">
        <v>1834</v>
      </c>
      <c r="B380" t="s">
        <v>2902</v>
      </c>
      <c r="C380" t="s">
        <v>88</v>
      </c>
      <c r="D380">
        <v>862.74595409999995</v>
      </c>
      <c r="E380">
        <v>1</v>
      </c>
      <c r="F380">
        <v>20.12616667</v>
      </c>
      <c r="G380">
        <v>0.54013333299999999</v>
      </c>
      <c r="H380">
        <v>0</v>
      </c>
      <c r="I380" t="s">
        <v>2903</v>
      </c>
      <c r="J380">
        <v>197452802.19999999</v>
      </c>
      <c r="K380">
        <v>63.76</v>
      </c>
      <c r="L380">
        <v>388686734.30000001</v>
      </c>
      <c r="M380">
        <v>217900764.30000001</v>
      </c>
      <c r="N380">
        <v>284620604.89999998</v>
      </c>
      <c r="O380">
        <v>436033080.10000002</v>
      </c>
      <c r="P380">
        <v>362250065.80000001</v>
      </c>
      <c r="Q380">
        <v>67433260.489999995</v>
      </c>
      <c r="R380">
        <v>265936508.40000001</v>
      </c>
      <c r="S380">
        <v>103821596.5</v>
      </c>
      <c r="T380">
        <v>45333050.280000001</v>
      </c>
      <c r="U380">
        <v>196334356.59999999</v>
      </c>
      <c r="V380">
        <v>126581258.59999999</v>
      </c>
      <c r="W380">
        <v>94172039.430000007</v>
      </c>
      <c r="X380" t="s">
        <v>2904</v>
      </c>
      <c r="Y380" t="s">
        <v>2905</v>
      </c>
      <c r="Z380" s="8" t="s">
        <v>615</v>
      </c>
      <c r="AA380" t="s">
        <v>512</v>
      </c>
      <c r="AB380" t="s">
        <v>484</v>
      </c>
      <c r="AC380" s="16" t="s">
        <v>2906</v>
      </c>
      <c r="AD380" t="s">
        <v>512</v>
      </c>
      <c r="AE380">
        <f t="shared" si="11"/>
        <v>3.7076383869058807E-3</v>
      </c>
      <c r="AF380">
        <f t="shared" si="10"/>
        <v>2.4887227187925989</v>
      </c>
    </row>
    <row r="381" spans="1:32" x14ac:dyDescent="0.2">
      <c r="A381">
        <v>2854</v>
      </c>
      <c r="B381" t="s">
        <v>2907</v>
      </c>
      <c r="C381" t="s">
        <v>88</v>
      </c>
      <c r="D381">
        <v>1020.987455</v>
      </c>
      <c r="E381">
        <v>1</v>
      </c>
      <c r="F381">
        <v>25.68031667</v>
      </c>
      <c r="G381">
        <v>0.309716667</v>
      </c>
      <c r="H381">
        <v>0</v>
      </c>
      <c r="I381" t="s">
        <v>2908</v>
      </c>
      <c r="J381">
        <v>4727556.6279999996</v>
      </c>
      <c r="K381">
        <v>277.24</v>
      </c>
      <c r="L381">
        <v>954650.58070000005</v>
      </c>
      <c r="M381">
        <v>1560648.219</v>
      </c>
      <c r="N381">
        <v>403785.08600000001</v>
      </c>
      <c r="O381">
        <v>0</v>
      </c>
      <c r="P381">
        <v>344214.24400000001</v>
      </c>
      <c r="Q381">
        <v>766605.03709999996</v>
      </c>
      <c r="R381">
        <v>681027.41159999999</v>
      </c>
      <c r="S381">
        <v>0</v>
      </c>
      <c r="T381">
        <v>2479467.807</v>
      </c>
      <c r="U381">
        <v>393679.85979999998</v>
      </c>
      <c r="V381">
        <v>0</v>
      </c>
      <c r="W381">
        <v>12638375.470000001</v>
      </c>
      <c r="X381" t="s">
        <v>2909</v>
      </c>
      <c r="Y381" t="s">
        <v>2910</v>
      </c>
      <c r="Z381" s="8" t="s">
        <v>800</v>
      </c>
      <c r="AA381" t="s">
        <v>512</v>
      </c>
      <c r="AB381" t="s">
        <v>484</v>
      </c>
      <c r="AC381" s="16" t="s">
        <v>2911</v>
      </c>
      <c r="AD381" t="s">
        <v>512</v>
      </c>
      <c r="AE381">
        <f t="shared" si="11"/>
        <v>0.34345525814720645</v>
      </c>
      <c r="AF381">
        <f t="shared" si="10"/>
        <v>0.7552566995930946</v>
      </c>
    </row>
    <row r="382" spans="1:32" x14ac:dyDescent="0.2">
      <c r="A382">
        <v>2855</v>
      </c>
      <c r="B382" t="s">
        <v>2912</v>
      </c>
      <c r="C382" t="s">
        <v>88</v>
      </c>
      <c r="D382">
        <v>1047.0038689999999</v>
      </c>
      <c r="E382">
        <v>1</v>
      </c>
      <c r="F382">
        <v>25.68031667</v>
      </c>
      <c r="G382">
        <v>0.45471666700000002</v>
      </c>
      <c r="H382">
        <v>0</v>
      </c>
      <c r="I382" t="s">
        <v>2913</v>
      </c>
      <c r="J382">
        <v>30864681.02</v>
      </c>
      <c r="K382">
        <v>125.34</v>
      </c>
      <c r="L382">
        <v>13842143.390000001</v>
      </c>
      <c r="M382">
        <v>18793122.789999999</v>
      </c>
      <c r="N382">
        <v>16870609.940000001</v>
      </c>
      <c r="O382">
        <v>14577877.26</v>
      </c>
      <c r="P382">
        <v>13257683.34</v>
      </c>
      <c r="Q382">
        <v>24099867.129999999</v>
      </c>
      <c r="R382">
        <v>17159578.5</v>
      </c>
      <c r="S382">
        <v>15094867.859999999</v>
      </c>
      <c r="T382">
        <v>25303363.690000001</v>
      </c>
      <c r="U382">
        <v>13331856.449999999</v>
      </c>
      <c r="V382">
        <v>3394395.57</v>
      </c>
      <c r="W382">
        <v>43210963.640000001</v>
      </c>
      <c r="X382" t="s">
        <v>2914</v>
      </c>
      <c r="Y382" t="s">
        <v>2915</v>
      </c>
      <c r="Z382" s="8" t="s">
        <v>800</v>
      </c>
      <c r="AA382" t="s">
        <v>512</v>
      </c>
      <c r="AB382" t="s">
        <v>484</v>
      </c>
      <c r="AC382" s="16" t="s">
        <v>2916</v>
      </c>
      <c r="AD382" t="s">
        <v>512</v>
      </c>
      <c r="AE382">
        <f t="shared" si="11"/>
        <v>0.10784181000395895</v>
      </c>
      <c r="AF382">
        <f t="shared" si="10"/>
        <v>0.81421008993746335</v>
      </c>
    </row>
    <row r="383" spans="1:32" x14ac:dyDescent="0.2">
      <c r="A383">
        <v>1817</v>
      </c>
      <c r="B383" t="s">
        <v>2917</v>
      </c>
      <c r="C383">
        <v>716.59382530000005</v>
      </c>
      <c r="D383">
        <v>734.62765090000005</v>
      </c>
      <c r="E383">
        <v>1</v>
      </c>
      <c r="F383">
        <v>20.04601667</v>
      </c>
      <c r="G383">
        <v>0.62019999999999997</v>
      </c>
      <c r="H383">
        <v>0</v>
      </c>
      <c r="I383" t="s">
        <v>2918</v>
      </c>
      <c r="J383">
        <v>1056829676</v>
      </c>
      <c r="K383">
        <v>44.98</v>
      </c>
      <c r="L383">
        <v>678986073.39999998</v>
      </c>
      <c r="M383">
        <v>1246924692</v>
      </c>
      <c r="N383">
        <v>1479174517</v>
      </c>
      <c r="O383">
        <v>1551782747</v>
      </c>
      <c r="P383">
        <v>821788250</v>
      </c>
      <c r="Q383">
        <v>1230343349</v>
      </c>
      <c r="R383">
        <v>1339041927</v>
      </c>
      <c r="S383">
        <v>2007540208</v>
      </c>
      <c r="T383">
        <v>726446050.79999995</v>
      </c>
      <c r="U383">
        <v>1618565561</v>
      </c>
      <c r="V383">
        <v>569907472.79999995</v>
      </c>
      <c r="W383">
        <v>450948374.5</v>
      </c>
      <c r="X383" t="s">
        <v>2919</v>
      </c>
      <c r="Y383" t="s">
        <v>2920</v>
      </c>
      <c r="Z383" s="8" t="s">
        <v>800</v>
      </c>
      <c r="AA383" t="s">
        <v>512</v>
      </c>
      <c r="AB383" t="s">
        <v>484</v>
      </c>
      <c r="AC383" s="16" t="s">
        <v>2921</v>
      </c>
      <c r="AD383" t="s">
        <v>512</v>
      </c>
      <c r="AE383">
        <f t="shared" si="11"/>
        <v>0.21475861735581275</v>
      </c>
      <c r="AF383">
        <f t="shared" si="10"/>
        <v>0.83483224412806267</v>
      </c>
    </row>
    <row r="384" spans="1:32" x14ac:dyDescent="0.2">
      <c r="A384">
        <v>2070</v>
      </c>
      <c r="B384" t="s">
        <v>2922</v>
      </c>
      <c r="C384">
        <v>848.68609939999999</v>
      </c>
      <c r="D384">
        <v>866.71992490000002</v>
      </c>
      <c r="E384">
        <v>1</v>
      </c>
      <c r="F384">
        <v>21.023616669999999</v>
      </c>
      <c r="G384">
        <v>0.655466667</v>
      </c>
      <c r="H384">
        <v>0</v>
      </c>
      <c r="I384" t="s">
        <v>2923</v>
      </c>
      <c r="J384">
        <v>1268990120</v>
      </c>
      <c r="K384">
        <v>33.729999999999997</v>
      </c>
      <c r="L384">
        <v>1006356414</v>
      </c>
      <c r="M384">
        <v>1250686049</v>
      </c>
      <c r="N384">
        <v>2083405000</v>
      </c>
      <c r="O384">
        <v>1208924868</v>
      </c>
      <c r="P384">
        <v>1084081807</v>
      </c>
      <c r="Q384">
        <v>1372870824</v>
      </c>
      <c r="R384">
        <v>1633522346</v>
      </c>
      <c r="S384">
        <v>1934249274</v>
      </c>
      <c r="T384">
        <v>899255290</v>
      </c>
      <c r="U384">
        <v>1859142213</v>
      </c>
      <c r="V384">
        <v>614676322.39999998</v>
      </c>
      <c r="W384">
        <v>850751790.29999995</v>
      </c>
      <c r="X384" t="s">
        <v>2924</v>
      </c>
      <c r="Y384" t="s">
        <v>2925</v>
      </c>
      <c r="Z384" s="8" t="s">
        <v>800</v>
      </c>
      <c r="AA384" t="s">
        <v>512</v>
      </c>
      <c r="AB384" t="s">
        <v>484</v>
      </c>
      <c r="AC384" s="16" t="s">
        <v>2926</v>
      </c>
      <c r="AD384" t="s">
        <v>512</v>
      </c>
      <c r="AE384">
        <f t="shared" si="11"/>
        <v>0.2263587056104685</v>
      </c>
      <c r="AF384">
        <f t="shared" si="10"/>
        <v>0.86159497595343482</v>
      </c>
    </row>
    <row r="385" spans="1:32" x14ac:dyDescent="0.2">
      <c r="A385">
        <v>2139</v>
      </c>
      <c r="B385" t="s">
        <v>2927</v>
      </c>
      <c r="C385">
        <v>850.70191199999999</v>
      </c>
      <c r="D385">
        <v>868.73573750000003</v>
      </c>
      <c r="E385">
        <v>1</v>
      </c>
      <c r="F385">
        <v>21.341383329999999</v>
      </c>
      <c r="G385">
        <v>0.83379999999999999</v>
      </c>
      <c r="H385">
        <v>0</v>
      </c>
      <c r="I385" t="s">
        <v>2928</v>
      </c>
      <c r="J385">
        <v>14263036523</v>
      </c>
      <c r="K385">
        <v>25.28</v>
      </c>
      <c r="L385">
        <v>11940895770</v>
      </c>
      <c r="M385">
        <v>13650352952</v>
      </c>
      <c r="N385">
        <v>20923277734</v>
      </c>
      <c r="O385">
        <v>12966720442</v>
      </c>
      <c r="P385">
        <v>13270799797</v>
      </c>
      <c r="Q385">
        <v>13912935421</v>
      </c>
      <c r="R385">
        <v>17020393569</v>
      </c>
      <c r="S385">
        <v>20668035923</v>
      </c>
      <c r="T385">
        <v>10372703764</v>
      </c>
      <c r="U385">
        <v>19505210353</v>
      </c>
      <c r="V385">
        <v>9490371552</v>
      </c>
      <c r="W385">
        <v>13223298966</v>
      </c>
      <c r="X385" t="s">
        <v>2929</v>
      </c>
      <c r="Y385" t="s">
        <v>2930</v>
      </c>
      <c r="Z385" s="8" t="s">
        <v>800</v>
      </c>
      <c r="AA385" t="s">
        <v>512</v>
      </c>
      <c r="AB385" t="s">
        <v>484</v>
      </c>
      <c r="AC385" s="16" t="s">
        <v>980</v>
      </c>
      <c r="AD385" t="s">
        <v>512</v>
      </c>
      <c r="AE385">
        <f t="shared" si="11"/>
        <v>0.25082191699654754</v>
      </c>
      <c r="AF385">
        <f t="shared" si="10"/>
        <v>0.89289016251866071</v>
      </c>
    </row>
    <row r="386" spans="1:32" x14ac:dyDescent="0.2">
      <c r="A386">
        <v>2150</v>
      </c>
      <c r="B386" t="s">
        <v>2931</v>
      </c>
      <c r="C386" t="s">
        <v>88</v>
      </c>
      <c r="D386">
        <v>918.7516713</v>
      </c>
      <c r="E386">
        <v>1</v>
      </c>
      <c r="F386">
        <v>21.401166669999999</v>
      </c>
      <c r="G386">
        <v>0.43736666699999999</v>
      </c>
      <c r="H386">
        <v>0</v>
      </c>
      <c r="I386" t="s">
        <v>1796</v>
      </c>
      <c r="J386">
        <v>954806832.39999998</v>
      </c>
      <c r="K386">
        <v>25.3</v>
      </c>
      <c r="L386">
        <v>840336050.89999998</v>
      </c>
      <c r="M386">
        <v>1072074095</v>
      </c>
      <c r="N386">
        <v>1345419483</v>
      </c>
      <c r="O386">
        <v>918989724.39999998</v>
      </c>
      <c r="P386">
        <v>975139918.10000002</v>
      </c>
      <c r="Q386">
        <v>875493035.20000005</v>
      </c>
      <c r="R386">
        <v>1119076461</v>
      </c>
      <c r="S386">
        <v>1285527933</v>
      </c>
      <c r="T386">
        <v>641801750.5</v>
      </c>
      <c r="U386">
        <v>1289330932</v>
      </c>
      <c r="V386">
        <v>608199908.70000005</v>
      </c>
      <c r="W386">
        <v>791974137</v>
      </c>
      <c r="X386" t="s">
        <v>2932</v>
      </c>
      <c r="Y386" t="s">
        <v>2933</v>
      </c>
      <c r="Z386" s="8" t="s">
        <v>800</v>
      </c>
      <c r="AA386" t="s">
        <v>512</v>
      </c>
      <c r="AB386" t="s">
        <v>484</v>
      </c>
      <c r="AC386" s="16" t="s">
        <v>2934</v>
      </c>
      <c r="AD386" t="s">
        <v>512</v>
      </c>
      <c r="AE386">
        <f t="shared" si="11"/>
        <v>0.47003094853044025</v>
      </c>
      <c r="AF386">
        <f t="shared" ref="AF386:AF449" si="12">(AVERAGE(L386:P386)/(AVERAGE((Q386:U386))))</f>
        <v>0.98862632448969634</v>
      </c>
    </row>
    <row r="387" spans="1:32" x14ac:dyDescent="0.2">
      <c r="A387">
        <v>2231</v>
      </c>
      <c r="B387" t="s">
        <v>2935</v>
      </c>
      <c r="C387" t="s">
        <v>88</v>
      </c>
      <c r="D387">
        <v>858.7510618</v>
      </c>
      <c r="E387">
        <v>1</v>
      </c>
      <c r="F387">
        <v>21.797233330000001</v>
      </c>
      <c r="G387">
        <v>0.19775000000000001</v>
      </c>
      <c r="H387">
        <v>0</v>
      </c>
      <c r="I387" t="s">
        <v>2936</v>
      </c>
      <c r="J387">
        <v>2110710825</v>
      </c>
      <c r="K387">
        <v>11.45</v>
      </c>
      <c r="L387">
        <v>1887003976</v>
      </c>
      <c r="M387">
        <v>1940315792</v>
      </c>
      <c r="N387">
        <v>2565401486</v>
      </c>
      <c r="O387">
        <v>1982191514</v>
      </c>
      <c r="P387">
        <v>2383520757</v>
      </c>
      <c r="Q387">
        <v>2205694551</v>
      </c>
      <c r="R387">
        <v>2110842774</v>
      </c>
      <c r="S387">
        <v>2442701212</v>
      </c>
      <c r="T387">
        <v>1795796008</v>
      </c>
      <c r="U387">
        <v>2392636701</v>
      </c>
      <c r="V387">
        <v>1994881176</v>
      </c>
      <c r="W387">
        <v>2206588141</v>
      </c>
      <c r="X387" t="s">
        <v>2937</v>
      </c>
      <c r="Y387" t="s">
        <v>2938</v>
      </c>
      <c r="Z387" s="8" t="s">
        <v>800</v>
      </c>
      <c r="AA387" t="s">
        <v>512</v>
      </c>
      <c r="AB387" t="s">
        <v>484</v>
      </c>
      <c r="AC387" s="16" t="s">
        <v>995</v>
      </c>
      <c r="AD387" t="s">
        <v>512</v>
      </c>
      <c r="AE387">
        <f t="shared" ref="AE387:AE450" si="13">_xlfn.T.TEST(L387:P387,Q387:U387,1,2)</f>
        <v>0.41856385300156207</v>
      </c>
      <c r="AF387">
        <f t="shared" si="12"/>
        <v>0.9827143401781322</v>
      </c>
    </row>
    <row r="388" spans="1:32" x14ac:dyDescent="0.2">
      <c r="A388">
        <v>2602</v>
      </c>
      <c r="B388" t="s">
        <v>2939</v>
      </c>
      <c r="C388" t="s">
        <v>88</v>
      </c>
      <c r="D388">
        <v>872.76772800000003</v>
      </c>
      <c r="E388">
        <v>1</v>
      </c>
      <c r="F388">
        <v>23.586933330000001</v>
      </c>
      <c r="G388">
        <v>4.4246666670000003</v>
      </c>
      <c r="H388">
        <v>0</v>
      </c>
      <c r="I388" t="s">
        <v>2940</v>
      </c>
      <c r="J388">
        <v>786741608.29999995</v>
      </c>
      <c r="K388">
        <v>37.29</v>
      </c>
      <c r="L388">
        <v>485205903.39999998</v>
      </c>
      <c r="M388">
        <v>635496246.79999995</v>
      </c>
      <c r="N388">
        <v>1073191496</v>
      </c>
      <c r="O388">
        <v>622208566.79999995</v>
      </c>
      <c r="P388">
        <v>610362522.10000002</v>
      </c>
      <c r="Q388">
        <v>610929649.5</v>
      </c>
      <c r="R388">
        <v>908289506.10000002</v>
      </c>
      <c r="S388">
        <v>1159386041</v>
      </c>
      <c r="T388">
        <v>431761770.30000001</v>
      </c>
      <c r="U388">
        <v>893455830</v>
      </c>
      <c r="V388">
        <v>306685795.89999998</v>
      </c>
      <c r="W388">
        <v>655634040.20000005</v>
      </c>
      <c r="X388" t="s">
        <v>2941</v>
      </c>
      <c r="Y388" t="s">
        <v>2942</v>
      </c>
      <c r="Z388" s="8" t="s">
        <v>800</v>
      </c>
      <c r="AA388" t="s">
        <v>512</v>
      </c>
      <c r="AB388" t="s">
        <v>484</v>
      </c>
      <c r="AC388" s="16" t="s">
        <v>1005</v>
      </c>
      <c r="AD388" t="s">
        <v>512</v>
      </c>
      <c r="AE388">
        <f t="shared" si="13"/>
        <v>0.24785150166759373</v>
      </c>
      <c r="AF388">
        <f t="shared" si="12"/>
        <v>0.85579829800484042</v>
      </c>
    </row>
    <row r="389" spans="1:32" x14ac:dyDescent="0.2">
      <c r="A389">
        <v>2043</v>
      </c>
      <c r="B389" t="s">
        <v>2943</v>
      </c>
      <c r="C389">
        <v>896.74307569999996</v>
      </c>
      <c r="D389">
        <v>914.77865689999999</v>
      </c>
      <c r="E389">
        <v>1</v>
      </c>
      <c r="F389">
        <v>20.924499999999998</v>
      </c>
      <c r="G389">
        <v>0.73475000000000001</v>
      </c>
      <c r="H389">
        <v>0</v>
      </c>
      <c r="I389" t="s">
        <v>2944</v>
      </c>
      <c r="J389">
        <v>1737299064</v>
      </c>
      <c r="K389">
        <v>79.349999999999994</v>
      </c>
      <c r="L389">
        <v>3628015837</v>
      </c>
      <c r="M389">
        <v>1498819611</v>
      </c>
      <c r="N389">
        <v>2089500254</v>
      </c>
      <c r="O389">
        <v>2469149780</v>
      </c>
      <c r="P389">
        <v>5550994167</v>
      </c>
      <c r="Q389">
        <v>691450108.89999998</v>
      </c>
      <c r="R389">
        <v>2446588575</v>
      </c>
      <c r="S389">
        <v>852729891</v>
      </c>
      <c r="T389">
        <v>527537628.10000002</v>
      </c>
      <c r="U389">
        <v>1519819645</v>
      </c>
      <c r="V389">
        <v>866677998.89999998</v>
      </c>
      <c r="W389">
        <v>684130339.79999995</v>
      </c>
      <c r="X389" t="s">
        <v>2945</v>
      </c>
      <c r="Y389" t="s">
        <v>2946</v>
      </c>
      <c r="Z389" s="8" t="s">
        <v>615</v>
      </c>
      <c r="AA389" t="s">
        <v>512</v>
      </c>
      <c r="AB389" t="s">
        <v>484</v>
      </c>
      <c r="AC389" s="16" t="s">
        <v>620</v>
      </c>
      <c r="AD389" t="s">
        <v>512</v>
      </c>
      <c r="AE389">
        <f t="shared" si="13"/>
        <v>2.5048336482304426E-2</v>
      </c>
      <c r="AF389">
        <f t="shared" si="12"/>
        <v>2.5233789477983075</v>
      </c>
    </row>
    <row r="390" spans="1:32" x14ac:dyDescent="0.2">
      <c r="A390">
        <v>1417</v>
      </c>
      <c r="B390" t="s">
        <v>2947</v>
      </c>
      <c r="C390" t="s">
        <v>88</v>
      </c>
      <c r="D390">
        <v>738.62263459999997</v>
      </c>
      <c r="E390">
        <v>1</v>
      </c>
      <c r="F390">
        <v>18.5824</v>
      </c>
      <c r="G390">
        <v>0.18128333299999999</v>
      </c>
      <c r="H390">
        <v>0</v>
      </c>
      <c r="I390" t="s">
        <v>2948</v>
      </c>
      <c r="J390">
        <v>11865286.189999999</v>
      </c>
      <c r="K390">
        <v>90.96</v>
      </c>
      <c r="L390">
        <v>22581688.489999998</v>
      </c>
      <c r="M390">
        <v>9404443.6999999993</v>
      </c>
      <c r="N390">
        <v>26326454.789999999</v>
      </c>
      <c r="O390">
        <v>22710037.469999999</v>
      </c>
      <c r="P390">
        <v>30943179.73</v>
      </c>
      <c r="Q390">
        <v>1898023.4790000001</v>
      </c>
      <c r="R390">
        <v>19527474.219999999</v>
      </c>
      <c r="S390">
        <v>5046483.4220000003</v>
      </c>
      <c r="T390">
        <v>0</v>
      </c>
      <c r="U390">
        <v>17870227.620000001</v>
      </c>
      <c r="V390">
        <v>8256164.4560000002</v>
      </c>
      <c r="W390">
        <v>0</v>
      </c>
      <c r="X390" t="s">
        <v>2949</v>
      </c>
      <c r="Y390" t="s">
        <v>2950</v>
      </c>
      <c r="Z390" s="8" t="s">
        <v>615</v>
      </c>
      <c r="AA390" t="s">
        <v>512</v>
      </c>
      <c r="AB390" t="s">
        <v>484</v>
      </c>
      <c r="AC390" s="16" t="s">
        <v>2951</v>
      </c>
      <c r="AD390" t="s">
        <v>512</v>
      </c>
      <c r="AE390">
        <f t="shared" si="13"/>
        <v>1.8999506017428912E-2</v>
      </c>
      <c r="AF390">
        <f t="shared" si="12"/>
        <v>2.5250389495477119</v>
      </c>
    </row>
    <row r="391" spans="1:32" x14ac:dyDescent="0.2">
      <c r="A391">
        <v>1908</v>
      </c>
      <c r="B391" t="s">
        <v>2952</v>
      </c>
      <c r="C391" t="s">
        <v>88</v>
      </c>
      <c r="D391">
        <v>860.73117019999995</v>
      </c>
      <c r="E391">
        <v>1</v>
      </c>
      <c r="F391">
        <v>20.387583329999998</v>
      </c>
      <c r="G391">
        <v>0.64044999999999996</v>
      </c>
      <c r="H391">
        <v>0</v>
      </c>
      <c r="I391" t="s">
        <v>2953</v>
      </c>
      <c r="J391">
        <v>221777368.19999999</v>
      </c>
      <c r="K391">
        <v>72.510000000000005</v>
      </c>
      <c r="L391">
        <v>467446221.69999999</v>
      </c>
      <c r="M391">
        <v>185210331.19999999</v>
      </c>
      <c r="N391">
        <v>301370215.89999998</v>
      </c>
      <c r="O391">
        <v>331639169.89999998</v>
      </c>
      <c r="P391">
        <v>609392015.20000005</v>
      </c>
      <c r="Q391">
        <v>65087512.329999998</v>
      </c>
      <c r="R391">
        <v>298859170.69999999</v>
      </c>
      <c r="S391">
        <v>113080510.90000001</v>
      </c>
      <c r="T391">
        <v>30502300.07</v>
      </c>
      <c r="U391">
        <v>214694257.09999999</v>
      </c>
      <c r="V391">
        <v>142604942.90000001</v>
      </c>
      <c r="W391">
        <v>100806141.90000001</v>
      </c>
      <c r="X391" t="s">
        <v>2954</v>
      </c>
      <c r="Y391" t="s">
        <v>2955</v>
      </c>
      <c r="Z391" s="8" t="s">
        <v>615</v>
      </c>
      <c r="AA391" t="s">
        <v>512</v>
      </c>
      <c r="AB391" t="s">
        <v>484</v>
      </c>
      <c r="AC391" s="16" t="s">
        <v>2956</v>
      </c>
      <c r="AD391" t="s">
        <v>512</v>
      </c>
      <c r="AE391">
        <f t="shared" si="13"/>
        <v>1.4449591138625147E-2</v>
      </c>
      <c r="AF391">
        <f t="shared" si="12"/>
        <v>2.623920843109476</v>
      </c>
    </row>
    <row r="392" spans="1:32" x14ac:dyDescent="0.2">
      <c r="A392">
        <v>2344</v>
      </c>
      <c r="B392" t="s">
        <v>2957</v>
      </c>
      <c r="C392" t="s">
        <v>88</v>
      </c>
      <c r="D392">
        <v>888.79869799999994</v>
      </c>
      <c r="E392">
        <v>1</v>
      </c>
      <c r="F392">
        <v>22.450566670000001</v>
      </c>
      <c r="G392">
        <v>0.21890000000000001</v>
      </c>
      <c r="H392">
        <v>0</v>
      </c>
      <c r="I392" t="s">
        <v>2958</v>
      </c>
      <c r="J392">
        <v>4995087631</v>
      </c>
      <c r="K392">
        <v>12.68</v>
      </c>
      <c r="L392">
        <v>4576019639</v>
      </c>
      <c r="M392">
        <v>4728500860</v>
      </c>
      <c r="N392">
        <v>5462672682</v>
      </c>
      <c r="O392">
        <v>4787569469</v>
      </c>
      <c r="P392">
        <v>5983166188</v>
      </c>
      <c r="Q392">
        <v>5349705827</v>
      </c>
      <c r="R392">
        <v>4247342617</v>
      </c>
      <c r="S392">
        <v>6123764906</v>
      </c>
      <c r="T392">
        <v>4826805397</v>
      </c>
      <c r="U392">
        <v>5072243915</v>
      </c>
      <c r="V392">
        <v>5306233212</v>
      </c>
      <c r="W392">
        <v>4614612579</v>
      </c>
      <c r="X392" t="s">
        <v>2959</v>
      </c>
      <c r="Y392" t="s">
        <v>2960</v>
      </c>
      <c r="Z392" s="8" t="s">
        <v>800</v>
      </c>
      <c r="AA392" t="s">
        <v>512</v>
      </c>
      <c r="AB392" t="s">
        <v>484</v>
      </c>
      <c r="AC392" s="16" t="s">
        <v>1015</v>
      </c>
      <c r="AD392" t="s">
        <v>512</v>
      </c>
      <c r="AE392">
        <f t="shared" si="13"/>
        <v>0.48447841886101461</v>
      </c>
      <c r="AF392">
        <f t="shared" si="12"/>
        <v>0.99680194132650357</v>
      </c>
    </row>
    <row r="393" spans="1:32" x14ac:dyDescent="0.2">
      <c r="A393">
        <v>2407</v>
      </c>
      <c r="B393" t="s">
        <v>2961</v>
      </c>
      <c r="C393" t="s">
        <v>88</v>
      </c>
      <c r="D393">
        <v>890.81466060000002</v>
      </c>
      <c r="E393">
        <v>1</v>
      </c>
      <c r="F393">
        <v>22.74925</v>
      </c>
      <c r="G393">
        <v>0.36103333300000001</v>
      </c>
      <c r="H393">
        <v>0</v>
      </c>
      <c r="I393" t="s">
        <v>2962</v>
      </c>
      <c r="J393">
        <v>3429045725</v>
      </c>
      <c r="K393">
        <v>15.16</v>
      </c>
      <c r="L393">
        <v>2966097517</v>
      </c>
      <c r="M393">
        <v>3299489648</v>
      </c>
      <c r="N393">
        <v>3865012032</v>
      </c>
      <c r="O393">
        <v>3461469564</v>
      </c>
      <c r="P393">
        <v>3940489204</v>
      </c>
      <c r="Q393">
        <v>3966541590</v>
      </c>
      <c r="R393">
        <v>3046276103</v>
      </c>
      <c r="S393">
        <v>4424512042</v>
      </c>
      <c r="T393">
        <v>3630799915</v>
      </c>
      <c r="U393">
        <v>3527467427</v>
      </c>
      <c r="V393">
        <v>3457285706</v>
      </c>
      <c r="W393">
        <v>2855249293</v>
      </c>
      <c r="X393" t="s">
        <v>2963</v>
      </c>
      <c r="Y393" t="s">
        <v>2964</v>
      </c>
      <c r="Z393" s="8" t="s">
        <v>800</v>
      </c>
      <c r="AA393" t="s">
        <v>512</v>
      </c>
      <c r="AB393" t="s">
        <v>484</v>
      </c>
      <c r="AC393" s="16" t="s">
        <v>2965</v>
      </c>
      <c r="AD393" t="s">
        <v>512</v>
      </c>
      <c r="AE393">
        <f t="shared" si="13"/>
        <v>0.24393581836459938</v>
      </c>
      <c r="AF393">
        <f t="shared" si="12"/>
        <v>0.94283382740558397</v>
      </c>
    </row>
    <row r="394" spans="1:32" x14ac:dyDescent="0.2">
      <c r="A394">
        <v>1736</v>
      </c>
      <c r="B394" t="s">
        <v>2966</v>
      </c>
      <c r="C394" t="s">
        <v>88</v>
      </c>
      <c r="D394">
        <v>860.73033740000005</v>
      </c>
      <c r="E394">
        <v>1</v>
      </c>
      <c r="F394">
        <v>19.74571667</v>
      </c>
      <c r="G394">
        <v>0.44364999999999999</v>
      </c>
      <c r="H394">
        <v>0</v>
      </c>
      <c r="I394" t="s">
        <v>2967</v>
      </c>
      <c r="J394">
        <v>75762425.120000005</v>
      </c>
      <c r="K394">
        <v>73.53</v>
      </c>
      <c r="L394">
        <v>169004344.59999999</v>
      </c>
      <c r="M394">
        <v>81230717</v>
      </c>
      <c r="N394">
        <v>113729697.2</v>
      </c>
      <c r="O394">
        <v>144091446.09999999</v>
      </c>
      <c r="P394">
        <v>182314359.90000001</v>
      </c>
      <c r="Q394">
        <v>19360063.140000001</v>
      </c>
      <c r="R394">
        <v>96992976.040000007</v>
      </c>
      <c r="S394">
        <v>45154138.899999999</v>
      </c>
      <c r="T394">
        <v>5444753.9500000002</v>
      </c>
      <c r="U394">
        <v>74742037.780000001</v>
      </c>
      <c r="V394">
        <v>38078330.960000001</v>
      </c>
      <c r="W394">
        <v>31065943.98</v>
      </c>
      <c r="X394" t="s">
        <v>2968</v>
      </c>
      <c r="Y394" t="s">
        <v>2969</v>
      </c>
      <c r="Z394" s="8" t="s">
        <v>615</v>
      </c>
      <c r="AA394" t="s">
        <v>512</v>
      </c>
      <c r="AB394" t="s">
        <v>484</v>
      </c>
      <c r="AC394" s="16" t="s">
        <v>2970</v>
      </c>
      <c r="AD394" t="s">
        <v>512</v>
      </c>
      <c r="AE394">
        <f t="shared" si="13"/>
        <v>3.5660754199461331E-3</v>
      </c>
      <c r="AF394">
        <f t="shared" si="12"/>
        <v>2.8563830754350747</v>
      </c>
    </row>
    <row r="395" spans="1:32" x14ac:dyDescent="0.2">
      <c r="A395">
        <v>2187</v>
      </c>
      <c r="B395" t="s">
        <v>2971</v>
      </c>
      <c r="C395" t="s">
        <v>88</v>
      </c>
      <c r="D395">
        <v>882.75137659999996</v>
      </c>
      <c r="E395">
        <v>1</v>
      </c>
      <c r="F395">
        <v>21.520533329999999</v>
      </c>
      <c r="G395">
        <v>0.139133333</v>
      </c>
      <c r="H395">
        <v>0</v>
      </c>
      <c r="I395" t="s">
        <v>2972</v>
      </c>
      <c r="J395">
        <v>356737296.19999999</v>
      </c>
      <c r="K395">
        <v>38.28</v>
      </c>
      <c r="L395">
        <v>316480961.30000001</v>
      </c>
      <c r="M395">
        <v>357341053</v>
      </c>
      <c r="N395">
        <v>551135990.5</v>
      </c>
      <c r="O395">
        <v>385678565.60000002</v>
      </c>
      <c r="P395">
        <v>467988051.89999998</v>
      </c>
      <c r="Q395">
        <v>402104241.19999999</v>
      </c>
      <c r="R395">
        <v>439330317</v>
      </c>
      <c r="S395">
        <v>594259959</v>
      </c>
      <c r="T395">
        <v>241025644.59999999</v>
      </c>
      <c r="U395">
        <v>457906217</v>
      </c>
      <c r="V395">
        <v>67901292.140000001</v>
      </c>
      <c r="W395">
        <v>235099429.90000001</v>
      </c>
      <c r="X395" t="s">
        <v>2973</v>
      </c>
      <c r="Y395" t="s">
        <v>2974</v>
      </c>
      <c r="Z395" s="8" t="s">
        <v>800</v>
      </c>
      <c r="AA395" t="s">
        <v>512</v>
      </c>
      <c r="AB395" t="s">
        <v>484</v>
      </c>
      <c r="AC395" s="16" t="s">
        <v>2975</v>
      </c>
      <c r="AD395" t="s">
        <v>512</v>
      </c>
      <c r="AE395">
        <f t="shared" si="13"/>
        <v>0.43888859780374589</v>
      </c>
      <c r="AF395">
        <f t="shared" si="12"/>
        <v>0.97376507802199952</v>
      </c>
    </row>
    <row r="396" spans="1:32" x14ac:dyDescent="0.2">
      <c r="A396">
        <v>2242</v>
      </c>
      <c r="B396" t="s">
        <v>2976</v>
      </c>
      <c r="C396" t="s">
        <v>88</v>
      </c>
      <c r="D396">
        <v>884.76725880000004</v>
      </c>
      <c r="E396">
        <v>1</v>
      </c>
      <c r="F396">
        <v>21.836866669999999</v>
      </c>
      <c r="G396">
        <v>0.17826666699999999</v>
      </c>
      <c r="H396">
        <v>0</v>
      </c>
      <c r="I396" t="s">
        <v>2977</v>
      </c>
      <c r="J396">
        <v>2139693757</v>
      </c>
      <c r="K396">
        <v>14.53</v>
      </c>
      <c r="L396">
        <v>2019891518</v>
      </c>
      <c r="M396">
        <v>2048009784</v>
      </c>
      <c r="N396">
        <v>2741670453</v>
      </c>
      <c r="O396">
        <v>1986741189</v>
      </c>
      <c r="P396">
        <v>2767478592</v>
      </c>
      <c r="Q396">
        <v>2244754884</v>
      </c>
      <c r="R396">
        <v>2208524897</v>
      </c>
      <c r="S396">
        <v>2540456237</v>
      </c>
      <c r="T396">
        <v>1937460959</v>
      </c>
      <c r="U396">
        <v>2159234343</v>
      </c>
      <c r="V396">
        <v>1863240083</v>
      </c>
      <c r="W396">
        <v>1939265684</v>
      </c>
      <c r="X396" t="s">
        <v>2978</v>
      </c>
      <c r="Y396" t="s">
        <v>2979</v>
      </c>
      <c r="Z396" s="8" t="s">
        <v>800</v>
      </c>
      <c r="AA396" t="s">
        <v>512</v>
      </c>
      <c r="AB396" t="s">
        <v>484</v>
      </c>
      <c r="AC396" s="16" t="s">
        <v>1025</v>
      </c>
      <c r="AD396" t="s">
        <v>512</v>
      </c>
      <c r="AE396">
        <f t="shared" si="13"/>
        <v>0.32819259096489445</v>
      </c>
      <c r="AF396">
        <f t="shared" si="12"/>
        <v>1.0426818581118988</v>
      </c>
    </row>
    <row r="397" spans="1:32" x14ac:dyDescent="0.2">
      <c r="A397">
        <v>2294</v>
      </c>
      <c r="B397" t="s">
        <v>2980</v>
      </c>
      <c r="C397" t="s">
        <v>88</v>
      </c>
      <c r="D397">
        <v>886.78305709999995</v>
      </c>
      <c r="E397">
        <v>1</v>
      </c>
      <c r="F397">
        <v>22.15325</v>
      </c>
      <c r="G397">
        <v>0.19821666700000001</v>
      </c>
      <c r="H397">
        <v>0</v>
      </c>
      <c r="I397" t="s">
        <v>2981</v>
      </c>
      <c r="J397">
        <v>4508189472</v>
      </c>
      <c r="K397">
        <v>11.38</v>
      </c>
      <c r="L397">
        <v>4261276066</v>
      </c>
      <c r="M397">
        <v>4130011910</v>
      </c>
      <c r="N397">
        <v>5274302327</v>
      </c>
      <c r="O397">
        <v>4000777719</v>
      </c>
      <c r="P397">
        <v>5479968108</v>
      </c>
      <c r="Q397">
        <v>4559368991</v>
      </c>
      <c r="R397">
        <v>4074480877</v>
      </c>
      <c r="S397">
        <v>5262223259</v>
      </c>
      <c r="T397">
        <v>4609040494</v>
      </c>
      <c r="U397">
        <v>4578114308</v>
      </c>
      <c r="V397">
        <v>4689473802</v>
      </c>
      <c r="W397">
        <v>4612587419</v>
      </c>
      <c r="X397" t="s">
        <v>2982</v>
      </c>
      <c r="Y397" t="s">
        <v>2983</v>
      </c>
      <c r="Z397" s="8" t="s">
        <v>800</v>
      </c>
      <c r="AA397" t="s">
        <v>512</v>
      </c>
      <c r="AB397" t="s">
        <v>484</v>
      </c>
      <c r="AC397" s="16" t="s">
        <v>2984</v>
      </c>
      <c r="AD397" t="s">
        <v>512</v>
      </c>
      <c r="AE397">
        <f t="shared" si="13"/>
        <v>0.48655634048092988</v>
      </c>
      <c r="AF397">
        <f t="shared" si="12"/>
        <v>1.0027339417690675</v>
      </c>
    </row>
    <row r="398" spans="1:32" x14ac:dyDescent="0.2">
      <c r="A398">
        <v>2345</v>
      </c>
      <c r="B398" t="s">
        <v>2985</v>
      </c>
      <c r="C398" t="s">
        <v>88</v>
      </c>
      <c r="D398">
        <v>950.81279910000001</v>
      </c>
      <c r="E398">
        <v>1</v>
      </c>
      <c r="F398">
        <v>22.450566670000001</v>
      </c>
      <c r="G398">
        <v>0.15895000000000001</v>
      </c>
      <c r="H398">
        <v>0</v>
      </c>
      <c r="I398">
        <v>100</v>
      </c>
      <c r="J398">
        <v>97431134.709999993</v>
      </c>
      <c r="K398">
        <v>89.94</v>
      </c>
      <c r="L398">
        <v>92630557.530000001</v>
      </c>
      <c r="M398">
        <v>103400506</v>
      </c>
      <c r="N398">
        <v>20962076.600000001</v>
      </c>
      <c r="O398">
        <v>48092074.700000003</v>
      </c>
      <c r="P398">
        <v>97243183.609999999</v>
      </c>
      <c r="Q398">
        <v>64457787.539999999</v>
      </c>
      <c r="R398">
        <v>0</v>
      </c>
      <c r="S398">
        <v>21276530.010000002</v>
      </c>
      <c r="T398">
        <v>50370516.100000001</v>
      </c>
      <c r="U398">
        <v>47598425.700000003</v>
      </c>
      <c r="V398">
        <v>129268275.40000001</v>
      </c>
      <c r="W398">
        <v>231310068.19999999</v>
      </c>
      <c r="X398" t="s">
        <v>2986</v>
      </c>
      <c r="Y398" t="s">
        <v>2987</v>
      </c>
      <c r="Z398" s="8" t="s">
        <v>800</v>
      </c>
      <c r="AA398" t="s">
        <v>512</v>
      </c>
      <c r="AB398" t="s">
        <v>484</v>
      </c>
      <c r="AC398" s="16" t="s">
        <v>2988</v>
      </c>
      <c r="AD398" t="s">
        <v>512</v>
      </c>
      <c r="AE398">
        <f t="shared" si="13"/>
        <v>5.4842165179054568E-2</v>
      </c>
      <c r="AF398">
        <f t="shared" si="12"/>
        <v>1.972356939784476</v>
      </c>
    </row>
    <row r="399" spans="1:32" x14ac:dyDescent="0.2">
      <c r="A399">
        <v>2346</v>
      </c>
      <c r="B399" t="s">
        <v>2989</v>
      </c>
      <c r="C399" t="s">
        <v>88</v>
      </c>
      <c r="D399">
        <v>976.82890759999998</v>
      </c>
      <c r="E399">
        <v>1</v>
      </c>
      <c r="F399">
        <v>22.450566670000001</v>
      </c>
      <c r="G399">
        <v>9.9433332999999999E-2</v>
      </c>
      <c r="H399">
        <v>0</v>
      </c>
      <c r="I399" t="s">
        <v>2990</v>
      </c>
      <c r="J399">
        <v>36604788.710000001</v>
      </c>
      <c r="K399">
        <v>234.14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32267086.66</v>
      </c>
      <c r="W399">
        <v>231110840.59999999</v>
      </c>
      <c r="X399" t="s">
        <v>2991</v>
      </c>
      <c r="Y399" t="s">
        <v>2992</v>
      </c>
      <c r="Z399" s="8" t="s">
        <v>800</v>
      </c>
      <c r="AA399" t="s">
        <v>512</v>
      </c>
      <c r="AB399" t="s">
        <v>484</v>
      </c>
      <c r="AC399" s="16" t="s">
        <v>2993</v>
      </c>
      <c r="AD399" t="s">
        <v>512</v>
      </c>
      <c r="AE399" t="e">
        <f t="shared" si="13"/>
        <v>#DIV/0!</v>
      </c>
      <c r="AF399" t="e">
        <f t="shared" si="12"/>
        <v>#DIV/0!</v>
      </c>
    </row>
    <row r="400" spans="1:32" x14ac:dyDescent="0.2">
      <c r="A400">
        <v>2383</v>
      </c>
      <c r="B400" t="s">
        <v>2994</v>
      </c>
      <c r="C400">
        <v>884.78039209999997</v>
      </c>
      <c r="D400">
        <v>902.81421769999997</v>
      </c>
      <c r="E400">
        <v>1</v>
      </c>
      <c r="F400">
        <v>22.609533330000001</v>
      </c>
      <c r="G400">
        <v>1.178733333</v>
      </c>
      <c r="H400">
        <v>0</v>
      </c>
      <c r="I400" t="s">
        <v>2995</v>
      </c>
      <c r="J400" s="1">
        <v>107000000000</v>
      </c>
      <c r="K400">
        <v>10.28</v>
      </c>
      <c r="L400">
        <v>91636745430</v>
      </c>
      <c r="M400">
        <v>98931665585</v>
      </c>
      <c r="N400" s="1">
        <v>109000000000</v>
      </c>
      <c r="O400">
        <v>96406191714</v>
      </c>
      <c r="P400" s="1">
        <v>105000000000</v>
      </c>
      <c r="Q400">
        <v>99624684755</v>
      </c>
      <c r="R400">
        <v>97757354118</v>
      </c>
      <c r="S400" s="1">
        <v>113000000000</v>
      </c>
      <c r="T400" s="1">
        <v>104000000000</v>
      </c>
      <c r="U400" s="1">
        <v>109000000000</v>
      </c>
      <c r="V400" s="1">
        <v>134000000000</v>
      </c>
      <c r="W400" s="1">
        <v>115000000000</v>
      </c>
      <c r="X400" t="s">
        <v>2996</v>
      </c>
      <c r="Y400" t="s">
        <v>2997</v>
      </c>
      <c r="Z400" s="8" t="s">
        <v>800</v>
      </c>
      <c r="AA400" t="s">
        <v>512</v>
      </c>
      <c r="AB400" t="s">
        <v>484</v>
      </c>
      <c r="AC400" s="16" t="s">
        <v>1059</v>
      </c>
      <c r="AD400" t="s">
        <v>512</v>
      </c>
      <c r="AE400">
        <f t="shared" si="13"/>
        <v>0.1581763989007407</v>
      </c>
      <c r="AF400">
        <f t="shared" si="12"/>
        <v>0.95718722753220575</v>
      </c>
    </row>
    <row r="401" spans="1:32" x14ac:dyDescent="0.2">
      <c r="A401">
        <v>1865</v>
      </c>
      <c r="B401" t="s">
        <v>2998</v>
      </c>
      <c r="C401">
        <v>870.72800729999994</v>
      </c>
      <c r="D401">
        <v>888.76201160000005</v>
      </c>
      <c r="E401">
        <v>1</v>
      </c>
      <c r="F401">
        <v>20.226400000000002</v>
      </c>
      <c r="G401">
        <v>0.48149999999999998</v>
      </c>
      <c r="H401">
        <v>0</v>
      </c>
      <c r="I401" t="s">
        <v>2999</v>
      </c>
      <c r="J401">
        <v>968345302.70000005</v>
      </c>
      <c r="K401">
        <v>70.06</v>
      </c>
      <c r="L401">
        <v>1974384416</v>
      </c>
      <c r="M401">
        <v>1021066696</v>
      </c>
      <c r="N401">
        <v>1282715281</v>
      </c>
      <c r="O401">
        <v>2057298352</v>
      </c>
      <c r="P401">
        <v>2335428280</v>
      </c>
      <c r="Q401">
        <v>286178350.39999998</v>
      </c>
      <c r="R401">
        <v>1126775158</v>
      </c>
      <c r="S401">
        <v>371681729.69999999</v>
      </c>
      <c r="T401">
        <v>243697542.90000001</v>
      </c>
      <c r="U401">
        <v>824589468.79999995</v>
      </c>
      <c r="V401">
        <v>514197069.39999998</v>
      </c>
      <c r="W401">
        <v>541648072.60000002</v>
      </c>
      <c r="X401" t="s">
        <v>3000</v>
      </c>
      <c r="Y401" t="s">
        <v>3001</v>
      </c>
      <c r="Z401" s="8" t="s">
        <v>615</v>
      </c>
      <c r="AA401" t="s">
        <v>512</v>
      </c>
      <c r="AB401" t="s">
        <v>484</v>
      </c>
      <c r="AC401" s="16" t="s">
        <v>3002</v>
      </c>
      <c r="AD401" t="s">
        <v>512</v>
      </c>
      <c r="AE401">
        <f t="shared" si="13"/>
        <v>2.4762038631667158E-3</v>
      </c>
      <c r="AF401">
        <f t="shared" si="12"/>
        <v>3.0393022542439985</v>
      </c>
    </row>
    <row r="402" spans="1:32" x14ac:dyDescent="0.2">
      <c r="A402">
        <v>2443</v>
      </c>
      <c r="B402" t="s">
        <v>3003</v>
      </c>
      <c r="C402">
        <v>886.79521999999997</v>
      </c>
      <c r="D402">
        <v>904.82904550000001</v>
      </c>
      <c r="E402">
        <v>1</v>
      </c>
      <c r="F402">
        <v>22.910133330000001</v>
      </c>
      <c r="G402">
        <v>1.0630999999999999</v>
      </c>
      <c r="H402">
        <v>0</v>
      </c>
      <c r="I402" t="s">
        <v>3004</v>
      </c>
      <c r="J402">
        <v>38908918924</v>
      </c>
      <c r="K402">
        <v>16.63</v>
      </c>
      <c r="L402">
        <v>31104336722</v>
      </c>
      <c r="M402">
        <v>39904389744</v>
      </c>
      <c r="N402">
        <v>39087318931</v>
      </c>
      <c r="O402">
        <v>42463509079</v>
      </c>
      <c r="P402">
        <v>38144344981</v>
      </c>
      <c r="Q402">
        <v>41243414377</v>
      </c>
      <c r="R402">
        <v>38683084286</v>
      </c>
      <c r="S402">
        <v>49388021936</v>
      </c>
      <c r="T402">
        <v>40499230016</v>
      </c>
      <c r="U402">
        <v>41676921333</v>
      </c>
      <c r="V402">
        <v>43791045867</v>
      </c>
      <c r="W402">
        <v>26052676152</v>
      </c>
      <c r="X402" t="s">
        <v>3005</v>
      </c>
      <c r="Y402" t="s">
        <v>3006</v>
      </c>
      <c r="Z402" s="8" t="s">
        <v>800</v>
      </c>
      <c r="AA402" t="s">
        <v>512</v>
      </c>
      <c r="AB402" t="s">
        <v>484</v>
      </c>
      <c r="AC402" s="16" t="s">
        <v>1035</v>
      </c>
      <c r="AD402" t="s">
        <v>512</v>
      </c>
      <c r="AE402">
        <f t="shared" si="13"/>
        <v>7.7550699773948573E-2</v>
      </c>
      <c r="AF402">
        <f t="shared" si="12"/>
        <v>0.90171305287586911</v>
      </c>
    </row>
    <row r="403" spans="1:32" x14ac:dyDescent="0.2">
      <c r="A403">
        <v>2522</v>
      </c>
      <c r="B403" t="s">
        <v>3007</v>
      </c>
      <c r="C403" t="s">
        <v>88</v>
      </c>
      <c r="D403">
        <v>906.8444624</v>
      </c>
      <c r="E403">
        <v>1</v>
      </c>
      <c r="F403">
        <v>23.236550000000001</v>
      </c>
      <c r="G403">
        <v>0.88228333299999995</v>
      </c>
      <c r="H403">
        <v>0</v>
      </c>
      <c r="I403" t="s">
        <v>3008</v>
      </c>
      <c r="J403">
        <v>5738095952</v>
      </c>
      <c r="K403">
        <v>29.78</v>
      </c>
      <c r="L403">
        <v>4011801018</v>
      </c>
      <c r="M403">
        <v>6243182756</v>
      </c>
      <c r="N403">
        <v>5391053822</v>
      </c>
      <c r="O403">
        <v>7737026153</v>
      </c>
      <c r="P403">
        <v>5224579084</v>
      </c>
      <c r="Q403">
        <v>7480711857</v>
      </c>
      <c r="R403">
        <v>6049803349</v>
      </c>
      <c r="S403">
        <v>8393514268</v>
      </c>
      <c r="T403">
        <v>6170077266</v>
      </c>
      <c r="U403">
        <v>6821156725</v>
      </c>
      <c r="V403">
        <v>4456218980</v>
      </c>
      <c r="W403">
        <v>2677706157</v>
      </c>
      <c r="X403" t="s">
        <v>3009</v>
      </c>
      <c r="Y403" t="s">
        <v>3010</v>
      </c>
      <c r="Z403" s="8" t="s">
        <v>800</v>
      </c>
      <c r="AA403" t="s">
        <v>512</v>
      </c>
      <c r="AB403" t="s">
        <v>484</v>
      </c>
      <c r="AC403" s="16" t="s">
        <v>3011</v>
      </c>
      <c r="AD403" t="s">
        <v>512</v>
      </c>
      <c r="AE403">
        <f t="shared" si="13"/>
        <v>6.6705707980083948E-2</v>
      </c>
      <c r="AF403">
        <f t="shared" si="12"/>
        <v>0.81934489372182662</v>
      </c>
    </row>
    <row r="404" spans="1:32" x14ac:dyDescent="0.2">
      <c r="A404">
        <v>1765</v>
      </c>
      <c r="B404" t="s">
        <v>3012</v>
      </c>
      <c r="C404" t="s">
        <v>88</v>
      </c>
      <c r="D404">
        <v>886.74691069999994</v>
      </c>
      <c r="E404">
        <v>1</v>
      </c>
      <c r="F404">
        <v>19.847449999999998</v>
      </c>
      <c r="G404">
        <v>0.50260000000000005</v>
      </c>
      <c r="H404">
        <v>0</v>
      </c>
      <c r="I404" t="s">
        <v>3013</v>
      </c>
      <c r="J404">
        <v>229808545.90000001</v>
      </c>
      <c r="K404">
        <v>69.290000000000006</v>
      </c>
      <c r="L404">
        <v>487802931</v>
      </c>
      <c r="M404">
        <v>243634373</v>
      </c>
      <c r="N404">
        <v>329010600.5</v>
      </c>
      <c r="O404">
        <v>412952549.10000002</v>
      </c>
      <c r="P404">
        <v>559821208.60000002</v>
      </c>
      <c r="Q404">
        <v>61615783.829999998</v>
      </c>
      <c r="R404">
        <v>261874079.59999999</v>
      </c>
      <c r="S404">
        <v>95206164.480000004</v>
      </c>
      <c r="T404">
        <v>39707897.770000003</v>
      </c>
      <c r="U404">
        <v>201901629.69999999</v>
      </c>
      <c r="V404">
        <v>118541217.3</v>
      </c>
      <c r="W404">
        <v>158797155.30000001</v>
      </c>
      <c r="X404" t="s">
        <v>3014</v>
      </c>
      <c r="Y404">
        <v>87472.48</v>
      </c>
      <c r="Z404" s="8" t="s">
        <v>615</v>
      </c>
      <c r="AA404" t="s">
        <v>512</v>
      </c>
      <c r="AB404" t="s">
        <v>484</v>
      </c>
      <c r="AC404" s="16" t="s">
        <v>3015</v>
      </c>
      <c r="AD404" t="s">
        <v>512</v>
      </c>
      <c r="AE404">
        <f t="shared" si="13"/>
        <v>2.2804012491072991E-3</v>
      </c>
      <c r="AF404">
        <f t="shared" si="12"/>
        <v>3.0792133212174755</v>
      </c>
    </row>
    <row r="405" spans="1:32" x14ac:dyDescent="0.2">
      <c r="A405">
        <v>2562</v>
      </c>
      <c r="B405" t="s">
        <v>3016</v>
      </c>
      <c r="C405" t="s">
        <v>88</v>
      </c>
      <c r="D405">
        <v>1034.908995</v>
      </c>
      <c r="E405">
        <v>1</v>
      </c>
      <c r="F405">
        <v>23.422650000000001</v>
      </c>
      <c r="G405">
        <v>0.45383333300000001</v>
      </c>
      <c r="H405">
        <v>0</v>
      </c>
      <c r="I405" t="s">
        <v>3017</v>
      </c>
      <c r="J405">
        <v>15975383.42</v>
      </c>
      <c r="K405">
        <v>224.85</v>
      </c>
      <c r="L405">
        <v>6000247.5279999999</v>
      </c>
      <c r="M405">
        <v>6964200.25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3861131.48</v>
      </c>
      <c r="U405">
        <v>0</v>
      </c>
      <c r="V405">
        <v>9468465.284</v>
      </c>
      <c r="W405">
        <v>115315601.5</v>
      </c>
      <c r="X405" t="s">
        <v>3018</v>
      </c>
      <c r="Y405" t="s">
        <v>3019</v>
      </c>
      <c r="Z405" s="8" t="s">
        <v>800</v>
      </c>
      <c r="AA405" t="s">
        <v>512</v>
      </c>
      <c r="AB405" t="s">
        <v>484</v>
      </c>
      <c r="AC405" s="16" t="s">
        <v>3020</v>
      </c>
      <c r="AD405" t="s">
        <v>512</v>
      </c>
      <c r="AE405">
        <f t="shared" si="13"/>
        <v>0.1671583133352515</v>
      </c>
      <c r="AF405">
        <f t="shared" si="12"/>
        <v>3.357680991997714</v>
      </c>
    </row>
    <row r="406" spans="1:32" x14ac:dyDescent="0.2">
      <c r="A406">
        <v>1932</v>
      </c>
      <c r="B406" t="s">
        <v>3021</v>
      </c>
      <c r="C406">
        <v>868.71363859999997</v>
      </c>
      <c r="D406">
        <v>886.7474641</v>
      </c>
      <c r="E406">
        <v>1</v>
      </c>
      <c r="F406">
        <v>20.507466669999999</v>
      </c>
      <c r="G406">
        <v>0.81813333300000002</v>
      </c>
      <c r="H406">
        <v>0</v>
      </c>
      <c r="I406" t="s">
        <v>3022</v>
      </c>
      <c r="J406">
        <v>1028639678</v>
      </c>
      <c r="K406">
        <v>84.38</v>
      </c>
      <c r="L406">
        <v>2236260604</v>
      </c>
      <c r="M406">
        <v>897818437.89999998</v>
      </c>
      <c r="N406">
        <v>1423812736</v>
      </c>
      <c r="O406">
        <v>1598436553</v>
      </c>
      <c r="P406">
        <v>3388674350</v>
      </c>
      <c r="Q406">
        <v>279737330.5</v>
      </c>
      <c r="R406">
        <v>1191588342</v>
      </c>
      <c r="S406">
        <v>448008732.39999998</v>
      </c>
      <c r="T406">
        <v>159517233.59999999</v>
      </c>
      <c r="U406">
        <v>871732899.89999998</v>
      </c>
      <c r="V406">
        <v>555115892</v>
      </c>
      <c r="W406">
        <v>468242007.10000002</v>
      </c>
      <c r="X406" t="s">
        <v>3023</v>
      </c>
      <c r="Y406" t="s">
        <v>3024</v>
      </c>
      <c r="Z406" s="8" t="s">
        <v>615</v>
      </c>
      <c r="AA406" t="s">
        <v>512</v>
      </c>
      <c r="AB406" t="s">
        <v>484</v>
      </c>
      <c r="AC406" s="16" t="s">
        <v>3025</v>
      </c>
      <c r="AD406" t="s">
        <v>512</v>
      </c>
      <c r="AE406">
        <f t="shared" si="13"/>
        <v>1.135451070264887E-2</v>
      </c>
      <c r="AF406">
        <f t="shared" si="12"/>
        <v>3.2349531276524357</v>
      </c>
    </row>
    <row r="407" spans="1:32" x14ac:dyDescent="0.2">
      <c r="A407">
        <v>1800</v>
      </c>
      <c r="B407" t="s">
        <v>3026</v>
      </c>
      <c r="C407" t="s">
        <v>88</v>
      </c>
      <c r="D407">
        <v>858.71585900000002</v>
      </c>
      <c r="E407">
        <v>1</v>
      </c>
      <c r="F407">
        <v>19.966483329999999</v>
      </c>
      <c r="G407">
        <v>0.72413333300000005</v>
      </c>
      <c r="H407">
        <v>0</v>
      </c>
      <c r="I407" t="s">
        <v>3027</v>
      </c>
      <c r="J407">
        <v>70017227.519999996</v>
      </c>
      <c r="K407">
        <v>102.94</v>
      </c>
      <c r="L407">
        <v>188290918.09999999</v>
      </c>
      <c r="M407">
        <v>54913594.18</v>
      </c>
      <c r="N407">
        <v>120940731.7</v>
      </c>
      <c r="O407">
        <v>104668804</v>
      </c>
      <c r="P407">
        <v>247271168.30000001</v>
      </c>
      <c r="Q407">
        <v>5932610.7319999998</v>
      </c>
      <c r="R407">
        <v>102117846.59999999</v>
      </c>
      <c r="S407">
        <v>28065418.41</v>
      </c>
      <c r="T407">
        <v>959770.40390000003</v>
      </c>
      <c r="U407">
        <v>69586010.859999999</v>
      </c>
      <c r="V407">
        <v>30007966.699999999</v>
      </c>
      <c r="W407">
        <v>10181046.93</v>
      </c>
      <c r="X407" t="s">
        <v>3028</v>
      </c>
      <c r="Y407" t="s">
        <v>3029</v>
      </c>
      <c r="Z407" s="8" t="s">
        <v>615</v>
      </c>
      <c r="AA407" t="s">
        <v>512</v>
      </c>
      <c r="AB407" t="s">
        <v>484</v>
      </c>
      <c r="AC407" s="16" t="s">
        <v>3030</v>
      </c>
      <c r="AD407" t="s">
        <v>512</v>
      </c>
      <c r="AE407">
        <f t="shared" si="13"/>
        <v>1.5270029103695701E-2</v>
      </c>
      <c r="AF407">
        <f t="shared" si="12"/>
        <v>3.4650124587917945</v>
      </c>
    </row>
    <row r="408" spans="1:32" x14ac:dyDescent="0.2">
      <c r="A408">
        <v>2761</v>
      </c>
      <c r="B408" t="s">
        <v>3031</v>
      </c>
      <c r="C408" t="s">
        <v>88</v>
      </c>
      <c r="D408">
        <v>964.92363990000001</v>
      </c>
      <c r="E408">
        <v>1</v>
      </c>
      <c r="F408">
        <v>24.52491667</v>
      </c>
      <c r="G408">
        <v>0.26634999999999998</v>
      </c>
      <c r="H408">
        <v>0</v>
      </c>
      <c r="I408" t="s">
        <v>3032</v>
      </c>
      <c r="J408">
        <v>21565425.18</v>
      </c>
      <c r="K408">
        <v>121.73</v>
      </c>
      <c r="L408">
        <v>22630249.469999999</v>
      </c>
      <c r="M408">
        <v>19050300.469999999</v>
      </c>
      <c r="N408">
        <v>3201582.693</v>
      </c>
      <c r="O408">
        <v>1805316.0919999999</v>
      </c>
      <c r="P408">
        <v>12838830.859999999</v>
      </c>
      <c r="Q408">
        <v>23649851.920000002</v>
      </c>
      <c r="R408">
        <v>3084785.1120000002</v>
      </c>
      <c r="S408">
        <v>0</v>
      </c>
      <c r="T408">
        <v>26318822.27</v>
      </c>
      <c r="U408">
        <v>7003774.3360000001</v>
      </c>
      <c r="V408">
        <v>6148319.7860000003</v>
      </c>
      <c r="W408">
        <v>51991522.840000004</v>
      </c>
      <c r="X408" t="s">
        <v>3033</v>
      </c>
      <c r="Y408" t="s">
        <v>3034</v>
      </c>
      <c r="Z408" s="8" t="s">
        <v>800</v>
      </c>
      <c r="AA408" t="s">
        <v>512</v>
      </c>
      <c r="AB408" t="s">
        <v>484</v>
      </c>
      <c r="AC408" s="16" t="s">
        <v>3035</v>
      </c>
      <c r="AD408" t="s">
        <v>512</v>
      </c>
      <c r="AE408">
        <f t="shared" si="13"/>
        <v>0.4939909650190123</v>
      </c>
      <c r="AF408">
        <f t="shared" si="12"/>
        <v>0.99115919897009619</v>
      </c>
    </row>
    <row r="409" spans="1:32" x14ac:dyDescent="0.2">
      <c r="A409">
        <v>1946</v>
      </c>
      <c r="B409" t="s">
        <v>3036</v>
      </c>
      <c r="C409">
        <v>894.72965939999995</v>
      </c>
      <c r="D409">
        <v>912.76348499999995</v>
      </c>
      <c r="E409">
        <v>1</v>
      </c>
      <c r="F409">
        <v>20.586916670000001</v>
      </c>
      <c r="G409">
        <v>0.85766666700000005</v>
      </c>
      <c r="H409">
        <v>0</v>
      </c>
      <c r="I409" t="s">
        <v>3037</v>
      </c>
      <c r="J409">
        <v>1267905970</v>
      </c>
      <c r="K409">
        <v>92.63</v>
      </c>
      <c r="L409">
        <v>3010938321</v>
      </c>
      <c r="M409">
        <v>1166932241</v>
      </c>
      <c r="N409">
        <v>1734232766</v>
      </c>
      <c r="O409">
        <v>1935109792</v>
      </c>
      <c r="P409">
        <v>4542973929</v>
      </c>
      <c r="Q409">
        <v>359062062.30000001</v>
      </c>
      <c r="R409">
        <v>1394390404</v>
      </c>
      <c r="S409">
        <v>553583368.60000002</v>
      </c>
      <c r="T409">
        <v>237155310.40000001</v>
      </c>
      <c r="U409">
        <v>998000416.20000005</v>
      </c>
      <c r="V409">
        <v>557119720.20000005</v>
      </c>
      <c r="W409">
        <v>518942186.60000002</v>
      </c>
      <c r="X409" t="s">
        <v>3038</v>
      </c>
      <c r="Y409" t="s">
        <v>3039</v>
      </c>
      <c r="Z409" s="8" t="s">
        <v>615</v>
      </c>
      <c r="AA409" t="s">
        <v>512</v>
      </c>
      <c r="AB409" t="s">
        <v>484</v>
      </c>
      <c r="AC409" s="16" t="s">
        <v>3040</v>
      </c>
      <c r="AD409" t="s">
        <v>512</v>
      </c>
      <c r="AE409">
        <f t="shared" si="13"/>
        <v>1.1752855137857244E-2</v>
      </c>
      <c r="AF409">
        <f t="shared" si="12"/>
        <v>3.4978873485185455</v>
      </c>
    </row>
    <row r="410" spans="1:32" x14ac:dyDescent="0.2">
      <c r="A410">
        <v>1943</v>
      </c>
      <c r="B410" t="s">
        <v>3041</v>
      </c>
      <c r="C410">
        <v>744.62398810000002</v>
      </c>
      <c r="D410">
        <v>762.65781360000005</v>
      </c>
      <c r="E410">
        <v>1</v>
      </c>
      <c r="F410">
        <v>20.586916670000001</v>
      </c>
      <c r="G410">
        <v>0.57636666700000005</v>
      </c>
      <c r="H410">
        <v>0</v>
      </c>
      <c r="I410" t="s">
        <v>3042</v>
      </c>
      <c r="J410">
        <v>782786780.60000002</v>
      </c>
      <c r="K410">
        <v>37.4</v>
      </c>
      <c r="L410">
        <v>554011335.60000002</v>
      </c>
      <c r="M410">
        <v>861300690</v>
      </c>
      <c r="N410">
        <v>1160249067</v>
      </c>
      <c r="O410">
        <v>867407971.60000002</v>
      </c>
      <c r="P410">
        <v>629629399.20000005</v>
      </c>
      <c r="Q410">
        <v>946071677.89999998</v>
      </c>
      <c r="R410">
        <v>1003857987</v>
      </c>
      <c r="S410">
        <v>1313159171</v>
      </c>
      <c r="T410">
        <v>657941704.5</v>
      </c>
      <c r="U410">
        <v>1192337989</v>
      </c>
      <c r="V410">
        <v>425130898.89999998</v>
      </c>
      <c r="W410">
        <v>413272417.5</v>
      </c>
      <c r="X410" t="s">
        <v>3043</v>
      </c>
      <c r="Y410" t="s">
        <v>3044</v>
      </c>
      <c r="Z410" s="8" t="s">
        <v>800</v>
      </c>
      <c r="AA410" t="s">
        <v>512</v>
      </c>
      <c r="AB410" t="s">
        <v>484</v>
      </c>
      <c r="AC410" s="16" t="s">
        <v>3045</v>
      </c>
      <c r="AD410" t="s">
        <v>512</v>
      </c>
      <c r="AE410">
        <f t="shared" si="13"/>
        <v>0.10774508187321515</v>
      </c>
      <c r="AF410">
        <f t="shared" si="12"/>
        <v>0.79646097088133738</v>
      </c>
    </row>
    <row r="411" spans="1:32" x14ac:dyDescent="0.2">
      <c r="A411">
        <v>2219</v>
      </c>
      <c r="B411" t="s">
        <v>3046</v>
      </c>
      <c r="C411">
        <v>878.73325550000004</v>
      </c>
      <c r="D411">
        <v>896.76708099999996</v>
      </c>
      <c r="E411">
        <v>1</v>
      </c>
      <c r="F411">
        <v>21.71823333</v>
      </c>
      <c r="G411">
        <v>0.77256666699999998</v>
      </c>
      <c r="H411">
        <v>0</v>
      </c>
      <c r="I411" t="s">
        <v>3047</v>
      </c>
      <c r="J411">
        <v>89081930474</v>
      </c>
      <c r="K411">
        <v>10.89</v>
      </c>
      <c r="L411">
        <v>82418581781</v>
      </c>
      <c r="M411">
        <v>89376660889</v>
      </c>
      <c r="N411" s="1">
        <v>102000000000</v>
      </c>
      <c r="O411">
        <v>89025035881</v>
      </c>
      <c r="P411" s="1">
        <v>103000000000</v>
      </c>
      <c r="Q411">
        <v>92277649730</v>
      </c>
      <c r="R411">
        <v>89621213685</v>
      </c>
      <c r="S411" s="1">
        <v>108000000000</v>
      </c>
      <c r="T411">
        <v>78587673471</v>
      </c>
      <c r="U411">
        <v>90303683319</v>
      </c>
      <c r="V411">
        <v>84668043191</v>
      </c>
      <c r="W411">
        <v>89571485655</v>
      </c>
      <c r="X411" t="s">
        <v>3048</v>
      </c>
      <c r="Y411" t="s">
        <v>3049</v>
      </c>
      <c r="Z411" s="8" t="s">
        <v>800</v>
      </c>
      <c r="AA411" t="s">
        <v>512</v>
      </c>
      <c r="AB411" t="s">
        <v>484</v>
      </c>
      <c r="AC411" s="16" t="s">
        <v>3050</v>
      </c>
      <c r="AD411" t="s">
        <v>512</v>
      </c>
      <c r="AE411">
        <f t="shared" si="13"/>
        <v>0.4129854909653406</v>
      </c>
      <c r="AF411">
        <f t="shared" si="12"/>
        <v>1.0153230344423183</v>
      </c>
    </row>
    <row r="412" spans="1:32" x14ac:dyDescent="0.2">
      <c r="A412">
        <v>1826</v>
      </c>
      <c r="B412" t="s">
        <v>3051</v>
      </c>
      <c r="C412" t="s">
        <v>88</v>
      </c>
      <c r="D412">
        <v>884.73215889999994</v>
      </c>
      <c r="E412">
        <v>1</v>
      </c>
      <c r="F412">
        <v>20.085866670000001</v>
      </c>
      <c r="G412">
        <v>0.52091666700000006</v>
      </c>
      <c r="H412">
        <v>0</v>
      </c>
      <c r="I412" t="s">
        <v>3052</v>
      </c>
      <c r="J412">
        <v>160894273.80000001</v>
      </c>
      <c r="K412">
        <v>98.51</v>
      </c>
      <c r="L412">
        <v>401961585.10000002</v>
      </c>
      <c r="M412">
        <v>136746070.09999999</v>
      </c>
      <c r="N412">
        <v>256236072.80000001</v>
      </c>
      <c r="O412">
        <v>223765591.5</v>
      </c>
      <c r="P412">
        <v>584901441.70000005</v>
      </c>
      <c r="Q412">
        <v>29324203.84</v>
      </c>
      <c r="R412">
        <v>189807639.69999999</v>
      </c>
      <c r="S412">
        <v>57850911.310000002</v>
      </c>
      <c r="T412">
        <v>9568089.3159999996</v>
      </c>
      <c r="U412">
        <v>149811353.09999999</v>
      </c>
      <c r="V412">
        <v>35695811.609999999</v>
      </c>
      <c r="W412">
        <v>74239210.269999996</v>
      </c>
      <c r="X412" t="s">
        <v>3053</v>
      </c>
      <c r="Y412" t="s">
        <v>3054</v>
      </c>
      <c r="Z412" s="8" t="s">
        <v>615</v>
      </c>
      <c r="AA412" t="s">
        <v>512</v>
      </c>
      <c r="AB412" t="s">
        <v>484</v>
      </c>
      <c r="AC412" s="16" t="s">
        <v>3055</v>
      </c>
      <c r="AD412" t="s">
        <v>512</v>
      </c>
      <c r="AE412">
        <f t="shared" si="13"/>
        <v>1.3341829527337298E-2</v>
      </c>
      <c r="AF412">
        <f t="shared" si="12"/>
        <v>3.674953447496879</v>
      </c>
    </row>
    <row r="413" spans="1:32" x14ac:dyDescent="0.2">
      <c r="A413">
        <v>2269</v>
      </c>
      <c r="B413" t="s">
        <v>3056</v>
      </c>
      <c r="C413">
        <v>880.74956350000002</v>
      </c>
      <c r="D413">
        <v>898.78338910000002</v>
      </c>
      <c r="E413">
        <v>1</v>
      </c>
      <c r="F413">
        <v>22.034549999999999</v>
      </c>
      <c r="G413">
        <v>0.65381666699999996</v>
      </c>
      <c r="H413">
        <v>0</v>
      </c>
      <c r="I413" t="s">
        <v>3057</v>
      </c>
      <c r="J413" s="1">
        <v>123000000000</v>
      </c>
      <c r="K413">
        <v>8.52</v>
      </c>
      <c r="L413" s="1">
        <v>116000000000</v>
      </c>
      <c r="M413" s="1">
        <v>117000000000</v>
      </c>
      <c r="N413" s="1">
        <v>128000000000</v>
      </c>
      <c r="O413" s="1">
        <v>116000000000</v>
      </c>
      <c r="P413" s="1">
        <v>136000000000</v>
      </c>
      <c r="Q413" s="1">
        <v>120000000000</v>
      </c>
      <c r="R413" s="1">
        <v>112000000000</v>
      </c>
      <c r="S413" s="1">
        <v>130000000000</v>
      </c>
      <c r="T413" s="1">
        <v>121000000000</v>
      </c>
      <c r="U413" s="1">
        <v>121000000000</v>
      </c>
      <c r="V413" s="1">
        <v>142000000000</v>
      </c>
      <c r="W413" s="1">
        <v>143000000000</v>
      </c>
      <c r="X413" t="s">
        <v>3058</v>
      </c>
      <c r="Y413" t="s">
        <v>3059</v>
      </c>
      <c r="Z413" s="8" t="s">
        <v>800</v>
      </c>
      <c r="AA413" t="s">
        <v>512</v>
      </c>
      <c r="AB413" t="s">
        <v>484</v>
      </c>
      <c r="AC413" s="16" t="s">
        <v>3060</v>
      </c>
      <c r="AD413" t="s">
        <v>512</v>
      </c>
      <c r="AE413">
        <f t="shared" si="13"/>
        <v>0.3627691941458499</v>
      </c>
      <c r="AF413">
        <f t="shared" si="12"/>
        <v>1.0149006622516556</v>
      </c>
    </row>
    <row r="414" spans="1:32" x14ac:dyDescent="0.2">
      <c r="A414">
        <v>2281</v>
      </c>
      <c r="B414" t="s">
        <v>3061</v>
      </c>
      <c r="C414" t="s">
        <v>88</v>
      </c>
      <c r="D414">
        <v>924.79813979999994</v>
      </c>
      <c r="E414">
        <v>1</v>
      </c>
      <c r="F414">
        <v>22.11333333</v>
      </c>
      <c r="G414">
        <v>0.55464999999999998</v>
      </c>
      <c r="H414">
        <v>0</v>
      </c>
      <c r="I414" t="s">
        <v>3062</v>
      </c>
      <c r="J414">
        <v>7538164569</v>
      </c>
      <c r="K414">
        <v>26.58</v>
      </c>
      <c r="L414">
        <v>6957020727</v>
      </c>
      <c r="M414">
        <v>6920902303</v>
      </c>
      <c r="N414">
        <v>6873022635</v>
      </c>
      <c r="O414">
        <v>6576890702</v>
      </c>
      <c r="P414">
        <v>8081109185</v>
      </c>
      <c r="Q414">
        <v>7001007809</v>
      </c>
      <c r="R414">
        <v>5738215945</v>
      </c>
      <c r="S414">
        <v>7258336023</v>
      </c>
      <c r="T414">
        <v>6944735924</v>
      </c>
      <c r="U414">
        <v>6613948747</v>
      </c>
      <c r="V414">
        <v>14212783328</v>
      </c>
      <c r="W414">
        <v>8155944923</v>
      </c>
      <c r="X414" t="s">
        <v>3063</v>
      </c>
      <c r="Y414" t="s">
        <v>3064</v>
      </c>
      <c r="Z414" s="8" t="s">
        <v>800</v>
      </c>
      <c r="AA414" t="s">
        <v>512</v>
      </c>
      <c r="AB414" t="s">
        <v>484</v>
      </c>
      <c r="AC414" s="16" t="s">
        <v>1079</v>
      </c>
      <c r="AD414" t="s">
        <v>512</v>
      </c>
      <c r="AE414">
        <f t="shared" si="13"/>
        <v>0.17274164580770071</v>
      </c>
      <c r="AF414">
        <f t="shared" si="12"/>
        <v>1.0552118133145385</v>
      </c>
    </row>
    <row r="415" spans="1:32" x14ac:dyDescent="0.2">
      <c r="A415">
        <v>2282</v>
      </c>
      <c r="B415" t="s">
        <v>3065</v>
      </c>
      <c r="C415" t="s">
        <v>88</v>
      </c>
      <c r="D415">
        <v>948.79725389999999</v>
      </c>
      <c r="E415">
        <v>1</v>
      </c>
      <c r="F415">
        <v>22.11333333</v>
      </c>
      <c r="G415">
        <v>0.1981</v>
      </c>
      <c r="H415">
        <v>0</v>
      </c>
      <c r="I415" t="s">
        <v>3066</v>
      </c>
      <c r="J415">
        <v>907739742.39999998</v>
      </c>
      <c r="K415">
        <v>42.81</v>
      </c>
      <c r="L415">
        <v>878719008</v>
      </c>
      <c r="M415">
        <v>972278463.20000005</v>
      </c>
      <c r="N415">
        <v>723839223.39999998</v>
      </c>
      <c r="O415">
        <v>611182021</v>
      </c>
      <c r="P415">
        <v>843865853.20000005</v>
      </c>
      <c r="Q415">
        <v>597407659.20000005</v>
      </c>
      <c r="R415">
        <v>581187274.89999998</v>
      </c>
      <c r="S415">
        <v>510137317</v>
      </c>
      <c r="T415">
        <v>774427881</v>
      </c>
      <c r="U415">
        <v>791790911.10000002</v>
      </c>
      <c r="V415">
        <v>1424802026</v>
      </c>
      <c r="W415">
        <v>1717373126</v>
      </c>
      <c r="X415" t="s">
        <v>3067</v>
      </c>
      <c r="Y415" t="s">
        <v>3068</v>
      </c>
      <c r="Z415" s="8" t="s">
        <v>800</v>
      </c>
      <c r="AA415" t="s">
        <v>512</v>
      </c>
      <c r="AB415" t="s">
        <v>484</v>
      </c>
      <c r="AC415" s="16" t="s">
        <v>3069</v>
      </c>
      <c r="AD415" t="s">
        <v>512</v>
      </c>
      <c r="AE415">
        <f t="shared" si="13"/>
        <v>5.143013581440492E-2</v>
      </c>
      <c r="AF415">
        <f t="shared" si="12"/>
        <v>1.2380783966686482</v>
      </c>
    </row>
    <row r="416" spans="1:32" x14ac:dyDescent="0.2">
      <c r="A416">
        <v>2286</v>
      </c>
      <c r="B416" t="s">
        <v>3070</v>
      </c>
      <c r="C416" t="s">
        <v>88</v>
      </c>
      <c r="D416">
        <v>974.81215610000004</v>
      </c>
      <c r="E416">
        <v>1</v>
      </c>
      <c r="F416">
        <v>22.133466670000001</v>
      </c>
      <c r="G416">
        <v>5.9700000000000003E-2</v>
      </c>
      <c r="H416">
        <v>0</v>
      </c>
      <c r="I416" t="s">
        <v>3071</v>
      </c>
      <c r="J416">
        <v>10159134.59</v>
      </c>
      <c r="K416">
        <v>387.3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152387018.80000001</v>
      </c>
      <c r="X416" t="s">
        <v>3072</v>
      </c>
      <c r="Y416" t="s">
        <v>3073</v>
      </c>
      <c r="Z416" s="8" t="s">
        <v>800</v>
      </c>
      <c r="AA416" t="s">
        <v>512</v>
      </c>
      <c r="AB416" t="s">
        <v>484</v>
      </c>
      <c r="AC416" s="16" t="s">
        <v>3074</v>
      </c>
      <c r="AD416" t="s">
        <v>512</v>
      </c>
      <c r="AE416" t="e">
        <f t="shared" si="13"/>
        <v>#DIV/0!</v>
      </c>
      <c r="AF416" t="e">
        <f t="shared" si="12"/>
        <v>#DIV/0!</v>
      </c>
    </row>
    <row r="417" spans="1:32" x14ac:dyDescent="0.2">
      <c r="A417">
        <v>2321</v>
      </c>
      <c r="B417" t="s">
        <v>3075</v>
      </c>
      <c r="C417" t="s">
        <v>88</v>
      </c>
      <c r="D417">
        <v>900.7987157</v>
      </c>
      <c r="E417">
        <v>1</v>
      </c>
      <c r="F417">
        <v>22.311733329999999</v>
      </c>
      <c r="G417">
        <v>1.2092833329999999</v>
      </c>
      <c r="H417">
        <v>0</v>
      </c>
      <c r="I417" t="s">
        <v>3076</v>
      </c>
      <c r="J417" s="1">
        <v>134000000000</v>
      </c>
      <c r="K417">
        <v>9.43</v>
      </c>
      <c r="L417" s="1">
        <v>123000000000</v>
      </c>
      <c r="M417" s="1">
        <v>128000000000</v>
      </c>
      <c r="N417" s="1">
        <v>134000000000</v>
      </c>
      <c r="O417" s="1">
        <v>121000000000</v>
      </c>
      <c r="P417" s="1">
        <v>142000000000</v>
      </c>
      <c r="Q417" s="1">
        <v>129000000000</v>
      </c>
      <c r="R417" s="1">
        <v>119000000000</v>
      </c>
      <c r="S417" s="1">
        <v>138000000000</v>
      </c>
      <c r="T417" s="1">
        <v>130000000000</v>
      </c>
      <c r="U417" s="1">
        <v>131000000000</v>
      </c>
      <c r="V417" s="1">
        <v>157000000000</v>
      </c>
      <c r="W417" s="1">
        <v>165000000000</v>
      </c>
      <c r="X417" t="s">
        <v>3077</v>
      </c>
      <c r="Y417" t="s">
        <v>3078</v>
      </c>
      <c r="Z417" s="8" t="s">
        <v>800</v>
      </c>
      <c r="AA417" t="s">
        <v>512</v>
      </c>
      <c r="AB417" t="s">
        <v>484</v>
      </c>
      <c r="AC417" s="16" t="s">
        <v>3079</v>
      </c>
      <c r="AD417" t="s">
        <v>512</v>
      </c>
      <c r="AE417">
        <f t="shared" si="13"/>
        <v>0.48419165755271998</v>
      </c>
      <c r="AF417">
        <f t="shared" si="12"/>
        <v>1.0015455950540959</v>
      </c>
    </row>
    <row r="418" spans="1:32" x14ac:dyDescent="0.2">
      <c r="A418">
        <v>2326</v>
      </c>
      <c r="B418" t="s">
        <v>3080</v>
      </c>
      <c r="C418" t="s">
        <v>88</v>
      </c>
      <c r="D418">
        <v>926.81410029999995</v>
      </c>
      <c r="E418">
        <v>1</v>
      </c>
      <c r="F418">
        <v>22.371099999999998</v>
      </c>
      <c r="G418">
        <v>0.63775000000000004</v>
      </c>
      <c r="H418">
        <v>0</v>
      </c>
      <c r="I418" t="s">
        <v>3081</v>
      </c>
      <c r="J418">
        <v>10829090820</v>
      </c>
      <c r="K418">
        <v>14.36</v>
      </c>
      <c r="L418">
        <v>9734693262</v>
      </c>
      <c r="M418">
        <v>10716910416</v>
      </c>
      <c r="N418">
        <v>10686909850</v>
      </c>
      <c r="O418">
        <v>10193603210</v>
      </c>
      <c r="P418">
        <v>12020927991</v>
      </c>
      <c r="Q418">
        <v>10768325444</v>
      </c>
      <c r="R418">
        <v>9387147029</v>
      </c>
      <c r="S418">
        <v>11177062067</v>
      </c>
      <c r="T418">
        <v>10684855432</v>
      </c>
      <c r="U418">
        <v>9259732044</v>
      </c>
      <c r="V418">
        <v>15670466566</v>
      </c>
      <c r="W418">
        <v>11550720095</v>
      </c>
      <c r="X418" t="s">
        <v>3082</v>
      </c>
      <c r="Y418" t="s">
        <v>3083</v>
      </c>
      <c r="Z418" s="8" t="s">
        <v>800</v>
      </c>
      <c r="AA418" t="s">
        <v>512</v>
      </c>
      <c r="AB418" t="s">
        <v>484</v>
      </c>
      <c r="AC418" s="16" t="s">
        <v>3084</v>
      </c>
      <c r="AD418" t="s">
        <v>512</v>
      </c>
      <c r="AE418">
        <f t="shared" si="13"/>
        <v>0.23457666868972477</v>
      </c>
      <c r="AF418">
        <f t="shared" si="12"/>
        <v>1.040484384290371</v>
      </c>
    </row>
    <row r="419" spans="1:32" x14ac:dyDescent="0.2">
      <c r="A419">
        <v>2352</v>
      </c>
      <c r="B419" t="s">
        <v>3085</v>
      </c>
      <c r="C419" t="s">
        <v>88</v>
      </c>
      <c r="D419">
        <v>952.82802340000001</v>
      </c>
      <c r="E419">
        <v>1</v>
      </c>
      <c r="F419">
        <v>22.47046667</v>
      </c>
      <c r="G419">
        <v>0.17910000000000001</v>
      </c>
      <c r="H419">
        <v>0</v>
      </c>
      <c r="I419" t="s">
        <v>3086</v>
      </c>
      <c r="J419">
        <v>813030763.39999998</v>
      </c>
      <c r="K419">
        <v>21.93</v>
      </c>
      <c r="L419">
        <v>790557270.39999998</v>
      </c>
      <c r="M419">
        <v>778284171.29999995</v>
      </c>
      <c r="N419">
        <v>728493877.29999995</v>
      </c>
      <c r="O419">
        <v>694469884.89999998</v>
      </c>
      <c r="P419">
        <v>954528487.29999995</v>
      </c>
      <c r="Q419">
        <v>789138602.10000002</v>
      </c>
      <c r="R419">
        <v>550118795.89999998</v>
      </c>
      <c r="S419">
        <v>823805999.20000005</v>
      </c>
      <c r="T419">
        <v>784098410.5</v>
      </c>
      <c r="U419">
        <v>592860379.60000002</v>
      </c>
      <c r="V419">
        <v>1230278909</v>
      </c>
      <c r="W419">
        <v>905548055.60000002</v>
      </c>
      <c r="X419" t="s">
        <v>3087</v>
      </c>
      <c r="Y419" t="s">
        <v>3088</v>
      </c>
      <c r="Z419" s="8" t="s">
        <v>800</v>
      </c>
      <c r="AA419" t="s">
        <v>512</v>
      </c>
      <c r="AB419" t="s">
        <v>484</v>
      </c>
      <c r="AC419" s="16" t="s">
        <v>3089</v>
      </c>
      <c r="AD419" t="s">
        <v>512</v>
      </c>
      <c r="AE419">
        <f t="shared" si="13"/>
        <v>0.14631241641228906</v>
      </c>
      <c r="AF419">
        <f t="shared" si="12"/>
        <v>1.1147765416153781</v>
      </c>
    </row>
    <row r="420" spans="1:32" x14ac:dyDescent="0.2">
      <c r="A420">
        <v>2353</v>
      </c>
      <c r="B420" t="s">
        <v>3090</v>
      </c>
      <c r="C420" t="s">
        <v>88</v>
      </c>
      <c r="D420">
        <v>978.84422159999997</v>
      </c>
      <c r="E420">
        <v>1</v>
      </c>
      <c r="F420">
        <v>22.47046667</v>
      </c>
      <c r="G420">
        <v>3.9733333000000003E-2</v>
      </c>
      <c r="H420">
        <v>0</v>
      </c>
      <c r="I420" t="s">
        <v>3091</v>
      </c>
      <c r="J420">
        <v>11020656.109999999</v>
      </c>
      <c r="K420">
        <v>185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62739432.700000003</v>
      </c>
      <c r="W420">
        <v>45473077.82</v>
      </c>
      <c r="X420" t="s">
        <v>3092</v>
      </c>
      <c r="Y420" t="s">
        <v>3093</v>
      </c>
      <c r="Z420" s="8" t="s">
        <v>800</v>
      </c>
      <c r="AA420" t="s">
        <v>512</v>
      </c>
      <c r="AB420" t="s">
        <v>484</v>
      </c>
      <c r="AC420" s="16" t="s">
        <v>3094</v>
      </c>
      <c r="AD420" t="s">
        <v>512</v>
      </c>
      <c r="AE420" t="e">
        <f t="shared" si="13"/>
        <v>#DIV/0!</v>
      </c>
      <c r="AF420" t="e">
        <f t="shared" si="12"/>
        <v>#DIV/0!</v>
      </c>
    </row>
    <row r="421" spans="1:32" x14ac:dyDescent="0.2">
      <c r="A421">
        <v>2386</v>
      </c>
      <c r="B421" t="s">
        <v>3095</v>
      </c>
      <c r="C421" t="s">
        <v>88</v>
      </c>
      <c r="D421">
        <v>928.83000890000005</v>
      </c>
      <c r="E421">
        <v>1</v>
      </c>
      <c r="F421">
        <v>22.669233330000001</v>
      </c>
      <c r="G421">
        <v>1.056883333</v>
      </c>
      <c r="H421">
        <v>0</v>
      </c>
      <c r="I421" t="s">
        <v>3096</v>
      </c>
      <c r="J421">
        <v>17701148451</v>
      </c>
      <c r="K421">
        <v>10.92</v>
      </c>
      <c r="L421">
        <v>15441453984</v>
      </c>
      <c r="M421">
        <v>16976126015</v>
      </c>
      <c r="N421">
        <v>19733111739</v>
      </c>
      <c r="O421">
        <v>16015175719</v>
      </c>
      <c r="P421">
        <v>18896945453</v>
      </c>
      <c r="Q421">
        <v>17717434071</v>
      </c>
      <c r="R421">
        <v>16908556954</v>
      </c>
      <c r="S421">
        <v>18996896504</v>
      </c>
      <c r="T421">
        <v>18824153309</v>
      </c>
      <c r="U421">
        <v>16036531955</v>
      </c>
      <c r="V421">
        <v>22030806156</v>
      </c>
      <c r="W421">
        <v>18658967125</v>
      </c>
      <c r="X421" t="s">
        <v>3097</v>
      </c>
      <c r="Y421" t="s">
        <v>3098</v>
      </c>
      <c r="Z421" s="8" t="s">
        <v>800</v>
      </c>
      <c r="AA421" t="s">
        <v>512</v>
      </c>
      <c r="AB421" t="s">
        <v>484</v>
      </c>
      <c r="AC421" s="16" t="s">
        <v>1099</v>
      </c>
      <c r="AD421" t="s">
        <v>512</v>
      </c>
      <c r="AE421">
        <f t="shared" si="13"/>
        <v>0.39163974880542668</v>
      </c>
      <c r="AF421">
        <f t="shared" si="12"/>
        <v>0.98394323558426211</v>
      </c>
    </row>
    <row r="422" spans="1:32" x14ac:dyDescent="0.2">
      <c r="A422">
        <v>2414</v>
      </c>
      <c r="B422" t="s">
        <v>3099</v>
      </c>
      <c r="C422" t="s">
        <v>88</v>
      </c>
      <c r="D422">
        <v>916.82969579999997</v>
      </c>
      <c r="E422">
        <v>1</v>
      </c>
      <c r="F422">
        <v>22.789566669999999</v>
      </c>
      <c r="G422">
        <v>0.81353333299999997</v>
      </c>
      <c r="H422">
        <v>0</v>
      </c>
      <c r="I422" t="s">
        <v>3100</v>
      </c>
      <c r="J422">
        <v>4699798777</v>
      </c>
      <c r="K422">
        <v>19.96</v>
      </c>
      <c r="L422">
        <v>4356272032</v>
      </c>
      <c r="M422">
        <v>4432797410</v>
      </c>
      <c r="N422">
        <v>5983214780</v>
      </c>
      <c r="O422">
        <v>4239694560</v>
      </c>
      <c r="P422">
        <v>5475199194</v>
      </c>
      <c r="Q422">
        <v>5599784806</v>
      </c>
      <c r="R422">
        <v>4571240612</v>
      </c>
      <c r="S422">
        <v>6168844641</v>
      </c>
      <c r="T422">
        <v>5444040890</v>
      </c>
      <c r="U422">
        <v>5062976419</v>
      </c>
      <c r="V422">
        <v>3338991012</v>
      </c>
      <c r="W422">
        <v>4007249571</v>
      </c>
      <c r="X422" t="s">
        <v>3101</v>
      </c>
      <c r="Y422" t="s">
        <v>3102</v>
      </c>
      <c r="Z422" s="8" t="s">
        <v>800</v>
      </c>
      <c r="AA422" t="s">
        <v>512</v>
      </c>
      <c r="AB422" t="s">
        <v>484</v>
      </c>
      <c r="AC422" s="16" t="s">
        <v>1084</v>
      </c>
      <c r="AD422" t="s">
        <v>512</v>
      </c>
      <c r="AE422">
        <f t="shared" si="13"/>
        <v>0.15768548985547337</v>
      </c>
      <c r="AF422">
        <f t="shared" si="12"/>
        <v>0.91210491705594721</v>
      </c>
    </row>
    <row r="423" spans="1:32" x14ac:dyDescent="0.2">
      <c r="A423">
        <v>2452</v>
      </c>
      <c r="B423" t="s">
        <v>3103</v>
      </c>
      <c r="C423" t="s">
        <v>88</v>
      </c>
      <c r="D423">
        <v>930.84568650000006</v>
      </c>
      <c r="E423">
        <v>1</v>
      </c>
      <c r="F423">
        <v>22.950483330000001</v>
      </c>
      <c r="G423">
        <v>1.02275</v>
      </c>
      <c r="H423">
        <v>0</v>
      </c>
      <c r="I423" t="s">
        <v>3104</v>
      </c>
      <c r="J423">
        <v>18910107719</v>
      </c>
      <c r="K423">
        <v>14.06</v>
      </c>
      <c r="L423">
        <v>16130014355</v>
      </c>
      <c r="M423">
        <v>18444019258</v>
      </c>
      <c r="N423">
        <v>21905168221</v>
      </c>
      <c r="O423">
        <v>18484014982</v>
      </c>
      <c r="P423">
        <v>20110197630</v>
      </c>
      <c r="Q423">
        <v>20267471313</v>
      </c>
      <c r="R423">
        <v>19436668352</v>
      </c>
      <c r="S423">
        <v>23745305711</v>
      </c>
      <c r="T423">
        <v>21052669759</v>
      </c>
      <c r="U423">
        <v>19035544962</v>
      </c>
      <c r="V423">
        <v>20245879131</v>
      </c>
      <c r="W423">
        <v>15491433954</v>
      </c>
      <c r="X423" t="s">
        <v>3105</v>
      </c>
      <c r="Y423" t="s">
        <v>3106</v>
      </c>
      <c r="Z423" s="8" t="s">
        <v>800</v>
      </c>
      <c r="AA423" t="s">
        <v>512</v>
      </c>
      <c r="AB423" t="s">
        <v>484</v>
      </c>
      <c r="AC423" s="16" t="s">
        <v>3107</v>
      </c>
      <c r="AD423" t="s">
        <v>910</v>
      </c>
      <c r="AE423">
        <f t="shared" si="13"/>
        <v>0.11020173390197562</v>
      </c>
      <c r="AF423">
        <f t="shared" si="12"/>
        <v>0.91824959494863789</v>
      </c>
    </row>
    <row r="424" spans="1:32" x14ac:dyDescent="0.2">
      <c r="A424">
        <v>2461</v>
      </c>
      <c r="B424" t="s">
        <v>3108</v>
      </c>
      <c r="C424" t="s">
        <v>88</v>
      </c>
      <c r="D424">
        <v>956.85970680000003</v>
      </c>
      <c r="E424">
        <v>1</v>
      </c>
      <c r="F424">
        <v>22.970500000000001</v>
      </c>
      <c r="G424">
        <v>1.03915</v>
      </c>
      <c r="H424">
        <v>0</v>
      </c>
      <c r="I424" t="s">
        <v>3109</v>
      </c>
      <c r="J424">
        <v>4554607004</v>
      </c>
      <c r="K424">
        <v>17.22</v>
      </c>
      <c r="L424">
        <v>3995104056</v>
      </c>
      <c r="M424">
        <v>4629263023</v>
      </c>
      <c r="N424">
        <v>5184009800</v>
      </c>
      <c r="O424">
        <v>4498244551</v>
      </c>
      <c r="P424">
        <v>5335811724</v>
      </c>
      <c r="Q424">
        <v>5125891008</v>
      </c>
      <c r="R424">
        <v>4447544215</v>
      </c>
      <c r="S424">
        <v>6021301119</v>
      </c>
      <c r="T424">
        <v>4951785510</v>
      </c>
      <c r="U424">
        <v>4303601530</v>
      </c>
      <c r="V424">
        <v>4875855226</v>
      </c>
      <c r="W424">
        <v>3524171720</v>
      </c>
      <c r="X424" t="s">
        <v>3110</v>
      </c>
      <c r="Y424" t="s">
        <v>3111</v>
      </c>
      <c r="Z424" s="8" t="s">
        <v>800</v>
      </c>
      <c r="AA424" t="s">
        <v>512</v>
      </c>
      <c r="AB424" t="s">
        <v>484</v>
      </c>
      <c r="AC424" s="16" t="s">
        <v>3112</v>
      </c>
      <c r="AD424" t="s">
        <v>512</v>
      </c>
      <c r="AE424">
        <f t="shared" si="13"/>
        <v>0.27588513716379881</v>
      </c>
      <c r="AF424">
        <f t="shared" si="12"/>
        <v>0.9514010369511976</v>
      </c>
    </row>
    <row r="425" spans="1:32" x14ac:dyDescent="0.2">
      <c r="A425">
        <v>1801</v>
      </c>
      <c r="B425" t="s">
        <v>3113</v>
      </c>
      <c r="C425" t="s">
        <v>88</v>
      </c>
      <c r="D425">
        <v>912.76303429999996</v>
      </c>
      <c r="E425">
        <v>1</v>
      </c>
      <c r="F425">
        <v>19.966483329999999</v>
      </c>
      <c r="G425">
        <v>0.45945000000000003</v>
      </c>
      <c r="H425">
        <v>0</v>
      </c>
      <c r="I425" t="s">
        <v>2081</v>
      </c>
      <c r="J425">
        <v>355962203.39999998</v>
      </c>
      <c r="K425">
        <v>88.88</v>
      </c>
      <c r="L425">
        <v>791109325.20000005</v>
      </c>
      <c r="M425">
        <v>415078222.89999998</v>
      </c>
      <c r="N425">
        <v>489924232.5</v>
      </c>
      <c r="O425">
        <v>729656586.70000005</v>
      </c>
      <c r="P425">
        <v>1149231230</v>
      </c>
      <c r="Q425">
        <v>67214847.209999993</v>
      </c>
      <c r="R425">
        <v>376236017.19999999</v>
      </c>
      <c r="S425">
        <v>97789149.980000004</v>
      </c>
      <c r="T425">
        <v>65246907.359999999</v>
      </c>
      <c r="U425">
        <v>223367861.09999999</v>
      </c>
      <c r="V425">
        <v>134049315.3</v>
      </c>
      <c r="W425">
        <v>180386932.90000001</v>
      </c>
      <c r="X425" t="s">
        <v>3114</v>
      </c>
      <c r="Y425" t="s">
        <v>3115</v>
      </c>
      <c r="Z425" s="8" t="s">
        <v>615</v>
      </c>
      <c r="AA425" t="s">
        <v>512</v>
      </c>
      <c r="AB425" t="s">
        <v>484</v>
      </c>
      <c r="AC425" s="16" t="s">
        <v>3116</v>
      </c>
      <c r="AD425" t="s">
        <v>512</v>
      </c>
      <c r="AE425">
        <f t="shared" si="13"/>
        <v>2.4470466680952254E-3</v>
      </c>
      <c r="AF425">
        <f t="shared" si="12"/>
        <v>4.3079821568567107</v>
      </c>
    </row>
    <row r="426" spans="1:32" x14ac:dyDescent="0.2">
      <c r="A426">
        <v>2485</v>
      </c>
      <c r="B426" t="s">
        <v>3117</v>
      </c>
      <c r="C426" t="s">
        <v>88</v>
      </c>
      <c r="D426">
        <v>918.84549119999997</v>
      </c>
      <c r="E426">
        <v>1</v>
      </c>
      <c r="F426">
        <v>23.092166670000001</v>
      </c>
      <c r="G426">
        <v>0.94311666699999996</v>
      </c>
      <c r="H426">
        <v>0</v>
      </c>
      <c r="I426" t="s">
        <v>3118</v>
      </c>
      <c r="J426">
        <v>2437159239</v>
      </c>
      <c r="K426">
        <v>28.11</v>
      </c>
      <c r="L426">
        <v>1942815830</v>
      </c>
      <c r="M426">
        <v>2392526787</v>
      </c>
      <c r="N426">
        <v>2979648190</v>
      </c>
      <c r="O426">
        <v>2660642668</v>
      </c>
      <c r="P426">
        <v>2790454976</v>
      </c>
      <c r="Q426">
        <v>3111573001</v>
      </c>
      <c r="R426">
        <v>2492835865</v>
      </c>
      <c r="S426">
        <v>3694955440</v>
      </c>
      <c r="T426">
        <v>2741987847</v>
      </c>
      <c r="U426">
        <v>2730210329</v>
      </c>
      <c r="V426">
        <v>1415524222</v>
      </c>
      <c r="W426">
        <v>1463050386</v>
      </c>
      <c r="X426" t="s">
        <v>3119</v>
      </c>
      <c r="Y426" t="s">
        <v>3120</v>
      </c>
      <c r="Z426" s="8" t="s">
        <v>800</v>
      </c>
      <c r="AA426" t="s">
        <v>512</v>
      </c>
      <c r="AB426" t="s">
        <v>484</v>
      </c>
      <c r="AC426" s="16" t="s">
        <v>1089</v>
      </c>
      <c r="AD426" t="s">
        <v>512</v>
      </c>
      <c r="AE426">
        <f t="shared" si="13"/>
        <v>9.250622956524561E-2</v>
      </c>
      <c r="AF426">
        <f t="shared" si="12"/>
        <v>0.86423413004252003</v>
      </c>
    </row>
    <row r="427" spans="1:32" x14ac:dyDescent="0.2">
      <c r="A427">
        <v>2488</v>
      </c>
      <c r="B427" t="s">
        <v>3121</v>
      </c>
      <c r="C427" t="s">
        <v>88</v>
      </c>
      <c r="D427">
        <v>1006.8768219999999</v>
      </c>
      <c r="E427">
        <v>1</v>
      </c>
      <c r="F427">
        <v>23.092166670000001</v>
      </c>
      <c r="G427">
        <v>0.102566667</v>
      </c>
      <c r="H427">
        <v>0</v>
      </c>
      <c r="I427" t="s">
        <v>3122</v>
      </c>
      <c r="J427">
        <v>3107799.4950000001</v>
      </c>
      <c r="K427">
        <v>344.09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41464686.350000001</v>
      </c>
      <c r="X427" t="s">
        <v>3123</v>
      </c>
      <c r="Y427" t="s">
        <v>3124</v>
      </c>
      <c r="Z427" s="8" t="s">
        <v>800</v>
      </c>
      <c r="AA427" t="s">
        <v>512</v>
      </c>
      <c r="AB427" t="s">
        <v>484</v>
      </c>
      <c r="AC427" s="16" t="s">
        <v>3125</v>
      </c>
      <c r="AD427" t="s">
        <v>512</v>
      </c>
      <c r="AE427" t="e">
        <f t="shared" si="13"/>
        <v>#DIV/0!</v>
      </c>
      <c r="AF427" t="e">
        <f t="shared" si="12"/>
        <v>#DIV/0!</v>
      </c>
    </row>
    <row r="428" spans="1:32" x14ac:dyDescent="0.2">
      <c r="A428">
        <v>2499</v>
      </c>
      <c r="B428" t="s">
        <v>3126</v>
      </c>
      <c r="C428" t="s">
        <v>88</v>
      </c>
      <c r="D428">
        <v>944.85991790000003</v>
      </c>
      <c r="E428">
        <v>1</v>
      </c>
      <c r="F428">
        <v>23.13313333</v>
      </c>
      <c r="G428">
        <v>0.88186666700000005</v>
      </c>
      <c r="H428">
        <v>0</v>
      </c>
      <c r="I428" t="s">
        <v>3127</v>
      </c>
      <c r="J428">
        <v>1533139773</v>
      </c>
      <c r="K428">
        <v>27.33</v>
      </c>
      <c r="L428">
        <v>1273435983</v>
      </c>
      <c r="M428">
        <v>1482035857</v>
      </c>
      <c r="N428">
        <v>1940431748</v>
      </c>
      <c r="O428">
        <v>1646631519</v>
      </c>
      <c r="P428">
        <v>1822056345</v>
      </c>
      <c r="Q428">
        <v>1914485351</v>
      </c>
      <c r="R428">
        <v>1693415981</v>
      </c>
      <c r="S428">
        <v>2220680981</v>
      </c>
      <c r="T428">
        <v>1752867029</v>
      </c>
      <c r="U428">
        <v>1676267113</v>
      </c>
      <c r="V428">
        <v>900262419.39999998</v>
      </c>
      <c r="W428">
        <v>930724569.20000005</v>
      </c>
      <c r="X428" t="s">
        <v>3128</v>
      </c>
      <c r="Y428" t="s">
        <v>3129</v>
      </c>
      <c r="Z428" s="8" t="s">
        <v>800</v>
      </c>
      <c r="AA428" t="s">
        <v>512</v>
      </c>
      <c r="AB428" t="s">
        <v>484</v>
      </c>
      <c r="AC428" s="16" t="s">
        <v>3130</v>
      </c>
      <c r="AD428" t="s">
        <v>512</v>
      </c>
      <c r="AE428">
        <f t="shared" si="13"/>
        <v>9.9639605541445117E-2</v>
      </c>
      <c r="AF428">
        <f t="shared" si="12"/>
        <v>0.8819228253194541</v>
      </c>
    </row>
    <row r="429" spans="1:32" x14ac:dyDescent="0.2">
      <c r="A429">
        <v>2517</v>
      </c>
      <c r="B429" t="s">
        <v>3131</v>
      </c>
      <c r="C429" t="s">
        <v>88</v>
      </c>
      <c r="D429">
        <v>1008.892948</v>
      </c>
      <c r="E429">
        <v>1</v>
      </c>
      <c r="F429">
        <v>23.194849999999999</v>
      </c>
      <c r="G429">
        <v>0.63805000000000001</v>
      </c>
      <c r="H429">
        <v>0</v>
      </c>
      <c r="I429" t="s">
        <v>3132</v>
      </c>
      <c r="J429">
        <v>62775246.060000002</v>
      </c>
      <c r="K429">
        <v>162.21</v>
      </c>
      <c r="L429">
        <v>71004143.709999993</v>
      </c>
      <c r="M429">
        <v>63078983.93</v>
      </c>
      <c r="N429">
        <v>9129226.7760000005</v>
      </c>
      <c r="O429">
        <v>15479272.49</v>
      </c>
      <c r="P429">
        <v>12398206.09</v>
      </c>
      <c r="Q429">
        <v>11331507.76</v>
      </c>
      <c r="R429">
        <v>3950113.6809999999</v>
      </c>
      <c r="S429">
        <v>1711923.1839999999</v>
      </c>
      <c r="T429">
        <v>35956292.57</v>
      </c>
      <c r="U429">
        <v>4406472.45</v>
      </c>
      <c r="V429">
        <v>63972144.390000001</v>
      </c>
      <c r="W429">
        <v>313996895.10000002</v>
      </c>
      <c r="X429" t="s">
        <v>3133</v>
      </c>
      <c r="Y429" t="s">
        <v>3134</v>
      </c>
      <c r="Z429" s="8" t="s">
        <v>800</v>
      </c>
      <c r="AA429" t="s">
        <v>512</v>
      </c>
      <c r="AB429" t="s">
        <v>484</v>
      </c>
      <c r="AC429" s="16" t="s">
        <v>3135</v>
      </c>
      <c r="AD429" t="s">
        <v>512</v>
      </c>
      <c r="AE429">
        <f t="shared" si="13"/>
        <v>8.276770178005402E-2</v>
      </c>
      <c r="AF429">
        <f t="shared" si="12"/>
        <v>2.9829295862118737</v>
      </c>
    </row>
    <row r="430" spans="1:32" x14ac:dyDescent="0.2">
      <c r="A430">
        <v>2531</v>
      </c>
      <c r="B430" t="s">
        <v>3136</v>
      </c>
      <c r="C430" t="s">
        <v>88</v>
      </c>
      <c r="D430">
        <v>984.89227059999996</v>
      </c>
      <c r="E430">
        <v>1</v>
      </c>
      <c r="F430">
        <v>23.298950000000001</v>
      </c>
      <c r="G430">
        <v>1.0851500000000001</v>
      </c>
      <c r="H430">
        <v>0</v>
      </c>
      <c r="I430" t="s">
        <v>3137</v>
      </c>
      <c r="J430">
        <v>1839524929</v>
      </c>
      <c r="K430">
        <v>20.11</v>
      </c>
      <c r="L430">
        <v>1607369486</v>
      </c>
      <c r="M430">
        <v>1952625934</v>
      </c>
      <c r="N430">
        <v>2257651636</v>
      </c>
      <c r="O430">
        <v>1841068988</v>
      </c>
      <c r="P430">
        <v>2016770341</v>
      </c>
      <c r="Q430">
        <v>2161742154</v>
      </c>
      <c r="R430">
        <v>1999625400</v>
      </c>
      <c r="S430">
        <v>2552206415</v>
      </c>
      <c r="T430">
        <v>1988343431</v>
      </c>
      <c r="U430">
        <v>1812228937</v>
      </c>
      <c r="V430">
        <v>1302279304</v>
      </c>
      <c r="W430">
        <v>1315977053</v>
      </c>
      <c r="X430" t="s">
        <v>3138</v>
      </c>
      <c r="Y430" t="s">
        <v>3139</v>
      </c>
      <c r="Z430" s="8" t="s">
        <v>800</v>
      </c>
      <c r="AA430" t="s">
        <v>512</v>
      </c>
      <c r="AB430" t="s">
        <v>484</v>
      </c>
      <c r="AC430" s="16" t="s">
        <v>3140</v>
      </c>
      <c r="AD430" t="s">
        <v>512</v>
      </c>
      <c r="AE430">
        <f t="shared" si="13"/>
        <v>0.16880102910358333</v>
      </c>
      <c r="AF430">
        <f t="shared" si="12"/>
        <v>0.92023508850654867</v>
      </c>
    </row>
    <row r="431" spans="1:32" x14ac:dyDescent="0.2">
      <c r="A431">
        <v>2538</v>
      </c>
      <c r="B431" t="s">
        <v>3141</v>
      </c>
      <c r="C431" t="s">
        <v>88</v>
      </c>
      <c r="D431">
        <v>958.87601010000003</v>
      </c>
      <c r="E431">
        <v>1</v>
      </c>
      <c r="F431">
        <v>23.319500000000001</v>
      </c>
      <c r="G431">
        <v>0.9224</v>
      </c>
      <c r="H431">
        <v>0</v>
      </c>
      <c r="I431" t="s">
        <v>3142</v>
      </c>
      <c r="J431">
        <v>5158847502</v>
      </c>
      <c r="K431">
        <v>28.43</v>
      </c>
      <c r="L431">
        <v>4256197404</v>
      </c>
      <c r="M431">
        <v>5338622506</v>
      </c>
      <c r="N431">
        <v>6594456332</v>
      </c>
      <c r="O431">
        <v>5645370775</v>
      </c>
      <c r="P431">
        <v>5630212872</v>
      </c>
      <c r="Q431">
        <v>6503681592</v>
      </c>
      <c r="R431">
        <v>5938703243</v>
      </c>
      <c r="S431">
        <v>7814237573</v>
      </c>
      <c r="T431">
        <v>5693887926</v>
      </c>
      <c r="U431">
        <v>5553820404</v>
      </c>
      <c r="V431">
        <v>3113137993</v>
      </c>
      <c r="W431">
        <v>2864158956</v>
      </c>
      <c r="X431" t="s">
        <v>3143</v>
      </c>
      <c r="Y431" t="s">
        <v>3144</v>
      </c>
      <c r="Z431" s="8" t="s">
        <v>800</v>
      </c>
      <c r="AA431" t="s">
        <v>512</v>
      </c>
      <c r="AB431" t="s">
        <v>484</v>
      </c>
      <c r="AC431" s="16" t="s">
        <v>3145</v>
      </c>
      <c r="AD431" t="s">
        <v>512</v>
      </c>
      <c r="AE431">
        <f t="shared" si="13"/>
        <v>9.2380188403794944E-2</v>
      </c>
      <c r="AF431">
        <f t="shared" si="12"/>
        <v>0.87178045829338446</v>
      </c>
    </row>
    <row r="432" spans="1:32" x14ac:dyDescent="0.2">
      <c r="A432">
        <v>2588</v>
      </c>
      <c r="B432" t="s">
        <v>3146</v>
      </c>
      <c r="C432" t="s">
        <v>88</v>
      </c>
      <c r="D432">
        <v>972.89253220000001</v>
      </c>
      <c r="E432">
        <v>1</v>
      </c>
      <c r="F432">
        <v>23.50483333</v>
      </c>
      <c r="G432">
        <v>0.75660000000000005</v>
      </c>
      <c r="H432">
        <v>0</v>
      </c>
      <c r="I432" t="s">
        <v>3147</v>
      </c>
      <c r="J432">
        <v>668426984.89999998</v>
      </c>
      <c r="K432">
        <v>37.25</v>
      </c>
      <c r="L432">
        <v>542630705.5</v>
      </c>
      <c r="M432">
        <v>703461176.29999995</v>
      </c>
      <c r="N432">
        <v>899929390.60000002</v>
      </c>
      <c r="O432">
        <v>766863570.79999995</v>
      </c>
      <c r="P432">
        <v>781972228.10000002</v>
      </c>
      <c r="Q432">
        <v>844635027.89999998</v>
      </c>
      <c r="R432">
        <v>814470833.70000005</v>
      </c>
      <c r="S432">
        <v>1113878065</v>
      </c>
      <c r="T432">
        <v>763648256.70000005</v>
      </c>
      <c r="U432">
        <v>747936627.20000005</v>
      </c>
      <c r="V432">
        <v>285210166.10000002</v>
      </c>
      <c r="W432">
        <v>288035284.60000002</v>
      </c>
      <c r="X432" t="s">
        <v>3148</v>
      </c>
      <c r="Y432" t="s">
        <v>3149</v>
      </c>
      <c r="Z432" s="8" t="s">
        <v>800</v>
      </c>
      <c r="AA432" t="s">
        <v>512</v>
      </c>
      <c r="AB432" t="s">
        <v>484</v>
      </c>
      <c r="AC432" s="16" t="s">
        <v>3150</v>
      </c>
      <c r="AD432" t="s">
        <v>512</v>
      </c>
      <c r="AE432">
        <f t="shared" si="13"/>
        <v>0.1098430369863386</v>
      </c>
      <c r="AF432">
        <f t="shared" si="12"/>
        <v>0.86236380712224292</v>
      </c>
    </row>
    <row r="433" spans="1:32" x14ac:dyDescent="0.2">
      <c r="A433">
        <v>471</v>
      </c>
      <c r="B433" t="s">
        <v>3151</v>
      </c>
      <c r="C433" t="s">
        <v>88</v>
      </c>
      <c r="D433">
        <v>832.51059699999996</v>
      </c>
      <c r="E433">
        <v>1</v>
      </c>
      <c r="F433">
        <v>13.12468333</v>
      </c>
      <c r="G433">
        <v>0.40818333299999998</v>
      </c>
      <c r="H433">
        <v>0</v>
      </c>
      <c r="I433" t="s">
        <v>3152</v>
      </c>
      <c r="J433">
        <v>11573829.380000001</v>
      </c>
      <c r="K433">
        <v>118.37</v>
      </c>
      <c r="L433">
        <v>27507280.77</v>
      </c>
      <c r="M433">
        <v>20115497.800000001</v>
      </c>
      <c r="N433">
        <v>19425677.390000001</v>
      </c>
      <c r="O433">
        <v>8942943.0620000008</v>
      </c>
      <c r="P433">
        <v>1462573.0249999999</v>
      </c>
      <c r="Q433">
        <v>2738169.3739999998</v>
      </c>
      <c r="R433">
        <v>2884222.3709999998</v>
      </c>
      <c r="S433">
        <v>369966.2255</v>
      </c>
      <c r="T433">
        <v>2248659.9309999999</v>
      </c>
      <c r="U433">
        <v>9379516.6400000006</v>
      </c>
      <c r="V433">
        <v>3233181.9589999998</v>
      </c>
      <c r="W433">
        <v>0</v>
      </c>
      <c r="X433" t="s">
        <v>3153</v>
      </c>
      <c r="Y433" t="s">
        <v>3154</v>
      </c>
      <c r="Z433" s="8" t="s">
        <v>784</v>
      </c>
      <c r="AA433" t="s">
        <v>483</v>
      </c>
      <c r="AB433" t="s">
        <v>484</v>
      </c>
      <c r="AC433" s="16" t="s">
        <v>3155</v>
      </c>
      <c r="AD433" t="s">
        <v>483</v>
      </c>
      <c r="AE433">
        <f t="shared" si="13"/>
        <v>1.9226449025713896E-2</v>
      </c>
      <c r="AF433">
        <f t="shared" si="12"/>
        <v>4.3956652883929204</v>
      </c>
    </row>
    <row r="434" spans="1:32" x14ac:dyDescent="0.2">
      <c r="A434">
        <v>1884</v>
      </c>
      <c r="B434" t="s">
        <v>3156</v>
      </c>
      <c r="C434" t="s">
        <v>88</v>
      </c>
      <c r="D434">
        <v>834.7167273</v>
      </c>
      <c r="E434">
        <v>1</v>
      </c>
      <c r="F434">
        <v>20.30738333</v>
      </c>
      <c r="G434">
        <v>0.32169999999999999</v>
      </c>
      <c r="H434">
        <v>0</v>
      </c>
      <c r="I434" t="s">
        <v>3157</v>
      </c>
      <c r="J434">
        <v>19201477.800000001</v>
      </c>
      <c r="K434">
        <v>136.30000000000001</v>
      </c>
      <c r="L434">
        <v>57167332.409999996</v>
      </c>
      <c r="M434">
        <v>6343242.0140000004</v>
      </c>
      <c r="N434">
        <v>18036262.390000001</v>
      </c>
      <c r="O434">
        <v>52218386.619999997</v>
      </c>
      <c r="P434">
        <v>77012942.340000004</v>
      </c>
      <c r="Q434">
        <v>0</v>
      </c>
      <c r="R434">
        <v>46077088.869999997</v>
      </c>
      <c r="S434">
        <v>0</v>
      </c>
      <c r="T434">
        <v>0</v>
      </c>
      <c r="U434">
        <v>584585.44660000002</v>
      </c>
      <c r="V434">
        <v>4398376.3669999996</v>
      </c>
      <c r="W434">
        <v>0</v>
      </c>
      <c r="X434" t="s">
        <v>3158</v>
      </c>
      <c r="Y434" t="s">
        <v>3159</v>
      </c>
      <c r="Z434" s="8" t="s">
        <v>615</v>
      </c>
      <c r="AA434" t="s">
        <v>512</v>
      </c>
      <c r="AB434" t="s">
        <v>484</v>
      </c>
      <c r="AC434" s="16" t="s">
        <v>3160</v>
      </c>
      <c r="AD434" t="s">
        <v>512</v>
      </c>
      <c r="AE434">
        <f t="shared" si="13"/>
        <v>3.686809664505479E-2</v>
      </c>
      <c r="AF434">
        <f t="shared" si="12"/>
        <v>4.5171582216246193</v>
      </c>
    </row>
    <row r="435" spans="1:32" x14ac:dyDescent="0.2">
      <c r="A435">
        <v>2644</v>
      </c>
      <c r="B435" t="s">
        <v>3161</v>
      </c>
      <c r="C435" t="s">
        <v>88</v>
      </c>
      <c r="D435">
        <v>1038.9403609999999</v>
      </c>
      <c r="E435">
        <v>1</v>
      </c>
      <c r="F435">
        <v>23.771016670000002</v>
      </c>
      <c r="G435">
        <v>0.89724999999999999</v>
      </c>
      <c r="H435">
        <v>0</v>
      </c>
      <c r="I435" t="s">
        <v>3162</v>
      </c>
      <c r="J435">
        <v>97697437.209999993</v>
      </c>
      <c r="K435">
        <v>35.93</v>
      </c>
      <c r="L435">
        <v>84606487.310000002</v>
      </c>
      <c r="M435">
        <v>96135395.219999999</v>
      </c>
      <c r="N435">
        <v>87793222.980000004</v>
      </c>
      <c r="O435">
        <v>87293416.170000002</v>
      </c>
      <c r="P435">
        <v>78270780.120000005</v>
      </c>
      <c r="Q435">
        <v>84581994.450000003</v>
      </c>
      <c r="R435">
        <v>84038883.379999995</v>
      </c>
      <c r="S435">
        <v>110913294.09999999</v>
      </c>
      <c r="T435">
        <v>102940917.7</v>
      </c>
      <c r="U435">
        <v>73024397.439999998</v>
      </c>
      <c r="V435">
        <v>73908911.590000004</v>
      </c>
      <c r="W435">
        <v>152758780.19999999</v>
      </c>
      <c r="X435" t="s">
        <v>3163</v>
      </c>
      <c r="Y435" t="s">
        <v>3164</v>
      </c>
      <c r="Z435" s="8" t="s">
        <v>800</v>
      </c>
      <c r="AA435" t="s">
        <v>512</v>
      </c>
      <c r="AB435" t="s">
        <v>484</v>
      </c>
      <c r="AC435" s="16" t="s">
        <v>3165</v>
      </c>
      <c r="AD435" t="s">
        <v>512</v>
      </c>
      <c r="AE435">
        <f t="shared" si="13"/>
        <v>0.29135157573958426</v>
      </c>
      <c r="AF435">
        <f t="shared" si="12"/>
        <v>0.95301820116712621</v>
      </c>
    </row>
    <row r="436" spans="1:32" x14ac:dyDescent="0.2">
      <c r="A436">
        <v>2686</v>
      </c>
      <c r="B436" t="s">
        <v>3166</v>
      </c>
      <c r="C436" t="s">
        <v>88</v>
      </c>
      <c r="D436">
        <v>1000.924381</v>
      </c>
      <c r="E436">
        <v>1</v>
      </c>
      <c r="F436">
        <v>23.93406667</v>
      </c>
      <c r="G436">
        <v>0.42745</v>
      </c>
      <c r="H436">
        <v>0</v>
      </c>
      <c r="I436" t="s">
        <v>3167</v>
      </c>
      <c r="J436">
        <v>183623670.30000001</v>
      </c>
      <c r="K436">
        <v>35.799999999999997</v>
      </c>
      <c r="L436">
        <v>148506070.90000001</v>
      </c>
      <c r="M436">
        <v>195430665.09999999</v>
      </c>
      <c r="N436">
        <v>230914443.40000001</v>
      </c>
      <c r="O436">
        <v>213388292.19999999</v>
      </c>
      <c r="P436">
        <v>202851277.5</v>
      </c>
      <c r="Q436">
        <v>241306598.90000001</v>
      </c>
      <c r="R436">
        <v>226769241.90000001</v>
      </c>
      <c r="S436">
        <v>306377743.19999999</v>
      </c>
      <c r="T436">
        <v>219569673.40000001</v>
      </c>
      <c r="U436">
        <v>203049020.80000001</v>
      </c>
      <c r="V436">
        <v>106997753.09999999</v>
      </c>
      <c r="W436">
        <v>73821186.099999994</v>
      </c>
      <c r="X436" t="s">
        <v>3168</v>
      </c>
      <c r="Y436" t="s">
        <v>3169</v>
      </c>
      <c r="Z436" s="8" t="s">
        <v>800</v>
      </c>
      <c r="AA436" t="s">
        <v>512</v>
      </c>
      <c r="AB436" t="s">
        <v>484</v>
      </c>
      <c r="AC436" s="16" t="s">
        <v>3170</v>
      </c>
      <c r="AD436" t="s">
        <v>512</v>
      </c>
      <c r="AE436">
        <f t="shared" si="13"/>
        <v>5.2521502795774638E-2</v>
      </c>
      <c r="AF436">
        <f t="shared" si="12"/>
        <v>0.82792891218755138</v>
      </c>
    </row>
    <row r="437" spans="1:32" x14ac:dyDescent="0.2">
      <c r="A437">
        <v>1853</v>
      </c>
      <c r="B437" t="s">
        <v>3171</v>
      </c>
      <c r="C437" t="s">
        <v>88</v>
      </c>
      <c r="D437">
        <v>910.74856799999998</v>
      </c>
      <c r="E437">
        <v>1</v>
      </c>
      <c r="F437">
        <v>20.18621667</v>
      </c>
      <c r="G437">
        <v>0.42109999999999997</v>
      </c>
      <c r="H437">
        <v>0</v>
      </c>
      <c r="I437" t="s">
        <v>3172</v>
      </c>
      <c r="J437">
        <v>263664974.5</v>
      </c>
      <c r="K437">
        <v>119.82</v>
      </c>
      <c r="L437">
        <v>657020565</v>
      </c>
      <c r="M437">
        <v>250789668.69999999</v>
      </c>
      <c r="N437">
        <v>414411337.30000001</v>
      </c>
      <c r="O437">
        <v>442995251</v>
      </c>
      <c r="P437">
        <v>1183424206</v>
      </c>
      <c r="Q437">
        <v>27263934.59</v>
      </c>
      <c r="R437">
        <v>266424298.5</v>
      </c>
      <c r="S437">
        <v>76003212.590000004</v>
      </c>
      <c r="T437">
        <v>16671301.07</v>
      </c>
      <c r="U437">
        <v>187141547.5</v>
      </c>
      <c r="V437">
        <v>24379435.390000001</v>
      </c>
      <c r="W437">
        <v>41356990.229999997</v>
      </c>
      <c r="X437" t="s">
        <v>3173</v>
      </c>
      <c r="Y437" t="s">
        <v>3174</v>
      </c>
      <c r="Z437" s="8" t="s">
        <v>615</v>
      </c>
      <c r="AA437" t="s">
        <v>512</v>
      </c>
      <c r="AB437" t="s">
        <v>484</v>
      </c>
      <c r="AC437" s="16" t="s">
        <v>3175</v>
      </c>
      <c r="AD437" t="s">
        <v>512</v>
      </c>
      <c r="AE437">
        <f t="shared" si="13"/>
        <v>1.1405043991859721E-2</v>
      </c>
      <c r="AF437">
        <f t="shared" si="12"/>
        <v>5.1414454217053152</v>
      </c>
    </row>
    <row r="438" spans="1:32" x14ac:dyDescent="0.2">
      <c r="A438">
        <v>1623</v>
      </c>
      <c r="B438" t="s">
        <v>3176</v>
      </c>
      <c r="C438" t="s">
        <v>88</v>
      </c>
      <c r="D438">
        <v>878.74012340000002</v>
      </c>
      <c r="E438">
        <v>1</v>
      </c>
      <c r="F438">
        <v>19.30158333</v>
      </c>
      <c r="G438">
        <v>0.56388333300000004</v>
      </c>
      <c r="H438">
        <v>0</v>
      </c>
      <c r="I438" t="s">
        <v>2147</v>
      </c>
      <c r="J438">
        <v>54907689.75</v>
      </c>
      <c r="K438">
        <v>153</v>
      </c>
      <c r="L438">
        <v>169625808.5</v>
      </c>
      <c r="M438">
        <v>14010012.630000001</v>
      </c>
      <c r="N438">
        <v>69258583.5</v>
      </c>
      <c r="O438">
        <v>72180982.280000001</v>
      </c>
      <c r="P438">
        <v>298100643</v>
      </c>
      <c r="Q438">
        <v>0</v>
      </c>
      <c r="R438">
        <v>105078639.90000001</v>
      </c>
      <c r="S438">
        <v>0</v>
      </c>
      <c r="T438">
        <v>0</v>
      </c>
      <c r="U438">
        <v>8213928.6840000004</v>
      </c>
      <c r="V438">
        <v>18214486.940000001</v>
      </c>
      <c r="W438">
        <v>0</v>
      </c>
      <c r="X438" t="s">
        <v>3177</v>
      </c>
      <c r="Y438" t="s">
        <v>3178</v>
      </c>
      <c r="Z438" s="8" t="s">
        <v>615</v>
      </c>
      <c r="AA438" t="s">
        <v>512</v>
      </c>
      <c r="AB438" t="s">
        <v>484</v>
      </c>
      <c r="AC438" s="16" t="s">
        <v>3179</v>
      </c>
      <c r="AD438" t="s">
        <v>512</v>
      </c>
      <c r="AE438">
        <f t="shared" si="13"/>
        <v>4.8293718150577952E-2</v>
      </c>
      <c r="AF438">
        <f t="shared" si="12"/>
        <v>5.5005905303307721</v>
      </c>
    </row>
    <row r="439" spans="1:32" x14ac:dyDescent="0.2">
      <c r="A439">
        <v>1527</v>
      </c>
      <c r="B439" t="s">
        <v>3180</v>
      </c>
      <c r="C439" t="s">
        <v>88</v>
      </c>
      <c r="D439">
        <v>902.74173210000004</v>
      </c>
      <c r="E439">
        <v>1</v>
      </c>
      <c r="F439">
        <v>18.960133330000001</v>
      </c>
      <c r="G439">
        <v>0.71958333299999999</v>
      </c>
      <c r="H439">
        <v>0</v>
      </c>
      <c r="I439" t="s">
        <v>3181</v>
      </c>
      <c r="J439">
        <v>114342651.7</v>
      </c>
      <c r="K439">
        <v>122.16</v>
      </c>
      <c r="L439">
        <v>377553068.60000002</v>
      </c>
      <c r="M439">
        <v>86064993.909999996</v>
      </c>
      <c r="N439">
        <v>162644997.40000001</v>
      </c>
      <c r="O439">
        <v>191844155.30000001</v>
      </c>
      <c r="P439">
        <v>446892089.5</v>
      </c>
      <c r="Q439">
        <v>0</v>
      </c>
      <c r="R439">
        <v>154308990.69999999</v>
      </c>
      <c r="S439">
        <v>0</v>
      </c>
      <c r="T439">
        <v>0</v>
      </c>
      <c r="U439">
        <v>68737150.219999999</v>
      </c>
      <c r="V439">
        <v>43144667.289999999</v>
      </c>
      <c r="W439">
        <v>998229.04570000002</v>
      </c>
      <c r="X439" t="s">
        <v>3182</v>
      </c>
      <c r="Y439" t="s">
        <v>3183</v>
      </c>
      <c r="Z439" s="8" t="s">
        <v>615</v>
      </c>
      <c r="AA439" t="s">
        <v>512</v>
      </c>
      <c r="AB439" t="s">
        <v>484</v>
      </c>
      <c r="AC439" s="16" t="s">
        <v>3184</v>
      </c>
      <c r="AD439" t="s">
        <v>512</v>
      </c>
      <c r="AE439">
        <f t="shared" si="13"/>
        <v>1.1753559165171573E-2</v>
      </c>
      <c r="AF439">
        <f t="shared" si="12"/>
        <v>5.6714691385927969</v>
      </c>
    </row>
    <row r="440" spans="1:32" x14ac:dyDescent="0.2">
      <c r="A440">
        <v>2819</v>
      </c>
      <c r="B440" t="s">
        <v>3185</v>
      </c>
      <c r="C440" t="s">
        <v>88</v>
      </c>
      <c r="D440">
        <v>1018.9717470000001</v>
      </c>
      <c r="E440">
        <v>1</v>
      </c>
      <c r="F440">
        <v>25.08036667</v>
      </c>
      <c r="G440">
        <v>0.76531666700000001</v>
      </c>
      <c r="H440">
        <v>0</v>
      </c>
      <c r="I440" t="s">
        <v>3186</v>
      </c>
      <c r="J440">
        <v>56484447.200000003</v>
      </c>
      <c r="K440">
        <v>106.16</v>
      </c>
      <c r="L440">
        <v>29756120.280000001</v>
      </c>
      <c r="M440">
        <v>33941274.420000002</v>
      </c>
      <c r="N440">
        <v>31069361.620000001</v>
      </c>
      <c r="O440">
        <v>33994217.009999998</v>
      </c>
      <c r="P440">
        <v>23955394.460000001</v>
      </c>
      <c r="Q440">
        <v>45150501.640000001</v>
      </c>
      <c r="R440">
        <v>33474173.789999999</v>
      </c>
      <c r="S440">
        <v>33713798.119999997</v>
      </c>
      <c r="T440">
        <v>46322631.049999997</v>
      </c>
      <c r="U440">
        <v>27489918.52</v>
      </c>
      <c r="V440">
        <v>17135686.890000001</v>
      </c>
      <c r="W440">
        <v>67751677.370000005</v>
      </c>
      <c r="X440" t="s">
        <v>3187</v>
      </c>
      <c r="Y440" t="s">
        <v>3188</v>
      </c>
      <c r="Z440" s="8" t="s">
        <v>800</v>
      </c>
      <c r="AA440" t="s">
        <v>512</v>
      </c>
      <c r="AB440" t="s">
        <v>484</v>
      </c>
      <c r="AC440" s="16" t="s">
        <v>3189</v>
      </c>
      <c r="AD440" t="s">
        <v>512</v>
      </c>
      <c r="AE440">
        <f t="shared" si="13"/>
        <v>7.0334276660227721E-2</v>
      </c>
      <c r="AF440">
        <f t="shared" si="12"/>
        <v>0.82038962359907763</v>
      </c>
    </row>
    <row r="441" spans="1:32" x14ac:dyDescent="0.2">
      <c r="A441">
        <v>1735</v>
      </c>
      <c r="B441" t="s">
        <v>3190</v>
      </c>
      <c r="C441" t="s">
        <v>88</v>
      </c>
      <c r="D441">
        <v>758.6266104</v>
      </c>
      <c r="E441">
        <v>1</v>
      </c>
      <c r="F441">
        <v>19.74571667</v>
      </c>
      <c r="G441">
        <v>0.18361666700000001</v>
      </c>
      <c r="H441">
        <v>0</v>
      </c>
      <c r="I441">
        <v>100</v>
      </c>
      <c r="J441">
        <v>4361630.7180000003</v>
      </c>
      <c r="K441">
        <v>113.12</v>
      </c>
      <c r="L441">
        <v>0</v>
      </c>
      <c r="M441">
        <v>2027174.75</v>
      </c>
      <c r="N441">
        <v>9949211.7259999998</v>
      </c>
      <c r="O441">
        <v>3021485.0989999999</v>
      </c>
      <c r="P441">
        <v>0</v>
      </c>
      <c r="Q441">
        <v>5953654.7120000003</v>
      </c>
      <c r="R441">
        <v>6327304.3550000004</v>
      </c>
      <c r="S441">
        <v>16800092.73</v>
      </c>
      <c r="T441">
        <v>307873.1275</v>
      </c>
      <c r="U441">
        <v>8372203.8789999997</v>
      </c>
      <c r="V441">
        <v>0</v>
      </c>
      <c r="W441">
        <v>398281.80200000003</v>
      </c>
      <c r="X441" t="s">
        <v>3191</v>
      </c>
      <c r="Y441">
        <v>896780.7</v>
      </c>
      <c r="Z441" s="8" t="s">
        <v>800</v>
      </c>
      <c r="AA441" t="s">
        <v>512</v>
      </c>
      <c r="AB441" t="s">
        <v>484</v>
      </c>
      <c r="AC441" s="16" t="s">
        <v>3192</v>
      </c>
      <c r="AD441" t="s">
        <v>512</v>
      </c>
      <c r="AE441">
        <f t="shared" si="13"/>
        <v>9.8809532663008195E-2</v>
      </c>
      <c r="AF441">
        <f t="shared" si="12"/>
        <v>0.39717752223577274</v>
      </c>
    </row>
    <row r="442" spans="1:32" x14ac:dyDescent="0.2">
      <c r="A442">
        <v>1838</v>
      </c>
      <c r="B442" t="s">
        <v>3193</v>
      </c>
      <c r="C442" t="s">
        <v>88</v>
      </c>
      <c r="D442">
        <v>760.64184379999995</v>
      </c>
      <c r="E442">
        <v>1</v>
      </c>
      <c r="F442">
        <v>20.146116670000001</v>
      </c>
      <c r="G442">
        <v>0.779516667</v>
      </c>
      <c r="H442">
        <v>0</v>
      </c>
      <c r="I442" t="s">
        <v>3194</v>
      </c>
      <c r="J442">
        <v>250034053.30000001</v>
      </c>
      <c r="K442">
        <v>39.08</v>
      </c>
      <c r="L442">
        <v>162161702.69999999</v>
      </c>
      <c r="M442">
        <v>292035643.69999999</v>
      </c>
      <c r="N442">
        <v>355432091.19999999</v>
      </c>
      <c r="O442">
        <v>302772637.69999999</v>
      </c>
      <c r="P442">
        <v>184721872.30000001</v>
      </c>
      <c r="Q442">
        <v>288152030.39999998</v>
      </c>
      <c r="R442">
        <v>328718991.5</v>
      </c>
      <c r="S442">
        <v>439366174</v>
      </c>
      <c r="T442">
        <v>200138284.30000001</v>
      </c>
      <c r="U442">
        <v>369812742</v>
      </c>
      <c r="V442">
        <v>151683315.19999999</v>
      </c>
      <c r="W442">
        <v>123647430.3</v>
      </c>
      <c r="X442" t="s">
        <v>3195</v>
      </c>
      <c r="Y442" t="s">
        <v>3196</v>
      </c>
      <c r="Z442" s="8" t="s">
        <v>800</v>
      </c>
      <c r="AA442" t="s">
        <v>512</v>
      </c>
      <c r="AB442" t="s">
        <v>484</v>
      </c>
      <c r="AC442" s="16" t="s">
        <v>3197</v>
      </c>
      <c r="AD442" t="s">
        <v>512</v>
      </c>
      <c r="AE442">
        <f t="shared" si="13"/>
        <v>0.13056178504812249</v>
      </c>
      <c r="AF442">
        <f t="shared" si="12"/>
        <v>0.79764687131061418</v>
      </c>
    </row>
    <row r="443" spans="1:32" x14ac:dyDescent="0.2">
      <c r="A443">
        <v>2083</v>
      </c>
      <c r="B443" t="s">
        <v>3198</v>
      </c>
      <c r="C443" t="s">
        <v>88</v>
      </c>
      <c r="D443">
        <v>892.73605010000006</v>
      </c>
      <c r="E443">
        <v>1</v>
      </c>
      <c r="F443">
        <v>21.10306667</v>
      </c>
      <c r="G443">
        <v>0.993166667</v>
      </c>
      <c r="H443">
        <v>0</v>
      </c>
      <c r="I443" t="s">
        <v>3199</v>
      </c>
      <c r="J443">
        <v>2587715913</v>
      </c>
      <c r="K443">
        <v>36.43</v>
      </c>
      <c r="L443">
        <v>2145275720</v>
      </c>
      <c r="M443">
        <v>2515401275</v>
      </c>
      <c r="N443">
        <v>4318408438</v>
      </c>
      <c r="O443">
        <v>2927538869</v>
      </c>
      <c r="P443">
        <v>2384814924</v>
      </c>
      <c r="Q443">
        <v>2769053732</v>
      </c>
      <c r="R443">
        <v>3063184715</v>
      </c>
      <c r="S443">
        <v>4479187365</v>
      </c>
      <c r="T443">
        <v>1439725627</v>
      </c>
      <c r="U443">
        <v>3456119851</v>
      </c>
      <c r="V443">
        <v>1349641170</v>
      </c>
      <c r="W443">
        <v>1587959948</v>
      </c>
      <c r="X443" t="s">
        <v>3200</v>
      </c>
      <c r="Y443" t="s">
        <v>3201</v>
      </c>
      <c r="Z443" s="8" t="s">
        <v>800</v>
      </c>
      <c r="AA443" t="s">
        <v>512</v>
      </c>
      <c r="AB443" t="s">
        <v>484</v>
      </c>
      <c r="AC443" s="16" t="s">
        <v>1114</v>
      </c>
      <c r="AD443" t="s">
        <v>512</v>
      </c>
      <c r="AE443">
        <f t="shared" si="13"/>
        <v>0.38883358900819587</v>
      </c>
      <c r="AF443">
        <f t="shared" si="12"/>
        <v>0.93977669980792455</v>
      </c>
    </row>
    <row r="444" spans="1:32" x14ac:dyDescent="0.2">
      <c r="A444">
        <v>2174</v>
      </c>
      <c r="B444" t="s">
        <v>3202</v>
      </c>
      <c r="C444" t="s">
        <v>88</v>
      </c>
      <c r="D444">
        <v>944.76544260000003</v>
      </c>
      <c r="E444">
        <v>1</v>
      </c>
      <c r="F444">
        <v>21.48071667</v>
      </c>
      <c r="G444">
        <v>0.615166667</v>
      </c>
      <c r="H444">
        <v>0</v>
      </c>
      <c r="I444" t="s">
        <v>3203</v>
      </c>
      <c r="J444">
        <v>839703769.89999998</v>
      </c>
      <c r="K444">
        <v>19.43</v>
      </c>
      <c r="L444">
        <v>747363355</v>
      </c>
      <c r="M444">
        <v>930057165.5</v>
      </c>
      <c r="N444">
        <v>855146626.10000002</v>
      </c>
      <c r="O444">
        <v>731801167.89999998</v>
      </c>
      <c r="P444">
        <v>925234601.5</v>
      </c>
      <c r="Q444">
        <v>680682544.60000002</v>
      </c>
      <c r="R444">
        <v>812946391.20000005</v>
      </c>
      <c r="S444">
        <v>920796382.29999995</v>
      </c>
      <c r="T444">
        <v>591224260.60000002</v>
      </c>
      <c r="U444">
        <v>839505393.70000005</v>
      </c>
      <c r="V444">
        <v>771035459.29999995</v>
      </c>
      <c r="W444">
        <v>1001231914</v>
      </c>
      <c r="X444" t="s">
        <v>3204</v>
      </c>
      <c r="Y444" t="s">
        <v>3205</v>
      </c>
      <c r="Z444" s="8" t="s">
        <v>800</v>
      </c>
      <c r="AA444" t="s">
        <v>512</v>
      </c>
      <c r="AB444" t="s">
        <v>484</v>
      </c>
      <c r="AC444" s="16" t="s">
        <v>1124</v>
      </c>
      <c r="AD444" t="s">
        <v>512</v>
      </c>
      <c r="AE444">
        <f t="shared" si="13"/>
        <v>0.18501724680476023</v>
      </c>
      <c r="AF444">
        <f t="shared" si="12"/>
        <v>1.0895797298346621</v>
      </c>
    </row>
    <row r="445" spans="1:32" x14ac:dyDescent="0.2">
      <c r="A445">
        <v>2203</v>
      </c>
      <c r="B445" t="s">
        <v>3206</v>
      </c>
      <c r="C445" t="s">
        <v>88</v>
      </c>
      <c r="D445">
        <v>920.76677970000003</v>
      </c>
      <c r="E445">
        <v>1</v>
      </c>
      <c r="F445">
        <v>21.61965</v>
      </c>
      <c r="G445">
        <v>0.75323333299999995</v>
      </c>
      <c r="H445">
        <v>0</v>
      </c>
      <c r="I445" t="s">
        <v>3207</v>
      </c>
      <c r="J445">
        <v>4266059614</v>
      </c>
      <c r="K445">
        <v>22.64</v>
      </c>
      <c r="L445">
        <v>3729038433</v>
      </c>
      <c r="M445">
        <v>4374932105</v>
      </c>
      <c r="N445">
        <v>4103275284</v>
      </c>
      <c r="O445">
        <v>3893926376</v>
      </c>
      <c r="P445">
        <v>4201703519</v>
      </c>
      <c r="Q445">
        <v>3569903055</v>
      </c>
      <c r="R445">
        <v>3470040271</v>
      </c>
      <c r="S445">
        <v>4232710686</v>
      </c>
      <c r="T445">
        <v>3137900783</v>
      </c>
      <c r="U445">
        <v>4017263907</v>
      </c>
      <c r="V445">
        <v>6990779487</v>
      </c>
      <c r="W445">
        <v>4820245405</v>
      </c>
      <c r="X445" t="s">
        <v>3208</v>
      </c>
      <c r="Y445" t="s">
        <v>3209</v>
      </c>
      <c r="Z445" s="8" t="s">
        <v>800</v>
      </c>
      <c r="AA445" t="s">
        <v>512</v>
      </c>
      <c r="AB445" t="s">
        <v>484</v>
      </c>
      <c r="AC445" s="16" t="s">
        <v>1139</v>
      </c>
      <c r="AD445" t="s">
        <v>512</v>
      </c>
      <c r="AE445">
        <f t="shared" si="13"/>
        <v>6.8302802360858395E-2</v>
      </c>
      <c r="AF445">
        <f t="shared" si="12"/>
        <v>1.1017514359850142</v>
      </c>
    </row>
    <row r="446" spans="1:32" x14ac:dyDescent="0.2">
      <c r="A446">
        <v>1876</v>
      </c>
      <c r="B446" t="s">
        <v>3210</v>
      </c>
      <c r="C446" t="s">
        <v>88</v>
      </c>
      <c r="D446">
        <v>902.74187770000003</v>
      </c>
      <c r="E446">
        <v>1</v>
      </c>
      <c r="F446">
        <v>20.266633330000001</v>
      </c>
      <c r="G446">
        <v>0.22141666700000001</v>
      </c>
      <c r="H446">
        <v>0</v>
      </c>
      <c r="I446" t="s">
        <v>3211</v>
      </c>
      <c r="J446">
        <v>30266533.120000001</v>
      </c>
      <c r="K446">
        <v>120.87</v>
      </c>
      <c r="L446">
        <v>63817792.369999997</v>
      </c>
      <c r="M446">
        <v>15529346.91</v>
      </c>
      <c r="N446">
        <v>45952630.600000001</v>
      </c>
      <c r="O446">
        <v>40633852.939999998</v>
      </c>
      <c r="P446">
        <v>124024712.40000001</v>
      </c>
      <c r="Q446">
        <v>724716.30279999995</v>
      </c>
      <c r="R446">
        <v>37123395.759999998</v>
      </c>
      <c r="S446">
        <v>1729827.675</v>
      </c>
      <c r="T446">
        <v>271364.37920000002</v>
      </c>
      <c r="U446">
        <v>9306377.9910000004</v>
      </c>
      <c r="V446">
        <v>32036989.030000001</v>
      </c>
      <c r="W446">
        <v>2107010.875</v>
      </c>
      <c r="X446" t="s">
        <v>3212</v>
      </c>
      <c r="Y446" t="s">
        <v>3213</v>
      </c>
      <c r="Z446" s="8" t="s">
        <v>615</v>
      </c>
      <c r="AA446" t="s">
        <v>512</v>
      </c>
      <c r="AB446" t="s">
        <v>484</v>
      </c>
      <c r="AC446" s="16" t="s">
        <v>3214</v>
      </c>
      <c r="AD446" t="s">
        <v>512</v>
      </c>
      <c r="AE446">
        <f t="shared" si="13"/>
        <v>1.9478285552188616E-2</v>
      </c>
      <c r="AF446">
        <f t="shared" si="12"/>
        <v>5.8987755389688683</v>
      </c>
    </row>
    <row r="447" spans="1:32" x14ac:dyDescent="0.2">
      <c r="A447">
        <v>2304</v>
      </c>
      <c r="B447" t="s">
        <v>3215</v>
      </c>
      <c r="C447">
        <v>889.80828029999998</v>
      </c>
      <c r="D447">
        <v>912.79834059999996</v>
      </c>
      <c r="E447">
        <v>1</v>
      </c>
      <c r="F447">
        <v>22.192783330000001</v>
      </c>
      <c r="G447">
        <v>0.1981</v>
      </c>
      <c r="H447">
        <v>0</v>
      </c>
      <c r="I447" t="s">
        <v>3216</v>
      </c>
      <c r="J447">
        <v>917768944.60000002</v>
      </c>
      <c r="K447">
        <v>22.36</v>
      </c>
      <c r="L447">
        <v>1050343936</v>
      </c>
      <c r="M447">
        <v>885700175.89999998</v>
      </c>
      <c r="N447">
        <v>1040871197</v>
      </c>
      <c r="O447">
        <v>834467017.39999998</v>
      </c>
      <c r="P447">
        <v>1297788082</v>
      </c>
      <c r="Q447">
        <v>1014626767</v>
      </c>
      <c r="R447">
        <v>892041137.29999995</v>
      </c>
      <c r="S447">
        <v>1035431347</v>
      </c>
      <c r="T447">
        <v>1160818007</v>
      </c>
      <c r="U447">
        <v>808721023.20000005</v>
      </c>
      <c r="V447">
        <v>885334775.70000005</v>
      </c>
      <c r="W447">
        <v>840277401.89999998</v>
      </c>
      <c r="X447" t="s">
        <v>3217</v>
      </c>
      <c r="Y447" t="s">
        <v>3218</v>
      </c>
      <c r="Z447" s="8" t="s">
        <v>800</v>
      </c>
      <c r="AA447" t="s">
        <v>512</v>
      </c>
      <c r="AB447" t="s">
        <v>484</v>
      </c>
      <c r="AC447" s="16" t="s">
        <v>3219</v>
      </c>
      <c r="AD447" t="s">
        <v>512</v>
      </c>
      <c r="AE447">
        <f t="shared" si="13"/>
        <v>0.3532727810094094</v>
      </c>
      <c r="AF447">
        <f t="shared" si="12"/>
        <v>1.0402171567772036</v>
      </c>
    </row>
    <row r="448" spans="1:32" x14ac:dyDescent="0.2">
      <c r="A448">
        <v>2350</v>
      </c>
      <c r="B448" t="s">
        <v>3220</v>
      </c>
      <c r="C448" t="s">
        <v>88</v>
      </c>
      <c r="D448">
        <v>914.81394420000004</v>
      </c>
      <c r="E448">
        <v>1</v>
      </c>
      <c r="F448">
        <v>22.47046667</v>
      </c>
      <c r="G448">
        <v>0.21890000000000001</v>
      </c>
      <c r="H448">
        <v>0</v>
      </c>
      <c r="I448" t="s">
        <v>3221</v>
      </c>
      <c r="J448">
        <v>2794875819</v>
      </c>
      <c r="K448">
        <v>18.22</v>
      </c>
      <c r="L448">
        <v>2821745303</v>
      </c>
      <c r="M448">
        <v>2676092489</v>
      </c>
      <c r="N448">
        <v>3426317074</v>
      </c>
      <c r="O448">
        <v>2377001055</v>
      </c>
      <c r="P448">
        <v>3676973638</v>
      </c>
      <c r="Q448">
        <v>3158710048</v>
      </c>
      <c r="R448">
        <v>2444069327</v>
      </c>
      <c r="S448">
        <v>3521547471</v>
      </c>
      <c r="T448">
        <v>3176729417</v>
      </c>
      <c r="U448">
        <v>2684261811</v>
      </c>
      <c r="V448">
        <v>2166689103</v>
      </c>
      <c r="W448">
        <v>2697521380</v>
      </c>
      <c r="X448" t="s">
        <v>3222</v>
      </c>
      <c r="Y448" t="s">
        <v>3223</v>
      </c>
      <c r="Z448" s="8" t="s">
        <v>800</v>
      </c>
      <c r="AA448" t="s">
        <v>512</v>
      </c>
      <c r="AB448" t="s">
        <v>484</v>
      </c>
      <c r="AC448" s="16" t="s">
        <v>1129</v>
      </c>
      <c r="AD448" t="s">
        <v>512</v>
      </c>
      <c r="AE448">
        <f t="shared" si="13"/>
        <v>0.49819714279851679</v>
      </c>
      <c r="AF448">
        <f t="shared" si="12"/>
        <v>0.99952029613489002</v>
      </c>
    </row>
    <row r="449" spans="1:32" x14ac:dyDescent="0.2">
      <c r="A449">
        <v>2399</v>
      </c>
      <c r="B449" t="s">
        <v>3224</v>
      </c>
      <c r="C449" t="s">
        <v>88</v>
      </c>
      <c r="D449">
        <v>954.84422319999999</v>
      </c>
      <c r="E449">
        <v>1</v>
      </c>
      <c r="F449">
        <v>22.709383330000001</v>
      </c>
      <c r="G449">
        <v>0.60693333299999996</v>
      </c>
      <c r="H449">
        <v>0</v>
      </c>
      <c r="I449" t="s">
        <v>3225</v>
      </c>
      <c r="J449">
        <v>1572402949</v>
      </c>
      <c r="K449">
        <v>8.81</v>
      </c>
      <c r="L449">
        <v>1521691840</v>
      </c>
      <c r="M449">
        <v>1601872632</v>
      </c>
      <c r="N449">
        <v>1595687905</v>
      </c>
      <c r="O449">
        <v>1433500684</v>
      </c>
      <c r="P449">
        <v>1818685274</v>
      </c>
      <c r="Q449">
        <v>1668519039</v>
      </c>
      <c r="R449">
        <v>1347457022</v>
      </c>
      <c r="S449">
        <v>1751627854</v>
      </c>
      <c r="T449">
        <v>1608285279</v>
      </c>
      <c r="U449">
        <v>1398523370</v>
      </c>
      <c r="V449">
        <v>1554456414</v>
      </c>
      <c r="W449">
        <v>1717564447</v>
      </c>
      <c r="X449" t="s">
        <v>3226</v>
      </c>
      <c r="Y449" t="s">
        <v>3227</v>
      </c>
      <c r="Z449" s="8" t="s">
        <v>800</v>
      </c>
      <c r="AA449" t="s">
        <v>512</v>
      </c>
      <c r="AB449" t="s">
        <v>484</v>
      </c>
      <c r="AC449" s="16" t="s">
        <v>3228</v>
      </c>
      <c r="AD449" t="s">
        <v>512</v>
      </c>
      <c r="AE449">
        <f t="shared" si="13"/>
        <v>0.35312151045482421</v>
      </c>
      <c r="AF449">
        <f t="shared" si="12"/>
        <v>1.0253428499424306</v>
      </c>
    </row>
    <row r="450" spans="1:32" x14ac:dyDescent="0.2">
      <c r="A450">
        <v>2415</v>
      </c>
      <c r="B450" t="s">
        <v>3229</v>
      </c>
      <c r="C450" t="s">
        <v>88</v>
      </c>
      <c r="D450">
        <v>980.86040089999995</v>
      </c>
      <c r="E450">
        <v>1</v>
      </c>
      <c r="F450">
        <v>22.789566669999999</v>
      </c>
      <c r="G450">
        <v>0.14078333300000001</v>
      </c>
      <c r="H450">
        <v>0</v>
      </c>
      <c r="I450" t="s">
        <v>3230</v>
      </c>
      <c r="J450">
        <v>66718590.740000002</v>
      </c>
      <c r="K450">
        <v>104.49</v>
      </c>
      <c r="L450">
        <v>144331972.30000001</v>
      </c>
      <c r="M450">
        <v>93822049.109999999</v>
      </c>
      <c r="N450">
        <v>0</v>
      </c>
      <c r="O450">
        <v>0</v>
      </c>
      <c r="P450">
        <v>154374886.19999999</v>
      </c>
      <c r="Q450">
        <v>96831157.510000005</v>
      </c>
      <c r="R450">
        <v>0</v>
      </c>
      <c r="S450">
        <v>0</v>
      </c>
      <c r="T450">
        <v>100136881</v>
      </c>
      <c r="U450">
        <v>0</v>
      </c>
      <c r="V450">
        <v>197184849.40000001</v>
      </c>
      <c r="W450">
        <v>115481138.59999999</v>
      </c>
      <c r="X450" t="s">
        <v>3231</v>
      </c>
      <c r="Y450" t="s">
        <v>3232</v>
      </c>
      <c r="Z450" s="8" t="s">
        <v>800</v>
      </c>
      <c r="AA450" t="s">
        <v>512</v>
      </c>
      <c r="AB450" t="s">
        <v>484</v>
      </c>
      <c r="AC450" s="16" t="s">
        <v>3233</v>
      </c>
      <c r="AD450" t="s">
        <v>512</v>
      </c>
      <c r="AE450">
        <f t="shared" si="13"/>
        <v>0.18627411441777456</v>
      </c>
      <c r="AF450">
        <f t="shared" ref="AF450:AF513" si="14">(AVERAGE(L450:P450)/(AVERAGE((Q450:U450))))</f>
        <v>1.9928558489963917</v>
      </c>
    </row>
    <row r="451" spans="1:32" x14ac:dyDescent="0.2">
      <c r="A451">
        <v>2424</v>
      </c>
      <c r="B451" t="s">
        <v>3234</v>
      </c>
      <c r="C451" t="s">
        <v>88</v>
      </c>
      <c r="D451">
        <v>942.84427019999998</v>
      </c>
      <c r="E451">
        <v>1</v>
      </c>
      <c r="F451">
        <v>22.8096</v>
      </c>
      <c r="G451">
        <v>0.22091666700000001</v>
      </c>
      <c r="H451">
        <v>0</v>
      </c>
      <c r="I451" t="s">
        <v>3235</v>
      </c>
      <c r="J451">
        <v>676643924.70000005</v>
      </c>
      <c r="K451">
        <v>23.46</v>
      </c>
      <c r="L451">
        <v>635389419</v>
      </c>
      <c r="M451">
        <v>648738077.79999995</v>
      </c>
      <c r="N451">
        <v>878039370.89999998</v>
      </c>
      <c r="O451">
        <v>607137772.79999995</v>
      </c>
      <c r="P451">
        <v>928683038.20000005</v>
      </c>
      <c r="Q451">
        <v>795224510.79999995</v>
      </c>
      <c r="R451">
        <v>674538427.39999998</v>
      </c>
      <c r="S451">
        <v>884031186</v>
      </c>
      <c r="T451">
        <v>772594907.70000005</v>
      </c>
      <c r="U451">
        <v>634664739.70000005</v>
      </c>
      <c r="V451">
        <v>601446524.39999998</v>
      </c>
      <c r="W451">
        <v>500455957.19999999</v>
      </c>
      <c r="X451" t="s">
        <v>3236</v>
      </c>
      <c r="Y451" t="s">
        <v>3237</v>
      </c>
      <c r="Z451" s="8" t="s">
        <v>800</v>
      </c>
      <c r="AA451" t="s">
        <v>512</v>
      </c>
      <c r="AB451" t="s">
        <v>484</v>
      </c>
      <c r="AC451" s="16" t="s">
        <v>3238</v>
      </c>
      <c r="AD451" t="s">
        <v>512</v>
      </c>
      <c r="AE451">
        <f t="shared" ref="AE451:AE514" si="15">_xlfn.T.TEST(L451:P451,Q451:U451,1,2)</f>
        <v>0.44002264734362195</v>
      </c>
      <c r="AF451">
        <f t="shared" si="14"/>
        <v>0.98323180238043484</v>
      </c>
    </row>
    <row r="452" spans="1:32" x14ac:dyDescent="0.2">
      <c r="A452">
        <v>2468</v>
      </c>
      <c r="B452" t="s">
        <v>3239</v>
      </c>
      <c r="C452" t="s">
        <v>88</v>
      </c>
      <c r="D452">
        <v>982.8763424</v>
      </c>
      <c r="E452">
        <v>1</v>
      </c>
      <c r="F452">
        <v>23.010866669999999</v>
      </c>
      <c r="G452">
        <v>0.65691666699999995</v>
      </c>
      <c r="H452">
        <v>0</v>
      </c>
      <c r="I452" t="s">
        <v>3240</v>
      </c>
      <c r="J452">
        <v>825114636.89999998</v>
      </c>
      <c r="K452">
        <v>9.84</v>
      </c>
      <c r="L452">
        <v>764612605.20000005</v>
      </c>
      <c r="M452">
        <v>845312608.70000005</v>
      </c>
      <c r="N452">
        <v>857356978.70000005</v>
      </c>
      <c r="O452">
        <v>763466851.79999995</v>
      </c>
      <c r="P452">
        <v>921843418.60000002</v>
      </c>
      <c r="Q452">
        <v>892136203.10000002</v>
      </c>
      <c r="R452">
        <v>754930891.60000002</v>
      </c>
      <c r="S452">
        <v>982276373</v>
      </c>
      <c r="T452">
        <v>910769179.39999998</v>
      </c>
      <c r="U452">
        <v>721823323.10000002</v>
      </c>
      <c r="V452">
        <v>733917719.60000002</v>
      </c>
      <c r="W452">
        <v>830631143.70000005</v>
      </c>
      <c r="X452" t="s">
        <v>3241</v>
      </c>
      <c r="Y452" t="s">
        <v>3242</v>
      </c>
      <c r="Z452" s="8" t="s">
        <v>800</v>
      </c>
      <c r="AA452" t="s">
        <v>512</v>
      </c>
      <c r="AB452" t="s">
        <v>484</v>
      </c>
      <c r="AC452" s="16" t="s">
        <v>3243</v>
      </c>
      <c r="AD452" t="s">
        <v>512</v>
      </c>
      <c r="AE452">
        <f t="shared" si="15"/>
        <v>0.35720842026178273</v>
      </c>
      <c r="AF452">
        <f t="shared" si="14"/>
        <v>0.97434416941865321</v>
      </c>
    </row>
    <row r="453" spans="1:32" x14ac:dyDescent="0.2">
      <c r="A453">
        <v>2516</v>
      </c>
      <c r="B453" t="s">
        <v>3244</v>
      </c>
      <c r="C453" t="s">
        <v>88</v>
      </c>
      <c r="D453">
        <v>970.87646440000003</v>
      </c>
      <c r="E453">
        <v>1</v>
      </c>
      <c r="F453">
        <v>23.194849999999999</v>
      </c>
      <c r="G453">
        <v>0.24779999999999999</v>
      </c>
      <c r="H453">
        <v>0</v>
      </c>
      <c r="I453" t="s">
        <v>3245</v>
      </c>
      <c r="J453">
        <v>402917912.19999999</v>
      </c>
      <c r="K453">
        <v>41.02</v>
      </c>
      <c r="L453">
        <v>380297795.19999999</v>
      </c>
      <c r="M453">
        <v>460548513.89999998</v>
      </c>
      <c r="N453">
        <v>561096065.29999995</v>
      </c>
      <c r="O453">
        <v>479105080.39999998</v>
      </c>
      <c r="P453">
        <v>541755546.10000002</v>
      </c>
      <c r="Q453">
        <v>527122684.10000002</v>
      </c>
      <c r="R453">
        <v>492954752.60000002</v>
      </c>
      <c r="S453">
        <v>640508675.10000002</v>
      </c>
      <c r="T453">
        <v>455119099.60000002</v>
      </c>
      <c r="U453">
        <v>448814167.5</v>
      </c>
      <c r="V453">
        <v>171912876</v>
      </c>
      <c r="W453">
        <v>163234486.5</v>
      </c>
      <c r="X453" t="s">
        <v>3246</v>
      </c>
      <c r="Y453" t="s">
        <v>3247</v>
      </c>
      <c r="Z453" s="8" t="s">
        <v>800</v>
      </c>
      <c r="AA453" t="s">
        <v>512</v>
      </c>
      <c r="AB453" t="s">
        <v>484</v>
      </c>
      <c r="AC453" s="16" t="s">
        <v>3248</v>
      </c>
      <c r="AD453" t="s">
        <v>512</v>
      </c>
      <c r="AE453">
        <f t="shared" si="15"/>
        <v>0.28320384146379429</v>
      </c>
      <c r="AF453">
        <f t="shared" si="14"/>
        <v>0.94473959558816556</v>
      </c>
    </row>
    <row r="454" spans="1:32" x14ac:dyDescent="0.2">
      <c r="A454">
        <v>2600</v>
      </c>
      <c r="B454" t="s">
        <v>3249</v>
      </c>
      <c r="C454" t="s">
        <v>88</v>
      </c>
      <c r="D454">
        <v>998.90886890000002</v>
      </c>
      <c r="E454">
        <v>1</v>
      </c>
      <c r="F454">
        <v>23.56645</v>
      </c>
      <c r="G454">
        <v>0.205616667</v>
      </c>
      <c r="H454">
        <v>0</v>
      </c>
      <c r="I454" t="s">
        <v>3250</v>
      </c>
      <c r="J454">
        <v>123808951.90000001</v>
      </c>
      <c r="K454">
        <v>47.84</v>
      </c>
      <c r="L454">
        <v>111555105.2</v>
      </c>
      <c r="M454">
        <v>134575737.80000001</v>
      </c>
      <c r="N454">
        <v>196061584.80000001</v>
      </c>
      <c r="O454">
        <v>140174768.09999999</v>
      </c>
      <c r="P454">
        <v>178807227.40000001</v>
      </c>
      <c r="Q454">
        <v>168517669.80000001</v>
      </c>
      <c r="R454">
        <v>162201502.09999999</v>
      </c>
      <c r="S454">
        <v>206636857.59999999</v>
      </c>
      <c r="T454">
        <v>156602136.90000001</v>
      </c>
      <c r="U454">
        <v>144189620.59999999</v>
      </c>
      <c r="V454">
        <v>78988943.969999999</v>
      </c>
      <c r="W454">
        <v>37629287.310000002</v>
      </c>
      <c r="X454" t="s">
        <v>3251</v>
      </c>
      <c r="Y454">
        <v>3398257</v>
      </c>
      <c r="Z454" s="8" t="s">
        <v>800</v>
      </c>
      <c r="AA454" t="s">
        <v>512</v>
      </c>
      <c r="AB454" t="s">
        <v>484</v>
      </c>
      <c r="AC454" s="16" t="s">
        <v>3252</v>
      </c>
      <c r="AD454" t="s">
        <v>512</v>
      </c>
      <c r="AE454">
        <f t="shared" si="15"/>
        <v>0.21660537879671427</v>
      </c>
      <c r="AF454">
        <f t="shared" si="14"/>
        <v>0.90816254019411968</v>
      </c>
    </row>
    <row r="455" spans="1:32" x14ac:dyDescent="0.2">
      <c r="A455">
        <v>2624</v>
      </c>
      <c r="B455" t="s">
        <v>3253</v>
      </c>
      <c r="C455" t="s">
        <v>88</v>
      </c>
      <c r="D455">
        <v>1012.922493</v>
      </c>
      <c r="E455">
        <v>1</v>
      </c>
      <c r="F455">
        <v>23.689399999999999</v>
      </c>
      <c r="G455">
        <v>1.10425</v>
      </c>
      <c r="H455">
        <v>0</v>
      </c>
      <c r="I455" t="s">
        <v>3254</v>
      </c>
      <c r="J455">
        <v>537250774.89999998</v>
      </c>
      <c r="K455">
        <v>14.85</v>
      </c>
      <c r="L455">
        <v>433005083.80000001</v>
      </c>
      <c r="M455">
        <v>516209031</v>
      </c>
      <c r="N455">
        <v>545808911.5</v>
      </c>
      <c r="O455">
        <v>502396389.69999999</v>
      </c>
      <c r="P455">
        <v>493045679.19999999</v>
      </c>
      <c r="Q455">
        <v>569314369</v>
      </c>
      <c r="R455">
        <v>516875183.10000002</v>
      </c>
      <c r="S455">
        <v>684697325.60000002</v>
      </c>
      <c r="T455">
        <v>560913579.5</v>
      </c>
      <c r="U455">
        <v>482466042.89999998</v>
      </c>
      <c r="V455">
        <v>647587432.29999995</v>
      </c>
      <c r="W455">
        <v>538916648.10000002</v>
      </c>
      <c r="X455" t="s">
        <v>3255</v>
      </c>
      <c r="Y455" t="s">
        <v>3256</v>
      </c>
      <c r="Z455" s="8" t="s">
        <v>800</v>
      </c>
      <c r="AA455" t="s">
        <v>512</v>
      </c>
      <c r="AB455" t="s">
        <v>484</v>
      </c>
      <c r="AC455" s="16" t="s">
        <v>3257</v>
      </c>
      <c r="AD455" t="s">
        <v>512</v>
      </c>
      <c r="AE455">
        <f t="shared" si="15"/>
        <v>6.7508030907590805E-2</v>
      </c>
      <c r="AF455">
        <f t="shared" si="14"/>
        <v>0.8849428776953091</v>
      </c>
    </row>
    <row r="456" spans="1:32" x14ac:dyDescent="0.2">
      <c r="A456">
        <v>2181</v>
      </c>
      <c r="B456" t="s">
        <v>3258</v>
      </c>
      <c r="C456" t="s">
        <v>88</v>
      </c>
      <c r="D456">
        <v>860.7675921</v>
      </c>
      <c r="E456">
        <v>1</v>
      </c>
      <c r="F456">
        <v>21.500616669999999</v>
      </c>
      <c r="G456">
        <v>5.9666667E-2</v>
      </c>
      <c r="H456">
        <v>0</v>
      </c>
      <c r="I456">
        <v>100</v>
      </c>
      <c r="J456">
        <v>8815681.8550000004</v>
      </c>
      <c r="K456">
        <v>110.6</v>
      </c>
      <c r="L456">
        <v>9348409.0059999991</v>
      </c>
      <c r="M456">
        <v>15890659</v>
      </c>
      <c r="N456">
        <v>0</v>
      </c>
      <c r="O456">
        <v>14730177.43</v>
      </c>
      <c r="P456">
        <v>17490006.510000002</v>
      </c>
      <c r="Q456">
        <v>0</v>
      </c>
      <c r="R456">
        <v>0</v>
      </c>
      <c r="S456">
        <v>7442304.5290000001</v>
      </c>
      <c r="T456">
        <v>0</v>
      </c>
      <c r="U456">
        <v>0</v>
      </c>
      <c r="V456">
        <v>25951850.98</v>
      </c>
      <c r="W456">
        <v>25626482.489999998</v>
      </c>
      <c r="X456" t="s">
        <v>3259</v>
      </c>
      <c r="Y456">
        <v>47859.48</v>
      </c>
      <c r="Z456" s="8" t="s">
        <v>800</v>
      </c>
      <c r="AA456" t="s">
        <v>512</v>
      </c>
      <c r="AB456" t="s">
        <v>484</v>
      </c>
      <c r="AC456" s="16" t="s">
        <v>3260</v>
      </c>
      <c r="AD456" t="s">
        <v>512</v>
      </c>
      <c r="AE456">
        <f t="shared" si="15"/>
        <v>1.0776309325984073E-2</v>
      </c>
      <c r="AF456">
        <f t="shared" si="14"/>
        <v>7.7206262821014411</v>
      </c>
    </row>
    <row r="457" spans="1:32" x14ac:dyDescent="0.2">
      <c r="A457">
        <v>1483</v>
      </c>
      <c r="B457" t="s">
        <v>3261</v>
      </c>
      <c r="C457" t="s">
        <v>88</v>
      </c>
      <c r="D457">
        <v>926.7440934</v>
      </c>
      <c r="E457">
        <v>1</v>
      </c>
      <c r="F457">
        <v>18.761399999999998</v>
      </c>
      <c r="G457">
        <v>0.66018333299999998</v>
      </c>
      <c r="H457">
        <v>0</v>
      </c>
      <c r="I457" t="s">
        <v>3132</v>
      </c>
      <c r="J457">
        <v>45122080.399999999</v>
      </c>
      <c r="K457">
        <v>150.97</v>
      </c>
      <c r="L457">
        <v>198401417.09999999</v>
      </c>
      <c r="M457">
        <v>33968046.009999998</v>
      </c>
      <c r="N457">
        <v>77203282.349999994</v>
      </c>
      <c r="O457">
        <v>92966618.069999993</v>
      </c>
      <c r="P457">
        <v>195040762.30000001</v>
      </c>
      <c r="Q457">
        <v>0</v>
      </c>
      <c r="R457">
        <v>39634444.170000002</v>
      </c>
      <c r="S457">
        <v>0</v>
      </c>
      <c r="T457">
        <v>0</v>
      </c>
      <c r="U457">
        <v>4343752.7750000004</v>
      </c>
      <c r="V457">
        <v>1959105.889</v>
      </c>
      <c r="W457">
        <v>1443351.304</v>
      </c>
      <c r="X457" t="s">
        <v>3262</v>
      </c>
      <c r="Y457" t="s">
        <v>3263</v>
      </c>
      <c r="Z457" s="8" t="s">
        <v>615</v>
      </c>
      <c r="AA457" t="s">
        <v>512</v>
      </c>
      <c r="AB457" t="s">
        <v>484</v>
      </c>
      <c r="AC457" s="16" t="s">
        <v>3264</v>
      </c>
      <c r="AD457" t="s">
        <v>512</v>
      </c>
      <c r="AE457">
        <f t="shared" si="15"/>
        <v>5.6867557771029644E-3</v>
      </c>
      <c r="AF457">
        <f t="shared" si="14"/>
        <v>13.588099725355848</v>
      </c>
    </row>
    <row r="458" spans="1:32" x14ac:dyDescent="0.2">
      <c r="A458">
        <v>2013</v>
      </c>
      <c r="B458" t="s">
        <v>3265</v>
      </c>
      <c r="C458" t="s">
        <v>88</v>
      </c>
      <c r="D458">
        <v>890.72295740000004</v>
      </c>
      <c r="E458">
        <v>1</v>
      </c>
      <c r="F458">
        <v>20.805350000000001</v>
      </c>
      <c r="G458">
        <v>0.43688333299999998</v>
      </c>
      <c r="H458">
        <v>0</v>
      </c>
      <c r="I458" t="s">
        <v>3266</v>
      </c>
      <c r="J458">
        <v>55194934.289999999</v>
      </c>
      <c r="K458">
        <v>74.819999999999993</v>
      </c>
      <c r="L458">
        <v>31600552.109999999</v>
      </c>
      <c r="M458">
        <v>72298211.930000007</v>
      </c>
      <c r="N458">
        <v>119848298.2</v>
      </c>
      <c r="O458">
        <v>58277551.890000001</v>
      </c>
      <c r="P458">
        <v>26029379.190000001</v>
      </c>
      <c r="Q458">
        <v>84534177.230000004</v>
      </c>
      <c r="R458">
        <v>76946624.480000004</v>
      </c>
      <c r="S458">
        <v>126475014.8</v>
      </c>
      <c r="T458">
        <v>44553344.590000004</v>
      </c>
      <c r="U458">
        <v>106512668.90000001</v>
      </c>
      <c r="V458">
        <v>29049837.989999998</v>
      </c>
      <c r="W458">
        <v>39931810.789999999</v>
      </c>
      <c r="X458" t="s">
        <v>3267</v>
      </c>
      <c r="Y458">
        <v>1012090</v>
      </c>
      <c r="Z458" s="8" t="s">
        <v>800</v>
      </c>
      <c r="AA458" t="s">
        <v>512</v>
      </c>
      <c r="AB458" t="s">
        <v>484</v>
      </c>
      <c r="AC458" s="16" t="s">
        <v>3268</v>
      </c>
      <c r="AD458" t="s">
        <v>512</v>
      </c>
      <c r="AE458">
        <f t="shared" si="15"/>
        <v>0.13222242228317643</v>
      </c>
      <c r="AF458">
        <f t="shared" si="14"/>
        <v>0.70168263231921746</v>
      </c>
    </row>
    <row r="459" spans="1:32" x14ac:dyDescent="0.2">
      <c r="A459">
        <v>2109</v>
      </c>
      <c r="B459" t="s">
        <v>3269</v>
      </c>
      <c r="C459" t="s">
        <v>88</v>
      </c>
      <c r="D459">
        <v>942.74962230000006</v>
      </c>
      <c r="E459">
        <v>1</v>
      </c>
      <c r="F459">
        <v>21.182516669999998</v>
      </c>
      <c r="G459">
        <v>0.25826666700000001</v>
      </c>
      <c r="H459">
        <v>0</v>
      </c>
      <c r="I459" t="s">
        <v>3270</v>
      </c>
      <c r="J459">
        <v>94373555.909999996</v>
      </c>
      <c r="K459">
        <v>26.48</v>
      </c>
      <c r="L459">
        <v>101442937.2</v>
      </c>
      <c r="M459">
        <v>127342127.09999999</v>
      </c>
      <c r="N459">
        <v>133952409.40000001</v>
      </c>
      <c r="O459">
        <v>104340281.5</v>
      </c>
      <c r="P459">
        <v>94959570.310000002</v>
      </c>
      <c r="Q459">
        <v>80685180.719999999</v>
      </c>
      <c r="R459">
        <v>98486505.5</v>
      </c>
      <c r="S459">
        <v>102288341</v>
      </c>
      <c r="T459">
        <v>53126592.450000003</v>
      </c>
      <c r="U459">
        <v>112571738.2</v>
      </c>
      <c r="V459">
        <v>62467163.490000002</v>
      </c>
      <c r="W459">
        <v>80108136.269999996</v>
      </c>
      <c r="X459" t="s">
        <v>3271</v>
      </c>
      <c r="Y459">
        <v>2881938.52</v>
      </c>
      <c r="Z459" s="8" t="s">
        <v>800</v>
      </c>
      <c r="AA459" t="s">
        <v>512</v>
      </c>
      <c r="AB459" t="s">
        <v>484</v>
      </c>
      <c r="AC459" s="16" t="s">
        <v>3272</v>
      </c>
      <c r="AD459" t="s">
        <v>512</v>
      </c>
      <c r="AE459">
        <f t="shared" si="15"/>
        <v>5.6982639130963006E-2</v>
      </c>
      <c r="AF459">
        <f t="shared" si="14"/>
        <v>1.2569089129569577</v>
      </c>
    </row>
    <row r="460" spans="1:32" x14ac:dyDescent="0.2">
      <c r="A460">
        <v>2729</v>
      </c>
      <c r="B460" t="s">
        <v>3273</v>
      </c>
      <c r="C460" t="s">
        <v>88</v>
      </c>
      <c r="D460">
        <v>1066.9705059999999</v>
      </c>
      <c r="E460">
        <v>1</v>
      </c>
      <c r="F460">
        <v>24.177416669999999</v>
      </c>
      <c r="G460">
        <v>0.89706666700000004</v>
      </c>
      <c r="H460">
        <v>0</v>
      </c>
      <c r="I460" t="s">
        <v>3274</v>
      </c>
      <c r="J460">
        <v>70322493</v>
      </c>
      <c r="K460">
        <v>31.8</v>
      </c>
      <c r="L460">
        <v>57530040.82</v>
      </c>
      <c r="M460">
        <v>69266673.230000004</v>
      </c>
      <c r="N460">
        <v>90040652.420000002</v>
      </c>
      <c r="O460">
        <v>76098890.790000007</v>
      </c>
      <c r="P460">
        <v>67607425.879999995</v>
      </c>
      <c r="Q460">
        <v>92024779.560000002</v>
      </c>
      <c r="R460">
        <v>85071905.040000007</v>
      </c>
      <c r="S460">
        <v>117127628.09999999</v>
      </c>
      <c r="T460">
        <v>77240061.420000002</v>
      </c>
      <c r="U460">
        <v>73273081.950000003</v>
      </c>
      <c r="V460">
        <v>31094485.5</v>
      </c>
      <c r="W460">
        <v>53619097.340000004</v>
      </c>
      <c r="X460" t="s">
        <v>3275</v>
      </c>
      <c r="Y460">
        <v>1006295.15</v>
      </c>
      <c r="Z460" s="8" t="s">
        <v>800</v>
      </c>
      <c r="AA460" t="s">
        <v>512</v>
      </c>
      <c r="AB460" t="s">
        <v>484</v>
      </c>
      <c r="AC460" s="16" t="s">
        <v>3276</v>
      </c>
      <c r="AD460" t="s">
        <v>512</v>
      </c>
      <c r="AE460">
        <f t="shared" si="15"/>
        <v>5.6041846568888248E-2</v>
      </c>
      <c r="AF460">
        <f t="shared" si="14"/>
        <v>0.81068881925531311</v>
      </c>
    </row>
    <row r="461" spans="1:32" x14ac:dyDescent="0.2">
      <c r="A461">
        <v>2817</v>
      </c>
      <c r="B461" t="s">
        <v>3277</v>
      </c>
      <c r="C461" t="s">
        <v>88</v>
      </c>
      <c r="D461">
        <v>992.95527790000006</v>
      </c>
      <c r="E461">
        <v>1</v>
      </c>
      <c r="F461">
        <v>25.059850000000001</v>
      </c>
      <c r="G461">
        <v>0.45415</v>
      </c>
      <c r="H461">
        <v>0</v>
      </c>
      <c r="I461" t="s">
        <v>3278</v>
      </c>
      <c r="J461">
        <v>14029169.779999999</v>
      </c>
      <c r="K461">
        <v>187.83</v>
      </c>
      <c r="L461">
        <v>8473214.8000000007</v>
      </c>
      <c r="M461">
        <v>7990742.3219999997</v>
      </c>
      <c r="N461">
        <v>1187199.7350000001</v>
      </c>
      <c r="O461">
        <v>3698526.6209999998</v>
      </c>
      <c r="P461">
        <v>2706196.227</v>
      </c>
      <c r="Q461">
        <v>9491865.1309999991</v>
      </c>
      <c r="R461">
        <v>5040141.3729999997</v>
      </c>
      <c r="S461">
        <v>113597.00719999999</v>
      </c>
      <c r="T461">
        <v>9683258.8969999999</v>
      </c>
      <c r="U461">
        <v>2929862.2779999999</v>
      </c>
      <c r="V461">
        <v>1339334.3629999999</v>
      </c>
      <c r="W461">
        <v>27292031.030000001</v>
      </c>
      <c r="X461" t="s">
        <v>3279</v>
      </c>
      <c r="Y461">
        <v>856325.2</v>
      </c>
      <c r="Z461" s="8" t="s">
        <v>800</v>
      </c>
      <c r="AA461" t="s">
        <v>512</v>
      </c>
      <c r="AB461" t="s">
        <v>484</v>
      </c>
      <c r="AC461" s="16" t="s">
        <v>3280</v>
      </c>
      <c r="AD461" t="s">
        <v>512</v>
      </c>
      <c r="AE461">
        <f t="shared" si="15"/>
        <v>0.39655036522931492</v>
      </c>
      <c r="AF461">
        <f t="shared" si="14"/>
        <v>0.88250202391818156</v>
      </c>
    </row>
    <row r="462" spans="1:32" x14ac:dyDescent="0.2">
      <c r="A462">
        <v>1621</v>
      </c>
      <c r="B462" t="s">
        <v>3281</v>
      </c>
      <c r="C462">
        <v>882.68929419999995</v>
      </c>
      <c r="D462">
        <v>900.72687629999996</v>
      </c>
      <c r="E462">
        <v>1</v>
      </c>
      <c r="F462">
        <v>19.28168333</v>
      </c>
      <c r="G462">
        <v>0.66415000000000002</v>
      </c>
      <c r="H462">
        <v>0</v>
      </c>
      <c r="I462" t="s">
        <v>3282</v>
      </c>
      <c r="J462">
        <v>81759116.189999998</v>
      </c>
      <c r="K462">
        <v>180.12</v>
      </c>
      <c r="L462">
        <v>210239954.30000001</v>
      </c>
      <c r="M462">
        <v>15540880.380000001</v>
      </c>
      <c r="N462">
        <v>95984992.920000002</v>
      </c>
      <c r="O462">
        <v>104857512.2</v>
      </c>
      <c r="P462">
        <v>564174677.60000002</v>
      </c>
      <c r="Q462">
        <v>0</v>
      </c>
      <c r="R462">
        <v>58006152.850000001</v>
      </c>
      <c r="S462">
        <v>0</v>
      </c>
      <c r="T462">
        <v>0</v>
      </c>
      <c r="U462">
        <v>12055260.210000001</v>
      </c>
      <c r="V462">
        <v>31346798.010000002</v>
      </c>
      <c r="W462">
        <v>3108907.0240000002</v>
      </c>
      <c r="X462" t="s">
        <v>3283</v>
      </c>
      <c r="Y462" t="s">
        <v>3284</v>
      </c>
      <c r="Z462" s="8" t="s">
        <v>615</v>
      </c>
      <c r="AA462" t="s">
        <v>512</v>
      </c>
      <c r="AB462" t="s">
        <v>484</v>
      </c>
      <c r="AC462" s="16" t="s">
        <v>3285</v>
      </c>
      <c r="AD462" t="s">
        <v>512</v>
      </c>
      <c r="AE462">
        <f t="shared" si="15"/>
        <v>4.7447601537828683E-2</v>
      </c>
      <c r="AF462">
        <f t="shared" si="14"/>
        <v>14.141850329959647</v>
      </c>
    </row>
    <row r="463" spans="1:32" x14ac:dyDescent="0.2">
      <c r="A463">
        <v>2879</v>
      </c>
      <c r="B463" t="s">
        <v>3286</v>
      </c>
      <c r="C463" t="s">
        <v>88</v>
      </c>
      <c r="D463">
        <v>1075.0330409999999</v>
      </c>
      <c r="E463">
        <v>1</v>
      </c>
      <c r="F463">
        <v>26.384116670000001</v>
      </c>
      <c r="G463">
        <v>0.41454999999999997</v>
      </c>
      <c r="H463">
        <v>0</v>
      </c>
      <c r="I463" t="s">
        <v>3287</v>
      </c>
      <c r="J463">
        <v>14447318.34</v>
      </c>
      <c r="K463">
        <v>166.65</v>
      </c>
      <c r="L463">
        <v>5623372.2180000003</v>
      </c>
      <c r="M463">
        <v>9007299.6239999998</v>
      </c>
      <c r="N463">
        <v>8184535.5520000001</v>
      </c>
      <c r="O463">
        <v>5262688.7920000004</v>
      </c>
      <c r="P463">
        <v>4840092.6749999998</v>
      </c>
      <c r="Q463">
        <v>12440373.68</v>
      </c>
      <c r="R463">
        <v>8108353.8600000003</v>
      </c>
      <c r="S463">
        <v>5400514.5729999999</v>
      </c>
      <c r="T463">
        <v>12296158.73</v>
      </c>
      <c r="U463">
        <v>4656490.318</v>
      </c>
      <c r="V463">
        <v>0</v>
      </c>
      <c r="W463">
        <v>20729424.449999999</v>
      </c>
      <c r="X463" t="s">
        <v>3288</v>
      </c>
      <c r="Y463">
        <v>401257.43</v>
      </c>
      <c r="Z463" s="8" t="s">
        <v>800</v>
      </c>
      <c r="AA463" t="s">
        <v>512</v>
      </c>
      <c r="AB463" t="s">
        <v>484</v>
      </c>
      <c r="AC463" s="16" t="s">
        <v>3289</v>
      </c>
      <c r="AD463" t="s">
        <v>512</v>
      </c>
      <c r="AE463">
        <f t="shared" si="15"/>
        <v>0.15616743700311472</v>
      </c>
      <c r="AF463">
        <f t="shared" si="14"/>
        <v>0.76728526342736436</v>
      </c>
    </row>
    <row r="464" spans="1:32" x14ac:dyDescent="0.2">
      <c r="A464">
        <v>2601</v>
      </c>
      <c r="B464" t="s">
        <v>3290</v>
      </c>
      <c r="C464" t="s">
        <v>88</v>
      </c>
      <c r="D464">
        <v>1036.924172</v>
      </c>
      <c r="E464">
        <v>1</v>
      </c>
      <c r="F464">
        <v>23.56645</v>
      </c>
      <c r="G464">
        <v>0.73594999999999999</v>
      </c>
      <c r="H464">
        <v>0</v>
      </c>
      <c r="I464" t="s">
        <v>3291</v>
      </c>
      <c r="J464">
        <v>43792605.409999996</v>
      </c>
      <c r="K464">
        <v>153.74</v>
      </c>
      <c r="L464">
        <v>36079314.600000001</v>
      </c>
      <c r="M464">
        <v>34679124.789999999</v>
      </c>
      <c r="N464">
        <v>5210155.7989999996</v>
      </c>
      <c r="O464">
        <v>9214820.4110000003</v>
      </c>
      <c r="P464">
        <v>8896057.3499999996</v>
      </c>
      <c r="Q464">
        <v>4662078.9009999996</v>
      </c>
      <c r="R464">
        <v>3957980.2009999999</v>
      </c>
      <c r="S464">
        <v>5458740.4800000004</v>
      </c>
      <c r="T464">
        <v>22819804.210000001</v>
      </c>
      <c r="U464">
        <v>5116724.9129999997</v>
      </c>
      <c r="V464">
        <v>76153991.25</v>
      </c>
      <c r="W464">
        <v>182368360.09999999</v>
      </c>
      <c r="X464" t="s">
        <v>3292</v>
      </c>
      <c r="Y464" t="s">
        <v>3293</v>
      </c>
      <c r="Z464" s="8" t="s">
        <v>800</v>
      </c>
      <c r="AA464" t="s">
        <v>512</v>
      </c>
      <c r="AB464" t="s">
        <v>484</v>
      </c>
      <c r="AC464" s="16" t="s">
        <v>3294</v>
      </c>
      <c r="AD464" t="s">
        <v>512</v>
      </c>
      <c r="AE464">
        <f t="shared" si="15"/>
        <v>0.10668354548945887</v>
      </c>
      <c r="AF464">
        <f t="shared" si="14"/>
        <v>2.239170223100126</v>
      </c>
    </row>
    <row r="465" spans="1:32" x14ac:dyDescent="0.2">
      <c r="A465">
        <v>2135</v>
      </c>
      <c r="B465" t="s">
        <v>3295</v>
      </c>
      <c r="C465" t="s">
        <v>88</v>
      </c>
      <c r="D465">
        <v>992.76716599999997</v>
      </c>
      <c r="E465">
        <v>1</v>
      </c>
      <c r="F465">
        <v>21.301649999999999</v>
      </c>
      <c r="G465">
        <v>0.15913333299999999</v>
      </c>
      <c r="H465">
        <v>0</v>
      </c>
      <c r="I465" t="s">
        <v>3296</v>
      </c>
      <c r="J465">
        <v>22960859.989999998</v>
      </c>
      <c r="K465">
        <v>255.63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151719454.40000001</v>
      </c>
      <c r="X465" t="s">
        <v>3297</v>
      </c>
      <c r="Y465" t="s">
        <v>3298</v>
      </c>
      <c r="Z465" s="8" t="s">
        <v>800</v>
      </c>
      <c r="AA465" t="s">
        <v>512</v>
      </c>
      <c r="AB465" t="s">
        <v>484</v>
      </c>
      <c r="AC465" s="16" t="s">
        <v>3299</v>
      </c>
      <c r="AD465" t="s">
        <v>512</v>
      </c>
      <c r="AE465" t="e">
        <f t="shared" si="15"/>
        <v>#DIV/0!</v>
      </c>
      <c r="AF465" t="e">
        <f t="shared" si="14"/>
        <v>#DIV/0!</v>
      </c>
    </row>
    <row r="466" spans="1:32" x14ac:dyDescent="0.2">
      <c r="A466">
        <v>2520</v>
      </c>
      <c r="B466" t="s">
        <v>3300</v>
      </c>
      <c r="C466" t="s">
        <v>88</v>
      </c>
      <c r="D466">
        <v>1032.893699</v>
      </c>
      <c r="E466">
        <v>1</v>
      </c>
      <c r="F466">
        <v>23.215933329999999</v>
      </c>
      <c r="G466">
        <v>4.1700000000000001E-2</v>
      </c>
      <c r="H466">
        <v>0</v>
      </c>
      <c r="I466" t="s">
        <v>3301</v>
      </c>
      <c r="J466">
        <v>1213851.753</v>
      </c>
      <c r="K466">
        <v>387.3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18207776.289999999</v>
      </c>
      <c r="X466" t="s">
        <v>3302</v>
      </c>
      <c r="Y466">
        <v>2494154.6</v>
      </c>
      <c r="Z466" s="8" t="s">
        <v>800</v>
      </c>
      <c r="AA466" t="s">
        <v>512</v>
      </c>
      <c r="AB466" t="s">
        <v>484</v>
      </c>
      <c r="AC466" s="16" t="s">
        <v>3303</v>
      </c>
      <c r="AD466" t="s">
        <v>512</v>
      </c>
      <c r="AE466" t="e">
        <f t="shared" si="15"/>
        <v>#DIV/0!</v>
      </c>
      <c r="AF466" t="e">
        <f t="shared" si="14"/>
        <v>#DIV/0!</v>
      </c>
    </row>
    <row r="467" spans="1:32" x14ac:dyDescent="0.2">
      <c r="A467">
        <v>2737</v>
      </c>
      <c r="B467" t="s">
        <v>3304</v>
      </c>
      <c r="C467" t="s">
        <v>88</v>
      </c>
      <c r="D467">
        <v>1092.9872250000001</v>
      </c>
      <c r="E467">
        <v>1</v>
      </c>
      <c r="F467">
        <v>24.279666670000001</v>
      </c>
      <c r="G467">
        <v>0.30664999999999998</v>
      </c>
      <c r="H467">
        <v>0</v>
      </c>
      <c r="I467" t="s">
        <v>3305</v>
      </c>
      <c r="J467">
        <v>13793263.07</v>
      </c>
      <c r="K467">
        <v>65.36</v>
      </c>
      <c r="L467">
        <v>14015763.960000001</v>
      </c>
      <c r="M467">
        <v>14870880.1</v>
      </c>
      <c r="N467">
        <v>23307499.77</v>
      </c>
      <c r="O467">
        <v>18712324.609999999</v>
      </c>
      <c r="P467">
        <v>5734255.7309999997</v>
      </c>
      <c r="Q467">
        <v>21777222.77</v>
      </c>
      <c r="R467">
        <v>21307877.670000002</v>
      </c>
      <c r="S467">
        <v>31373099.34</v>
      </c>
      <c r="T467">
        <v>15615366.710000001</v>
      </c>
      <c r="U467">
        <v>18850853</v>
      </c>
      <c r="V467">
        <v>3260638.5249999999</v>
      </c>
      <c r="W467">
        <v>4091261.5120000001</v>
      </c>
      <c r="X467" t="s">
        <v>3306</v>
      </c>
      <c r="Y467">
        <v>350409.73</v>
      </c>
      <c r="Z467" s="8" t="s">
        <v>800</v>
      </c>
      <c r="AA467" t="s">
        <v>512</v>
      </c>
      <c r="AB467" t="s">
        <v>484</v>
      </c>
      <c r="AC467" s="16" t="s">
        <v>3307</v>
      </c>
      <c r="AD467" t="s">
        <v>512</v>
      </c>
      <c r="AE467">
        <f t="shared" si="15"/>
        <v>6.9241011635791938E-2</v>
      </c>
      <c r="AF467">
        <f t="shared" si="14"/>
        <v>0.70361379505021038</v>
      </c>
    </row>
    <row r="468" spans="1:32" x14ac:dyDescent="0.2">
      <c r="A468">
        <v>747</v>
      </c>
      <c r="B468" t="s">
        <v>3308</v>
      </c>
      <c r="C468" t="s">
        <v>88</v>
      </c>
      <c r="D468">
        <v>756.55078490000005</v>
      </c>
      <c r="E468">
        <v>1</v>
      </c>
      <c r="F468">
        <v>15.49358333</v>
      </c>
      <c r="G468">
        <v>0.13703333300000001</v>
      </c>
      <c r="H468">
        <v>0</v>
      </c>
      <c r="I468" t="s">
        <v>3309</v>
      </c>
      <c r="J468">
        <v>6391301.7470000004</v>
      </c>
      <c r="K468">
        <v>78.95</v>
      </c>
      <c r="L468">
        <v>1705451.1189999999</v>
      </c>
      <c r="M468">
        <v>5343703</v>
      </c>
      <c r="N468">
        <v>4282870.4539999999</v>
      </c>
      <c r="O468">
        <v>8879463.3929999992</v>
      </c>
      <c r="P468">
        <v>3088648.7590000001</v>
      </c>
      <c r="Q468">
        <v>2651265.7349999999</v>
      </c>
      <c r="R468">
        <v>13814972.74</v>
      </c>
      <c r="S468">
        <v>1788109.2720000001</v>
      </c>
      <c r="T468">
        <v>16734109.02</v>
      </c>
      <c r="U468">
        <v>6738083.7819999997</v>
      </c>
      <c r="V468">
        <v>0</v>
      </c>
      <c r="W468">
        <v>2365180.0090000001</v>
      </c>
      <c r="X468" t="s">
        <v>3310</v>
      </c>
      <c r="Y468">
        <v>1439369.9</v>
      </c>
      <c r="Z468" s="8" t="s">
        <v>647</v>
      </c>
      <c r="AA468" t="s">
        <v>483</v>
      </c>
      <c r="AB468" t="s">
        <v>484</v>
      </c>
      <c r="AC468" s="16" t="s">
        <v>3311</v>
      </c>
      <c r="AD468" t="s">
        <v>483</v>
      </c>
      <c r="AE468">
        <f t="shared" si="15"/>
        <v>0.14303990816937981</v>
      </c>
      <c r="AF468">
        <f t="shared" si="14"/>
        <v>0.55840087432214403</v>
      </c>
    </row>
    <row r="469" spans="1:32" x14ac:dyDescent="0.2">
      <c r="A469">
        <v>1318</v>
      </c>
      <c r="B469" t="s">
        <v>3312</v>
      </c>
      <c r="C469" t="s">
        <v>88</v>
      </c>
      <c r="D469">
        <v>774.59764250000001</v>
      </c>
      <c r="E469">
        <v>1</v>
      </c>
      <c r="F469">
        <v>18.21671667</v>
      </c>
      <c r="G469">
        <v>0.13905000000000001</v>
      </c>
      <c r="H469">
        <v>0</v>
      </c>
      <c r="I469" t="s">
        <v>3313</v>
      </c>
      <c r="J469">
        <v>4988226.2510000002</v>
      </c>
      <c r="K469">
        <v>113.43</v>
      </c>
      <c r="L469">
        <v>8398519.784</v>
      </c>
      <c r="M469">
        <v>14761341.609999999</v>
      </c>
      <c r="N469">
        <v>1160517.3899999999</v>
      </c>
      <c r="O469">
        <v>8198114.0860000001</v>
      </c>
      <c r="P469">
        <v>291058.81910000002</v>
      </c>
      <c r="Q469">
        <v>3780604.36</v>
      </c>
      <c r="R469">
        <v>9163016.7909999993</v>
      </c>
      <c r="S469">
        <v>0</v>
      </c>
      <c r="T469">
        <v>9825191.3809999991</v>
      </c>
      <c r="U469">
        <v>3127612.5180000002</v>
      </c>
      <c r="V469">
        <v>0</v>
      </c>
      <c r="W469">
        <v>16117417.02</v>
      </c>
      <c r="X469" t="s">
        <v>3314</v>
      </c>
      <c r="Y469" t="s">
        <v>3315</v>
      </c>
      <c r="Z469" s="8" t="s">
        <v>647</v>
      </c>
      <c r="AA469" t="s">
        <v>483</v>
      </c>
      <c r="AB469" t="s">
        <v>484</v>
      </c>
      <c r="AC469" s="16" t="s">
        <v>3316</v>
      </c>
      <c r="AD469" t="s">
        <v>483</v>
      </c>
      <c r="AE469">
        <f t="shared" si="15"/>
        <v>0.34121267854679171</v>
      </c>
      <c r="AF469">
        <f t="shared" si="14"/>
        <v>1.2669529336868837</v>
      </c>
    </row>
    <row r="470" spans="1:32" x14ac:dyDescent="0.2">
      <c r="A470">
        <v>1045</v>
      </c>
      <c r="B470" t="s">
        <v>3317</v>
      </c>
      <c r="C470" t="s">
        <v>88</v>
      </c>
      <c r="D470">
        <v>782.56635840000001</v>
      </c>
      <c r="E470">
        <v>1</v>
      </c>
      <c r="F470">
        <v>17.140683330000002</v>
      </c>
      <c r="G470">
        <v>3.9233333000000002E-2</v>
      </c>
      <c r="H470">
        <v>0</v>
      </c>
      <c r="I470" t="s">
        <v>3318</v>
      </c>
      <c r="J470">
        <v>2474165.1469999999</v>
      </c>
      <c r="K470">
        <v>251.4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6105825.2980000004</v>
      </c>
      <c r="R470">
        <v>0</v>
      </c>
      <c r="S470">
        <v>0</v>
      </c>
      <c r="T470">
        <v>0</v>
      </c>
      <c r="U470">
        <v>0</v>
      </c>
      <c r="V470">
        <v>7904643.4740000004</v>
      </c>
      <c r="W470">
        <v>23102008.440000001</v>
      </c>
      <c r="X470" t="s">
        <v>3319</v>
      </c>
      <c r="Y470" t="s">
        <v>3320</v>
      </c>
      <c r="Z470" s="8" t="s">
        <v>647</v>
      </c>
      <c r="AA470" t="s">
        <v>483</v>
      </c>
      <c r="AB470" t="s">
        <v>484</v>
      </c>
      <c r="AC470" s="16" t="s">
        <v>3321</v>
      </c>
      <c r="AD470" t="s">
        <v>483</v>
      </c>
      <c r="AE470">
        <f t="shared" si="15"/>
        <v>0.17329675354366714</v>
      </c>
      <c r="AF470">
        <f t="shared" si="14"/>
        <v>0</v>
      </c>
    </row>
    <row r="471" spans="1:32" x14ac:dyDescent="0.2">
      <c r="A471">
        <v>1041</v>
      </c>
      <c r="B471" t="s">
        <v>3322</v>
      </c>
      <c r="C471" t="s">
        <v>88</v>
      </c>
      <c r="D471">
        <v>808.5818759</v>
      </c>
      <c r="E471">
        <v>1</v>
      </c>
      <c r="F471">
        <v>17.120999999999999</v>
      </c>
      <c r="G471">
        <v>5.9233332999999999E-2</v>
      </c>
      <c r="H471">
        <v>0</v>
      </c>
      <c r="I471" t="s">
        <v>3323</v>
      </c>
      <c r="J471">
        <v>4291583.0650000004</v>
      </c>
      <c r="K471">
        <v>91.93</v>
      </c>
      <c r="L471">
        <v>0</v>
      </c>
      <c r="M471">
        <v>2507405.051</v>
      </c>
      <c r="N471">
        <v>3355539.9980000001</v>
      </c>
      <c r="O471">
        <v>9992640.8190000001</v>
      </c>
      <c r="P471">
        <v>8826210.6989999991</v>
      </c>
      <c r="Q471">
        <v>0</v>
      </c>
      <c r="R471">
        <v>0</v>
      </c>
      <c r="S471">
        <v>6628124.0410000002</v>
      </c>
      <c r="T471">
        <v>5022645.2750000004</v>
      </c>
      <c r="U471">
        <v>3575466.7590000001</v>
      </c>
      <c r="V471">
        <v>4147544.5290000001</v>
      </c>
      <c r="W471">
        <v>13111482.17</v>
      </c>
      <c r="X471" t="s">
        <v>3324</v>
      </c>
      <c r="Y471">
        <v>1625991.63</v>
      </c>
      <c r="Z471" s="8" t="s">
        <v>647</v>
      </c>
      <c r="AA471" t="s">
        <v>483</v>
      </c>
      <c r="AB471" t="s">
        <v>484</v>
      </c>
      <c r="AC471" s="16" t="s">
        <v>3325</v>
      </c>
      <c r="AD471" t="s">
        <v>483</v>
      </c>
      <c r="AE471">
        <f t="shared" si="15"/>
        <v>0.22070478978753227</v>
      </c>
      <c r="AF471">
        <f t="shared" si="14"/>
        <v>1.6210044587135435</v>
      </c>
    </row>
    <row r="472" spans="1:32" x14ac:dyDescent="0.2">
      <c r="A472">
        <v>1023</v>
      </c>
      <c r="B472" t="s">
        <v>3326</v>
      </c>
      <c r="C472" t="s">
        <v>88</v>
      </c>
      <c r="D472">
        <v>824.6137195</v>
      </c>
      <c r="E472">
        <v>1</v>
      </c>
      <c r="F472">
        <v>17.061616669999999</v>
      </c>
      <c r="G472">
        <v>0.158283333</v>
      </c>
      <c r="H472">
        <v>0</v>
      </c>
      <c r="I472" t="s">
        <v>497</v>
      </c>
      <c r="J472">
        <v>29229866.140000001</v>
      </c>
      <c r="K472">
        <v>70.739999999999995</v>
      </c>
      <c r="L472">
        <v>49980787.600000001</v>
      </c>
      <c r="M472">
        <v>6846670.5</v>
      </c>
      <c r="N472">
        <v>37989883.119999997</v>
      </c>
      <c r="O472">
        <v>50830050.789999999</v>
      </c>
      <c r="P472">
        <v>4727955.4780000001</v>
      </c>
      <c r="Q472">
        <v>10671807.98</v>
      </c>
      <c r="R472">
        <v>31904485.82</v>
      </c>
      <c r="S472">
        <v>6477617.7369999997</v>
      </c>
      <c r="T472">
        <v>50679580.840000004</v>
      </c>
      <c r="U472">
        <v>16792446.280000001</v>
      </c>
      <c r="V472">
        <v>2568228.5350000001</v>
      </c>
      <c r="W472">
        <v>25690605.690000001</v>
      </c>
      <c r="X472" t="s">
        <v>3327</v>
      </c>
      <c r="Y472">
        <v>30487.14</v>
      </c>
      <c r="Z472" s="8" t="s">
        <v>647</v>
      </c>
      <c r="AA472" t="s">
        <v>483</v>
      </c>
      <c r="AB472" t="s">
        <v>484</v>
      </c>
      <c r="AC472" s="16" t="s">
        <v>3328</v>
      </c>
      <c r="AD472" t="s">
        <v>483</v>
      </c>
      <c r="AE472">
        <f t="shared" si="15"/>
        <v>0.30832268407716168</v>
      </c>
      <c r="AF472">
        <f t="shared" si="14"/>
        <v>1.2904881884765367</v>
      </c>
    </row>
    <row r="473" spans="1:32" x14ac:dyDescent="0.2">
      <c r="A473">
        <v>738</v>
      </c>
      <c r="B473" t="s">
        <v>3329</v>
      </c>
      <c r="C473" t="s">
        <v>88</v>
      </c>
      <c r="D473">
        <v>882.60288149999997</v>
      </c>
      <c r="E473">
        <v>1</v>
      </c>
      <c r="F473">
        <v>15.45468333</v>
      </c>
      <c r="G473">
        <v>7.8100000000000003E-2</v>
      </c>
      <c r="H473">
        <v>0</v>
      </c>
      <c r="I473" t="s">
        <v>3330</v>
      </c>
      <c r="J473">
        <v>6113497.4529999997</v>
      </c>
      <c r="K473">
        <v>211.5</v>
      </c>
      <c r="L473">
        <v>28823581.359999999</v>
      </c>
      <c r="M473">
        <v>38280695.57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 t="s">
        <v>3331</v>
      </c>
      <c r="Y473">
        <v>3345520</v>
      </c>
      <c r="Z473" s="8" t="s">
        <v>1187</v>
      </c>
      <c r="AA473" t="s">
        <v>512</v>
      </c>
      <c r="AB473" t="s">
        <v>484</v>
      </c>
      <c r="AC473" s="16" t="s">
        <v>3332</v>
      </c>
      <c r="AD473" t="s">
        <v>512</v>
      </c>
      <c r="AE473">
        <f t="shared" si="15"/>
        <v>7.3402676014469731E-2</v>
      </c>
      <c r="AF473" t="e">
        <f t="shared" si="14"/>
        <v>#DIV/0!</v>
      </c>
    </row>
    <row r="474" spans="1:32" x14ac:dyDescent="0.2">
      <c r="A474">
        <v>638</v>
      </c>
      <c r="B474" t="s">
        <v>3333</v>
      </c>
      <c r="C474" t="s">
        <v>88</v>
      </c>
      <c r="D474">
        <v>880.58803439999997</v>
      </c>
      <c r="E474">
        <v>1</v>
      </c>
      <c r="F474">
        <v>14.708233330000001</v>
      </c>
      <c r="G474">
        <v>0.31318333300000001</v>
      </c>
      <c r="H474">
        <v>0</v>
      </c>
      <c r="I474" t="s">
        <v>3334</v>
      </c>
      <c r="J474">
        <v>85541122.859999999</v>
      </c>
      <c r="K474">
        <v>46.8</v>
      </c>
      <c r="L474">
        <v>147291034.90000001</v>
      </c>
      <c r="M474">
        <v>152230681</v>
      </c>
      <c r="N474">
        <v>86148833.700000003</v>
      </c>
      <c r="O474">
        <v>105481235.2</v>
      </c>
      <c r="P474">
        <v>80419868.810000002</v>
      </c>
      <c r="Q474">
        <v>97568832.200000003</v>
      </c>
      <c r="R474">
        <v>125986082.09999999</v>
      </c>
      <c r="S474">
        <v>66687056.109999999</v>
      </c>
      <c r="T474">
        <v>111885831.7</v>
      </c>
      <c r="U474">
        <v>102449032.5</v>
      </c>
      <c r="V474">
        <v>49731930.030000001</v>
      </c>
      <c r="W474">
        <v>61927398.350000001</v>
      </c>
      <c r="X474" t="s">
        <v>1198</v>
      </c>
      <c r="Y474">
        <v>5751178</v>
      </c>
      <c r="Z474" s="8" t="s">
        <v>1187</v>
      </c>
      <c r="AA474" t="s">
        <v>512</v>
      </c>
      <c r="AB474" t="s">
        <v>484</v>
      </c>
      <c r="AC474" s="16" t="s">
        <v>1199</v>
      </c>
      <c r="AD474" t="s">
        <v>512</v>
      </c>
      <c r="AE474">
        <f t="shared" si="15"/>
        <v>0.23895615027706146</v>
      </c>
      <c r="AF474">
        <f t="shared" si="14"/>
        <v>1.132774266285494</v>
      </c>
    </row>
    <row r="475" spans="1:32" x14ac:dyDescent="0.2">
      <c r="A475">
        <v>507</v>
      </c>
      <c r="B475" t="s">
        <v>3335</v>
      </c>
      <c r="C475" t="s">
        <v>88</v>
      </c>
      <c r="D475">
        <v>876.55676259999996</v>
      </c>
      <c r="E475">
        <v>1</v>
      </c>
      <c r="F475">
        <v>13.591533330000001</v>
      </c>
      <c r="G475">
        <v>0.54531666700000003</v>
      </c>
      <c r="H475">
        <v>0</v>
      </c>
      <c r="I475" t="s">
        <v>3336</v>
      </c>
      <c r="J475">
        <v>89558508.719999999</v>
      </c>
      <c r="K475">
        <v>70.81</v>
      </c>
      <c r="L475">
        <v>99402149.609999999</v>
      </c>
      <c r="M475">
        <v>90063236.430000007</v>
      </c>
      <c r="N475">
        <v>56518654.07</v>
      </c>
      <c r="O475">
        <v>88124341.709999993</v>
      </c>
      <c r="P475">
        <v>53675968.229999997</v>
      </c>
      <c r="Q475">
        <v>78402022.900000006</v>
      </c>
      <c r="R475">
        <v>95403218.879999995</v>
      </c>
      <c r="S475">
        <v>37137568.270000003</v>
      </c>
      <c r="T475">
        <v>81813428.569999993</v>
      </c>
      <c r="U475">
        <v>63152463.939999998</v>
      </c>
      <c r="V475">
        <v>36575990.5</v>
      </c>
      <c r="W475">
        <v>20580872.579999998</v>
      </c>
      <c r="X475" t="s">
        <v>1206</v>
      </c>
      <c r="Y475">
        <v>3495709</v>
      </c>
      <c r="Z475" s="8" t="s">
        <v>1187</v>
      </c>
      <c r="AA475" t="s">
        <v>512</v>
      </c>
      <c r="AB475" t="s">
        <v>484</v>
      </c>
      <c r="AC475" s="16" t="s">
        <v>1207</v>
      </c>
      <c r="AD475" t="s">
        <v>512</v>
      </c>
      <c r="AE475">
        <f t="shared" si="15"/>
        <v>0.32661450928110358</v>
      </c>
      <c r="AF475">
        <f t="shared" si="14"/>
        <v>1.0895613039544219</v>
      </c>
    </row>
    <row r="476" spans="1:32" x14ac:dyDescent="0.2">
      <c r="A476">
        <v>744</v>
      </c>
      <c r="B476" t="s">
        <v>3337</v>
      </c>
      <c r="C476" t="s">
        <v>88</v>
      </c>
      <c r="D476">
        <v>906.60440430000006</v>
      </c>
      <c r="E476">
        <v>1</v>
      </c>
      <c r="F476">
        <v>15.474116670000001</v>
      </c>
      <c r="G476">
        <v>0.17583333300000001</v>
      </c>
      <c r="H476">
        <v>0</v>
      </c>
      <c r="I476" t="s">
        <v>3338</v>
      </c>
      <c r="J476">
        <v>31710257.780000001</v>
      </c>
      <c r="K476">
        <v>111.42</v>
      </c>
      <c r="L476">
        <v>34059109.170000002</v>
      </c>
      <c r="M476">
        <v>92674203.25</v>
      </c>
      <c r="N476">
        <v>16444662.85</v>
      </c>
      <c r="O476">
        <v>106189567</v>
      </c>
      <c r="P476">
        <v>42902464.590000004</v>
      </c>
      <c r="Q476">
        <v>51148472.170000002</v>
      </c>
      <c r="R476">
        <v>34447287.210000001</v>
      </c>
      <c r="S476">
        <v>9644134.1109999996</v>
      </c>
      <c r="T476">
        <v>72722929.480000004</v>
      </c>
      <c r="U476">
        <v>15421036.93</v>
      </c>
      <c r="V476">
        <v>0</v>
      </c>
      <c r="W476">
        <v>0</v>
      </c>
      <c r="X476" t="s">
        <v>3339</v>
      </c>
      <c r="Y476">
        <v>5742585</v>
      </c>
      <c r="Z476" s="8" t="s">
        <v>1187</v>
      </c>
      <c r="AA476" t="s">
        <v>512</v>
      </c>
      <c r="AB476" t="s">
        <v>484</v>
      </c>
      <c r="AC476" s="16" t="s">
        <v>3340</v>
      </c>
      <c r="AD476" t="s">
        <v>512</v>
      </c>
      <c r="AE476">
        <f t="shared" si="15"/>
        <v>0.16409336584392734</v>
      </c>
      <c r="AF476">
        <f t="shared" si="14"/>
        <v>1.5937607978029378</v>
      </c>
    </row>
    <row r="477" spans="1:32" x14ac:dyDescent="0.2">
      <c r="A477">
        <v>646</v>
      </c>
      <c r="B477" t="s">
        <v>3341</v>
      </c>
      <c r="C477">
        <v>886.55442719999996</v>
      </c>
      <c r="D477">
        <v>904.5885432</v>
      </c>
      <c r="E477">
        <v>1</v>
      </c>
      <c r="F477">
        <v>14.747066670000001</v>
      </c>
      <c r="G477">
        <v>0.72731666699999997</v>
      </c>
      <c r="H477">
        <v>0</v>
      </c>
      <c r="I477" t="s">
        <v>3342</v>
      </c>
      <c r="J477">
        <v>2929177696</v>
      </c>
      <c r="K477">
        <v>33.25</v>
      </c>
      <c r="L477">
        <v>4536279900</v>
      </c>
      <c r="M477">
        <v>3741718165</v>
      </c>
      <c r="N477">
        <v>3081583128</v>
      </c>
      <c r="O477">
        <v>3514201573</v>
      </c>
      <c r="P477">
        <v>2414585117</v>
      </c>
      <c r="Q477">
        <v>3543893956</v>
      </c>
      <c r="R477">
        <v>4060401093</v>
      </c>
      <c r="S477">
        <v>2264536259</v>
      </c>
      <c r="T477">
        <v>3860634282</v>
      </c>
      <c r="U477">
        <v>3039046950</v>
      </c>
      <c r="V477">
        <v>1368450157</v>
      </c>
      <c r="W477">
        <v>1349299364</v>
      </c>
      <c r="X477" t="s">
        <v>1210</v>
      </c>
      <c r="Y477">
        <v>77590500</v>
      </c>
      <c r="Z477" s="8" t="s">
        <v>1187</v>
      </c>
      <c r="AA477" t="s">
        <v>512</v>
      </c>
      <c r="AB477" t="s">
        <v>484</v>
      </c>
      <c r="AC477" s="16" t="s">
        <v>1211</v>
      </c>
      <c r="AD477" t="s">
        <v>512</v>
      </c>
      <c r="AE477">
        <f t="shared" si="15"/>
        <v>0.4164916253442969</v>
      </c>
      <c r="AF477">
        <f t="shared" si="14"/>
        <v>1.0310018757930928</v>
      </c>
    </row>
    <row r="478" spans="1:32" x14ac:dyDescent="0.2">
      <c r="A478">
        <v>540</v>
      </c>
      <c r="B478" t="s">
        <v>3343</v>
      </c>
      <c r="C478">
        <v>884.5383051</v>
      </c>
      <c r="D478">
        <v>902.57287659999997</v>
      </c>
      <c r="E478">
        <v>1</v>
      </c>
      <c r="F478">
        <v>13.85308333</v>
      </c>
      <c r="G478">
        <v>0.72573333299999998</v>
      </c>
      <c r="H478">
        <v>0</v>
      </c>
      <c r="I478" t="s">
        <v>3344</v>
      </c>
      <c r="J478">
        <v>93023152.219999999</v>
      </c>
      <c r="K478">
        <v>63.78</v>
      </c>
      <c r="L478">
        <v>114109426.5</v>
      </c>
      <c r="M478">
        <v>83409348.980000004</v>
      </c>
      <c r="N478">
        <v>64388056.270000003</v>
      </c>
      <c r="O478">
        <v>91307165.040000007</v>
      </c>
      <c r="P478">
        <v>56230135.710000001</v>
      </c>
      <c r="Q478">
        <v>83638390.620000005</v>
      </c>
      <c r="R478">
        <v>106628361.2</v>
      </c>
      <c r="S478">
        <v>51987612.270000003</v>
      </c>
      <c r="T478">
        <v>87501394.930000007</v>
      </c>
      <c r="U478">
        <v>81762459.719999999</v>
      </c>
      <c r="V478">
        <v>28919148.5</v>
      </c>
      <c r="W478">
        <v>16372873</v>
      </c>
      <c r="X478" t="s">
        <v>3345</v>
      </c>
      <c r="Y478">
        <v>3582357</v>
      </c>
      <c r="Z478" s="8" t="s">
        <v>1187</v>
      </c>
      <c r="AA478" t="s">
        <v>512</v>
      </c>
      <c r="AB478" t="s">
        <v>484</v>
      </c>
      <c r="AC478" s="16" t="s">
        <v>3346</v>
      </c>
      <c r="AD478" t="s">
        <v>512</v>
      </c>
      <c r="AE478">
        <f t="shared" si="15"/>
        <v>0.48810143005129214</v>
      </c>
      <c r="AF478">
        <f t="shared" si="14"/>
        <v>0.99495991636445524</v>
      </c>
    </row>
    <row r="479" spans="1:32" x14ac:dyDescent="0.2">
      <c r="A479">
        <v>619</v>
      </c>
      <c r="B479" t="s">
        <v>3347</v>
      </c>
      <c r="C479" t="s">
        <v>88</v>
      </c>
      <c r="D479">
        <v>928.58913870000003</v>
      </c>
      <c r="E479">
        <v>1</v>
      </c>
      <c r="F479">
        <v>14.60975</v>
      </c>
      <c r="G479">
        <v>0.15716666700000001</v>
      </c>
      <c r="H479">
        <v>0</v>
      </c>
      <c r="I479" t="s">
        <v>3348</v>
      </c>
      <c r="J479">
        <v>60437886.329999998</v>
      </c>
      <c r="K479">
        <v>35.770000000000003</v>
      </c>
      <c r="L479">
        <v>84502002.599999994</v>
      </c>
      <c r="M479">
        <v>76490307.299999997</v>
      </c>
      <c r="N479">
        <v>63328800.359999999</v>
      </c>
      <c r="O479">
        <v>59999576.960000001</v>
      </c>
      <c r="P479">
        <v>21903372.850000001</v>
      </c>
      <c r="Q479">
        <v>44772928.530000001</v>
      </c>
      <c r="R479">
        <v>62542604.75</v>
      </c>
      <c r="S479">
        <v>32593640.420000002</v>
      </c>
      <c r="T479">
        <v>57627656.469999999</v>
      </c>
      <c r="U479">
        <v>54320649.689999998</v>
      </c>
      <c r="V479">
        <v>73478506.159999996</v>
      </c>
      <c r="W479">
        <v>76376737.560000002</v>
      </c>
      <c r="X479" t="s">
        <v>1214</v>
      </c>
      <c r="Y479">
        <v>3754419</v>
      </c>
      <c r="Z479" s="8" t="s">
        <v>1187</v>
      </c>
      <c r="AA479" t="s">
        <v>512</v>
      </c>
      <c r="AB479" t="s">
        <v>484</v>
      </c>
      <c r="AC479" s="16" t="s">
        <v>1215</v>
      </c>
      <c r="AD479" t="s">
        <v>512</v>
      </c>
      <c r="AE479">
        <f t="shared" si="15"/>
        <v>0.19609589020932383</v>
      </c>
      <c r="AF479">
        <f t="shared" si="14"/>
        <v>1.2158624800034559</v>
      </c>
    </row>
    <row r="480" spans="1:32" x14ac:dyDescent="0.2">
      <c r="A480">
        <v>231</v>
      </c>
      <c r="B480" t="s">
        <v>3349</v>
      </c>
      <c r="C480" t="s">
        <v>88</v>
      </c>
      <c r="D480">
        <v>800.54387970000005</v>
      </c>
      <c r="E480">
        <v>1</v>
      </c>
      <c r="F480">
        <v>14.8743</v>
      </c>
      <c r="G480">
        <v>0.60996666700000002</v>
      </c>
      <c r="H480">
        <v>0</v>
      </c>
      <c r="I480" t="s">
        <v>3350</v>
      </c>
      <c r="J480">
        <v>16876165.039999999</v>
      </c>
      <c r="K480">
        <v>52.28</v>
      </c>
      <c r="L480">
        <v>27599576.109999999</v>
      </c>
      <c r="M480">
        <v>19492403.280000001</v>
      </c>
      <c r="N480">
        <v>18076660.120000001</v>
      </c>
      <c r="O480">
        <v>25684107.59</v>
      </c>
      <c r="P480">
        <v>22276334.359999999</v>
      </c>
      <c r="Q480">
        <v>23975274.960000001</v>
      </c>
      <c r="R480">
        <v>26613407.25</v>
      </c>
      <c r="S480">
        <v>16183351.369999999</v>
      </c>
      <c r="T480">
        <v>23262827.559999999</v>
      </c>
      <c r="U480">
        <v>20442348.260000002</v>
      </c>
      <c r="V480">
        <v>7657730.0120000001</v>
      </c>
      <c r="W480">
        <v>8487418.9379999992</v>
      </c>
      <c r="X480" t="s">
        <v>3351</v>
      </c>
      <c r="Y480">
        <v>352321.23</v>
      </c>
      <c r="Z480" s="8" t="s">
        <v>621</v>
      </c>
      <c r="AA480" t="s">
        <v>1353</v>
      </c>
      <c r="AB480" t="s">
        <v>484</v>
      </c>
      <c r="AC480" s="16" t="s">
        <v>3352</v>
      </c>
      <c r="AD480" t="s">
        <v>1353</v>
      </c>
      <c r="AE480">
        <f t="shared" si="15"/>
        <v>0.41950467690132176</v>
      </c>
      <c r="AF480">
        <f t="shared" si="14"/>
        <v>1.0240037929488106</v>
      </c>
    </row>
    <row r="481" spans="1:32" x14ac:dyDescent="0.2">
      <c r="A481">
        <v>463</v>
      </c>
      <c r="B481" t="s">
        <v>3353</v>
      </c>
      <c r="C481" t="s">
        <v>88</v>
      </c>
      <c r="D481">
        <v>828.57122170000002</v>
      </c>
      <c r="E481">
        <v>1</v>
      </c>
      <c r="F481">
        <v>16.266616670000001</v>
      </c>
      <c r="G481">
        <v>0.371216667</v>
      </c>
      <c r="H481">
        <v>0</v>
      </c>
      <c r="I481">
        <v>100</v>
      </c>
      <c r="J481">
        <v>1850723.196</v>
      </c>
      <c r="K481">
        <v>176.17</v>
      </c>
      <c r="L481">
        <v>0</v>
      </c>
      <c r="M481">
        <v>0</v>
      </c>
      <c r="N481">
        <v>0</v>
      </c>
      <c r="O481">
        <v>583897.96039999998</v>
      </c>
      <c r="P481">
        <v>0</v>
      </c>
      <c r="Q481">
        <v>0</v>
      </c>
      <c r="R481">
        <v>3721601.111</v>
      </c>
      <c r="S481">
        <v>0</v>
      </c>
      <c r="T481">
        <v>0</v>
      </c>
      <c r="U481">
        <v>300600.93819999998</v>
      </c>
      <c r="V481">
        <v>0</v>
      </c>
      <c r="W481">
        <v>295654.57400000002</v>
      </c>
      <c r="X481" t="s">
        <v>3354</v>
      </c>
      <c r="Y481">
        <v>356611.6</v>
      </c>
      <c r="Z481" s="8" t="s">
        <v>621</v>
      </c>
      <c r="AA481" t="s">
        <v>1353</v>
      </c>
      <c r="AB481" t="s">
        <v>484</v>
      </c>
      <c r="AC481" s="16" t="s">
        <v>3355</v>
      </c>
      <c r="AD481" t="s">
        <v>1353</v>
      </c>
      <c r="AE481">
        <f t="shared" si="15"/>
        <v>0.19023351187174492</v>
      </c>
      <c r="AF481">
        <f t="shared" si="14"/>
        <v>0.14516872928254188</v>
      </c>
    </row>
    <row r="482" spans="1:32" x14ac:dyDescent="0.2">
      <c r="A482">
        <v>616</v>
      </c>
      <c r="B482" t="s">
        <v>3356</v>
      </c>
      <c r="C482" t="s">
        <v>88</v>
      </c>
      <c r="D482">
        <v>856.60522030000004</v>
      </c>
      <c r="E482">
        <v>1</v>
      </c>
      <c r="F482">
        <v>16.893583329999998</v>
      </c>
      <c r="G482">
        <v>0.29665000000000002</v>
      </c>
      <c r="H482">
        <v>0</v>
      </c>
      <c r="I482" t="s">
        <v>3357</v>
      </c>
      <c r="J482">
        <v>38973661.82</v>
      </c>
      <c r="K482">
        <v>29.27</v>
      </c>
      <c r="L482">
        <v>38091313.149999999</v>
      </c>
      <c r="M482">
        <v>35337576.57</v>
      </c>
      <c r="N482">
        <v>32469802.440000001</v>
      </c>
      <c r="O482">
        <v>40281348.609999999</v>
      </c>
      <c r="P482">
        <v>29754956.620000001</v>
      </c>
      <c r="Q482">
        <v>37905800.280000001</v>
      </c>
      <c r="R482">
        <v>41028063.969999999</v>
      </c>
      <c r="S482">
        <v>31360499.34</v>
      </c>
      <c r="T482">
        <v>39862658.350000001</v>
      </c>
      <c r="U482">
        <v>31531127.379999999</v>
      </c>
      <c r="V482">
        <v>21537157.260000002</v>
      </c>
      <c r="W482">
        <v>42300575.009999998</v>
      </c>
      <c r="X482" t="s">
        <v>3358</v>
      </c>
      <c r="Y482">
        <v>863821.7</v>
      </c>
      <c r="Z482" s="8" t="s">
        <v>621</v>
      </c>
      <c r="AA482" t="s">
        <v>1353</v>
      </c>
      <c r="AB482" t="s">
        <v>484</v>
      </c>
      <c r="AC482" s="16" t="s">
        <v>3359</v>
      </c>
      <c r="AD482" t="s">
        <v>1353</v>
      </c>
      <c r="AE482">
        <f t="shared" si="15"/>
        <v>0.34560948634208288</v>
      </c>
      <c r="AF482">
        <f t="shared" si="14"/>
        <v>0.96833501826325941</v>
      </c>
    </row>
    <row r="483" spans="1:32" x14ac:dyDescent="0.2">
      <c r="A483">
        <v>384</v>
      </c>
      <c r="B483" t="s">
        <v>3360</v>
      </c>
      <c r="C483" t="s">
        <v>88</v>
      </c>
      <c r="D483">
        <v>878.58985929999994</v>
      </c>
      <c r="E483">
        <v>1</v>
      </c>
      <c r="F483">
        <v>15.79776667</v>
      </c>
      <c r="G483">
        <v>0.37259999999999999</v>
      </c>
      <c r="H483">
        <v>0</v>
      </c>
      <c r="I483" t="s">
        <v>3361</v>
      </c>
      <c r="J483">
        <v>4789200.6629999997</v>
      </c>
      <c r="K483">
        <v>76.66</v>
      </c>
      <c r="L483">
        <v>7315286.8020000001</v>
      </c>
      <c r="M483">
        <v>5566791.4110000003</v>
      </c>
      <c r="N483">
        <v>6239384.3399999999</v>
      </c>
      <c r="O483">
        <v>5369257.5219999999</v>
      </c>
      <c r="P483">
        <v>2249730.6809999999</v>
      </c>
      <c r="Q483">
        <v>5857166.2460000003</v>
      </c>
      <c r="R483">
        <v>7111897.1380000003</v>
      </c>
      <c r="S483">
        <v>3178252.4479999999</v>
      </c>
      <c r="T483">
        <v>7174715.0880000005</v>
      </c>
      <c r="U483">
        <v>4590598.8669999996</v>
      </c>
      <c r="V483">
        <v>0</v>
      </c>
      <c r="W483">
        <v>14080379.76</v>
      </c>
      <c r="X483" t="s">
        <v>3362</v>
      </c>
      <c r="Y483" t="s">
        <v>3363</v>
      </c>
      <c r="Z483" s="8" t="s">
        <v>621</v>
      </c>
      <c r="AA483" t="s">
        <v>1353</v>
      </c>
      <c r="AB483" t="s">
        <v>484</v>
      </c>
      <c r="AC483" s="16" t="s">
        <v>3364</v>
      </c>
      <c r="AD483" t="s">
        <v>1353</v>
      </c>
      <c r="AE483">
        <f t="shared" si="15"/>
        <v>0.42115340773200871</v>
      </c>
      <c r="AF483">
        <f t="shared" si="14"/>
        <v>0.95800542478638351</v>
      </c>
    </row>
    <row r="484" spans="1:32" x14ac:dyDescent="0.2">
      <c r="A484">
        <v>1004</v>
      </c>
      <c r="B484" t="s">
        <v>3365</v>
      </c>
      <c r="C484" t="s">
        <v>88</v>
      </c>
      <c r="D484">
        <v>888.66730089999999</v>
      </c>
      <c r="E484">
        <v>1</v>
      </c>
      <c r="F484">
        <v>19.1921</v>
      </c>
      <c r="G484">
        <v>0.14101666700000001</v>
      </c>
      <c r="H484">
        <v>0</v>
      </c>
      <c r="I484" t="s">
        <v>3366</v>
      </c>
      <c r="J484">
        <v>722522.39919999999</v>
      </c>
      <c r="K484">
        <v>155.41999999999999</v>
      </c>
      <c r="L484">
        <v>0</v>
      </c>
      <c r="M484">
        <v>1799043.371</v>
      </c>
      <c r="N484">
        <v>140467.85939999999</v>
      </c>
      <c r="O484">
        <v>583489.08779999998</v>
      </c>
      <c r="P484">
        <v>0</v>
      </c>
      <c r="Q484">
        <v>281214.82789999997</v>
      </c>
      <c r="R484">
        <v>134442.86170000001</v>
      </c>
      <c r="S484">
        <v>180431.21220000001</v>
      </c>
      <c r="T484">
        <v>1550597.642</v>
      </c>
      <c r="U484">
        <v>0</v>
      </c>
      <c r="V484">
        <v>0</v>
      </c>
      <c r="W484">
        <v>2676909.0970000001</v>
      </c>
      <c r="X484" t="s">
        <v>3367</v>
      </c>
      <c r="Y484">
        <v>497570.24</v>
      </c>
      <c r="Z484" s="8" t="s">
        <v>621</v>
      </c>
      <c r="AA484" t="s">
        <v>1353</v>
      </c>
      <c r="AB484" t="s">
        <v>484</v>
      </c>
      <c r="AC484" s="16" t="s">
        <v>3368</v>
      </c>
      <c r="AD484" t="s">
        <v>1353</v>
      </c>
      <c r="AE484">
        <f t="shared" si="15"/>
        <v>0.43474685573260624</v>
      </c>
      <c r="AF484">
        <f t="shared" si="14"/>
        <v>1.1752998245071498</v>
      </c>
    </row>
    <row r="485" spans="1:32" x14ac:dyDescent="0.2">
      <c r="A485">
        <v>555</v>
      </c>
      <c r="B485" t="s">
        <v>3369</v>
      </c>
      <c r="C485" t="s">
        <v>88</v>
      </c>
      <c r="D485">
        <v>880.60600420000003</v>
      </c>
      <c r="E485">
        <v>1</v>
      </c>
      <c r="F485">
        <v>16.638133329999999</v>
      </c>
      <c r="G485">
        <v>0.35286666700000002</v>
      </c>
      <c r="H485">
        <v>0</v>
      </c>
      <c r="I485" t="s">
        <v>3370</v>
      </c>
      <c r="J485">
        <v>25657312.710000001</v>
      </c>
      <c r="K485">
        <v>49.08</v>
      </c>
      <c r="L485">
        <v>27468139.109999999</v>
      </c>
      <c r="M485">
        <v>26106010.23</v>
      </c>
      <c r="N485">
        <v>24682841.02</v>
      </c>
      <c r="O485">
        <v>27937395.48</v>
      </c>
      <c r="P485">
        <v>19063055.030000001</v>
      </c>
      <c r="Q485">
        <v>26215034.829999998</v>
      </c>
      <c r="R485">
        <v>30228043.949999999</v>
      </c>
      <c r="S485">
        <v>23113277.920000002</v>
      </c>
      <c r="T485">
        <v>28630291.920000002</v>
      </c>
      <c r="U485">
        <v>23614196.41</v>
      </c>
      <c r="V485">
        <v>16554905.810000001</v>
      </c>
      <c r="W485">
        <v>52723692.600000001</v>
      </c>
      <c r="X485" t="s">
        <v>3371</v>
      </c>
      <c r="Y485" t="s">
        <v>3372</v>
      </c>
      <c r="Z485" s="8" t="s">
        <v>621</v>
      </c>
      <c r="AA485" t="s">
        <v>1353</v>
      </c>
      <c r="AB485" t="s">
        <v>484</v>
      </c>
      <c r="AC485" s="16" t="s">
        <v>3373</v>
      </c>
      <c r="AD485" t="s">
        <v>1353</v>
      </c>
      <c r="AE485">
        <f t="shared" si="15"/>
        <v>0.27667351643454985</v>
      </c>
      <c r="AF485">
        <f t="shared" si="14"/>
        <v>0.95035385275025663</v>
      </c>
    </row>
    <row r="486" spans="1:32" x14ac:dyDescent="0.2">
      <c r="A486">
        <v>200</v>
      </c>
      <c r="B486" t="s">
        <v>3374</v>
      </c>
      <c r="C486" t="s">
        <v>88</v>
      </c>
      <c r="D486">
        <v>874.55965790000005</v>
      </c>
      <c r="E486">
        <v>1</v>
      </c>
      <c r="F486">
        <v>14.6983</v>
      </c>
      <c r="G486">
        <v>0.117166667</v>
      </c>
      <c r="H486">
        <v>0</v>
      </c>
      <c r="I486" t="s">
        <v>1156</v>
      </c>
      <c r="J486">
        <v>1018487.725</v>
      </c>
      <c r="K486">
        <v>108.37</v>
      </c>
      <c r="L486">
        <v>3737334.0350000001</v>
      </c>
      <c r="M486">
        <v>0</v>
      </c>
      <c r="N486">
        <v>2903596.4180000001</v>
      </c>
      <c r="O486">
        <v>1361866.14</v>
      </c>
      <c r="P486">
        <v>0</v>
      </c>
      <c r="Q486">
        <v>601665.73250000004</v>
      </c>
      <c r="R486">
        <v>1328473.7069999999</v>
      </c>
      <c r="S486">
        <v>0</v>
      </c>
      <c r="T486">
        <v>779756.22979999997</v>
      </c>
      <c r="U486">
        <v>1384102.629</v>
      </c>
      <c r="V486">
        <v>0</v>
      </c>
      <c r="W486">
        <v>1648932.554</v>
      </c>
      <c r="X486" t="s">
        <v>3375</v>
      </c>
      <c r="Y486" t="s">
        <v>3376</v>
      </c>
      <c r="Z486" s="8" t="s">
        <v>621</v>
      </c>
      <c r="AA486" t="s">
        <v>1353</v>
      </c>
      <c r="AB486" t="s">
        <v>484</v>
      </c>
      <c r="AC486" s="16" t="s">
        <v>3377</v>
      </c>
      <c r="AD486" t="s">
        <v>1353</v>
      </c>
      <c r="AE486">
        <f t="shared" si="15"/>
        <v>0.17803523723637002</v>
      </c>
      <c r="AF486">
        <f t="shared" si="14"/>
        <v>1.9547630482218561</v>
      </c>
    </row>
    <row r="487" spans="1:32" x14ac:dyDescent="0.2">
      <c r="A487">
        <v>382</v>
      </c>
      <c r="B487" t="s">
        <v>3378</v>
      </c>
      <c r="C487" t="s">
        <v>88</v>
      </c>
      <c r="D487">
        <v>775.54871479999997</v>
      </c>
      <c r="E487">
        <v>1</v>
      </c>
      <c r="F487">
        <v>15.79776667</v>
      </c>
      <c r="G487">
        <v>0.21603333299999999</v>
      </c>
      <c r="H487">
        <v>0</v>
      </c>
      <c r="I487">
        <v>100</v>
      </c>
      <c r="J487">
        <v>3331686.5249999999</v>
      </c>
      <c r="K487">
        <v>52.36</v>
      </c>
      <c r="L487">
        <v>4679999.5080000004</v>
      </c>
      <c r="M487">
        <v>4729545.6629999997</v>
      </c>
      <c r="N487">
        <v>3908411.9410000001</v>
      </c>
      <c r="O487">
        <v>4867689.7209999999</v>
      </c>
      <c r="P487">
        <v>3523723.031</v>
      </c>
      <c r="Q487">
        <v>4886771.9919999996</v>
      </c>
      <c r="R487">
        <v>4367089.5389999999</v>
      </c>
      <c r="S487">
        <v>3349594.9909999999</v>
      </c>
      <c r="T487">
        <v>5188942.0410000002</v>
      </c>
      <c r="U487">
        <v>4144574.7179999999</v>
      </c>
      <c r="V487">
        <v>2985565.9210000001</v>
      </c>
      <c r="W487">
        <v>2343248.0320000001</v>
      </c>
      <c r="X487" t="s">
        <v>3379</v>
      </c>
      <c r="Y487">
        <v>307082.09999999998</v>
      </c>
      <c r="Z487" s="8" t="s">
        <v>2190</v>
      </c>
      <c r="AA487" t="s">
        <v>1877</v>
      </c>
      <c r="AB487" t="s">
        <v>484</v>
      </c>
      <c r="AC487" s="16" t="s">
        <v>3380</v>
      </c>
      <c r="AD487" t="s">
        <v>1877</v>
      </c>
      <c r="AE487">
        <f t="shared" si="15"/>
        <v>0.45756927491505472</v>
      </c>
      <c r="AF487">
        <f t="shared" si="14"/>
        <v>0.98962466635280388</v>
      </c>
    </row>
    <row r="488" spans="1:32" x14ac:dyDescent="0.2">
      <c r="A488">
        <v>83</v>
      </c>
      <c r="B488" t="s">
        <v>3381</v>
      </c>
      <c r="C488" t="s">
        <v>88</v>
      </c>
      <c r="D488">
        <v>819.51614610000001</v>
      </c>
      <c r="E488">
        <v>1</v>
      </c>
      <c r="F488">
        <v>13.62158333</v>
      </c>
      <c r="G488">
        <v>1.538</v>
      </c>
      <c r="H488">
        <v>0</v>
      </c>
      <c r="I488" t="s">
        <v>3382</v>
      </c>
      <c r="J488">
        <v>47683183.009999998</v>
      </c>
      <c r="K488">
        <v>49.3</v>
      </c>
      <c r="L488">
        <v>64239410.219999999</v>
      </c>
      <c r="M488">
        <v>60273849.149999999</v>
      </c>
      <c r="N488">
        <v>39250785.289999999</v>
      </c>
      <c r="O488">
        <v>80431098.609999999</v>
      </c>
      <c r="P488">
        <v>38079148.509999998</v>
      </c>
      <c r="Q488">
        <v>52974903.020000003</v>
      </c>
      <c r="R488">
        <v>77937345.109999999</v>
      </c>
      <c r="S488">
        <v>38768615.549999997</v>
      </c>
      <c r="T488">
        <v>48073146.840000004</v>
      </c>
      <c r="U488">
        <v>49836658.219999999</v>
      </c>
      <c r="V488">
        <v>1608277.5060000001</v>
      </c>
      <c r="W488">
        <v>25910073.870000001</v>
      </c>
      <c r="X488" t="s">
        <v>3383</v>
      </c>
      <c r="Y488" t="s">
        <v>3384</v>
      </c>
      <c r="Z488" s="8" t="s">
        <v>2190</v>
      </c>
      <c r="AA488" t="s">
        <v>1877</v>
      </c>
      <c r="AB488" t="s">
        <v>484</v>
      </c>
      <c r="AC488" s="16" t="s">
        <v>3385</v>
      </c>
      <c r="AD488" t="s">
        <v>1877</v>
      </c>
      <c r="AE488">
        <f t="shared" si="15"/>
        <v>0.39187197507467031</v>
      </c>
      <c r="AF488">
        <f t="shared" si="14"/>
        <v>1.054873449470942</v>
      </c>
    </row>
    <row r="489" spans="1:32" x14ac:dyDescent="0.2">
      <c r="A489">
        <v>89</v>
      </c>
      <c r="B489" t="s">
        <v>3386</v>
      </c>
      <c r="C489" t="s">
        <v>88</v>
      </c>
      <c r="D489">
        <v>795.51639049999994</v>
      </c>
      <c r="E489">
        <v>1</v>
      </c>
      <c r="F489">
        <v>13.74206667</v>
      </c>
      <c r="G489">
        <v>0.76559999999999995</v>
      </c>
      <c r="H489">
        <v>0</v>
      </c>
      <c r="I489" t="s">
        <v>3387</v>
      </c>
      <c r="J489">
        <v>27592919.579999998</v>
      </c>
      <c r="K489">
        <v>58.77</v>
      </c>
      <c r="L489">
        <v>42293781.200000003</v>
      </c>
      <c r="M489">
        <v>36007542.270000003</v>
      </c>
      <c r="N489">
        <v>19913056.129999999</v>
      </c>
      <c r="O489">
        <v>54621035.670000002</v>
      </c>
      <c r="P489">
        <v>28603568.010000002</v>
      </c>
      <c r="Q489">
        <v>36935388.869999997</v>
      </c>
      <c r="R489">
        <v>49382097.890000001</v>
      </c>
      <c r="S489">
        <v>30961797.879999999</v>
      </c>
      <c r="T489">
        <v>30552047.640000001</v>
      </c>
      <c r="U489">
        <v>27364559.25</v>
      </c>
      <c r="V489">
        <v>0</v>
      </c>
      <c r="W489">
        <v>8183267.5959999999</v>
      </c>
      <c r="X489" t="s">
        <v>3388</v>
      </c>
      <c r="Y489">
        <v>571966.23</v>
      </c>
      <c r="Z489" s="8" t="s">
        <v>2190</v>
      </c>
      <c r="AA489" t="s">
        <v>1877</v>
      </c>
      <c r="AB489" t="s">
        <v>484</v>
      </c>
      <c r="AC489" s="16" t="s">
        <v>3389</v>
      </c>
      <c r="AD489" t="s">
        <v>1877</v>
      </c>
      <c r="AE489">
        <f t="shared" si="15"/>
        <v>0.43226037464168132</v>
      </c>
      <c r="AF489">
        <f t="shared" si="14"/>
        <v>1.0356349209760491</v>
      </c>
    </row>
    <row r="490" spans="1:32" x14ac:dyDescent="0.2">
      <c r="A490">
        <v>53</v>
      </c>
      <c r="B490" t="s">
        <v>3390</v>
      </c>
      <c r="C490" t="s">
        <v>88</v>
      </c>
      <c r="D490">
        <v>841.50039400000003</v>
      </c>
      <c r="E490">
        <v>1</v>
      </c>
      <c r="F490">
        <v>12.87003333</v>
      </c>
      <c r="G490">
        <v>0.81756666700000002</v>
      </c>
      <c r="H490">
        <v>0</v>
      </c>
      <c r="I490" t="s">
        <v>3391</v>
      </c>
      <c r="J490">
        <v>42226750.890000001</v>
      </c>
      <c r="K490">
        <v>64.739999999999995</v>
      </c>
      <c r="L490">
        <v>51095883.710000001</v>
      </c>
      <c r="M490">
        <v>43212125.469999999</v>
      </c>
      <c r="N490">
        <v>33224768.390000001</v>
      </c>
      <c r="O490">
        <v>57406649.799999997</v>
      </c>
      <c r="P490">
        <v>23795528.579999998</v>
      </c>
      <c r="Q490">
        <v>35163689.399999999</v>
      </c>
      <c r="R490">
        <v>58363350.100000001</v>
      </c>
      <c r="S490">
        <v>26844043.75</v>
      </c>
      <c r="T490">
        <v>30574396.809999999</v>
      </c>
      <c r="U490">
        <v>39535741.280000001</v>
      </c>
      <c r="V490">
        <v>6065711.7510000002</v>
      </c>
      <c r="W490">
        <v>47156843.25</v>
      </c>
      <c r="X490" t="s">
        <v>3392</v>
      </c>
      <c r="Y490">
        <v>633382.15</v>
      </c>
      <c r="Z490" s="8" t="s">
        <v>2190</v>
      </c>
      <c r="AA490" t="s">
        <v>1877</v>
      </c>
      <c r="AB490" t="s">
        <v>484</v>
      </c>
      <c r="AC490" s="16" t="s">
        <v>3393</v>
      </c>
      <c r="AD490" t="s">
        <v>1877</v>
      </c>
      <c r="AE490">
        <f t="shared" si="15"/>
        <v>0.33337635700597146</v>
      </c>
      <c r="AF490">
        <f t="shared" si="14"/>
        <v>1.095829575648394</v>
      </c>
    </row>
    <row r="491" spans="1:32" x14ac:dyDescent="0.2">
      <c r="A491">
        <v>57</v>
      </c>
      <c r="B491" t="s">
        <v>3394</v>
      </c>
      <c r="C491" t="s">
        <v>88</v>
      </c>
      <c r="D491">
        <v>817.50010569999995</v>
      </c>
      <c r="E491">
        <v>1</v>
      </c>
      <c r="F491">
        <v>12.97156667</v>
      </c>
      <c r="G491">
        <v>1.2393666670000001</v>
      </c>
      <c r="H491">
        <v>0</v>
      </c>
      <c r="I491" t="s">
        <v>3395</v>
      </c>
      <c r="J491">
        <v>44543228.060000002</v>
      </c>
      <c r="K491">
        <v>52.37</v>
      </c>
      <c r="L491">
        <v>61355073.82</v>
      </c>
      <c r="M491">
        <v>52023794.719999999</v>
      </c>
      <c r="N491">
        <v>35238648.490000002</v>
      </c>
      <c r="O491">
        <v>70315002.730000004</v>
      </c>
      <c r="P491">
        <v>33603483.18</v>
      </c>
      <c r="Q491">
        <v>43425061.579999998</v>
      </c>
      <c r="R491">
        <v>71498389.739999995</v>
      </c>
      <c r="S491">
        <v>36612609.460000001</v>
      </c>
      <c r="T491">
        <v>37832806.399999999</v>
      </c>
      <c r="U491">
        <v>45381675.659999996</v>
      </c>
      <c r="V491">
        <v>1892698.4380000001</v>
      </c>
      <c r="W491">
        <v>30950001.890000001</v>
      </c>
      <c r="X491" t="s">
        <v>3396</v>
      </c>
      <c r="Y491">
        <v>463876</v>
      </c>
      <c r="Z491" s="8" t="s">
        <v>2190</v>
      </c>
      <c r="AA491" t="s">
        <v>1877</v>
      </c>
      <c r="AB491" t="s">
        <v>484</v>
      </c>
      <c r="AC491" s="16" t="s">
        <v>3397</v>
      </c>
      <c r="AD491" t="s">
        <v>1877</v>
      </c>
      <c r="AE491">
        <f t="shared" si="15"/>
        <v>0.36014006513205721</v>
      </c>
      <c r="AF491">
        <f t="shared" si="14"/>
        <v>1.0757632331104856</v>
      </c>
    </row>
    <row r="492" spans="1:32" x14ac:dyDescent="0.2">
      <c r="A492">
        <v>77</v>
      </c>
      <c r="B492" t="s">
        <v>3398</v>
      </c>
      <c r="C492" t="s">
        <v>88</v>
      </c>
      <c r="D492">
        <v>843.51630790000002</v>
      </c>
      <c r="E492">
        <v>1</v>
      </c>
      <c r="F492">
        <v>13.541116669999999</v>
      </c>
      <c r="G492">
        <v>1.0926499999999999</v>
      </c>
      <c r="H492">
        <v>0</v>
      </c>
      <c r="I492" t="s">
        <v>3399</v>
      </c>
      <c r="J492">
        <v>26663604.170000002</v>
      </c>
      <c r="K492">
        <v>52.9</v>
      </c>
      <c r="L492">
        <v>36729453.700000003</v>
      </c>
      <c r="M492">
        <v>36121468.920000002</v>
      </c>
      <c r="N492">
        <v>22973529.539999999</v>
      </c>
      <c r="O492">
        <v>44831258.93</v>
      </c>
      <c r="P492">
        <v>13564958.310000001</v>
      </c>
      <c r="Q492">
        <v>31196504.719999999</v>
      </c>
      <c r="R492">
        <v>39620169.140000001</v>
      </c>
      <c r="S492">
        <v>23125615.829999998</v>
      </c>
      <c r="T492">
        <v>27830895.100000001</v>
      </c>
      <c r="U492">
        <v>27953558.079999998</v>
      </c>
      <c r="V492">
        <v>0</v>
      </c>
      <c r="W492">
        <v>21697496.609999999</v>
      </c>
      <c r="X492" t="s">
        <v>3400</v>
      </c>
      <c r="Y492" t="s">
        <v>3401</v>
      </c>
      <c r="Z492" s="8" t="s">
        <v>2190</v>
      </c>
      <c r="AA492" t="s">
        <v>1877</v>
      </c>
      <c r="AB492" t="s">
        <v>484</v>
      </c>
      <c r="AC492" s="16" t="s">
        <v>3402</v>
      </c>
      <c r="AD492" t="s">
        <v>1877</v>
      </c>
      <c r="AE492">
        <f t="shared" si="15"/>
        <v>0.44416043988212206</v>
      </c>
      <c r="AF492">
        <f t="shared" si="14"/>
        <v>1.0300141874715183</v>
      </c>
    </row>
    <row r="493" spans="1:32" x14ac:dyDescent="0.2">
      <c r="A493">
        <v>87</v>
      </c>
      <c r="B493" t="s">
        <v>3403</v>
      </c>
      <c r="C493" t="s">
        <v>88</v>
      </c>
      <c r="D493">
        <v>869.53168230000006</v>
      </c>
      <c r="E493">
        <v>1</v>
      </c>
      <c r="F493">
        <v>13.722099999999999</v>
      </c>
      <c r="G493">
        <v>0.74493333299999998</v>
      </c>
      <c r="H493">
        <v>0</v>
      </c>
      <c r="I493" t="s">
        <v>3404</v>
      </c>
      <c r="J493">
        <v>24509274.309999999</v>
      </c>
      <c r="K493">
        <v>73.680000000000007</v>
      </c>
      <c r="L493">
        <v>31866137.469999999</v>
      </c>
      <c r="M493">
        <v>29868878.34</v>
      </c>
      <c r="N493">
        <v>23369605.84</v>
      </c>
      <c r="O493">
        <v>36256114.840000004</v>
      </c>
      <c r="P493">
        <v>8646947.0649999995</v>
      </c>
      <c r="Q493">
        <v>25986520.98</v>
      </c>
      <c r="R493">
        <v>34270701.5</v>
      </c>
      <c r="S493">
        <v>15778812.15</v>
      </c>
      <c r="T493">
        <v>21329306.350000001</v>
      </c>
      <c r="U493">
        <v>25155552.420000002</v>
      </c>
      <c r="V493">
        <v>125376.2429</v>
      </c>
      <c r="W493">
        <v>30511775.77</v>
      </c>
      <c r="X493" t="s">
        <v>3405</v>
      </c>
      <c r="Y493" t="s">
        <v>3406</v>
      </c>
      <c r="Z493" s="8" t="s">
        <v>2190</v>
      </c>
      <c r="AA493" t="s">
        <v>1877</v>
      </c>
      <c r="AB493" t="s">
        <v>484</v>
      </c>
      <c r="AC493" s="16" t="s">
        <v>3407</v>
      </c>
      <c r="AD493" t="s">
        <v>1877</v>
      </c>
      <c r="AE493">
        <f t="shared" si="15"/>
        <v>0.39948844058071653</v>
      </c>
      <c r="AF493">
        <f t="shared" si="14"/>
        <v>1.0611062321473408</v>
      </c>
    </row>
    <row r="494" spans="1:32" x14ac:dyDescent="0.2">
      <c r="A494">
        <v>69</v>
      </c>
      <c r="B494" t="s">
        <v>3408</v>
      </c>
      <c r="C494" t="s">
        <v>88</v>
      </c>
      <c r="D494">
        <v>867.51620909999997</v>
      </c>
      <c r="E494">
        <v>1</v>
      </c>
      <c r="F494">
        <v>13.420116670000001</v>
      </c>
      <c r="G494">
        <v>0.70826666699999996</v>
      </c>
      <c r="H494">
        <v>0</v>
      </c>
      <c r="I494" t="s">
        <v>3409</v>
      </c>
      <c r="J494">
        <v>33820149.009999998</v>
      </c>
      <c r="K494">
        <v>72.959999999999994</v>
      </c>
      <c r="L494">
        <v>40191920.119999997</v>
      </c>
      <c r="M494">
        <v>34925724.909999996</v>
      </c>
      <c r="N494">
        <v>30560198.050000001</v>
      </c>
      <c r="O494">
        <v>39259767.090000004</v>
      </c>
      <c r="P494">
        <v>13244357.720000001</v>
      </c>
      <c r="Q494">
        <v>28892660.68</v>
      </c>
      <c r="R494">
        <v>39547725.240000002</v>
      </c>
      <c r="S494">
        <v>18108422.960000001</v>
      </c>
      <c r="T494">
        <v>27591262.77</v>
      </c>
      <c r="U494">
        <v>30549123.260000002</v>
      </c>
      <c r="V494">
        <v>5252920.0779999997</v>
      </c>
      <c r="W494">
        <v>46826987.289999999</v>
      </c>
      <c r="X494" t="s">
        <v>3410</v>
      </c>
      <c r="Y494">
        <v>289747.49</v>
      </c>
      <c r="Z494" s="8" t="s">
        <v>2190</v>
      </c>
      <c r="AA494" t="s">
        <v>1877</v>
      </c>
      <c r="AB494" t="s">
        <v>484</v>
      </c>
      <c r="AC494" s="16" t="s">
        <v>3411</v>
      </c>
      <c r="AD494" t="s">
        <v>1877</v>
      </c>
      <c r="AE494">
        <f t="shared" si="15"/>
        <v>0.3319567366859088</v>
      </c>
      <c r="AF494">
        <f t="shared" si="14"/>
        <v>1.0932534940732292</v>
      </c>
    </row>
    <row r="495" spans="1:32" x14ac:dyDescent="0.2">
      <c r="A495">
        <v>80</v>
      </c>
      <c r="B495" t="s">
        <v>3412</v>
      </c>
      <c r="C495" t="s">
        <v>88</v>
      </c>
      <c r="D495">
        <v>857.51679060000004</v>
      </c>
      <c r="E495">
        <v>1</v>
      </c>
      <c r="F495">
        <v>13.60145</v>
      </c>
      <c r="G495">
        <v>0.58488333299999995</v>
      </c>
      <c r="H495">
        <v>0</v>
      </c>
      <c r="I495" t="s">
        <v>3413</v>
      </c>
      <c r="J495">
        <v>56258608.710000001</v>
      </c>
      <c r="K495">
        <v>34.99</v>
      </c>
      <c r="L495">
        <v>66163433.719999999</v>
      </c>
      <c r="M495">
        <v>64060724.399999999</v>
      </c>
      <c r="N495">
        <v>52044932.479999997</v>
      </c>
      <c r="O495">
        <v>67068891.32</v>
      </c>
      <c r="P495">
        <v>44066568.030000001</v>
      </c>
      <c r="Q495">
        <v>58544077.740000002</v>
      </c>
      <c r="R495">
        <v>73183944.760000005</v>
      </c>
      <c r="S495">
        <v>35857903.579999998</v>
      </c>
      <c r="T495">
        <v>60047554.369999997</v>
      </c>
      <c r="U495">
        <v>55313731.380000003</v>
      </c>
      <c r="V495">
        <v>36243843.469999999</v>
      </c>
      <c r="W495">
        <v>16926417.48</v>
      </c>
      <c r="X495" t="s">
        <v>3414</v>
      </c>
      <c r="Y495">
        <v>1223212.8400000001</v>
      </c>
      <c r="Z495" s="8" t="s">
        <v>1187</v>
      </c>
      <c r="AA495" t="s">
        <v>1877</v>
      </c>
      <c r="AB495" t="s">
        <v>484</v>
      </c>
      <c r="AC495" s="16" t="s">
        <v>3415</v>
      </c>
      <c r="AD495" t="s">
        <v>1877</v>
      </c>
      <c r="AE495">
        <f t="shared" si="15"/>
        <v>0.39418954631768116</v>
      </c>
      <c r="AF495">
        <f t="shared" si="14"/>
        <v>1.0369586187203108</v>
      </c>
    </row>
    <row r="496" spans="1:32" x14ac:dyDescent="0.2">
      <c r="A496">
        <v>120</v>
      </c>
      <c r="B496" t="s">
        <v>3416</v>
      </c>
      <c r="C496" t="s">
        <v>88</v>
      </c>
      <c r="D496">
        <v>835.53221870000004</v>
      </c>
      <c r="E496">
        <v>1</v>
      </c>
      <c r="F496">
        <v>14.326316670000001</v>
      </c>
      <c r="G496">
        <v>0.41478333299999998</v>
      </c>
      <c r="H496">
        <v>0</v>
      </c>
      <c r="I496" t="s">
        <v>3417</v>
      </c>
      <c r="J496">
        <v>13950847.119999999</v>
      </c>
      <c r="K496">
        <v>49.18</v>
      </c>
      <c r="L496">
        <v>21759019.120000001</v>
      </c>
      <c r="M496">
        <v>25918559.219999999</v>
      </c>
      <c r="N496">
        <v>13221785.810000001</v>
      </c>
      <c r="O496">
        <v>20366513.760000002</v>
      </c>
      <c r="P496">
        <v>10867445.74</v>
      </c>
      <c r="Q496">
        <v>18179694.850000001</v>
      </c>
      <c r="R496">
        <v>19454464.710000001</v>
      </c>
      <c r="S496">
        <v>9746942.9780000001</v>
      </c>
      <c r="T496">
        <v>18865181.899999999</v>
      </c>
      <c r="U496">
        <v>12955514.99</v>
      </c>
      <c r="V496">
        <v>4658851.6639999999</v>
      </c>
      <c r="W496">
        <v>5266974.9479999999</v>
      </c>
      <c r="X496" t="s">
        <v>3418</v>
      </c>
      <c r="Y496">
        <v>399127.21</v>
      </c>
      <c r="Z496" s="8" t="s">
        <v>1187</v>
      </c>
      <c r="AA496" t="s">
        <v>1877</v>
      </c>
      <c r="AB496" t="s">
        <v>484</v>
      </c>
      <c r="AC496" s="16" t="s">
        <v>3419</v>
      </c>
      <c r="AD496" t="s">
        <v>1877</v>
      </c>
      <c r="AE496">
        <f t="shared" si="15"/>
        <v>0.23300997208954988</v>
      </c>
      <c r="AF496">
        <f t="shared" si="14"/>
        <v>1.1632731114115111</v>
      </c>
    </row>
    <row r="497" spans="1:32" x14ac:dyDescent="0.2">
      <c r="A497">
        <v>193</v>
      </c>
      <c r="B497" t="s">
        <v>3420</v>
      </c>
      <c r="C497" t="s">
        <v>88</v>
      </c>
      <c r="D497">
        <v>909.54844390000005</v>
      </c>
      <c r="E497">
        <v>1</v>
      </c>
      <c r="F497">
        <v>14.61975</v>
      </c>
      <c r="G497">
        <v>0.15709999999999999</v>
      </c>
      <c r="H497">
        <v>0</v>
      </c>
      <c r="I497" t="s">
        <v>3421</v>
      </c>
      <c r="J497">
        <v>7503729.6720000003</v>
      </c>
      <c r="K497">
        <v>43.35</v>
      </c>
      <c r="L497">
        <v>12190625.15</v>
      </c>
      <c r="M497">
        <v>9296008.3090000004</v>
      </c>
      <c r="N497">
        <v>8815047.5309999995</v>
      </c>
      <c r="O497">
        <v>8592550.0620000008</v>
      </c>
      <c r="P497">
        <v>1561721.983</v>
      </c>
      <c r="Q497">
        <v>6358622.5029999996</v>
      </c>
      <c r="R497">
        <v>10764394.5</v>
      </c>
      <c r="S497">
        <v>2642217.0090000001</v>
      </c>
      <c r="T497">
        <v>7870733.4809999997</v>
      </c>
      <c r="U497">
        <v>5523896.3830000004</v>
      </c>
      <c r="V497">
        <v>9055210.6180000007</v>
      </c>
      <c r="W497">
        <v>6182281.7089999998</v>
      </c>
      <c r="X497" t="s">
        <v>3422</v>
      </c>
      <c r="Y497">
        <v>405029.23</v>
      </c>
      <c r="Z497" s="8" t="s">
        <v>1187</v>
      </c>
      <c r="AA497" t="s">
        <v>1877</v>
      </c>
      <c r="AB497" t="s">
        <v>484</v>
      </c>
      <c r="AC497" s="16" t="s">
        <v>3423</v>
      </c>
      <c r="AD497" t="s">
        <v>1877</v>
      </c>
      <c r="AE497">
        <f t="shared" si="15"/>
        <v>0.26362285357664833</v>
      </c>
      <c r="AF497">
        <f t="shared" si="14"/>
        <v>1.220027717432238</v>
      </c>
    </row>
    <row r="498" spans="1:32" x14ac:dyDescent="0.2">
      <c r="A498">
        <v>205</v>
      </c>
      <c r="B498" t="s">
        <v>3424</v>
      </c>
      <c r="C498" t="s">
        <v>88</v>
      </c>
      <c r="D498">
        <v>861.54840820000004</v>
      </c>
      <c r="E498">
        <v>1</v>
      </c>
      <c r="F498">
        <v>14.73746667</v>
      </c>
      <c r="G498">
        <v>0.60771666700000004</v>
      </c>
      <c r="H498">
        <v>0</v>
      </c>
      <c r="I498" t="s">
        <v>3425</v>
      </c>
      <c r="J498">
        <v>34950550.729999997</v>
      </c>
      <c r="K498">
        <v>51.44</v>
      </c>
      <c r="L498">
        <v>59904109.979999997</v>
      </c>
      <c r="M498">
        <v>58725163.469999999</v>
      </c>
      <c r="N498">
        <v>43402045.310000002</v>
      </c>
      <c r="O498">
        <v>48557368.329999998</v>
      </c>
      <c r="P498">
        <v>32752223.59</v>
      </c>
      <c r="Q498">
        <v>41422824.579999998</v>
      </c>
      <c r="R498">
        <v>56999604.280000001</v>
      </c>
      <c r="S498">
        <v>29100463.949999999</v>
      </c>
      <c r="T498">
        <v>45421569.899999999</v>
      </c>
      <c r="U498">
        <v>38342158.219999999</v>
      </c>
      <c r="V498">
        <v>16757019.1</v>
      </c>
      <c r="W498">
        <v>13415863.699999999</v>
      </c>
      <c r="X498" t="s">
        <v>3426</v>
      </c>
      <c r="Y498">
        <v>933582</v>
      </c>
      <c r="Z498" s="8" t="s">
        <v>1187</v>
      </c>
      <c r="AA498" t="s">
        <v>1877</v>
      </c>
      <c r="AB498" t="s">
        <v>484</v>
      </c>
      <c r="AC498" s="16" t="s">
        <v>3427</v>
      </c>
      <c r="AD498" t="s">
        <v>1877</v>
      </c>
      <c r="AE498">
        <f t="shared" si="15"/>
        <v>0.18671157602815802</v>
      </c>
      <c r="AF498">
        <f t="shared" si="14"/>
        <v>1.151709983381388</v>
      </c>
    </row>
    <row r="499" spans="1:32" x14ac:dyDescent="0.2">
      <c r="A499">
        <v>210</v>
      </c>
      <c r="B499" t="s">
        <v>3428</v>
      </c>
      <c r="C499" t="s">
        <v>88</v>
      </c>
      <c r="D499">
        <v>885.54780779999999</v>
      </c>
      <c r="E499">
        <v>1</v>
      </c>
      <c r="F499">
        <v>14.756816669999999</v>
      </c>
      <c r="G499">
        <v>1.440816667</v>
      </c>
      <c r="H499">
        <v>0</v>
      </c>
      <c r="I499" t="s">
        <v>3429</v>
      </c>
      <c r="J499">
        <v>950140410.60000002</v>
      </c>
      <c r="K499">
        <v>26.28</v>
      </c>
      <c r="L499">
        <v>1209267187</v>
      </c>
      <c r="M499">
        <v>1059453004</v>
      </c>
      <c r="N499">
        <v>1015904391</v>
      </c>
      <c r="O499">
        <v>1073028588</v>
      </c>
      <c r="P499">
        <v>813850397.79999995</v>
      </c>
      <c r="Q499">
        <v>1049182498</v>
      </c>
      <c r="R499">
        <v>1305087364</v>
      </c>
      <c r="S499">
        <v>825993325.10000002</v>
      </c>
      <c r="T499">
        <v>1093165632</v>
      </c>
      <c r="U499">
        <v>983540799.39999998</v>
      </c>
      <c r="V499">
        <v>759735879.5</v>
      </c>
      <c r="W499">
        <v>325364297.60000002</v>
      </c>
      <c r="X499" t="s">
        <v>3430</v>
      </c>
      <c r="Y499">
        <v>29241874.379999999</v>
      </c>
      <c r="Z499" s="8" t="s">
        <v>1187</v>
      </c>
      <c r="AA499" t="s">
        <v>1877</v>
      </c>
      <c r="AB499" t="s">
        <v>484</v>
      </c>
      <c r="AC499" s="16" t="s">
        <v>3431</v>
      </c>
      <c r="AD499" t="s">
        <v>1877</v>
      </c>
      <c r="AE499">
        <f t="shared" si="15"/>
        <v>0.4347751011430398</v>
      </c>
      <c r="AF499">
        <f t="shared" si="14"/>
        <v>0.98374233505188369</v>
      </c>
    </row>
    <row r="500" spans="1:32" x14ac:dyDescent="0.2">
      <c r="A500">
        <v>239</v>
      </c>
      <c r="B500" t="s">
        <v>3432</v>
      </c>
      <c r="C500" t="s">
        <v>88</v>
      </c>
      <c r="D500">
        <v>911.5636604</v>
      </c>
      <c r="E500">
        <v>1</v>
      </c>
      <c r="F500">
        <v>14.913550000000001</v>
      </c>
      <c r="G500">
        <v>0.15765000000000001</v>
      </c>
      <c r="H500">
        <v>0</v>
      </c>
      <c r="I500" t="s">
        <v>3433</v>
      </c>
      <c r="J500">
        <v>3896521.7379999999</v>
      </c>
      <c r="K500">
        <v>98.21</v>
      </c>
      <c r="L500">
        <v>7557252.5049999999</v>
      </c>
      <c r="M500">
        <v>7520303.8190000001</v>
      </c>
      <c r="N500">
        <v>6673783.8799999999</v>
      </c>
      <c r="O500">
        <v>7983072.273</v>
      </c>
      <c r="P500">
        <v>1334652.01</v>
      </c>
      <c r="Q500">
        <v>3992815.8420000002</v>
      </c>
      <c r="R500">
        <v>11175567.890000001</v>
      </c>
      <c r="S500">
        <v>565809.26599999995</v>
      </c>
      <c r="T500">
        <v>6045130.5710000005</v>
      </c>
      <c r="U500">
        <v>5599438.0120000001</v>
      </c>
      <c r="V500">
        <v>0</v>
      </c>
      <c r="W500">
        <v>0</v>
      </c>
      <c r="X500" t="s">
        <v>3434</v>
      </c>
      <c r="Y500" t="s">
        <v>3435</v>
      </c>
      <c r="Z500" s="8" t="s">
        <v>1187</v>
      </c>
      <c r="AA500" t="s">
        <v>1877</v>
      </c>
      <c r="AB500" t="s">
        <v>484</v>
      </c>
      <c r="AC500" s="16" t="s">
        <v>3436</v>
      </c>
      <c r="AD500" t="s">
        <v>1877</v>
      </c>
      <c r="AE500">
        <f t="shared" si="15"/>
        <v>0.36829268522636238</v>
      </c>
      <c r="AF500">
        <f t="shared" si="14"/>
        <v>1.1347870646041549</v>
      </c>
    </row>
    <row r="501" spans="1:32" x14ac:dyDescent="0.2">
      <c r="A501">
        <v>311</v>
      </c>
      <c r="B501" t="s">
        <v>3437</v>
      </c>
      <c r="C501" t="s">
        <v>88</v>
      </c>
      <c r="D501">
        <v>863.56350659999998</v>
      </c>
      <c r="E501">
        <v>1</v>
      </c>
      <c r="F501">
        <v>15.44481667</v>
      </c>
      <c r="G501">
        <v>0.293133333</v>
      </c>
      <c r="H501">
        <v>0</v>
      </c>
      <c r="I501" t="s">
        <v>3438</v>
      </c>
      <c r="J501">
        <v>20014898.02</v>
      </c>
      <c r="K501">
        <v>64.39</v>
      </c>
      <c r="L501">
        <v>29785852.719999999</v>
      </c>
      <c r="M501">
        <v>40984920.329999998</v>
      </c>
      <c r="N501">
        <v>22725663.34</v>
      </c>
      <c r="O501">
        <v>33577125.789999999</v>
      </c>
      <c r="P501">
        <v>15801030.02</v>
      </c>
      <c r="Q501">
        <v>30551761.289999999</v>
      </c>
      <c r="R501">
        <v>30653604.460000001</v>
      </c>
      <c r="S501">
        <v>18721832.68</v>
      </c>
      <c r="T501">
        <v>27912151.300000001</v>
      </c>
      <c r="U501">
        <v>17620671.07</v>
      </c>
      <c r="V501">
        <v>0</v>
      </c>
      <c r="W501">
        <v>8437331.2320000008</v>
      </c>
      <c r="X501" t="s">
        <v>3439</v>
      </c>
      <c r="Y501">
        <v>500339.76</v>
      </c>
      <c r="Z501" s="8" t="s">
        <v>1187</v>
      </c>
      <c r="AA501" t="s">
        <v>1877</v>
      </c>
      <c r="AB501" t="s">
        <v>484</v>
      </c>
      <c r="AC501" s="16" t="s">
        <v>3440</v>
      </c>
      <c r="AD501" t="s">
        <v>1877</v>
      </c>
      <c r="AE501">
        <f t="shared" si="15"/>
        <v>0.26133157502256465</v>
      </c>
      <c r="AF501">
        <f t="shared" si="14"/>
        <v>1.1388057429686</v>
      </c>
    </row>
    <row r="502" spans="1:32" x14ac:dyDescent="0.2">
      <c r="A502">
        <v>313</v>
      </c>
      <c r="B502" t="s">
        <v>3441</v>
      </c>
      <c r="C502" t="s">
        <v>88</v>
      </c>
      <c r="D502">
        <v>887.56354320000003</v>
      </c>
      <c r="E502">
        <v>1</v>
      </c>
      <c r="F502">
        <v>15.44481667</v>
      </c>
      <c r="G502">
        <v>0.234416667</v>
      </c>
      <c r="H502">
        <v>0</v>
      </c>
      <c r="I502" t="s">
        <v>3442</v>
      </c>
      <c r="J502">
        <v>24843033.510000002</v>
      </c>
      <c r="K502">
        <v>64.89</v>
      </c>
      <c r="L502">
        <v>23611024.960000001</v>
      </c>
      <c r="M502">
        <v>42550533.119999997</v>
      </c>
      <c r="N502">
        <v>20522079.129999999</v>
      </c>
      <c r="O502">
        <v>45163618.57</v>
      </c>
      <c r="P502">
        <v>28225382.559999999</v>
      </c>
      <c r="Q502">
        <v>39477681.380000003</v>
      </c>
      <c r="R502">
        <v>28533723.66</v>
      </c>
      <c r="S502">
        <v>19889186.43</v>
      </c>
      <c r="T502">
        <v>44221572.189999998</v>
      </c>
      <c r="U502">
        <v>28990187.449999999</v>
      </c>
      <c r="V502">
        <v>0</v>
      </c>
      <c r="W502">
        <v>0</v>
      </c>
      <c r="X502" t="s">
        <v>3443</v>
      </c>
      <c r="Y502">
        <v>1747997.2</v>
      </c>
      <c r="Z502" s="8" t="s">
        <v>1187</v>
      </c>
      <c r="AA502" t="s">
        <v>1877</v>
      </c>
      <c r="AB502" t="s">
        <v>484</v>
      </c>
      <c r="AC502" s="16" t="s">
        <v>3444</v>
      </c>
      <c r="AD502" t="s">
        <v>1877</v>
      </c>
      <c r="AE502">
        <f t="shared" si="15"/>
        <v>0.48783646524026203</v>
      </c>
      <c r="AF502">
        <f t="shared" si="14"/>
        <v>0.99354666006152381</v>
      </c>
    </row>
    <row r="503" spans="1:32" x14ac:dyDescent="0.2">
      <c r="A503">
        <v>326</v>
      </c>
      <c r="B503" t="s">
        <v>3445</v>
      </c>
      <c r="C503" t="s">
        <v>88</v>
      </c>
      <c r="D503">
        <v>913.57916909999994</v>
      </c>
      <c r="E503">
        <v>1</v>
      </c>
      <c r="F503">
        <v>15.523033330000001</v>
      </c>
      <c r="G503">
        <v>0.15656666699999999</v>
      </c>
      <c r="H503">
        <v>0</v>
      </c>
      <c r="I503" t="s">
        <v>3446</v>
      </c>
      <c r="J503">
        <v>5611313.7949999999</v>
      </c>
      <c r="K503">
        <v>82.02</v>
      </c>
      <c r="L503">
        <v>10989851.83</v>
      </c>
      <c r="M503">
        <v>10507595.640000001</v>
      </c>
      <c r="N503">
        <v>8741296.5470000003</v>
      </c>
      <c r="O503">
        <v>10980399.439999999</v>
      </c>
      <c r="P503">
        <v>3435404.8390000002</v>
      </c>
      <c r="Q503">
        <v>8052096.233</v>
      </c>
      <c r="R503">
        <v>10397714.109999999</v>
      </c>
      <c r="S503">
        <v>3558251.2039999999</v>
      </c>
      <c r="T503">
        <v>9738470.1699999999</v>
      </c>
      <c r="U503">
        <v>6904254.9800000004</v>
      </c>
      <c r="V503">
        <v>0</v>
      </c>
      <c r="W503">
        <v>0</v>
      </c>
      <c r="X503" t="s">
        <v>3447</v>
      </c>
      <c r="Y503">
        <v>445619.97</v>
      </c>
      <c r="Z503" s="8" t="s">
        <v>1187</v>
      </c>
      <c r="AA503" t="s">
        <v>1877</v>
      </c>
      <c r="AB503" t="s">
        <v>484</v>
      </c>
      <c r="AC503" s="16" t="s">
        <v>3448</v>
      </c>
      <c r="AD503" t="s">
        <v>1877</v>
      </c>
      <c r="AE503">
        <f t="shared" si="15"/>
        <v>0.27017421422248605</v>
      </c>
      <c r="AF503">
        <f t="shared" si="14"/>
        <v>1.155333490261558</v>
      </c>
    </row>
    <row r="504" spans="1:32" x14ac:dyDescent="0.2">
      <c r="A504">
        <v>94</v>
      </c>
      <c r="B504" t="s">
        <v>3449</v>
      </c>
      <c r="C504" t="s">
        <v>88</v>
      </c>
      <c r="D504">
        <v>883.53246449999995</v>
      </c>
      <c r="E504">
        <v>1</v>
      </c>
      <c r="F504">
        <v>13.84295</v>
      </c>
      <c r="G504">
        <v>0.58471666700000002</v>
      </c>
      <c r="H504">
        <v>0</v>
      </c>
      <c r="I504" t="s">
        <v>3450</v>
      </c>
      <c r="J504">
        <v>50433649.799999997</v>
      </c>
      <c r="K504">
        <v>35.67</v>
      </c>
      <c r="L504">
        <v>62269448.600000001</v>
      </c>
      <c r="M504">
        <v>51206246.719999999</v>
      </c>
      <c r="N504">
        <v>47681525.060000002</v>
      </c>
      <c r="O504">
        <v>56046899.240000002</v>
      </c>
      <c r="P504">
        <v>39825830.219999999</v>
      </c>
      <c r="Q504">
        <v>53498339.140000001</v>
      </c>
      <c r="R504">
        <v>67097969.439999998</v>
      </c>
      <c r="S504">
        <v>38557027.579999998</v>
      </c>
      <c r="T504">
        <v>55363670.799999997</v>
      </c>
      <c r="U504">
        <v>56551242.649999999</v>
      </c>
      <c r="V504">
        <v>26955797.879999999</v>
      </c>
      <c r="W504">
        <v>14313864.890000001</v>
      </c>
      <c r="X504" t="s">
        <v>3451</v>
      </c>
      <c r="Y504">
        <v>1000654.4</v>
      </c>
      <c r="Z504" s="8" t="s">
        <v>1187</v>
      </c>
      <c r="AA504" t="s">
        <v>1877</v>
      </c>
      <c r="AB504" t="s">
        <v>484</v>
      </c>
      <c r="AC504" s="16" t="s">
        <v>3452</v>
      </c>
      <c r="AD504" t="s">
        <v>1877</v>
      </c>
      <c r="AE504">
        <f t="shared" si="15"/>
        <v>0.32457495326693581</v>
      </c>
      <c r="AF504">
        <f t="shared" si="14"/>
        <v>0.94821119850739588</v>
      </c>
    </row>
    <row r="505" spans="1:32" x14ac:dyDescent="0.2">
      <c r="A505">
        <v>377</v>
      </c>
      <c r="B505" t="s">
        <v>3453</v>
      </c>
      <c r="C505" t="s">
        <v>88</v>
      </c>
      <c r="D505">
        <v>834.56375460000004</v>
      </c>
      <c r="E505">
        <v>1</v>
      </c>
      <c r="F505">
        <v>15.758483330000001</v>
      </c>
      <c r="G505">
        <v>0.1963</v>
      </c>
      <c r="H505">
        <v>0</v>
      </c>
      <c r="I505" t="s">
        <v>3454</v>
      </c>
      <c r="J505">
        <v>6815216.7209999999</v>
      </c>
      <c r="K505">
        <v>195.07</v>
      </c>
      <c r="L505">
        <v>3875354.9350000001</v>
      </c>
      <c r="M505">
        <v>4708493.3039999995</v>
      </c>
      <c r="N505">
        <v>722541.27949999995</v>
      </c>
      <c r="O505">
        <v>3256830.6669999999</v>
      </c>
      <c r="P505">
        <v>542609.66540000006</v>
      </c>
      <c r="Q505">
        <v>2056992.737</v>
      </c>
      <c r="R505">
        <v>3801008.6269999999</v>
      </c>
      <c r="S505">
        <v>1240819.3189999999</v>
      </c>
      <c r="T505">
        <v>2230949.8650000002</v>
      </c>
      <c r="U505">
        <v>3024354.03</v>
      </c>
      <c r="V505">
        <v>0</v>
      </c>
      <c r="W505">
        <v>29970330.780000001</v>
      </c>
      <c r="X505" t="s">
        <v>3455</v>
      </c>
      <c r="Y505" t="s">
        <v>3456</v>
      </c>
      <c r="Z505" s="8" t="s">
        <v>1908</v>
      </c>
      <c r="AA505" t="s">
        <v>1353</v>
      </c>
      <c r="AB505" t="s">
        <v>494</v>
      </c>
      <c r="AC505" s="16" t="s">
        <v>3457</v>
      </c>
      <c r="AD505" t="s">
        <v>1353</v>
      </c>
      <c r="AE505">
        <f t="shared" si="15"/>
        <v>0.43913383807061246</v>
      </c>
      <c r="AF505">
        <f t="shared" si="14"/>
        <v>1.0608465025711837</v>
      </c>
    </row>
    <row r="506" spans="1:32" x14ac:dyDescent="0.2">
      <c r="A506">
        <v>405</v>
      </c>
      <c r="B506" t="s">
        <v>3458</v>
      </c>
      <c r="C506" t="s">
        <v>88</v>
      </c>
      <c r="D506">
        <v>810.56404540000005</v>
      </c>
      <c r="E506">
        <v>1</v>
      </c>
      <c r="F506">
        <v>15.915333329999999</v>
      </c>
      <c r="G506">
        <v>0.35271666699999998</v>
      </c>
      <c r="H506">
        <v>0</v>
      </c>
      <c r="I506" t="s">
        <v>3459</v>
      </c>
      <c r="J506">
        <v>41920477.259999998</v>
      </c>
      <c r="K506">
        <v>84.63</v>
      </c>
      <c r="L506">
        <v>32735720.300000001</v>
      </c>
      <c r="M506">
        <v>29467382.879999999</v>
      </c>
      <c r="N506">
        <v>28317024.120000001</v>
      </c>
      <c r="O506">
        <v>31634192.719999999</v>
      </c>
      <c r="P506">
        <v>21194225.82</v>
      </c>
      <c r="Q506">
        <v>30364745.91</v>
      </c>
      <c r="R506">
        <v>33221687.469999999</v>
      </c>
      <c r="S506">
        <v>33013554.530000001</v>
      </c>
      <c r="T506">
        <v>31065429.960000001</v>
      </c>
      <c r="U506">
        <v>27222432.510000002</v>
      </c>
      <c r="V506">
        <v>23035364.91</v>
      </c>
      <c r="W506">
        <v>102556874.09999999</v>
      </c>
      <c r="X506" t="s">
        <v>3460</v>
      </c>
      <c r="Y506" t="s">
        <v>3461</v>
      </c>
      <c r="Z506" s="8" t="s">
        <v>1908</v>
      </c>
      <c r="AA506" t="s">
        <v>1353</v>
      </c>
      <c r="AB506" t="s">
        <v>494</v>
      </c>
      <c r="AC506" s="16" t="s">
        <v>3462</v>
      </c>
      <c r="AD506" t="s">
        <v>1353</v>
      </c>
      <c r="AE506">
        <f t="shared" si="15"/>
        <v>0.17233690171631028</v>
      </c>
      <c r="AF506">
        <f t="shared" si="14"/>
        <v>0.92549896901732709</v>
      </c>
    </row>
    <row r="507" spans="1:32" x14ac:dyDescent="0.2">
      <c r="A507">
        <v>579</v>
      </c>
      <c r="B507" t="s">
        <v>3463</v>
      </c>
      <c r="C507" t="s">
        <v>88</v>
      </c>
      <c r="D507">
        <v>788.57852500000001</v>
      </c>
      <c r="E507">
        <v>1</v>
      </c>
      <c r="F507">
        <v>16.7164</v>
      </c>
      <c r="G507">
        <v>0.13705000000000001</v>
      </c>
      <c r="H507">
        <v>0</v>
      </c>
      <c r="I507" t="s">
        <v>3464</v>
      </c>
      <c r="J507">
        <v>896481.79070000001</v>
      </c>
      <c r="K507">
        <v>154.84</v>
      </c>
      <c r="L507">
        <v>809493.00749999995</v>
      </c>
      <c r="M507">
        <v>262885.71580000001</v>
      </c>
      <c r="N507">
        <v>543474.9497</v>
      </c>
      <c r="O507">
        <v>399664.89529999997</v>
      </c>
      <c r="P507">
        <v>476751.80729999999</v>
      </c>
      <c r="Q507">
        <v>218043.47700000001</v>
      </c>
      <c r="R507">
        <v>365763.27919999999</v>
      </c>
      <c r="S507">
        <v>512796.89850000001</v>
      </c>
      <c r="T507">
        <v>410155.20319999999</v>
      </c>
      <c r="U507">
        <v>72910.568969999993</v>
      </c>
      <c r="V507">
        <v>252045.23480000001</v>
      </c>
      <c r="W507">
        <v>5516941.3030000003</v>
      </c>
      <c r="X507" t="s">
        <v>3465</v>
      </c>
      <c r="Y507" t="s">
        <v>3466</v>
      </c>
      <c r="Z507" s="8" t="s">
        <v>1908</v>
      </c>
      <c r="AA507" t="s">
        <v>1353</v>
      </c>
      <c r="AB507" t="s">
        <v>494</v>
      </c>
      <c r="AC507" s="16" t="s">
        <v>3467</v>
      </c>
      <c r="AD507" t="s">
        <v>1353</v>
      </c>
      <c r="AE507">
        <f t="shared" si="15"/>
        <v>8.1824141627488162E-2</v>
      </c>
      <c r="AF507">
        <f t="shared" si="14"/>
        <v>1.5777164090199889</v>
      </c>
    </row>
    <row r="508" spans="1:32" x14ac:dyDescent="0.2">
      <c r="A508">
        <v>398</v>
      </c>
      <c r="B508" t="s">
        <v>3468</v>
      </c>
      <c r="C508" t="s">
        <v>88</v>
      </c>
      <c r="D508">
        <v>822.56310459999997</v>
      </c>
      <c r="E508">
        <v>1</v>
      </c>
      <c r="F508">
        <v>15.89578333</v>
      </c>
      <c r="G508">
        <v>0.15659999999999999</v>
      </c>
      <c r="H508">
        <v>0</v>
      </c>
      <c r="I508">
        <v>100</v>
      </c>
      <c r="J508">
        <v>1068480.2250000001</v>
      </c>
      <c r="K508">
        <v>81.760000000000005</v>
      </c>
      <c r="L508">
        <v>2764520.807</v>
      </c>
      <c r="M508">
        <v>1403356.2579999999</v>
      </c>
      <c r="N508">
        <v>1579563.9609999999</v>
      </c>
      <c r="O508">
        <v>1282644.5430000001</v>
      </c>
      <c r="P508">
        <v>1440534.382</v>
      </c>
      <c r="Q508">
        <v>1734971.254</v>
      </c>
      <c r="R508">
        <v>2034636.371</v>
      </c>
      <c r="S508">
        <v>1079773.192</v>
      </c>
      <c r="T508">
        <v>1341500.6459999999</v>
      </c>
      <c r="U508">
        <v>1365701.9669999999</v>
      </c>
      <c r="V508">
        <v>0</v>
      </c>
      <c r="W508">
        <v>0</v>
      </c>
      <c r="X508" t="s">
        <v>3469</v>
      </c>
      <c r="Y508">
        <v>187704.1</v>
      </c>
      <c r="Z508" s="8" t="s">
        <v>3470</v>
      </c>
      <c r="AA508" t="s">
        <v>1877</v>
      </c>
      <c r="AB508" t="s">
        <v>484</v>
      </c>
      <c r="AC508" s="16" t="s">
        <v>3471</v>
      </c>
      <c r="AD508" t="s">
        <v>1877</v>
      </c>
      <c r="AE508">
        <f t="shared" si="15"/>
        <v>0.29126309684535789</v>
      </c>
      <c r="AF508">
        <f t="shared" si="14"/>
        <v>1.1209589663724522</v>
      </c>
    </row>
    <row r="509" spans="1:32" x14ac:dyDescent="0.2">
      <c r="A509">
        <v>2476</v>
      </c>
      <c r="B509" t="s">
        <v>3472</v>
      </c>
      <c r="C509" t="s">
        <v>88</v>
      </c>
      <c r="D509">
        <v>980.86104750000004</v>
      </c>
      <c r="E509">
        <v>1</v>
      </c>
      <c r="F509">
        <v>23.051349999999999</v>
      </c>
      <c r="G509">
        <v>0.28675</v>
      </c>
      <c r="H509">
        <v>0</v>
      </c>
      <c r="I509" t="s">
        <v>3473</v>
      </c>
      <c r="J509">
        <v>20103071.289999999</v>
      </c>
      <c r="K509">
        <v>176.41</v>
      </c>
      <c r="L509">
        <v>24406252.940000001</v>
      </c>
      <c r="M509">
        <v>20511758.620000001</v>
      </c>
      <c r="N509">
        <v>0</v>
      </c>
      <c r="O509">
        <v>0</v>
      </c>
      <c r="P509">
        <v>7872482.9179999996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25448670.77</v>
      </c>
      <c r="W509">
        <v>114567066.5</v>
      </c>
      <c r="X509" t="s">
        <v>3474</v>
      </c>
      <c r="Y509" t="s">
        <v>3475</v>
      </c>
      <c r="Z509" s="8" t="s">
        <v>800</v>
      </c>
      <c r="AA509" t="s">
        <v>512</v>
      </c>
      <c r="AB509" t="s">
        <v>484</v>
      </c>
      <c r="AC509" s="16" t="s">
        <v>3476</v>
      </c>
      <c r="AD509" t="s">
        <v>512</v>
      </c>
      <c r="AE509">
        <f t="shared" si="15"/>
        <v>3.6192445215808194E-2</v>
      </c>
      <c r="AF509" t="e">
        <f t="shared" si="14"/>
        <v>#DIV/0!</v>
      </c>
    </row>
    <row r="510" spans="1:32" x14ac:dyDescent="0.2">
      <c r="A510">
        <v>435</v>
      </c>
      <c r="B510" t="s">
        <v>3477</v>
      </c>
      <c r="C510" t="s">
        <v>88</v>
      </c>
      <c r="D510">
        <v>788.58125399999994</v>
      </c>
      <c r="E510">
        <v>1</v>
      </c>
      <c r="F510">
        <v>16.07211667</v>
      </c>
      <c r="G510">
        <v>0.42953333300000002</v>
      </c>
      <c r="H510">
        <v>0</v>
      </c>
      <c r="I510" t="s">
        <v>3478</v>
      </c>
      <c r="J510">
        <v>6831215.6969999997</v>
      </c>
      <c r="K510">
        <v>64.06</v>
      </c>
      <c r="L510">
        <v>8997487.7880000006</v>
      </c>
      <c r="M510">
        <v>11019468.91</v>
      </c>
      <c r="N510">
        <v>7981264.1160000004</v>
      </c>
      <c r="O510">
        <v>11237955.359999999</v>
      </c>
      <c r="P510">
        <v>12415105.65</v>
      </c>
      <c r="Q510">
        <v>7905662.6610000003</v>
      </c>
      <c r="R510">
        <v>10424666.9</v>
      </c>
      <c r="S510">
        <v>5575455.9060000004</v>
      </c>
      <c r="T510">
        <v>8072300.983</v>
      </c>
      <c r="U510">
        <v>11152139.470000001</v>
      </c>
      <c r="V510">
        <v>3502159.8509999998</v>
      </c>
      <c r="W510">
        <v>4184567.8569999998</v>
      </c>
      <c r="X510" t="s">
        <v>3479</v>
      </c>
      <c r="Y510" t="s">
        <v>3480</v>
      </c>
      <c r="Z510" s="8" t="s">
        <v>2357</v>
      </c>
      <c r="AA510" t="s">
        <v>1353</v>
      </c>
      <c r="AB510" t="s">
        <v>494</v>
      </c>
      <c r="AC510" s="16" t="s">
        <v>3481</v>
      </c>
      <c r="AD510" t="s">
        <v>1353</v>
      </c>
      <c r="AE510">
        <f t="shared" si="15"/>
        <v>0.1096128564789685</v>
      </c>
      <c r="AF510">
        <f t="shared" si="14"/>
        <v>1.1975657609539363</v>
      </c>
    </row>
    <row r="511" spans="1:32" x14ac:dyDescent="0.2">
      <c r="A511">
        <v>445</v>
      </c>
      <c r="B511" t="s">
        <v>3482</v>
      </c>
      <c r="C511" t="s">
        <v>88</v>
      </c>
      <c r="D511">
        <v>790.4996744</v>
      </c>
      <c r="E511">
        <v>1</v>
      </c>
      <c r="F511">
        <v>16.130616669999998</v>
      </c>
      <c r="G511">
        <v>0.40988333300000002</v>
      </c>
      <c r="H511">
        <v>0</v>
      </c>
      <c r="I511" t="s">
        <v>3483</v>
      </c>
      <c r="J511">
        <v>15906939.26</v>
      </c>
      <c r="K511">
        <v>75.81</v>
      </c>
      <c r="L511">
        <v>7301863.1160000004</v>
      </c>
      <c r="M511">
        <v>15814212.970000001</v>
      </c>
      <c r="N511">
        <v>11503966.48</v>
      </c>
      <c r="O511">
        <v>14385261.5</v>
      </c>
      <c r="P511">
        <v>7479311.4560000002</v>
      </c>
      <c r="Q511">
        <v>10443658.789999999</v>
      </c>
      <c r="R511">
        <v>12050440.52</v>
      </c>
      <c r="S511">
        <v>14462005.02</v>
      </c>
      <c r="T511">
        <v>10838009.810000001</v>
      </c>
      <c r="U511">
        <v>14752075.77</v>
      </c>
      <c r="V511">
        <v>42412710.329999998</v>
      </c>
      <c r="W511">
        <v>46397108.049999997</v>
      </c>
      <c r="X511" t="s">
        <v>3484</v>
      </c>
      <c r="Y511">
        <v>219324.05</v>
      </c>
      <c r="Z511" s="8" t="s">
        <v>3470</v>
      </c>
      <c r="AA511" t="s">
        <v>1877</v>
      </c>
      <c r="AB511" t="s">
        <v>484</v>
      </c>
      <c r="AC511" s="16" t="s">
        <v>3485</v>
      </c>
      <c r="AD511" t="s">
        <v>1877</v>
      </c>
      <c r="AE511">
        <f t="shared" si="15"/>
        <v>0.27646417370781984</v>
      </c>
      <c r="AF511">
        <f t="shared" si="14"/>
        <v>0.90308643265525501</v>
      </c>
    </row>
    <row r="512" spans="1:32" x14ac:dyDescent="0.2">
      <c r="A512">
        <v>622</v>
      </c>
      <c r="B512" t="s">
        <v>3486</v>
      </c>
      <c r="C512" t="s">
        <v>88</v>
      </c>
      <c r="D512">
        <v>768.51491280000005</v>
      </c>
      <c r="E512">
        <v>1</v>
      </c>
      <c r="F512">
        <v>16.913266669999999</v>
      </c>
      <c r="G512">
        <v>0.39481666700000001</v>
      </c>
      <c r="H512">
        <v>0</v>
      </c>
      <c r="I512" t="s">
        <v>3487</v>
      </c>
      <c r="J512">
        <v>9792719.1789999995</v>
      </c>
      <c r="K512">
        <v>47.06</v>
      </c>
      <c r="L512">
        <v>7658043.7460000003</v>
      </c>
      <c r="M512">
        <v>9524110.2670000009</v>
      </c>
      <c r="N512">
        <v>7541704.4649999999</v>
      </c>
      <c r="O512">
        <v>9369982.0209999997</v>
      </c>
      <c r="P512">
        <v>6731689.5389999999</v>
      </c>
      <c r="Q512">
        <v>7995589.5439999998</v>
      </c>
      <c r="R512">
        <v>6705377.7680000002</v>
      </c>
      <c r="S512">
        <v>7504635.2630000003</v>
      </c>
      <c r="T512">
        <v>8990954.909</v>
      </c>
      <c r="U512">
        <v>7382244.6809999999</v>
      </c>
      <c r="V512">
        <v>11170950.210000001</v>
      </c>
      <c r="W512">
        <v>19008303.800000001</v>
      </c>
      <c r="X512" t="s">
        <v>3488</v>
      </c>
      <c r="Y512">
        <v>634539.30000000005</v>
      </c>
      <c r="Z512" s="8" t="s">
        <v>3470</v>
      </c>
      <c r="AA512" t="s">
        <v>1877</v>
      </c>
      <c r="AB512" t="s">
        <v>484</v>
      </c>
      <c r="AC512" s="16" t="s">
        <v>3489</v>
      </c>
      <c r="AD512" t="s">
        <v>1877</v>
      </c>
      <c r="AE512">
        <f t="shared" si="15"/>
        <v>0.2595481135432835</v>
      </c>
      <c r="AF512">
        <f t="shared" si="14"/>
        <v>1.0582373673342897</v>
      </c>
    </row>
    <row r="513" spans="1:32" x14ac:dyDescent="0.2">
      <c r="A513">
        <v>342</v>
      </c>
      <c r="B513" t="s">
        <v>3490</v>
      </c>
      <c r="C513" t="s">
        <v>88</v>
      </c>
      <c r="D513">
        <v>788.54355420000002</v>
      </c>
      <c r="E513">
        <v>1</v>
      </c>
      <c r="F513">
        <v>15.62086667</v>
      </c>
      <c r="G513">
        <v>0.86099999999999999</v>
      </c>
      <c r="H513">
        <v>0</v>
      </c>
      <c r="I513" t="s">
        <v>3491</v>
      </c>
      <c r="J513">
        <v>222429429.69999999</v>
      </c>
      <c r="K513">
        <v>26.98</v>
      </c>
      <c r="L513">
        <v>219342293.19999999</v>
      </c>
      <c r="M513">
        <v>234643656.09999999</v>
      </c>
      <c r="N513">
        <v>192348867.90000001</v>
      </c>
      <c r="O513">
        <v>238055774</v>
      </c>
      <c r="P513">
        <v>197856585.90000001</v>
      </c>
      <c r="Q513">
        <v>219763536.90000001</v>
      </c>
      <c r="R513">
        <v>240572741.09999999</v>
      </c>
      <c r="S513">
        <v>178794374.19999999</v>
      </c>
      <c r="T513">
        <v>233536745.5</v>
      </c>
      <c r="U513">
        <v>200199665.40000001</v>
      </c>
      <c r="V513">
        <v>164892267.09999999</v>
      </c>
      <c r="W513">
        <v>93713218.200000003</v>
      </c>
      <c r="X513" t="s">
        <v>3492</v>
      </c>
      <c r="Y513" t="s">
        <v>3493</v>
      </c>
      <c r="Z513" s="8" t="s">
        <v>784</v>
      </c>
      <c r="AA513" t="s">
        <v>1877</v>
      </c>
      <c r="AB513" t="s">
        <v>484</v>
      </c>
      <c r="AC513" s="16" t="s">
        <v>3494</v>
      </c>
      <c r="AD513" t="s">
        <v>1877</v>
      </c>
      <c r="AE513">
        <f t="shared" si="15"/>
        <v>0.45057282143160149</v>
      </c>
      <c r="AF513">
        <f t="shared" si="14"/>
        <v>1.0087430347361923</v>
      </c>
    </row>
    <row r="514" spans="1:32" x14ac:dyDescent="0.2">
      <c r="A514">
        <v>233</v>
      </c>
      <c r="B514" t="s">
        <v>3495</v>
      </c>
      <c r="C514" t="s">
        <v>88</v>
      </c>
      <c r="D514">
        <v>786.52830670000003</v>
      </c>
      <c r="E514">
        <v>1</v>
      </c>
      <c r="F514">
        <v>14.893933329999999</v>
      </c>
      <c r="G514">
        <v>0.70830000000000004</v>
      </c>
      <c r="H514">
        <v>0</v>
      </c>
      <c r="I514" t="s">
        <v>3496</v>
      </c>
      <c r="J514">
        <v>96981266.390000001</v>
      </c>
      <c r="K514">
        <v>33.229999999999997</v>
      </c>
      <c r="L514">
        <v>108363473.40000001</v>
      </c>
      <c r="M514">
        <v>104742710.09999999</v>
      </c>
      <c r="N514">
        <v>98931628.060000002</v>
      </c>
      <c r="O514">
        <v>99500560.150000006</v>
      </c>
      <c r="P514">
        <v>85778890.920000002</v>
      </c>
      <c r="Q514">
        <v>107871784.8</v>
      </c>
      <c r="R514">
        <v>145883300.90000001</v>
      </c>
      <c r="S514">
        <v>96917814.719999999</v>
      </c>
      <c r="T514">
        <v>115823121.2</v>
      </c>
      <c r="U514">
        <v>105890581.90000001</v>
      </c>
      <c r="V514">
        <v>48602202.43</v>
      </c>
      <c r="W514">
        <v>25483232.850000001</v>
      </c>
      <c r="X514" t="s">
        <v>3497</v>
      </c>
      <c r="Y514" t="s">
        <v>3498</v>
      </c>
      <c r="Z514" s="8" t="s">
        <v>784</v>
      </c>
      <c r="AA514" t="s">
        <v>1877</v>
      </c>
      <c r="AB514" t="s">
        <v>484</v>
      </c>
      <c r="AC514" s="16" t="s">
        <v>3499</v>
      </c>
      <c r="AD514" t="s">
        <v>1877</v>
      </c>
      <c r="AE514">
        <f t="shared" si="15"/>
        <v>7.1468746584918502E-2</v>
      </c>
      <c r="AF514">
        <f t="shared" ref="AF514:AF531" si="16">(AVERAGE(L514:P514)/(AVERAGE((Q514:U514))))</f>
        <v>0.86884853623696501</v>
      </c>
    </row>
    <row r="515" spans="1:32" x14ac:dyDescent="0.2">
      <c r="A515">
        <v>131</v>
      </c>
      <c r="B515" t="s">
        <v>3500</v>
      </c>
      <c r="C515" t="s">
        <v>88</v>
      </c>
      <c r="D515">
        <v>747.56385750000004</v>
      </c>
      <c r="E515">
        <v>1</v>
      </c>
      <c r="F515">
        <v>14.404683329999999</v>
      </c>
      <c r="G515">
        <v>1.064233333</v>
      </c>
      <c r="H515">
        <v>0</v>
      </c>
      <c r="I515" t="s">
        <v>3501</v>
      </c>
      <c r="J515">
        <v>324991373.60000002</v>
      </c>
      <c r="K515">
        <v>19.05</v>
      </c>
      <c r="L515">
        <v>354974884</v>
      </c>
      <c r="M515">
        <v>311833074.5</v>
      </c>
      <c r="N515">
        <v>295776204.80000001</v>
      </c>
      <c r="O515">
        <v>310754389</v>
      </c>
      <c r="P515">
        <v>294804699</v>
      </c>
      <c r="Q515">
        <v>302458669.60000002</v>
      </c>
      <c r="R515">
        <v>387600619.80000001</v>
      </c>
      <c r="S515">
        <v>249383495</v>
      </c>
      <c r="T515">
        <v>344518375</v>
      </c>
      <c r="U515">
        <v>281636658.5</v>
      </c>
      <c r="V515">
        <v>217687976</v>
      </c>
      <c r="W515">
        <v>308692748.30000001</v>
      </c>
      <c r="X515" t="s">
        <v>3502</v>
      </c>
      <c r="Y515" t="s">
        <v>3503</v>
      </c>
      <c r="Z515" s="8" t="s">
        <v>2524</v>
      </c>
      <c r="AA515" t="s">
        <v>1353</v>
      </c>
      <c r="AB515" t="s">
        <v>484</v>
      </c>
      <c r="AC515" s="16" t="s">
        <v>3504</v>
      </c>
      <c r="AD515" t="s">
        <v>1353</v>
      </c>
      <c r="AE515">
        <f t="shared" ref="AE515:AE531" si="17">_xlfn.T.TEST(L515:P515,Q515:U515,1,2)</f>
        <v>0.49258475665865165</v>
      </c>
      <c r="AF515">
        <f t="shared" si="16"/>
        <v>1.0016258539523351</v>
      </c>
    </row>
    <row r="516" spans="1:32" x14ac:dyDescent="0.2">
      <c r="A516">
        <v>73</v>
      </c>
      <c r="B516" t="s">
        <v>3505</v>
      </c>
      <c r="C516" t="s">
        <v>88</v>
      </c>
      <c r="D516">
        <v>745.54816830000004</v>
      </c>
      <c r="E516">
        <v>1</v>
      </c>
      <c r="F516">
        <v>13.46045</v>
      </c>
      <c r="G516">
        <v>0.62665000000000004</v>
      </c>
      <c r="H516">
        <v>0</v>
      </c>
      <c r="I516" t="s">
        <v>1492</v>
      </c>
      <c r="J516">
        <v>35314923.039999999</v>
      </c>
      <c r="K516">
        <v>46.46</v>
      </c>
      <c r="L516">
        <v>37144707.869999997</v>
      </c>
      <c r="M516">
        <v>26809162.870000001</v>
      </c>
      <c r="N516">
        <v>26322646.789999999</v>
      </c>
      <c r="O516">
        <v>30227339.800000001</v>
      </c>
      <c r="P516">
        <v>33609432.369999997</v>
      </c>
      <c r="Q516">
        <v>29077876.48</v>
      </c>
      <c r="R516">
        <v>30247332.629999999</v>
      </c>
      <c r="S516">
        <v>17745476.899999999</v>
      </c>
      <c r="T516">
        <v>29091976.039999999</v>
      </c>
      <c r="U516">
        <v>29251800.170000002</v>
      </c>
      <c r="V516">
        <v>26605370.530000001</v>
      </c>
      <c r="W516">
        <v>33286380.739999998</v>
      </c>
      <c r="X516" t="s">
        <v>3506</v>
      </c>
      <c r="Y516" t="s">
        <v>3507</v>
      </c>
      <c r="Z516" s="8" t="s">
        <v>2524</v>
      </c>
      <c r="AA516" t="s">
        <v>1353</v>
      </c>
      <c r="AB516" t="s">
        <v>484</v>
      </c>
      <c r="AC516" s="16" t="s">
        <v>3508</v>
      </c>
      <c r="AD516" t="s">
        <v>1353</v>
      </c>
      <c r="AE516">
        <f t="shared" si="17"/>
        <v>0.13230202607282068</v>
      </c>
      <c r="AF516">
        <f t="shared" si="16"/>
        <v>1.1380858969821195</v>
      </c>
    </row>
    <row r="517" spans="1:32" x14ac:dyDescent="0.2">
      <c r="A517">
        <v>358</v>
      </c>
      <c r="B517" t="s">
        <v>3509</v>
      </c>
      <c r="C517" t="s">
        <v>88</v>
      </c>
      <c r="D517">
        <v>775.59599490000005</v>
      </c>
      <c r="E517">
        <v>1</v>
      </c>
      <c r="F517">
        <v>15.699299999999999</v>
      </c>
      <c r="G517">
        <v>0.43133333299999999</v>
      </c>
      <c r="H517">
        <v>0</v>
      </c>
      <c r="I517" t="s">
        <v>3510</v>
      </c>
      <c r="J517">
        <v>35959106.840000004</v>
      </c>
      <c r="K517">
        <v>7.72</v>
      </c>
      <c r="L517">
        <v>35653310.43</v>
      </c>
      <c r="M517">
        <v>36205972.369999997</v>
      </c>
      <c r="N517">
        <v>34308981.210000001</v>
      </c>
      <c r="O517">
        <v>35250210.719999999</v>
      </c>
      <c r="P517">
        <v>36386875.259999998</v>
      </c>
      <c r="Q517">
        <v>36094208.07</v>
      </c>
      <c r="R517">
        <v>40429341.979999997</v>
      </c>
      <c r="S517">
        <v>31768541.219999999</v>
      </c>
      <c r="T517">
        <v>39512901.409999996</v>
      </c>
      <c r="U517">
        <v>32002077.25</v>
      </c>
      <c r="V517">
        <v>38671141.359999999</v>
      </c>
      <c r="W517">
        <v>31749350.879999999</v>
      </c>
      <c r="X517" t="s">
        <v>3511</v>
      </c>
      <c r="Y517" t="s">
        <v>3512</v>
      </c>
      <c r="Z517" s="8" t="s">
        <v>2524</v>
      </c>
      <c r="AA517" t="s">
        <v>1353</v>
      </c>
      <c r="AB517" t="s">
        <v>484</v>
      </c>
      <c r="AC517" s="16" t="s">
        <v>3513</v>
      </c>
      <c r="AD517" t="s">
        <v>1353</v>
      </c>
      <c r="AE517">
        <f t="shared" si="17"/>
        <v>0.41714647974357438</v>
      </c>
      <c r="AF517">
        <f t="shared" si="16"/>
        <v>0.9888674013720411</v>
      </c>
    </row>
    <row r="518" spans="1:32" x14ac:dyDescent="0.2">
      <c r="A518">
        <v>590</v>
      </c>
      <c r="B518" t="s">
        <v>3514</v>
      </c>
      <c r="C518" t="s">
        <v>88</v>
      </c>
      <c r="D518">
        <v>788.54350009999996</v>
      </c>
      <c r="E518">
        <v>1</v>
      </c>
      <c r="F518">
        <v>16.77515</v>
      </c>
      <c r="G518">
        <v>0.15738333299999999</v>
      </c>
      <c r="H518">
        <v>0</v>
      </c>
      <c r="I518" t="s">
        <v>3515</v>
      </c>
      <c r="J518">
        <v>513054.48389999999</v>
      </c>
      <c r="K518">
        <v>87.23</v>
      </c>
      <c r="L518">
        <v>487250.59570000001</v>
      </c>
      <c r="M518">
        <v>574460.95819999999</v>
      </c>
      <c r="N518">
        <v>468239.72480000003</v>
      </c>
      <c r="O518">
        <v>799427.80900000001</v>
      </c>
      <c r="P518">
        <v>330714.72440000001</v>
      </c>
      <c r="Q518">
        <v>315926.92389999999</v>
      </c>
      <c r="R518">
        <v>698546.8456</v>
      </c>
      <c r="S518">
        <v>378702.3321</v>
      </c>
      <c r="T518">
        <v>725908.30790000001</v>
      </c>
      <c r="U518">
        <v>369555.1801</v>
      </c>
      <c r="V518">
        <v>513033.30379999999</v>
      </c>
      <c r="W518">
        <v>1880360.4639999999</v>
      </c>
      <c r="X518" t="s">
        <v>3516</v>
      </c>
      <c r="Y518">
        <v>41781.410000000003</v>
      </c>
      <c r="Z518" s="8" t="s">
        <v>784</v>
      </c>
      <c r="AA518" t="s">
        <v>1877</v>
      </c>
      <c r="AB518" t="s">
        <v>484</v>
      </c>
      <c r="AC518" s="16" t="s">
        <v>3517</v>
      </c>
      <c r="AD518" t="s">
        <v>1877</v>
      </c>
      <c r="AE518">
        <f t="shared" si="17"/>
        <v>0.3888829973683397</v>
      </c>
      <c r="AF518">
        <f t="shared" si="16"/>
        <v>1.0688947580905268</v>
      </c>
    </row>
    <row r="519" spans="1:32" x14ac:dyDescent="0.2">
      <c r="A519">
        <v>365</v>
      </c>
      <c r="B519" t="s">
        <v>3518</v>
      </c>
      <c r="C519" t="s">
        <v>88</v>
      </c>
      <c r="D519">
        <v>838.55889660000003</v>
      </c>
      <c r="E519">
        <v>1</v>
      </c>
      <c r="F519">
        <v>15.719200000000001</v>
      </c>
      <c r="G519">
        <v>0.450816667</v>
      </c>
      <c r="H519">
        <v>0</v>
      </c>
      <c r="I519" t="s">
        <v>3519</v>
      </c>
      <c r="J519">
        <v>55068204.039999999</v>
      </c>
      <c r="K519">
        <v>30.96</v>
      </c>
      <c r="L519">
        <v>63758208.219999999</v>
      </c>
      <c r="M519">
        <v>62043197.219999999</v>
      </c>
      <c r="N519">
        <v>52787134.170000002</v>
      </c>
      <c r="O519">
        <v>58809401.100000001</v>
      </c>
      <c r="P519">
        <v>38195664.43</v>
      </c>
      <c r="Q519">
        <v>64377360.340000004</v>
      </c>
      <c r="R519">
        <v>76668268.060000002</v>
      </c>
      <c r="S519">
        <v>54937826.460000001</v>
      </c>
      <c r="T519">
        <v>76537518.260000005</v>
      </c>
      <c r="U519">
        <v>60415560.530000001</v>
      </c>
      <c r="V519">
        <v>42447843.380000003</v>
      </c>
      <c r="W519">
        <v>18945094.190000001</v>
      </c>
      <c r="X519" t="s">
        <v>3520</v>
      </c>
      <c r="Y519">
        <v>957679.2</v>
      </c>
      <c r="Z519" s="8" t="s">
        <v>784</v>
      </c>
      <c r="AA519" t="s">
        <v>1877</v>
      </c>
      <c r="AB519" t="s">
        <v>484</v>
      </c>
      <c r="AC519" s="16" t="s">
        <v>3521</v>
      </c>
      <c r="AD519" t="s">
        <v>1877</v>
      </c>
      <c r="AE519">
        <f t="shared" si="17"/>
        <v>5.4353960905953583E-2</v>
      </c>
      <c r="AF519">
        <f t="shared" si="16"/>
        <v>0.82776618750322595</v>
      </c>
    </row>
    <row r="520" spans="1:32" x14ac:dyDescent="0.2">
      <c r="A520">
        <v>310</v>
      </c>
      <c r="B520" t="s">
        <v>3522</v>
      </c>
      <c r="C520" t="s">
        <v>88</v>
      </c>
      <c r="D520">
        <v>836.54279880000001</v>
      </c>
      <c r="E520">
        <v>1</v>
      </c>
      <c r="F520">
        <v>15.44481667</v>
      </c>
      <c r="G520">
        <v>0.25386666699999999</v>
      </c>
      <c r="H520">
        <v>0</v>
      </c>
      <c r="I520" t="s">
        <v>3523</v>
      </c>
      <c r="J520">
        <v>9348938.8399999999</v>
      </c>
      <c r="K520">
        <v>64.91</v>
      </c>
      <c r="L520">
        <v>15463615.810000001</v>
      </c>
      <c r="M520">
        <v>15999897.73</v>
      </c>
      <c r="N520">
        <v>11413913.699999999</v>
      </c>
      <c r="O520">
        <v>13573663.77</v>
      </c>
      <c r="P520">
        <v>4918932.84</v>
      </c>
      <c r="Q520">
        <v>13360304.789999999</v>
      </c>
      <c r="R520">
        <v>15895028.210000001</v>
      </c>
      <c r="S520">
        <v>11761240.960000001</v>
      </c>
      <c r="T520">
        <v>13404055.699999999</v>
      </c>
      <c r="U520">
        <v>14083722.9</v>
      </c>
      <c r="V520">
        <v>4085808.8659999999</v>
      </c>
      <c r="W520">
        <v>5248744.6440000003</v>
      </c>
      <c r="X520" t="s">
        <v>3524</v>
      </c>
      <c r="Y520">
        <v>188511.41</v>
      </c>
      <c r="Z520" s="8" t="s">
        <v>784</v>
      </c>
      <c r="AA520" t="s">
        <v>1877</v>
      </c>
      <c r="AB520" t="s">
        <v>484</v>
      </c>
      <c r="AC520" s="16" t="s">
        <v>3525</v>
      </c>
      <c r="AD520" t="s">
        <v>1877</v>
      </c>
      <c r="AE520">
        <f t="shared" si="17"/>
        <v>0.25951094016385967</v>
      </c>
      <c r="AF520">
        <f t="shared" si="16"/>
        <v>0.89585583333918306</v>
      </c>
    </row>
    <row r="521" spans="1:32" x14ac:dyDescent="0.2">
      <c r="A521">
        <v>240</v>
      </c>
      <c r="B521" t="s">
        <v>3526</v>
      </c>
      <c r="C521" t="s">
        <v>88</v>
      </c>
      <c r="D521">
        <v>749.57980970000006</v>
      </c>
      <c r="E521">
        <v>1</v>
      </c>
      <c r="F521">
        <v>14.93321667</v>
      </c>
      <c r="G521">
        <v>0.43358333300000002</v>
      </c>
      <c r="H521">
        <v>0</v>
      </c>
      <c r="I521" t="s">
        <v>3527</v>
      </c>
      <c r="J521">
        <v>37027709.140000001</v>
      </c>
      <c r="K521">
        <v>29.09</v>
      </c>
      <c r="L521">
        <v>39300921.340000004</v>
      </c>
      <c r="M521">
        <v>34552875.329999998</v>
      </c>
      <c r="N521">
        <v>32428375.02</v>
      </c>
      <c r="O521">
        <v>35870681.890000001</v>
      </c>
      <c r="P521">
        <v>32313619.170000002</v>
      </c>
      <c r="Q521">
        <v>33667254.68</v>
      </c>
      <c r="R521">
        <v>45493515.460000001</v>
      </c>
      <c r="S521">
        <v>26435456.129999999</v>
      </c>
      <c r="T521">
        <v>40474571.479999997</v>
      </c>
      <c r="U521">
        <v>31787629</v>
      </c>
      <c r="V521">
        <v>22592315.899999999</v>
      </c>
      <c r="W521">
        <v>35447570.359999999</v>
      </c>
      <c r="X521" t="s">
        <v>3528</v>
      </c>
      <c r="Y521">
        <v>758541.32</v>
      </c>
      <c r="Z521" s="8" t="s">
        <v>2524</v>
      </c>
      <c r="AA521" t="s">
        <v>1353</v>
      </c>
      <c r="AB521" t="s">
        <v>484</v>
      </c>
      <c r="AC521" s="16" t="s">
        <v>3529</v>
      </c>
      <c r="AD521" t="s">
        <v>1353</v>
      </c>
      <c r="AE521">
        <f t="shared" si="17"/>
        <v>0.42732394651801497</v>
      </c>
      <c r="AF521">
        <f t="shared" si="16"/>
        <v>0.98092891035875518</v>
      </c>
    </row>
    <row r="522" spans="1:32" x14ac:dyDescent="0.2">
      <c r="A522">
        <v>221</v>
      </c>
      <c r="B522" t="s">
        <v>3530</v>
      </c>
      <c r="C522" t="s">
        <v>88</v>
      </c>
      <c r="D522">
        <v>773.58009809999999</v>
      </c>
      <c r="E522">
        <v>1</v>
      </c>
      <c r="F522">
        <v>14.834849999999999</v>
      </c>
      <c r="G522">
        <v>0.33379999999999999</v>
      </c>
      <c r="H522">
        <v>0</v>
      </c>
      <c r="I522" t="s">
        <v>3531</v>
      </c>
      <c r="J522">
        <v>3159881.193</v>
      </c>
      <c r="K522">
        <v>70.23</v>
      </c>
      <c r="L522">
        <v>6529548.71</v>
      </c>
      <c r="M522">
        <v>4535200.4160000002</v>
      </c>
      <c r="N522">
        <v>2122391.4610000001</v>
      </c>
      <c r="O522">
        <v>4788562.9220000003</v>
      </c>
      <c r="P522">
        <v>5156695.2570000002</v>
      </c>
      <c r="Q522">
        <v>4940115.4620000003</v>
      </c>
      <c r="R522">
        <v>4102946.156</v>
      </c>
      <c r="S522">
        <v>2322807.7850000001</v>
      </c>
      <c r="T522">
        <v>5454321.3609999996</v>
      </c>
      <c r="U522">
        <v>3713965.1839999999</v>
      </c>
      <c r="V522">
        <v>129801.2626</v>
      </c>
      <c r="W522">
        <v>3352997.227</v>
      </c>
      <c r="X522" t="s">
        <v>3532</v>
      </c>
      <c r="Y522">
        <v>367998.82</v>
      </c>
      <c r="Z522" s="8" t="s">
        <v>2524</v>
      </c>
      <c r="AA522" t="s">
        <v>1353</v>
      </c>
      <c r="AB522" t="s">
        <v>484</v>
      </c>
      <c r="AC522" s="16" t="s">
        <v>3533</v>
      </c>
      <c r="AD522" t="s">
        <v>1353</v>
      </c>
      <c r="AE522">
        <f t="shared" si="17"/>
        <v>0.28894391936318153</v>
      </c>
      <c r="AF522">
        <f t="shared" si="16"/>
        <v>1.1265327303727362</v>
      </c>
    </row>
    <row r="523" spans="1:32" x14ac:dyDescent="0.2">
      <c r="A523">
        <v>602</v>
      </c>
      <c r="B523" t="s">
        <v>3534</v>
      </c>
      <c r="C523" t="s">
        <v>88</v>
      </c>
      <c r="D523">
        <v>803.62717399999997</v>
      </c>
      <c r="E523">
        <v>1</v>
      </c>
      <c r="F523">
        <v>16.834483330000001</v>
      </c>
      <c r="G523">
        <v>0.53263333300000004</v>
      </c>
      <c r="H523">
        <v>0</v>
      </c>
      <c r="I523" t="s">
        <v>3535</v>
      </c>
      <c r="J523">
        <v>23754414.07</v>
      </c>
      <c r="K523">
        <v>33.630000000000003</v>
      </c>
      <c r="L523">
        <v>21641656.629999999</v>
      </c>
      <c r="M523">
        <v>22880989.5</v>
      </c>
      <c r="N523">
        <v>21066695.82</v>
      </c>
      <c r="O523">
        <v>19972263.370000001</v>
      </c>
      <c r="P523">
        <v>21131885.600000001</v>
      </c>
      <c r="Q523">
        <v>21536756.690000001</v>
      </c>
      <c r="R523">
        <v>23789925.739999998</v>
      </c>
      <c r="S523">
        <v>18243013.300000001</v>
      </c>
      <c r="T523">
        <v>23822655.66</v>
      </c>
      <c r="U523">
        <v>18064053.879999999</v>
      </c>
      <c r="V523">
        <v>14057724.75</v>
      </c>
      <c r="W523">
        <v>33925937.960000001</v>
      </c>
      <c r="X523" t="s">
        <v>3536</v>
      </c>
      <c r="Y523">
        <v>665840.9</v>
      </c>
      <c r="Z523" s="8" t="s">
        <v>2524</v>
      </c>
      <c r="AA523" t="s">
        <v>1353</v>
      </c>
      <c r="AB523" t="s">
        <v>484</v>
      </c>
      <c r="AC523" s="16" t="s">
        <v>3537</v>
      </c>
      <c r="AD523" t="s">
        <v>1353</v>
      </c>
      <c r="AE523">
        <f t="shared" si="17"/>
        <v>0.42978360713646002</v>
      </c>
      <c r="AF523">
        <f t="shared" si="16"/>
        <v>1.0117307777259492</v>
      </c>
    </row>
    <row r="524" spans="1:32" x14ac:dyDescent="0.2">
      <c r="A524">
        <v>873</v>
      </c>
      <c r="B524" t="s">
        <v>3538</v>
      </c>
      <c r="C524" t="s">
        <v>88</v>
      </c>
      <c r="D524">
        <v>833.67290379999997</v>
      </c>
      <c r="E524">
        <v>1</v>
      </c>
      <c r="F524">
        <v>18.207033330000002</v>
      </c>
      <c r="G524">
        <v>0.36280000000000001</v>
      </c>
      <c r="H524">
        <v>0</v>
      </c>
      <c r="I524" t="s">
        <v>3539</v>
      </c>
      <c r="J524">
        <v>10195757.16</v>
      </c>
      <c r="K524">
        <v>157.71</v>
      </c>
      <c r="L524">
        <v>9776086.5960000008</v>
      </c>
      <c r="M524">
        <v>11561950.27</v>
      </c>
      <c r="N524">
        <v>5073666.9529999997</v>
      </c>
      <c r="O524">
        <v>6887920.648</v>
      </c>
      <c r="P524">
        <v>935932.62139999995</v>
      </c>
      <c r="Q524">
        <v>5835271.449</v>
      </c>
      <c r="R524">
        <v>8427470.4169999994</v>
      </c>
      <c r="S524">
        <v>1668391.49</v>
      </c>
      <c r="T524">
        <v>6984702.4139999999</v>
      </c>
      <c r="U524">
        <v>4057807.452</v>
      </c>
      <c r="V524">
        <v>0</v>
      </c>
      <c r="W524">
        <v>30116989.98</v>
      </c>
      <c r="X524" t="s">
        <v>3540</v>
      </c>
      <c r="Y524">
        <v>1233430.2</v>
      </c>
      <c r="Z524" s="8" t="s">
        <v>2524</v>
      </c>
      <c r="AA524" t="s">
        <v>1353</v>
      </c>
      <c r="AB524" t="s">
        <v>484</v>
      </c>
      <c r="AC524" s="16" t="s">
        <v>3541</v>
      </c>
      <c r="AD524" t="s">
        <v>1353</v>
      </c>
      <c r="AE524">
        <f t="shared" si="17"/>
        <v>0.26352157945762433</v>
      </c>
      <c r="AF524">
        <f t="shared" si="16"/>
        <v>1.2692225817118061</v>
      </c>
    </row>
    <row r="525" spans="1:32" x14ac:dyDescent="0.2">
      <c r="A525">
        <v>810</v>
      </c>
      <c r="B525" t="s">
        <v>3542</v>
      </c>
      <c r="C525" t="s">
        <v>88</v>
      </c>
      <c r="D525">
        <v>831.65806629999997</v>
      </c>
      <c r="E525">
        <v>1</v>
      </c>
      <c r="F525">
        <v>17.86988333</v>
      </c>
      <c r="G525">
        <v>0.65944999999999998</v>
      </c>
      <c r="H525">
        <v>0</v>
      </c>
      <c r="I525" t="s">
        <v>3543</v>
      </c>
      <c r="J525">
        <v>135997296.5</v>
      </c>
      <c r="K525">
        <v>66.28</v>
      </c>
      <c r="L525">
        <v>113296726</v>
      </c>
      <c r="M525">
        <v>121435821.40000001</v>
      </c>
      <c r="N525">
        <v>93895471.560000002</v>
      </c>
      <c r="O525">
        <v>104010218.09999999</v>
      </c>
      <c r="P525">
        <v>83124515.730000004</v>
      </c>
      <c r="Q525">
        <v>96506607.219999999</v>
      </c>
      <c r="R525">
        <v>115532522.09999999</v>
      </c>
      <c r="S525">
        <v>74216972.030000001</v>
      </c>
      <c r="T525">
        <v>113488236.2</v>
      </c>
      <c r="U525">
        <v>87416773.109999999</v>
      </c>
      <c r="V525">
        <v>76908885.030000001</v>
      </c>
      <c r="W525">
        <v>241206722.09999999</v>
      </c>
      <c r="X525" t="s">
        <v>3544</v>
      </c>
      <c r="Y525" t="s">
        <v>3545</v>
      </c>
      <c r="Z525" s="8" t="s">
        <v>2524</v>
      </c>
      <c r="AA525" t="s">
        <v>1353</v>
      </c>
      <c r="AB525" t="s">
        <v>484</v>
      </c>
      <c r="AC525" s="16" t="s">
        <v>3546</v>
      </c>
      <c r="AD525" t="s">
        <v>1353</v>
      </c>
      <c r="AE525">
        <f t="shared" si="17"/>
        <v>0.29811720740540243</v>
      </c>
      <c r="AF525">
        <f t="shared" si="16"/>
        <v>1.0587108484321561</v>
      </c>
    </row>
    <row r="526" spans="1:32" x14ac:dyDescent="0.2">
      <c r="A526">
        <v>677</v>
      </c>
      <c r="B526" t="s">
        <v>3547</v>
      </c>
      <c r="C526" t="s">
        <v>88</v>
      </c>
      <c r="D526">
        <v>829.64258770000004</v>
      </c>
      <c r="E526">
        <v>1</v>
      </c>
      <c r="F526">
        <v>17.150716670000001</v>
      </c>
      <c r="G526">
        <v>0.45446666699999999</v>
      </c>
      <c r="H526">
        <v>0</v>
      </c>
      <c r="I526" t="s">
        <v>3548</v>
      </c>
      <c r="J526">
        <v>20956315.489999998</v>
      </c>
      <c r="K526">
        <v>29.18</v>
      </c>
      <c r="L526">
        <v>19863609.329999998</v>
      </c>
      <c r="M526">
        <v>18820580.41</v>
      </c>
      <c r="N526">
        <v>19108904.210000001</v>
      </c>
      <c r="O526">
        <v>17197793.59</v>
      </c>
      <c r="P526">
        <v>23388878.43</v>
      </c>
      <c r="Q526">
        <v>19568397.93</v>
      </c>
      <c r="R526">
        <v>16085264.369999999</v>
      </c>
      <c r="S526">
        <v>12110010.75</v>
      </c>
      <c r="T526">
        <v>21168583.77</v>
      </c>
      <c r="U526">
        <v>18466384</v>
      </c>
      <c r="V526">
        <v>28421284.739999998</v>
      </c>
      <c r="W526">
        <v>34198027.960000001</v>
      </c>
      <c r="X526" t="s">
        <v>3549</v>
      </c>
      <c r="Y526">
        <v>630198.6</v>
      </c>
      <c r="Z526" s="8" t="s">
        <v>2524</v>
      </c>
      <c r="AA526" t="s">
        <v>1353</v>
      </c>
      <c r="AB526" t="s">
        <v>484</v>
      </c>
      <c r="AC526" s="16" t="s">
        <v>3550</v>
      </c>
      <c r="AD526" t="s">
        <v>1353</v>
      </c>
      <c r="AE526">
        <f t="shared" si="17"/>
        <v>0.13825635843233755</v>
      </c>
      <c r="AF526">
        <f t="shared" si="16"/>
        <v>1.1256441181118131</v>
      </c>
    </row>
    <row r="527" spans="1:32" x14ac:dyDescent="0.2">
      <c r="A527">
        <v>887</v>
      </c>
      <c r="B527" t="s">
        <v>3551</v>
      </c>
      <c r="C527" t="s">
        <v>88</v>
      </c>
      <c r="D527">
        <v>845.67444309999996</v>
      </c>
      <c r="E527">
        <v>1</v>
      </c>
      <c r="F527">
        <v>18.369399999999999</v>
      </c>
      <c r="G527">
        <v>0.30570000000000003</v>
      </c>
      <c r="H527">
        <v>0</v>
      </c>
      <c r="I527" t="s">
        <v>3552</v>
      </c>
      <c r="J527">
        <v>10109925.609999999</v>
      </c>
      <c r="K527">
        <v>67.900000000000006</v>
      </c>
      <c r="L527">
        <v>8684207.5280000009</v>
      </c>
      <c r="M527">
        <v>7431238.3629999999</v>
      </c>
      <c r="N527">
        <v>8523630.6720000003</v>
      </c>
      <c r="O527">
        <v>7017239.6320000002</v>
      </c>
      <c r="P527">
        <v>6865904.4950000001</v>
      </c>
      <c r="Q527">
        <v>7514314.8300000001</v>
      </c>
      <c r="R527">
        <v>9868601.1649999991</v>
      </c>
      <c r="S527">
        <v>6660006.2070000004</v>
      </c>
      <c r="T527">
        <v>8253231.6950000003</v>
      </c>
      <c r="U527">
        <v>7085187.5990000004</v>
      </c>
      <c r="V527">
        <v>3298041.8840000001</v>
      </c>
      <c r="W527">
        <v>9185873.5380000006</v>
      </c>
      <c r="X527" t="s">
        <v>3553</v>
      </c>
      <c r="Y527">
        <v>495928.4</v>
      </c>
      <c r="Z527" s="8" t="s">
        <v>2524</v>
      </c>
      <c r="AA527" t="s">
        <v>1353</v>
      </c>
      <c r="AB527" t="s">
        <v>484</v>
      </c>
      <c r="AC527" s="16" t="s">
        <v>3554</v>
      </c>
      <c r="AD527" t="s">
        <v>1353</v>
      </c>
      <c r="AE527">
        <f t="shared" si="17"/>
        <v>0.40334364557424496</v>
      </c>
      <c r="AF527">
        <f t="shared" si="16"/>
        <v>0.9781845723542133</v>
      </c>
    </row>
    <row r="528" spans="1:32" x14ac:dyDescent="0.2">
      <c r="A528">
        <v>879</v>
      </c>
      <c r="B528" t="s">
        <v>3555</v>
      </c>
      <c r="C528" t="s">
        <v>88</v>
      </c>
      <c r="D528">
        <v>859.68711299999995</v>
      </c>
      <c r="E528">
        <v>1</v>
      </c>
      <c r="F528">
        <v>18.226949999999999</v>
      </c>
      <c r="G528">
        <v>0.40405000000000002</v>
      </c>
      <c r="H528">
        <v>0</v>
      </c>
      <c r="I528" t="s">
        <v>3556</v>
      </c>
      <c r="J528">
        <v>33741508.560000002</v>
      </c>
      <c r="K528">
        <v>93.97</v>
      </c>
      <c r="L528">
        <v>26989824.530000001</v>
      </c>
      <c r="M528">
        <v>29427974.329999998</v>
      </c>
      <c r="N528">
        <v>19346471.260000002</v>
      </c>
      <c r="O528">
        <v>25783789.899999999</v>
      </c>
      <c r="P528">
        <v>18736311.850000001</v>
      </c>
      <c r="Q528">
        <v>22419471.539999999</v>
      </c>
      <c r="R528">
        <v>25997682.91</v>
      </c>
      <c r="S528">
        <v>16407665.15</v>
      </c>
      <c r="T528">
        <v>26084440.879999999</v>
      </c>
      <c r="U528">
        <v>19181888.98</v>
      </c>
      <c r="V528">
        <v>9629991.2620000001</v>
      </c>
      <c r="W528">
        <v>57964264.539999999</v>
      </c>
      <c r="X528" t="s">
        <v>3557</v>
      </c>
      <c r="Y528">
        <v>2381994.1</v>
      </c>
      <c r="Z528" s="8" t="s">
        <v>2524</v>
      </c>
      <c r="AA528" t="s">
        <v>1353</v>
      </c>
      <c r="AB528" t="s">
        <v>484</v>
      </c>
      <c r="AC528" s="16" t="s">
        <v>3558</v>
      </c>
      <c r="AD528" t="s">
        <v>1353</v>
      </c>
      <c r="AE528">
        <f t="shared" si="17"/>
        <v>0.24772260581130617</v>
      </c>
      <c r="AF528">
        <f t="shared" si="16"/>
        <v>1.0925889361678758</v>
      </c>
    </row>
    <row r="529" spans="1:32" x14ac:dyDescent="0.2">
      <c r="A529">
        <v>818</v>
      </c>
      <c r="B529" t="s">
        <v>3559</v>
      </c>
      <c r="C529" t="s">
        <v>88</v>
      </c>
      <c r="D529">
        <v>857.67373039999995</v>
      </c>
      <c r="E529">
        <v>1</v>
      </c>
      <c r="F529">
        <v>17.889849999999999</v>
      </c>
      <c r="G529">
        <v>1.4443999999999999</v>
      </c>
      <c r="H529">
        <v>0</v>
      </c>
      <c r="I529" t="s">
        <v>3560</v>
      </c>
      <c r="J529">
        <v>413800139.80000001</v>
      </c>
      <c r="K529">
        <v>53.32</v>
      </c>
      <c r="L529">
        <v>358156369.5</v>
      </c>
      <c r="M529">
        <v>361798072.5</v>
      </c>
      <c r="N529">
        <v>303736703.5</v>
      </c>
      <c r="O529">
        <v>331171504.5</v>
      </c>
      <c r="P529">
        <v>278594534.5</v>
      </c>
      <c r="Q529">
        <v>317987929.69999999</v>
      </c>
      <c r="R529">
        <v>356815781</v>
      </c>
      <c r="S529">
        <v>243980351.59999999</v>
      </c>
      <c r="T529">
        <v>356577798.60000002</v>
      </c>
      <c r="U529">
        <v>295309897.30000001</v>
      </c>
      <c r="V529">
        <v>257616966.5</v>
      </c>
      <c r="W529">
        <v>587465871.5</v>
      </c>
      <c r="X529" t="s">
        <v>3561</v>
      </c>
      <c r="Y529">
        <v>13035755</v>
      </c>
      <c r="Z529" s="8" t="s">
        <v>2524</v>
      </c>
      <c r="AA529" t="s">
        <v>1353</v>
      </c>
      <c r="AB529" t="s">
        <v>484</v>
      </c>
      <c r="AC529" s="16" t="s">
        <v>3562</v>
      </c>
      <c r="AD529" t="s">
        <v>1353</v>
      </c>
      <c r="AE529">
        <f t="shared" si="17"/>
        <v>0.32385540047089523</v>
      </c>
      <c r="AF529">
        <f t="shared" si="16"/>
        <v>1.0399736138198299</v>
      </c>
    </row>
    <row r="530" spans="1:32" x14ac:dyDescent="0.2">
      <c r="A530">
        <v>1066</v>
      </c>
      <c r="B530" t="s">
        <v>3563</v>
      </c>
      <c r="C530" t="s">
        <v>88</v>
      </c>
      <c r="D530">
        <v>887.7205897</v>
      </c>
      <c r="E530">
        <v>1</v>
      </c>
      <c r="F530">
        <v>19.67435</v>
      </c>
      <c r="G530">
        <v>0.52343333299999995</v>
      </c>
      <c r="H530">
        <v>0</v>
      </c>
      <c r="I530" t="s">
        <v>3564</v>
      </c>
      <c r="J530">
        <v>25034409.039999999</v>
      </c>
      <c r="K530">
        <v>189.89</v>
      </c>
      <c r="L530">
        <v>15329755.24</v>
      </c>
      <c r="M530">
        <v>18334657.98</v>
      </c>
      <c r="N530">
        <v>5942439.051</v>
      </c>
      <c r="O530">
        <v>12853327.42</v>
      </c>
      <c r="P530">
        <v>2055869.318</v>
      </c>
      <c r="Q530">
        <v>11324052.67</v>
      </c>
      <c r="R530">
        <v>13963648.33</v>
      </c>
      <c r="S530">
        <v>5483900.915</v>
      </c>
      <c r="T530">
        <v>12980312.550000001</v>
      </c>
      <c r="U530">
        <v>6578850.0800000001</v>
      </c>
      <c r="V530">
        <v>786066.58369999996</v>
      </c>
      <c r="W530">
        <v>70110170.109999999</v>
      </c>
      <c r="X530" t="s">
        <v>3565</v>
      </c>
      <c r="Y530">
        <v>2435909.1</v>
      </c>
      <c r="Z530" s="8" t="s">
        <v>2524</v>
      </c>
      <c r="AA530" t="s">
        <v>1353</v>
      </c>
      <c r="AB530" t="s">
        <v>484</v>
      </c>
      <c r="AC530" s="16" t="s">
        <v>3566</v>
      </c>
      <c r="AD530" t="s">
        <v>1353</v>
      </c>
      <c r="AE530">
        <f t="shared" si="17"/>
        <v>0.40755695605937692</v>
      </c>
      <c r="AF530">
        <f t="shared" si="16"/>
        <v>1.0831555908565229</v>
      </c>
    </row>
    <row r="531" spans="1:32" x14ac:dyDescent="0.2">
      <c r="A531">
        <v>948</v>
      </c>
      <c r="B531" t="s">
        <v>3567</v>
      </c>
      <c r="C531" t="s">
        <v>88</v>
      </c>
      <c r="D531">
        <v>885.70506379999995</v>
      </c>
      <c r="E531">
        <v>1</v>
      </c>
      <c r="F531">
        <v>18.791283329999999</v>
      </c>
      <c r="G531">
        <v>0.45908333299999998</v>
      </c>
      <c r="H531">
        <v>0</v>
      </c>
      <c r="I531" t="s">
        <v>3568</v>
      </c>
      <c r="J531">
        <v>18491569.43</v>
      </c>
      <c r="K531">
        <v>138.79</v>
      </c>
      <c r="L531">
        <v>14217188.890000001</v>
      </c>
      <c r="M531">
        <v>18755142.300000001</v>
      </c>
      <c r="N531">
        <v>8122163.2649999997</v>
      </c>
      <c r="O531">
        <v>15017909.539999999</v>
      </c>
      <c r="P531">
        <v>6066732.0760000004</v>
      </c>
      <c r="Q531">
        <v>11920820.640000001</v>
      </c>
      <c r="R531">
        <v>16540226.560000001</v>
      </c>
      <c r="S531">
        <v>6098401.1869999999</v>
      </c>
      <c r="T531">
        <v>15950865.92</v>
      </c>
      <c r="U531">
        <v>8489858.5020000003</v>
      </c>
      <c r="V531">
        <v>0</v>
      </c>
      <c r="W531">
        <v>50936732.619999997</v>
      </c>
      <c r="X531" t="s">
        <v>3569</v>
      </c>
      <c r="Y531">
        <v>1210734.1000000001</v>
      </c>
      <c r="Z531" s="8" t="s">
        <v>2524</v>
      </c>
      <c r="AA531" t="s">
        <v>1353</v>
      </c>
      <c r="AB531" t="s">
        <v>484</v>
      </c>
      <c r="AC531" s="16" t="s">
        <v>3570</v>
      </c>
      <c r="AD531" t="s">
        <v>1353</v>
      </c>
      <c r="AE531">
        <f t="shared" si="17"/>
        <v>0.42129551104995333</v>
      </c>
      <c r="AF531">
        <f t="shared" si="16"/>
        <v>1.0538805754398584</v>
      </c>
    </row>
  </sheetData>
  <conditionalFormatting sqref="AE1:AE531">
    <cfRule type="cellIs" dxfId="0" priority="1" operator="lessThan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Ex_fig_5a_2022_04_08_4T1_48h</vt:lpstr>
      <vt:lpstr>ExFig5g_h_k_l_sample info</vt:lpstr>
      <vt:lpstr>ExFig5g_h_Norm_area_WM_Tum_CoA</vt:lpstr>
      <vt:lpstr>ExFig5g_h_Fractional_enrichment</vt:lpstr>
      <vt:lpstr>ExFig5k_l_Norm_area</vt:lpstr>
      <vt:lpstr>ExFig5m_input_for _LCMS</vt:lpstr>
      <vt:lpstr>ExFig5m__LCMS results</vt:lpstr>
      <vt:lpstr>ExFig5n_Sample_info</vt:lpstr>
      <vt:lpstr>ExFig5n_Norm_Area</vt:lpstr>
      <vt:lpstr>ED_Fig5d_Wm_tumour_growth</vt:lpstr>
      <vt:lpstr>ED_Fig5e_BRDU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Kreuzaler</dc:creator>
  <cp:lastModifiedBy>Mariia Yuneva</cp:lastModifiedBy>
  <dcterms:created xsi:type="dcterms:W3CDTF">2023-09-04T09:59:30Z</dcterms:created>
  <dcterms:modified xsi:type="dcterms:W3CDTF">2023-09-07T09:08:30Z</dcterms:modified>
</cp:coreProperties>
</file>