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ovatcheva\Serrano Lab\Data\Microbiome\Paper\2022\Nature\NatMet2022\revisions\final_checks\source_data\"/>
    </mc:Choice>
  </mc:AlternateContent>
  <bookViews>
    <workbookView xWindow="0" yWindow="0" windowWidth="23040" windowHeight="7752" activeTab="4"/>
  </bookViews>
  <sheets>
    <sheet name="Summary" sheetId="1" r:id="rId1"/>
    <sheet name="Fig. 3a" sheetId="2" r:id="rId2"/>
    <sheet name="Fig. 3b" sheetId="3" r:id="rId3"/>
    <sheet name="Fig. 3c" sheetId="4" r:id="rId4"/>
    <sheet name="Fig. 3d" sheetId="5" r:id="rId5"/>
    <sheet name="Fig. 3e" sheetId="6" r:id="rId6"/>
    <sheet name="Fig. 3f" sheetId="7" r:id="rId7"/>
    <sheet name="Fig. 3g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4" l="1"/>
  <c r="E27" i="4" s="1"/>
  <c r="D26" i="4"/>
  <c r="E25" i="4"/>
  <c r="D25" i="4"/>
  <c r="D24" i="4"/>
  <c r="D23" i="4"/>
  <c r="E23" i="4" s="1"/>
  <c r="D22" i="4"/>
  <c r="D21" i="4"/>
  <c r="E21" i="4" s="1"/>
  <c r="D20" i="4"/>
  <c r="E19" i="4"/>
  <c r="D19" i="4"/>
  <c r="D18" i="4"/>
  <c r="D17" i="4"/>
  <c r="E17" i="4" s="1"/>
  <c r="D16" i="4"/>
  <c r="D15" i="4"/>
  <c r="E15" i="4" s="1"/>
  <c r="D14" i="4"/>
  <c r="E13" i="4"/>
  <c r="D13" i="4"/>
  <c r="D12" i="4"/>
  <c r="D11" i="4"/>
  <c r="E11" i="4" s="1"/>
  <c r="D10" i="4"/>
</calcChain>
</file>

<file path=xl/sharedStrings.xml><?xml version="1.0" encoding="utf-8"?>
<sst xmlns="http://schemas.openxmlformats.org/spreadsheetml/2006/main" count="134" uniqueCount="94">
  <si>
    <t>Source Files Figure 3</t>
  </si>
  <si>
    <t>Fig. 3a</t>
  </si>
  <si>
    <t>Fig. 3b</t>
  </si>
  <si>
    <t>Fig. 3c</t>
  </si>
  <si>
    <t>Fig. 3d</t>
  </si>
  <si>
    <t>Fig. 3e</t>
  </si>
  <si>
    <t>Fig. 3f</t>
  </si>
  <si>
    <t>Fig. 3g</t>
  </si>
  <si>
    <t>iPSC colony formation with various 1C modulators</t>
  </si>
  <si>
    <r>
      <t>Setd2</t>
    </r>
    <r>
      <rPr>
        <sz val="11"/>
        <color theme="1"/>
        <rFont val="Arial"/>
        <family val="2"/>
      </rPr>
      <t xml:space="preserve"> expression levels by qPCR in the pancreas during </t>
    </r>
    <r>
      <rPr>
        <i/>
        <sz val="11"/>
        <color theme="1"/>
        <rFont val="Arial"/>
        <family val="2"/>
      </rPr>
      <t>in vivo</t>
    </r>
    <r>
      <rPr>
        <sz val="11"/>
        <color theme="1"/>
        <rFont val="Arial"/>
        <family val="2"/>
      </rPr>
      <t xml:space="preserve"> reprogramming</t>
    </r>
  </si>
  <si>
    <r>
      <t xml:space="preserve">Fig. 3a </t>
    </r>
    <r>
      <rPr>
        <sz val="11"/>
        <color theme="1"/>
        <rFont val="Arial"/>
        <family val="2"/>
      </rPr>
      <t>iPSC colony formation with various 1C modulators</t>
    </r>
  </si>
  <si>
    <t>DOXY</t>
  </si>
  <si>
    <t>DOXY B12</t>
  </si>
  <si>
    <t>DOXY B12 MAT2Ai</t>
  </si>
  <si>
    <t>DOXY SAM</t>
  </si>
  <si>
    <t>DOXY NSC</t>
  </si>
  <si>
    <t>DOXY vs. DOXY B12</t>
  </si>
  <si>
    <t>DOXY vs. DOXY B12 MAT2Ai</t>
  </si>
  <si>
    <t>DOXY vs. DOXY SAM</t>
  </si>
  <si>
    <t>DOXY vs. DOXY NSC</t>
  </si>
  <si>
    <t>Below threshold?</t>
  </si>
  <si>
    <t>Summary</t>
  </si>
  <si>
    <t>Individual P Value</t>
  </si>
  <si>
    <t>Yes</t>
  </si>
  <si>
    <t>***</t>
  </si>
  <si>
    <t>No</t>
  </si>
  <si>
    <t>ns</t>
  </si>
  <si>
    <t>****</t>
  </si>
  <si>
    <t>**</t>
  </si>
  <si>
    <t>&lt;0.0001</t>
  </si>
  <si>
    <t>T-test</t>
  </si>
  <si>
    <t>C-13 tracing of methyl m+1 SAM incorporation from serine during in vitro reprogramming with our without vitamin B12</t>
  </si>
  <si>
    <t>OSKM</t>
  </si>
  <si>
    <t>OSKM + B12</t>
  </si>
  <si>
    <t>% of total SAM pool</t>
  </si>
  <si>
    <t>Unpaired t test</t>
  </si>
  <si>
    <t>P value</t>
  </si>
  <si>
    <t>P value summary</t>
  </si>
  <si>
    <t>*</t>
  </si>
  <si>
    <t>Significantly different (P &lt; 0.05)?</t>
  </si>
  <si>
    <t>One- or two-tailed P value?</t>
  </si>
  <si>
    <t>Two-tailed</t>
  </si>
  <si>
    <r>
      <t xml:space="preserve">Fig. 3b </t>
    </r>
    <r>
      <rPr>
        <sz val="11"/>
        <color theme="1"/>
        <rFont val="Arial"/>
        <family val="2"/>
      </rPr>
      <t>C-13 tracing of methyl m+1 SAM incorporation from serine during in vitro reprogramming with our without vitamin B12</t>
    </r>
  </si>
  <si>
    <r>
      <t xml:space="preserve">Fig. 3c </t>
    </r>
    <r>
      <rPr>
        <sz val="11"/>
        <color theme="1"/>
        <rFont val="Arial"/>
        <family val="2"/>
      </rPr>
      <t>time course of H3K36me3 levels by immunoblot during in vitro reprogramming with or without vitamin B12</t>
    </r>
  </si>
  <si>
    <t>time course of H3K36me3 levels by immunoblot during in vitro reprogramming with or without vitamin B12</t>
  </si>
  <si>
    <t>D3</t>
  </si>
  <si>
    <t>D5</t>
  </si>
  <si>
    <t>D10</t>
  </si>
  <si>
    <t>MEF</t>
  </si>
  <si>
    <t>D7</t>
  </si>
  <si>
    <t>MEF1</t>
  </si>
  <si>
    <t>MEF2</t>
  </si>
  <si>
    <t>MEF3</t>
  </si>
  <si>
    <t>MEF vs. D3</t>
  </si>
  <si>
    <t>MEF vs. D5</t>
  </si>
  <si>
    <t>MEF vs. D7</t>
  </si>
  <si>
    <t>MEF vs. D10</t>
  </si>
  <si>
    <t>WT</t>
  </si>
  <si>
    <t>Doxy</t>
  </si>
  <si>
    <t>Doxy + 
B12</t>
  </si>
  <si>
    <t>male</t>
  </si>
  <si>
    <t>female</t>
  </si>
  <si>
    <t>B12 + folic acid (open circle on graph)</t>
  </si>
  <si>
    <t>H3K36me3</t>
  </si>
  <si>
    <t>tH3</t>
  </si>
  <si>
    <t>K36me3/tH3</t>
  </si>
  <si>
    <t>MEF1 D3</t>
  </si>
  <si>
    <t>MEF1 D3 B12</t>
  </si>
  <si>
    <t>MEF1 D5</t>
  </si>
  <si>
    <t>MEF1 D5 B12</t>
  </si>
  <si>
    <t>MEF1 D10</t>
  </si>
  <si>
    <t>MEF1 D10 B12</t>
  </si>
  <si>
    <t xml:space="preserve"> B12/doxy ratio H3K36me3</t>
  </si>
  <si>
    <t>B12/doxy</t>
  </si>
  <si>
    <t>MEF2 D3</t>
  </si>
  <si>
    <t>MEF2 D3 B12</t>
  </si>
  <si>
    <t>MEF2 D5</t>
  </si>
  <si>
    <t>MEF2 D5 B12</t>
  </si>
  <si>
    <t>MEF2 D10</t>
  </si>
  <si>
    <t>MEF2 D10 B12</t>
  </si>
  <si>
    <t>MEF3 D3</t>
  </si>
  <si>
    <t>MEF3 D3 B12</t>
  </si>
  <si>
    <t>MEF3 D5</t>
  </si>
  <si>
    <t>MEF3 D5 B12</t>
  </si>
  <si>
    <t>MEF3 D10</t>
  </si>
  <si>
    <t>MEF3 D10 B12</t>
  </si>
  <si>
    <r>
      <rPr>
        <i/>
        <sz val="11"/>
        <color theme="1"/>
        <rFont val="Arial"/>
        <family val="2"/>
      </rPr>
      <t xml:space="preserve">Setd2 </t>
    </r>
    <r>
      <rPr>
        <sz val="11"/>
        <color theme="1"/>
        <rFont val="Arial"/>
        <family val="2"/>
      </rPr>
      <t>expression levels by qPCR across a time course of</t>
    </r>
    <r>
      <rPr>
        <i/>
        <sz val="11"/>
        <color theme="1"/>
        <rFont val="Arial"/>
        <family val="2"/>
      </rPr>
      <t xml:space="preserve"> in vitro </t>
    </r>
    <r>
      <rPr>
        <sz val="11"/>
        <color theme="1"/>
        <rFont val="Arial"/>
        <family val="2"/>
      </rPr>
      <t>reprogramming</t>
    </r>
  </si>
  <si>
    <r>
      <t xml:space="preserve">H3K36me3 levels by IHC in the pancreas during </t>
    </r>
    <r>
      <rPr>
        <i/>
        <sz val="11"/>
        <color theme="1"/>
        <rFont val="Arial"/>
        <family val="2"/>
      </rPr>
      <t>in vivo</t>
    </r>
    <r>
      <rPr>
        <sz val="11"/>
        <color theme="1"/>
        <rFont val="Arial"/>
        <family val="2"/>
      </rPr>
      <t xml:space="preserve"> reprogramming</t>
    </r>
  </si>
  <si>
    <r>
      <t xml:space="preserve">Fig. 3d </t>
    </r>
    <r>
      <rPr>
        <sz val="11"/>
        <color theme="1"/>
        <rFont val="Arial"/>
        <family val="2"/>
      </rPr>
      <t>H3K36me3 levels by immunoblot with various 1C modulators</t>
    </r>
  </si>
  <si>
    <r>
      <t xml:space="preserve">Fig. 3e </t>
    </r>
    <r>
      <rPr>
        <i/>
        <sz val="11"/>
        <color theme="1"/>
        <rFont val="Arial"/>
        <family val="2"/>
      </rPr>
      <t>Setd2</t>
    </r>
    <r>
      <rPr>
        <sz val="11"/>
        <color theme="1"/>
        <rFont val="Arial"/>
        <family val="2"/>
      </rPr>
      <t xml:space="preserve"> expression levels by qPCR across a time course of</t>
    </r>
    <r>
      <rPr>
        <i/>
        <sz val="11"/>
        <color theme="1"/>
        <rFont val="Arial"/>
        <family val="2"/>
      </rPr>
      <t xml:space="preserve"> in vitro</t>
    </r>
    <r>
      <rPr>
        <sz val="11"/>
        <color theme="1"/>
        <rFont val="Arial"/>
        <family val="2"/>
      </rPr>
      <t xml:space="preserve"> reprogramming</t>
    </r>
  </si>
  <si>
    <r>
      <t xml:space="preserve">Fig. 3f </t>
    </r>
    <r>
      <rPr>
        <i/>
        <sz val="11"/>
        <color theme="1"/>
        <rFont val="Arial"/>
        <family val="2"/>
      </rPr>
      <t xml:space="preserve">Setd2 </t>
    </r>
    <r>
      <rPr>
        <sz val="11"/>
        <color theme="1"/>
        <rFont val="Arial"/>
        <family val="2"/>
      </rPr>
      <t>expression levels by qPCR in the pancreas during</t>
    </r>
    <r>
      <rPr>
        <i/>
        <sz val="11"/>
        <color theme="1"/>
        <rFont val="Arial"/>
        <family val="2"/>
      </rPr>
      <t xml:space="preserve"> in vivo</t>
    </r>
    <r>
      <rPr>
        <sz val="11"/>
        <color theme="1"/>
        <rFont val="Arial"/>
        <family val="2"/>
      </rPr>
      <t xml:space="preserve"> reprogramming</t>
    </r>
  </si>
  <si>
    <r>
      <t xml:space="preserve">Fig. 3f </t>
    </r>
    <r>
      <rPr>
        <sz val="11"/>
        <color theme="1"/>
        <rFont val="Arial"/>
        <family val="2"/>
      </rPr>
      <t xml:space="preserve">H3K36me3 levels by IHC in the pancreas during </t>
    </r>
    <r>
      <rPr>
        <i/>
        <sz val="11"/>
        <color theme="1"/>
        <rFont val="Arial"/>
        <family val="2"/>
      </rPr>
      <t xml:space="preserve">in vivo </t>
    </r>
    <r>
      <rPr>
        <sz val="11"/>
        <color theme="1"/>
        <rFont val="Arial"/>
        <family val="2"/>
      </rPr>
      <t>reprogramming</t>
    </r>
  </si>
  <si>
    <t>H3K36me3 levels by immunoblot with various 1C modulators (separate file)</t>
  </si>
  <si>
    <t xml:space="preserve"> See separate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</si>
</sst>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1"/>
      <name val="Arial"/>
      <family val="2"/>
    </font>
    <font>
      <b/>
      <i/>
      <sz val="11"/>
      <color theme="1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C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7" xfId="0" applyFont="1" applyBorder="1"/>
    <xf numFmtId="0" fontId="3" fillId="0" borderId="2" xfId="0" applyFont="1" applyBorder="1"/>
    <xf numFmtId="0" fontId="0" fillId="0" borderId="2" xfId="0" applyBorder="1"/>
    <xf numFmtId="0" fontId="0" fillId="0" borderId="3" xfId="0" applyBorder="1"/>
    <xf numFmtId="0" fontId="2" fillId="0" borderId="8" xfId="0" applyFont="1" applyBorder="1"/>
    <xf numFmtId="0" fontId="3" fillId="0" borderId="0" xfId="0" applyFont="1" applyBorder="1"/>
    <xf numFmtId="0" fontId="0" fillId="0" borderId="0" xfId="0" applyBorder="1"/>
    <xf numFmtId="0" fontId="0" fillId="0" borderId="9" xfId="0" applyBorder="1"/>
    <xf numFmtId="0" fontId="2" fillId="0" borderId="10" xfId="0" applyFont="1" applyBorder="1"/>
    <xf numFmtId="0" fontId="3" fillId="0" borderId="5" xfId="0" applyFont="1" applyBorder="1"/>
    <xf numFmtId="0" fontId="0" fillId="0" borderId="5" xfId="0" applyBorder="1"/>
    <xf numFmtId="0" fontId="0" fillId="0" borderId="6" xfId="0" applyBorder="1"/>
    <xf numFmtId="0" fontId="3" fillId="0" borderId="1" xfId="0" applyFont="1" applyBorder="1"/>
    <xf numFmtId="0" fontId="3" fillId="0" borderId="11" xfId="0" applyFont="1" applyBorder="1"/>
    <xf numFmtId="0" fontId="4" fillId="0" borderId="11" xfId="0" applyFont="1" applyBorder="1"/>
    <xf numFmtId="0" fontId="3" fillId="0" borderId="4" xfId="0" applyFont="1" applyBorder="1"/>
    <xf numFmtId="0" fontId="1" fillId="0" borderId="0" xfId="0" applyFont="1"/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6" fillId="0" borderId="16" xfId="0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0" xfId="0" applyFont="1" applyBorder="1"/>
    <xf numFmtId="0" fontId="6" fillId="0" borderId="20" xfId="0" applyFont="1" applyBorder="1"/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0" fontId="6" fillId="0" borderId="19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0" fillId="0" borderId="22" xfId="0" applyBorder="1"/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4" xfId="0" applyFont="1" applyBorder="1"/>
    <xf numFmtId="0" fontId="3" fillId="0" borderId="0" xfId="0" applyFont="1"/>
    <xf numFmtId="0" fontId="7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0" fillId="0" borderId="12" xfId="0" applyBorder="1"/>
    <xf numFmtId="0" fontId="7" fillId="0" borderId="24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0" fillId="0" borderId="15" xfId="0" applyBorder="1"/>
    <xf numFmtId="0" fontId="0" fillId="0" borderId="20" xfId="0" applyBorder="1"/>
    <xf numFmtId="0" fontId="0" fillId="0" borderId="23" xfId="0" applyBorder="1"/>
    <xf numFmtId="0" fontId="1" fillId="0" borderId="12" xfId="0" applyFont="1" applyBorder="1"/>
    <xf numFmtId="0" fontId="5" fillId="2" borderId="16" xfId="0" applyFont="1" applyFill="1" applyBorder="1"/>
    <xf numFmtId="0" fontId="5" fillId="2" borderId="18" xfId="0" applyFont="1" applyFill="1" applyBorder="1"/>
    <xf numFmtId="0" fontId="5" fillId="2" borderId="19" xfId="0" applyFont="1" applyFill="1" applyBorder="1"/>
    <xf numFmtId="0" fontId="5" fillId="2" borderId="20" xfId="0" applyFont="1" applyFill="1" applyBorder="1"/>
    <xf numFmtId="0" fontId="3" fillId="3" borderId="19" xfId="0" applyFont="1" applyFill="1" applyBorder="1"/>
    <xf numFmtId="0" fontId="3" fillId="3" borderId="20" xfId="0" applyFont="1" applyFill="1" applyBorder="1"/>
    <xf numFmtId="0" fontId="5" fillId="0" borderId="19" xfId="0" applyFont="1" applyBorder="1"/>
    <xf numFmtId="0" fontId="10" fillId="2" borderId="20" xfId="0" applyFont="1" applyFill="1" applyBorder="1"/>
    <xf numFmtId="0" fontId="11" fillId="3" borderId="20" xfId="0" applyFont="1" applyFill="1" applyBorder="1"/>
    <xf numFmtId="0" fontId="5" fillId="0" borderId="21" xfId="0" applyFont="1" applyBorder="1"/>
    <xf numFmtId="0" fontId="11" fillId="3" borderId="23" xfId="0" applyFont="1" applyFill="1" applyBorder="1"/>
    <xf numFmtId="0" fontId="8" fillId="2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1" fillId="0" borderId="0" xfId="0" applyFont="1"/>
    <xf numFmtId="0" fontId="3" fillId="2" borderId="18" xfId="0" applyFont="1" applyFill="1" applyBorder="1"/>
    <xf numFmtId="0" fontId="3" fillId="2" borderId="20" xfId="0" applyFont="1" applyFill="1" applyBorder="1"/>
    <xf numFmtId="0" fontId="3" fillId="3" borderId="23" xfId="0" applyFont="1" applyFill="1" applyBorder="1"/>
    <xf numFmtId="0" fontId="9" fillId="0" borderId="16" xfId="0" applyFont="1" applyBorder="1"/>
    <xf numFmtId="0" fontId="9" fillId="0" borderId="18" xfId="0" applyFont="1" applyBorder="1"/>
    <xf numFmtId="0" fontId="3" fillId="2" borderId="16" xfId="0" applyFont="1" applyFill="1" applyBorder="1"/>
    <xf numFmtId="0" fontId="3" fillId="2" borderId="19" xfId="0" applyFont="1" applyFill="1" applyBorder="1"/>
    <xf numFmtId="0" fontId="3" fillId="0" borderId="13" xfId="0" applyFont="1" applyBorder="1"/>
    <xf numFmtId="0" fontId="8" fillId="0" borderId="13" xfId="0" applyFont="1" applyBorder="1"/>
    <xf numFmtId="0" fontId="9" fillId="0" borderId="14" xfId="0" applyFont="1" applyBorder="1"/>
    <xf numFmtId="0" fontId="9" fillId="0" borderId="12" xfId="0" applyFont="1" applyBorder="1"/>
    <xf numFmtId="0" fontId="9" fillId="0" borderId="15" xfId="0" applyFont="1" applyBorder="1"/>
    <xf numFmtId="0" fontId="8" fillId="0" borderId="0" xfId="0" applyFont="1" applyBorder="1"/>
    <xf numFmtId="0" fontId="8" fillId="0" borderId="24" xfId="0" applyFont="1" applyBorder="1"/>
    <xf numFmtId="0" fontId="8" fillId="0" borderId="20" xfId="0" applyFont="1" applyBorder="1"/>
    <xf numFmtId="0" fontId="8" fillId="0" borderId="0" xfId="0" applyFont="1" applyFill="1" applyBorder="1"/>
    <xf numFmtId="0" fontId="8" fillId="0" borderId="22" xfId="0" applyFont="1" applyBorder="1"/>
    <xf numFmtId="0" fontId="8" fillId="0" borderId="25" xfId="0" applyFont="1" applyBorder="1"/>
    <xf numFmtId="0" fontId="8" fillId="0" borderId="23" xfId="0" applyFont="1" applyBorder="1"/>
    <xf numFmtId="0" fontId="8" fillId="0" borderId="17" xfId="0" applyFont="1" applyBorder="1"/>
    <xf numFmtId="0" fontId="8" fillId="0" borderId="18" xfId="0" applyFont="1" applyBorder="1"/>
    <xf numFmtId="0" fontId="8" fillId="0" borderId="26" xfId="0" applyFont="1" applyBorder="1"/>
    <xf numFmtId="0" fontId="6" fillId="0" borderId="20" xfId="0" applyFont="1" applyFill="1" applyBorder="1"/>
    <xf numFmtId="0" fontId="12" fillId="0" borderId="26" xfId="0" applyFont="1" applyFill="1" applyBorder="1" applyAlignment="1">
      <alignment vertical="center" wrapText="1"/>
    </xf>
    <xf numFmtId="0" fontId="12" fillId="0" borderId="24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22" xfId="0" applyFont="1" applyBorder="1"/>
    <xf numFmtId="0" fontId="7" fillId="0" borderId="23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selection activeCell="H16" sqref="H16"/>
    </sheetView>
  </sheetViews>
  <sheetFormatPr defaultRowHeight="14.4" x14ac:dyDescent="0.3"/>
  <sheetData>
    <row r="1" spans="1:15" x14ac:dyDescent="0.3">
      <c r="A1" s="89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1"/>
    </row>
    <row r="2" spans="1:15" x14ac:dyDescent="0.3">
      <c r="A2" s="92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4"/>
    </row>
    <row r="3" spans="1:15" x14ac:dyDescent="0.3">
      <c r="A3" s="1" t="s">
        <v>1</v>
      </c>
      <c r="B3" s="13" t="s">
        <v>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4"/>
    </row>
    <row r="4" spans="1:15" x14ac:dyDescent="0.3">
      <c r="A4" s="5" t="s">
        <v>2</v>
      </c>
      <c r="B4" s="14" t="s">
        <v>31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  <c r="O4" s="8"/>
    </row>
    <row r="5" spans="1:15" x14ac:dyDescent="0.3">
      <c r="A5" s="5" t="s">
        <v>3</v>
      </c>
      <c r="B5" s="14" t="s">
        <v>44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/>
      <c r="O5" s="8"/>
    </row>
    <row r="6" spans="1:15" x14ac:dyDescent="0.3">
      <c r="A6" s="5" t="s">
        <v>4</v>
      </c>
      <c r="B6" s="14" t="s">
        <v>92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  <c r="O6" s="8"/>
    </row>
    <row r="7" spans="1:15" x14ac:dyDescent="0.3">
      <c r="A7" s="5" t="s">
        <v>5</v>
      </c>
      <c r="B7" s="14" t="s">
        <v>86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/>
      <c r="O7" s="8"/>
    </row>
    <row r="8" spans="1:15" x14ac:dyDescent="0.3">
      <c r="A8" s="5" t="s">
        <v>6</v>
      </c>
      <c r="B8" s="15" t="s">
        <v>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  <c r="O8" s="8"/>
    </row>
    <row r="9" spans="1:15" x14ac:dyDescent="0.3">
      <c r="A9" s="9" t="s">
        <v>7</v>
      </c>
      <c r="B9" s="16" t="s">
        <v>87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2"/>
    </row>
  </sheetData>
  <mergeCells count="1">
    <mergeCell ref="A1:O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sqref="A1:L2"/>
    </sheetView>
  </sheetViews>
  <sheetFormatPr defaultRowHeight="14.4" x14ac:dyDescent="0.3"/>
  <cols>
    <col min="2" max="2" width="10" bestFit="1" customWidth="1"/>
    <col min="3" max="3" width="17.21875" bestFit="1" customWidth="1"/>
    <col min="4" max="4" width="10.5546875" bestFit="1" customWidth="1"/>
    <col min="5" max="5" width="16.44140625" bestFit="1" customWidth="1"/>
  </cols>
  <sheetData>
    <row r="1" spans="1:12" x14ac:dyDescent="0.3">
      <c r="A1" s="95" t="s">
        <v>10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 ht="15" thickBot="1" x14ac:dyDescent="0.3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2" ht="15" thickBot="1" x14ac:dyDescent="0.35">
      <c r="A3" s="32" t="s">
        <v>11</v>
      </c>
      <c r="B3" s="33" t="s">
        <v>12</v>
      </c>
      <c r="C3" s="33" t="s">
        <v>13</v>
      </c>
      <c r="D3" s="33" t="s">
        <v>15</v>
      </c>
      <c r="E3" s="36" t="s">
        <v>14</v>
      </c>
    </row>
    <row r="4" spans="1:12" x14ac:dyDescent="0.3">
      <c r="A4" s="23">
        <v>14</v>
      </c>
      <c r="B4" s="24">
        <v>44</v>
      </c>
      <c r="C4" s="24">
        <v>13</v>
      </c>
      <c r="D4" s="24">
        <v>49</v>
      </c>
      <c r="E4" s="25">
        <v>103</v>
      </c>
    </row>
    <row r="5" spans="1:12" x14ac:dyDescent="0.3">
      <c r="A5" s="23">
        <v>26</v>
      </c>
      <c r="B5" s="24">
        <v>48</v>
      </c>
      <c r="C5" s="24">
        <v>11</v>
      </c>
      <c r="D5" s="24">
        <v>37</v>
      </c>
      <c r="E5" s="25">
        <v>79</v>
      </c>
    </row>
    <row r="6" spans="1:12" x14ac:dyDescent="0.3">
      <c r="A6" s="23">
        <v>11</v>
      </c>
      <c r="B6" s="24">
        <v>35</v>
      </c>
      <c r="C6" s="24">
        <v>13</v>
      </c>
      <c r="D6" s="24">
        <v>27</v>
      </c>
      <c r="E6" s="25">
        <v>84</v>
      </c>
    </row>
    <row r="7" spans="1:12" x14ac:dyDescent="0.3">
      <c r="A7" s="23">
        <v>27</v>
      </c>
      <c r="B7" s="24">
        <v>55</v>
      </c>
      <c r="C7" s="24">
        <v>19</v>
      </c>
      <c r="D7" s="7"/>
      <c r="E7" s="25">
        <v>70</v>
      </c>
    </row>
    <row r="8" spans="1:12" x14ac:dyDescent="0.3">
      <c r="A8" s="23">
        <v>24</v>
      </c>
      <c r="B8" s="24">
        <v>48</v>
      </c>
      <c r="C8" s="24">
        <v>13</v>
      </c>
      <c r="D8" s="7"/>
      <c r="E8" s="25">
        <v>78</v>
      </c>
    </row>
    <row r="9" spans="1:12" ht="15" thickBot="1" x14ac:dyDescent="0.35">
      <c r="A9" s="26">
        <v>15</v>
      </c>
      <c r="B9" s="27">
        <v>30</v>
      </c>
      <c r="C9" s="27"/>
      <c r="D9" s="27"/>
      <c r="E9" s="28"/>
    </row>
    <row r="10" spans="1:12" ht="15" thickBot="1" x14ac:dyDescent="0.35">
      <c r="A10" s="97" t="s">
        <v>30</v>
      </c>
      <c r="B10" s="98"/>
      <c r="C10" s="87" t="s">
        <v>20</v>
      </c>
      <c r="D10" s="87" t="s">
        <v>21</v>
      </c>
      <c r="E10" s="88" t="s">
        <v>22</v>
      </c>
      <c r="F10" s="17"/>
    </row>
    <row r="11" spans="1:12" x14ac:dyDescent="0.3">
      <c r="A11" s="29" t="s">
        <v>16</v>
      </c>
      <c r="B11" s="24"/>
      <c r="C11" s="24" t="s">
        <v>23</v>
      </c>
      <c r="D11" s="24" t="s">
        <v>24</v>
      </c>
      <c r="E11" s="25">
        <v>2.0000000000000001E-4</v>
      </c>
    </row>
    <row r="12" spans="1:12" x14ac:dyDescent="0.3">
      <c r="A12" s="29" t="s">
        <v>17</v>
      </c>
      <c r="B12" s="7"/>
      <c r="C12" s="24" t="s">
        <v>25</v>
      </c>
      <c r="D12" s="24" t="s">
        <v>26</v>
      </c>
      <c r="E12" s="25">
        <v>0.34799999999999998</v>
      </c>
    </row>
    <row r="13" spans="1:12" x14ac:dyDescent="0.3">
      <c r="A13" s="29" t="s">
        <v>18</v>
      </c>
      <c r="B13" s="7"/>
      <c r="C13" s="24" t="s">
        <v>23</v>
      </c>
      <c r="D13" s="24" t="s">
        <v>27</v>
      </c>
      <c r="E13" s="25" t="s">
        <v>29</v>
      </c>
    </row>
    <row r="14" spans="1:12" ht="15" thickBot="1" x14ac:dyDescent="0.35">
      <c r="A14" s="30" t="s">
        <v>19</v>
      </c>
      <c r="B14" s="31"/>
      <c r="C14" s="27" t="s">
        <v>23</v>
      </c>
      <c r="D14" s="27" t="s">
        <v>28</v>
      </c>
      <c r="E14" s="28">
        <v>6.8999999999999999E-3</v>
      </c>
    </row>
  </sheetData>
  <mergeCells count="2">
    <mergeCell ref="A1:L2"/>
    <mergeCell ref="A10:B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sqref="A1:N2"/>
    </sheetView>
  </sheetViews>
  <sheetFormatPr defaultRowHeight="14.4" x14ac:dyDescent="0.3"/>
  <cols>
    <col min="2" max="2" width="11.6640625" bestFit="1" customWidth="1"/>
    <col min="4" max="4" width="12" bestFit="1" customWidth="1"/>
  </cols>
  <sheetData>
    <row r="1" spans="1:14" x14ac:dyDescent="0.3">
      <c r="A1" s="95" t="s">
        <v>42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14" x14ac:dyDescent="0.3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14" ht="15" thickBot="1" x14ac:dyDescent="0.35"/>
    <row r="4" spans="1:14" ht="15" thickBot="1" x14ac:dyDescent="0.35">
      <c r="C4" s="18" t="s">
        <v>32</v>
      </c>
      <c r="D4" s="20" t="s">
        <v>33</v>
      </c>
    </row>
    <row r="5" spans="1:14" x14ac:dyDescent="0.3">
      <c r="C5" s="21">
        <v>3.8958379999999999</v>
      </c>
      <c r="D5" s="22">
        <v>4.3724449999999999</v>
      </c>
      <c r="F5" s="35" t="s">
        <v>34</v>
      </c>
    </row>
    <row r="6" spans="1:14" x14ac:dyDescent="0.3">
      <c r="C6" s="23">
        <v>3.5790739999999999</v>
      </c>
      <c r="D6" s="25">
        <v>4.8405139999999998</v>
      </c>
    </row>
    <row r="7" spans="1:14" ht="15" thickBot="1" x14ac:dyDescent="0.35">
      <c r="C7" s="26">
        <v>3.6127880000000001</v>
      </c>
      <c r="D7" s="28">
        <v>5.6251639999999998</v>
      </c>
    </row>
    <row r="8" spans="1:14" ht="15" thickBot="1" x14ac:dyDescent="0.35"/>
    <row r="9" spans="1:14" ht="15" thickBot="1" x14ac:dyDescent="0.35">
      <c r="C9" s="99" t="s">
        <v>35</v>
      </c>
      <c r="D9" s="100"/>
    </row>
    <row r="10" spans="1:14" x14ac:dyDescent="0.3">
      <c r="C10" s="37" t="s">
        <v>36</v>
      </c>
      <c r="D10" s="22">
        <v>0.03</v>
      </c>
    </row>
    <row r="11" spans="1:14" x14ac:dyDescent="0.3">
      <c r="C11" s="29" t="s">
        <v>37</v>
      </c>
      <c r="D11" s="25" t="s">
        <v>38</v>
      </c>
    </row>
    <row r="12" spans="1:14" x14ac:dyDescent="0.3">
      <c r="C12" s="29" t="s">
        <v>39</v>
      </c>
      <c r="D12" s="25" t="s">
        <v>23</v>
      </c>
    </row>
    <row r="13" spans="1:14" ht="15" thickBot="1" x14ac:dyDescent="0.35">
      <c r="C13" s="30" t="s">
        <v>40</v>
      </c>
      <c r="D13" s="28" t="s">
        <v>41</v>
      </c>
    </row>
  </sheetData>
  <mergeCells count="2">
    <mergeCell ref="A1:N2"/>
    <mergeCell ref="C9:D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="80" zoomScaleNormal="80" workbookViewId="0">
      <selection activeCell="L16" sqref="L16"/>
    </sheetView>
  </sheetViews>
  <sheetFormatPr defaultRowHeight="14.4" x14ac:dyDescent="0.3"/>
  <cols>
    <col min="1" max="1" width="13.88671875" customWidth="1"/>
    <col min="2" max="2" width="11" customWidth="1"/>
    <col min="4" max="4" width="13.21875" customWidth="1"/>
  </cols>
  <sheetData>
    <row r="1" spans="1:14" x14ac:dyDescent="0.3">
      <c r="A1" s="95" t="s">
        <v>43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14" ht="15" thickBot="1" x14ac:dyDescent="0.3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14" ht="15" thickBot="1" x14ac:dyDescent="0.35">
      <c r="B3" s="101" t="s">
        <v>72</v>
      </c>
      <c r="C3" s="102"/>
      <c r="D3" s="103"/>
    </row>
    <row r="4" spans="1:14" ht="15" thickBot="1" x14ac:dyDescent="0.35">
      <c r="A4" s="68"/>
      <c r="B4" s="18" t="s">
        <v>45</v>
      </c>
      <c r="C4" s="19" t="s">
        <v>46</v>
      </c>
      <c r="D4" s="20" t="s">
        <v>47</v>
      </c>
    </row>
    <row r="5" spans="1:14" x14ac:dyDescent="0.3">
      <c r="A5" s="38" t="s">
        <v>50</v>
      </c>
      <c r="B5" s="23">
        <v>2.5683020000000001</v>
      </c>
      <c r="C5" s="24">
        <v>1.307685</v>
      </c>
      <c r="D5" s="25">
        <v>2.6393439999999999</v>
      </c>
    </row>
    <row r="6" spans="1:14" x14ac:dyDescent="0.3">
      <c r="A6" s="38" t="s">
        <v>51</v>
      </c>
      <c r="B6" s="23">
        <v>3.0733039999999998</v>
      </c>
      <c r="C6" s="24">
        <v>1.948412</v>
      </c>
      <c r="D6" s="25">
        <v>3.9392100000000001</v>
      </c>
      <c r="G6" s="35"/>
    </row>
    <row r="7" spans="1:14" ht="15" thickBot="1" x14ac:dyDescent="0.35">
      <c r="A7" s="39" t="s">
        <v>52</v>
      </c>
      <c r="B7" s="26">
        <v>2.09849</v>
      </c>
      <c r="C7" s="27">
        <v>1.78237</v>
      </c>
      <c r="D7" s="28">
        <v>2.291029</v>
      </c>
    </row>
    <row r="8" spans="1:14" ht="15" thickBot="1" x14ac:dyDescent="0.35"/>
    <row r="9" spans="1:14" ht="15" thickBot="1" x14ac:dyDescent="0.35">
      <c r="A9" s="69"/>
      <c r="B9" s="70" t="s">
        <v>63</v>
      </c>
      <c r="C9" s="70" t="s">
        <v>64</v>
      </c>
      <c r="D9" s="71" t="s">
        <v>65</v>
      </c>
      <c r="E9" s="72" t="s">
        <v>73</v>
      </c>
    </row>
    <row r="10" spans="1:14" x14ac:dyDescent="0.3">
      <c r="A10" s="84" t="s">
        <v>66</v>
      </c>
      <c r="B10" s="80">
        <v>9.6600000000000002E-3</v>
      </c>
      <c r="C10" s="80">
        <v>5.27</v>
      </c>
      <c r="D10" s="82">
        <f>B10/C10</f>
        <v>1.8330170777988617E-3</v>
      </c>
      <c r="E10" s="81"/>
    </row>
    <row r="11" spans="1:14" x14ac:dyDescent="0.3">
      <c r="A11" s="85" t="s">
        <v>67</v>
      </c>
      <c r="B11" s="73">
        <v>2.98E-2</v>
      </c>
      <c r="C11" s="73">
        <v>6.33</v>
      </c>
      <c r="D11" s="74">
        <f t="shared" ref="D11:D27" si="0">B11/C11</f>
        <v>4.7077409162717219E-3</v>
      </c>
      <c r="E11" s="75">
        <f>D11/D10</f>
        <v>2.5683017214028956</v>
      </c>
    </row>
    <row r="12" spans="1:14" x14ac:dyDescent="0.3">
      <c r="A12" s="85" t="s">
        <v>68</v>
      </c>
      <c r="B12" s="73">
        <v>2.5499999999999998E-2</v>
      </c>
      <c r="C12" s="73">
        <v>7.22</v>
      </c>
      <c r="D12" s="74">
        <f t="shared" si="0"/>
        <v>3.5318559556786703E-3</v>
      </c>
      <c r="E12" s="75"/>
    </row>
    <row r="13" spans="1:14" x14ac:dyDescent="0.3">
      <c r="A13" s="85" t="s">
        <v>69</v>
      </c>
      <c r="B13" s="76">
        <v>4.48E-2</v>
      </c>
      <c r="C13" s="73">
        <v>9.6999999999999993</v>
      </c>
      <c r="D13" s="74">
        <f t="shared" si="0"/>
        <v>4.618556701030928E-3</v>
      </c>
      <c r="E13" s="75">
        <f>D13/D12</f>
        <v>1.307685465938953</v>
      </c>
    </row>
    <row r="14" spans="1:14" x14ac:dyDescent="0.3">
      <c r="A14" s="85" t="s">
        <v>70</v>
      </c>
      <c r="B14" s="76">
        <v>1.47E-2</v>
      </c>
      <c r="C14" s="73">
        <v>7.84</v>
      </c>
      <c r="D14" s="74">
        <f t="shared" si="0"/>
        <v>1.8749999999999999E-3</v>
      </c>
      <c r="E14" s="75"/>
    </row>
    <row r="15" spans="1:14" ht="15" thickBot="1" x14ac:dyDescent="0.35">
      <c r="A15" s="86" t="s">
        <v>71</v>
      </c>
      <c r="B15" s="77">
        <v>4.8300000000000003E-2</v>
      </c>
      <c r="C15" s="77">
        <v>9.76</v>
      </c>
      <c r="D15" s="78">
        <f t="shared" si="0"/>
        <v>4.9487704918032794E-3</v>
      </c>
      <c r="E15" s="79">
        <f>D15/D14</f>
        <v>2.6393442622950825</v>
      </c>
    </row>
    <row r="16" spans="1:14" x14ac:dyDescent="0.3">
      <c r="A16" s="84" t="s">
        <v>74</v>
      </c>
      <c r="B16" s="80">
        <v>4.6300000000000001E-2</v>
      </c>
      <c r="C16" s="81">
        <v>7.03</v>
      </c>
      <c r="D16" s="81">
        <f t="shared" si="0"/>
        <v>6.5860597439544805E-3</v>
      </c>
      <c r="E16" s="81"/>
    </row>
    <row r="17" spans="1:5" x14ac:dyDescent="0.3">
      <c r="A17" s="85" t="s">
        <v>75</v>
      </c>
      <c r="B17" s="73">
        <v>0.16800000000000001</v>
      </c>
      <c r="C17" s="75">
        <v>8.3000000000000007</v>
      </c>
      <c r="D17" s="75">
        <f t="shared" si="0"/>
        <v>2.0240963855421686E-2</v>
      </c>
      <c r="E17" s="75">
        <f>D17/D16</f>
        <v>3.0733040151968565</v>
      </c>
    </row>
    <row r="18" spans="1:5" x14ac:dyDescent="0.3">
      <c r="A18" s="85" t="s">
        <v>76</v>
      </c>
      <c r="B18" s="73">
        <v>0.253</v>
      </c>
      <c r="C18" s="75">
        <v>10.6</v>
      </c>
      <c r="D18" s="75">
        <f t="shared" si="0"/>
        <v>2.3867924528301887E-2</v>
      </c>
      <c r="E18" s="75"/>
    </row>
    <row r="19" spans="1:5" x14ac:dyDescent="0.3">
      <c r="A19" s="85" t="s">
        <v>77</v>
      </c>
      <c r="B19" s="73">
        <v>0.45900000000000002</v>
      </c>
      <c r="C19" s="75">
        <v>9.8699999999999992</v>
      </c>
      <c r="D19" s="75">
        <f t="shared" si="0"/>
        <v>4.6504559270516721E-2</v>
      </c>
      <c r="E19" s="75">
        <f>D19/D18</f>
        <v>1.948412364693586</v>
      </c>
    </row>
    <row r="20" spans="1:5" x14ac:dyDescent="0.3">
      <c r="A20" s="85" t="s">
        <v>78</v>
      </c>
      <c r="B20" s="73">
        <v>3.2899999999999999E-2</v>
      </c>
      <c r="C20" s="83">
        <v>3.66</v>
      </c>
      <c r="D20" s="75">
        <f t="shared" si="0"/>
        <v>8.9890710382513651E-3</v>
      </c>
      <c r="E20" s="75"/>
    </row>
    <row r="21" spans="1:5" ht="15" thickBot="1" x14ac:dyDescent="0.35">
      <c r="A21" s="86" t="s">
        <v>79</v>
      </c>
      <c r="B21" s="77">
        <v>0.432</v>
      </c>
      <c r="C21" s="79">
        <v>12.2</v>
      </c>
      <c r="D21" s="79">
        <f t="shared" si="0"/>
        <v>3.5409836065573769E-2</v>
      </c>
      <c r="E21" s="79">
        <f>D21/D20</f>
        <v>3.9392097264437691</v>
      </c>
    </row>
    <row r="22" spans="1:5" x14ac:dyDescent="0.3">
      <c r="A22" s="85" t="s">
        <v>80</v>
      </c>
      <c r="B22" s="80">
        <v>0.107</v>
      </c>
      <c r="C22" s="81">
        <v>9.73</v>
      </c>
      <c r="D22" s="81">
        <f t="shared" si="0"/>
        <v>1.0996916752312435E-2</v>
      </c>
      <c r="E22" s="75"/>
    </row>
    <row r="23" spans="1:5" x14ac:dyDescent="0.3">
      <c r="A23" s="85" t="s">
        <v>81</v>
      </c>
      <c r="B23" s="73">
        <v>0.183</v>
      </c>
      <c r="C23" s="75">
        <v>7.93</v>
      </c>
      <c r="D23" s="75">
        <f t="shared" si="0"/>
        <v>2.3076923076923078E-2</v>
      </c>
      <c r="E23" s="75">
        <f>D23/D22</f>
        <v>2.098490294751977</v>
      </c>
    </row>
    <row r="24" spans="1:5" x14ac:dyDescent="0.3">
      <c r="A24" s="85" t="s">
        <v>82</v>
      </c>
      <c r="B24" s="73">
        <v>0.123</v>
      </c>
      <c r="C24" s="75">
        <v>7.4</v>
      </c>
      <c r="D24" s="75">
        <f t="shared" si="0"/>
        <v>1.6621621621621622E-2</v>
      </c>
      <c r="E24" s="75"/>
    </row>
    <row r="25" spans="1:5" x14ac:dyDescent="0.3">
      <c r="A25" s="85" t="s">
        <v>83</v>
      </c>
      <c r="B25" s="73">
        <v>0.29299999999999998</v>
      </c>
      <c r="C25" s="75">
        <v>9.89</v>
      </c>
      <c r="D25" s="75">
        <f t="shared" si="0"/>
        <v>2.9625884732052576E-2</v>
      </c>
      <c r="E25" s="75">
        <f>D25/D24</f>
        <v>1.7823703009527565</v>
      </c>
    </row>
    <row r="26" spans="1:5" x14ac:dyDescent="0.3">
      <c r="A26" s="85" t="s">
        <v>84</v>
      </c>
      <c r="B26" s="73">
        <v>1.26E-2</v>
      </c>
      <c r="C26" s="75">
        <v>3.61</v>
      </c>
      <c r="D26" s="75">
        <f t="shared" si="0"/>
        <v>3.4903047091412744E-3</v>
      </c>
      <c r="E26" s="75"/>
    </row>
    <row r="27" spans="1:5" ht="15" thickBot="1" x14ac:dyDescent="0.35">
      <c r="A27" s="86" t="s">
        <v>85</v>
      </c>
      <c r="B27" s="77">
        <v>4.4299999999999999E-2</v>
      </c>
      <c r="C27" s="79">
        <v>5.54</v>
      </c>
      <c r="D27" s="79">
        <f t="shared" si="0"/>
        <v>7.9963898916967507E-3</v>
      </c>
      <c r="E27" s="79">
        <f>D27/D26</f>
        <v>2.2910291673829577</v>
      </c>
    </row>
  </sheetData>
  <mergeCells count="2">
    <mergeCell ref="A1:N2"/>
    <mergeCell ref="B3:D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D17" sqref="D17"/>
    </sheetView>
  </sheetViews>
  <sheetFormatPr defaultRowHeight="14.4" x14ac:dyDescent="0.3"/>
  <sheetData>
    <row r="1" spans="1:14" x14ac:dyDescent="0.3">
      <c r="A1" s="95" t="s">
        <v>88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14" x14ac:dyDescent="0.3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8" spans="1:14" x14ac:dyDescent="0.3">
      <c r="F8" s="35" t="s">
        <v>93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K16" sqref="K16"/>
    </sheetView>
  </sheetViews>
  <sheetFormatPr defaultRowHeight="14.4" x14ac:dyDescent="0.3"/>
  <cols>
    <col min="2" max="2" width="11.44140625" bestFit="1" customWidth="1"/>
    <col min="3" max="3" width="12.77734375" customWidth="1"/>
  </cols>
  <sheetData>
    <row r="1" spans="1:14" x14ac:dyDescent="0.3">
      <c r="A1" s="95" t="s">
        <v>89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14" ht="15" thickBot="1" x14ac:dyDescent="0.3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14" ht="15" thickBot="1" x14ac:dyDescent="0.35">
      <c r="A3" s="40"/>
      <c r="B3" s="19" t="s">
        <v>48</v>
      </c>
      <c r="C3" s="19" t="s">
        <v>45</v>
      </c>
      <c r="D3" s="19" t="s">
        <v>46</v>
      </c>
      <c r="E3" s="19" t="s">
        <v>49</v>
      </c>
      <c r="F3" s="20" t="s">
        <v>47</v>
      </c>
    </row>
    <row r="4" spans="1:14" x14ac:dyDescent="0.3">
      <c r="A4" s="41" t="s">
        <v>50</v>
      </c>
      <c r="B4" s="24">
        <v>0.83960000000000001</v>
      </c>
      <c r="C4" s="24">
        <v>2.79</v>
      </c>
      <c r="D4" s="24">
        <v>3.5434999999999999</v>
      </c>
      <c r="E4" s="24">
        <v>8.4131999999999998</v>
      </c>
      <c r="F4" s="25">
        <v>3.3249</v>
      </c>
    </row>
    <row r="5" spans="1:14" x14ac:dyDescent="0.3">
      <c r="A5" s="41" t="s">
        <v>51</v>
      </c>
      <c r="B5" s="24">
        <v>0.57820000000000005</v>
      </c>
      <c r="C5" s="24">
        <v>3.0055000000000001</v>
      </c>
      <c r="D5" s="24">
        <v>8.8010999999999999</v>
      </c>
      <c r="E5" s="24">
        <v>5.2226999999999997</v>
      </c>
      <c r="F5" s="25">
        <v>2.3797999999999999</v>
      </c>
    </row>
    <row r="6" spans="1:14" ht="15" thickBot="1" x14ac:dyDescent="0.35">
      <c r="A6" s="42" t="s">
        <v>52</v>
      </c>
      <c r="B6" s="27">
        <v>0.93049999999999999</v>
      </c>
      <c r="C6" s="27">
        <v>3.2313000000000001</v>
      </c>
      <c r="D6" s="27">
        <v>5.8304999999999998</v>
      </c>
      <c r="E6" s="27">
        <v>6.6866000000000003</v>
      </c>
      <c r="F6" s="28">
        <v>2.5971000000000002</v>
      </c>
    </row>
    <row r="7" spans="1:14" ht="15" thickBot="1" x14ac:dyDescent="0.35"/>
    <row r="8" spans="1:14" ht="15" thickBot="1" x14ac:dyDescent="0.35">
      <c r="B8" s="46" t="s">
        <v>30</v>
      </c>
      <c r="C8" s="34" t="s">
        <v>20</v>
      </c>
      <c r="D8" s="34" t="s">
        <v>21</v>
      </c>
      <c r="E8" s="34" t="s">
        <v>22</v>
      </c>
      <c r="F8" s="43"/>
    </row>
    <row r="9" spans="1:14" x14ac:dyDescent="0.3">
      <c r="B9" s="41" t="s">
        <v>53</v>
      </c>
      <c r="C9" s="24" t="s">
        <v>23</v>
      </c>
      <c r="D9" s="24" t="s">
        <v>28</v>
      </c>
      <c r="E9" s="24">
        <v>4.1000000000000003E-3</v>
      </c>
      <c r="F9" s="44"/>
    </row>
    <row r="10" spans="1:14" x14ac:dyDescent="0.3">
      <c r="B10" s="41" t="s">
        <v>54</v>
      </c>
      <c r="C10" s="24" t="s">
        <v>25</v>
      </c>
      <c r="D10" s="24" t="s">
        <v>26</v>
      </c>
      <c r="E10" s="24">
        <v>8.1299999999999997E-2</v>
      </c>
      <c r="F10" s="44"/>
    </row>
    <row r="11" spans="1:14" x14ac:dyDescent="0.3">
      <c r="B11" s="41" t="s">
        <v>55</v>
      </c>
      <c r="C11" s="24" t="s">
        <v>23</v>
      </c>
      <c r="D11" s="24" t="s">
        <v>38</v>
      </c>
      <c r="E11" s="24">
        <v>1.9699999999999999E-2</v>
      </c>
      <c r="F11" s="44"/>
    </row>
    <row r="12" spans="1:14" ht="15" thickBot="1" x14ac:dyDescent="0.35">
      <c r="B12" s="42" t="s">
        <v>56</v>
      </c>
      <c r="C12" s="27" t="s">
        <v>23</v>
      </c>
      <c r="D12" s="27" t="s">
        <v>38</v>
      </c>
      <c r="E12" s="27">
        <v>1.5900000000000001E-2</v>
      </c>
      <c r="F12" s="45"/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sqref="A1:N2"/>
    </sheetView>
  </sheetViews>
  <sheetFormatPr defaultRowHeight="14.4" x14ac:dyDescent="0.3"/>
  <sheetData>
    <row r="1" spans="1:14" x14ac:dyDescent="0.3">
      <c r="A1" s="95" t="s">
        <v>90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14" x14ac:dyDescent="0.3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14" ht="15" thickBot="1" x14ac:dyDescent="0.35"/>
    <row r="4" spans="1:14" ht="15" thickBot="1" x14ac:dyDescent="0.35">
      <c r="B4" s="64" t="s">
        <v>57</v>
      </c>
      <c r="C4" s="65" t="s">
        <v>32</v>
      </c>
    </row>
    <row r="5" spans="1:14" x14ac:dyDescent="0.3">
      <c r="B5" s="66">
        <v>10.243848030000001</v>
      </c>
      <c r="C5" s="61">
        <v>18.56709</v>
      </c>
    </row>
    <row r="6" spans="1:14" x14ac:dyDescent="0.3">
      <c r="B6" s="67">
        <v>5.0194789999999996</v>
      </c>
      <c r="C6" s="62">
        <v>14.06761</v>
      </c>
    </row>
    <row r="7" spans="1:14" x14ac:dyDescent="0.3">
      <c r="B7" s="51">
        <v>6.0351340000000002</v>
      </c>
      <c r="C7" s="62">
        <v>13.38377</v>
      </c>
    </row>
    <row r="8" spans="1:14" x14ac:dyDescent="0.3">
      <c r="B8" s="51">
        <v>14.20804</v>
      </c>
      <c r="C8" s="62">
        <v>15.19678</v>
      </c>
    </row>
    <row r="9" spans="1:14" x14ac:dyDescent="0.3">
      <c r="B9" s="23"/>
      <c r="C9" s="52">
        <v>17.53341</v>
      </c>
    </row>
    <row r="10" spans="1:14" x14ac:dyDescent="0.3">
      <c r="B10" s="23"/>
      <c r="C10" s="52">
        <v>7.8248629999999997</v>
      </c>
      <c r="E10" s="58" t="s">
        <v>60</v>
      </c>
    </row>
    <row r="11" spans="1:14" x14ac:dyDescent="0.3">
      <c r="B11" s="23"/>
      <c r="C11" s="52">
        <v>28.494720000000001</v>
      </c>
      <c r="E11" s="59" t="s">
        <v>61</v>
      </c>
    </row>
    <row r="12" spans="1:14" ht="15" thickBot="1" x14ac:dyDescent="0.35">
      <c r="B12" s="26"/>
      <c r="C12" s="63">
        <v>20.190809999999999</v>
      </c>
    </row>
    <row r="13" spans="1:14" ht="15" thickBot="1" x14ac:dyDescent="0.35"/>
    <row r="14" spans="1:14" x14ac:dyDescent="0.3">
      <c r="B14" s="104" t="s">
        <v>35</v>
      </c>
      <c r="C14" s="105"/>
    </row>
    <row r="15" spans="1:14" x14ac:dyDescent="0.3">
      <c r="B15" s="29" t="s">
        <v>36</v>
      </c>
      <c r="C15" s="25">
        <v>3.9600000000000003E-2</v>
      </c>
    </row>
    <row r="16" spans="1:14" x14ac:dyDescent="0.3">
      <c r="B16" s="29" t="s">
        <v>37</v>
      </c>
      <c r="C16" s="25" t="s">
        <v>38</v>
      </c>
    </row>
    <row r="17" spans="2:3" x14ac:dyDescent="0.3">
      <c r="B17" s="29" t="s">
        <v>39</v>
      </c>
      <c r="C17" s="25" t="s">
        <v>23</v>
      </c>
    </row>
    <row r="18" spans="2:3" ht="15" thickBot="1" x14ac:dyDescent="0.35">
      <c r="B18" s="30" t="s">
        <v>40</v>
      </c>
      <c r="C18" s="28" t="s">
        <v>41</v>
      </c>
    </row>
  </sheetData>
  <mergeCells count="2">
    <mergeCell ref="A1:N2"/>
    <mergeCell ref="B14:C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P14" sqref="P14"/>
    </sheetView>
  </sheetViews>
  <sheetFormatPr defaultRowHeight="14.4" x14ac:dyDescent="0.3"/>
  <cols>
    <col min="3" max="3" width="12" bestFit="1" customWidth="1"/>
  </cols>
  <sheetData>
    <row r="1" spans="1:14" x14ac:dyDescent="0.3">
      <c r="A1" s="95" t="s">
        <v>91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14" x14ac:dyDescent="0.3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14" ht="15" thickBot="1" x14ac:dyDescent="0.35"/>
    <row r="4" spans="1:14" ht="15" thickBot="1" x14ac:dyDescent="0.35">
      <c r="B4" s="18" t="s">
        <v>58</v>
      </c>
      <c r="C4" s="20" t="s">
        <v>59</v>
      </c>
    </row>
    <row r="5" spans="1:14" x14ac:dyDescent="0.3">
      <c r="B5" s="47">
        <v>0.72941299999999998</v>
      </c>
      <c r="C5" s="48">
        <v>0.99746699999999999</v>
      </c>
    </row>
    <row r="6" spans="1:14" x14ac:dyDescent="0.3">
      <c r="B6" s="49">
        <v>0.80221500000000001</v>
      </c>
      <c r="C6" s="50">
        <v>1.036897</v>
      </c>
    </row>
    <row r="7" spans="1:14" x14ac:dyDescent="0.3">
      <c r="B7" s="51">
        <v>0.82631600000000005</v>
      </c>
      <c r="C7" s="52">
        <v>1.2147410000000001</v>
      </c>
    </row>
    <row r="8" spans="1:14" x14ac:dyDescent="0.3">
      <c r="B8" s="51">
        <v>0.86755899999999997</v>
      </c>
      <c r="C8" s="52">
        <v>0.89630600000000005</v>
      </c>
    </row>
    <row r="9" spans="1:14" x14ac:dyDescent="0.3">
      <c r="B9" s="51">
        <v>0.88793900000000003</v>
      </c>
      <c r="C9" s="52">
        <v>0.94685799999999998</v>
      </c>
    </row>
    <row r="10" spans="1:14" x14ac:dyDescent="0.3">
      <c r="B10" s="53"/>
      <c r="C10" s="54">
        <v>0.90923799999999999</v>
      </c>
    </row>
    <row r="11" spans="1:14" x14ac:dyDescent="0.3">
      <c r="B11" s="53"/>
      <c r="C11" s="54">
        <v>1.0360370000000001</v>
      </c>
      <c r="E11" s="58" t="s">
        <v>60</v>
      </c>
    </row>
    <row r="12" spans="1:14" x14ac:dyDescent="0.3">
      <c r="B12" s="53"/>
      <c r="C12" s="55">
        <v>1.2505500000000001</v>
      </c>
      <c r="E12" s="59" t="s">
        <v>61</v>
      </c>
    </row>
    <row r="13" spans="1:14" x14ac:dyDescent="0.3">
      <c r="B13" s="53"/>
      <c r="C13" s="55">
        <v>1.106039</v>
      </c>
    </row>
    <row r="14" spans="1:14" ht="15" thickBot="1" x14ac:dyDescent="0.35">
      <c r="B14" s="56"/>
      <c r="C14" s="57">
        <v>0.888845</v>
      </c>
      <c r="E14" s="60" t="s">
        <v>62</v>
      </c>
    </row>
    <row r="15" spans="1:14" ht="15" thickBot="1" x14ac:dyDescent="0.35"/>
    <row r="16" spans="1:14" ht="15" thickBot="1" x14ac:dyDescent="0.35">
      <c r="B16" s="99" t="s">
        <v>35</v>
      </c>
      <c r="C16" s="100"/>
    </row>
    <row r="17" spans="2:3" x14ac:dyDescent="0.3">
      <c r="B17" s="29" t="s">
        <v>36</v>
      </c>
      <c r="C17" s="25">
        <v>5.3E-3</v>
      </c>
    </row>
    <row r="18" spans="2:3" x14ac:dyDescent="0.3">
      <c r="B18" s="29" t="s">
        <v>37</v>
      </c>
      <c r="C18" s="25" t="s">
        <v>28</v>
      </c>
    </row>
    <row r="19" spans="2:3" x14ac:dyDescent="0.3">
      <c r="B19" s="29" t="s">
        <v>39</v>
      </c>
      <c r="C19" s="25" t="s">
        <v>23</v>
      </c>
    </row>
    <row r="20" spans="2:3" ht="15" thickBot="1" x14ac:dyDescent="0.35">
      <c r="B20" s="30" t="s">
        <v>40</v>
      </c>
      <c r="C20" s="28" t="s">
        <v>41</v>
      </c>
    </row>
  </sheetData>
  <mergeCells count="2">
    <mergeCell ref="A1:N2"/>
    <mergeCell ref="B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Fig. 3a</vt:lpstr>
      <vt:lpstr>Fig. 3b</vt:lpstr>
      <vt:lpstr>Fig. 3c</vt:lpstr>
      <vt:lpstr>Fig. 3d</vt:lpstr>
      <vt:lpstr>Fig. 3e</vt:lpstr>
      <vt:lpstr>Fig. 3f</vt:lpstr>
      <vt:lpstr>Fig. 3g</vt:lpstr>
    </vt:vector>
  </TitlesOfParts>
  <Company>Institut de Recerca Biomèdica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Kovatcheva</dc:creator>
  <cp:lastModifiedBy>Marta Kovatcheva</cp:lastModifiedBy>
  <dcterms:created xsi:type="dcterms:W3CDTF">2023-08-11T15:58:36Z</dcterms:created>
  <dcterms:modified xsi:type="dcterms:W3CDTF">2023-09-04T10:04:49Z</dcterms:modified>
</cp:coreProperties>
</file>