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G:\Nature Metabolism_Final Submission\Nature Metabolism-Source Data\"/>
    </mc:Choice>
  </mc:AlternateContent>
  <xr:revisionPtr revIDLastSave="0" documentId="13_ncr:1_{1A5735AA-279B-4927-BC9D-058B685963CF}" xr6:coauthVersionLast="47" xr6:coauthVersionMax="47" xr10:uidLastSave="{00000000-0000-0000-0000-000000000000}"/>
  <bookViews>
    <workbookView xWindow="1390" yWindow="350" windowWidth="22580" windowHeight="14880" xr2:uid="{00000000-000D-0000-FFFF-FFFF00000000}"/>
  </bookViews>
  <sheets>
    <sheet name="1f" sheetId="2" r:id="rId1"/>
    <sheet name="1g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1" l="1"/>
  <c r="D14" i="1"/>
  <c r="B15" i="1"/>
  <c r="B14" i="1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3" i="2"/>
  <c r="E74" i="2" s="1"/>
  <c r="H74" i="2" l="1"/>
  <c r="E73" i="2"/>
  <c r="H73" i="2"/>
</calcChain>
</file>

<file path=xl/sharedStrings.xml><?xml version="1.0" encoding="utf-8"?>
<sst xmlns="http://schemas.openxmlformats.org/spreadsheetml/2006/main" count="22" uniqueCount="15">
  <si>
    <t>Area</t>
  </si>
  <si>
    <t>DDHD2</t>
  </si>
  <si>
    <t>Bouton #</t>
  </si>
  <si>
    <t>Synapsin</t>
  </si>
  <si>
    <t>Bouton, Int.</t>
  </si>
  <si>
    <t>Axon, Int.</t>
  </si>
  <si>
    <t>Bouton/Axon</t>
  </si>
  <si>
    <t>mean</t>
  </si>
  <si>
    <t>n</t>
  </si>
  <si>
    <t>SE</t>
  </si>
  <si>
    <t>Area #</t>
  </si>
  <si>
    <t>Pearson's coefficient</t>
  </si>
  <si>
    <t>Hipp. (Immuno.)</t>
  </si>
  <si>
    <t>Hipp. (OE)</t>
  </si>
  <si>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=0.5011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</si>
</sst>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0" fillId="2" borderId="1" xfId="0" applyFill="1" applyBorder="1"/>
    <xf numFmtId="165" fontId="0" fillId="2" borderId="1" xfId="0" applyNumberFormat="1" applyFill="1" applyBorder="1"/>
    <xf numFmtId="0" fontId="1" fillId="2" borderId="1" xfId="0" applyFont="1" applyFill="1" applyBorder="1"/>
    <xf numFmtId="165" fontId="1" fillId="2" borderId="1" xfId="0" applyNumberFormat="1" applyFont="1" applyFill="1" applyBorder="1"/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32640-8C5D-4F3E-8B81-15DF2F43C3FA}">
  <dimension ref="A1:H77"/>
  <sheetViews>
    <sheetView tabSelected="1" workbookViewId="0">
      <pane xSplit="2" ySplit="2" topLeftCell="C51" activePane="bottomRight" state="frozen"/>
      <selection pane="topRight" activeCell="C1" sqref="C1"/>
      <selection pane="bottomLeft" activeCell="A4" sqref="A4"/>
      <selection pane="bottomRight" activeCell="H77" sqref="H77"/>
    </sheetView>
  </sheetViews>
  <sheetFormatPr defaultRowHeight="14.5" x14ac:dyDescent="0.35"/>
  <cols>
    <col min="3" max="8" width="13.1796875" customWidth="1"/>
  </cols>
  <sheetData>
    <row r="1" spans="1:8" x14ac:dyDescent="0.35">
      <c r="A1" s="5"/>
      <c r="B1" s="5"/>
      <c r="C1" s="7" t="s">
        <v>1</v>
      </c>
      <c r="D1" s="7"/>
      <c r="E1" s="7"/>
      <c r="F1" s="7" t="s">
        <v>3</v>
      </c>
      <c r="G1" s="7"/>
      <c r="H1" s="7"/>
    </row>
    <row r="2" spans="1:8" x14ac:dyDescent="0.35">
      <c r="A2" s="5" t="s">
        <v>2</v>
      </c>
      <c r="B2" s="5" t="s">
        <v>0</v>
      </c>
      <c r="C2" s="5" t="s">
        <v>4</v>
      </c>
      <c r="D2" s="5" t="s">
        <v>5</v>
      </c>
      <c r="E2" s="5" t="s">
        <v>6</v>
      </c>
      <c r="F2" s="5" t="s">
        <v>4</v>
      </c>
      <c r="G2" s="5" t="s">
        <v>5</v>
      </c>
      <c r="H2" s="5" t="s">
        <v>6</v>
      </c>
    </row>
    <row r="3" spans="1:8" x14ac:dyDescent="0.35">
      <c r="A3" s="3">
        <v>1</v>
      </c>
      <c r="B3">
        <v>1.2849999999999999</v>
      </c>
      <c r="C3">
        <v>2144.4119999999998</v>
      </c>
      <c r="D3">
        <v>95.457999999999998</v>
      </c>
      <c r="E3" s="4">
        <f>C3/D3</f>
        <v>22.464455572084056</v>
      </c>
      <c r="F3">
        <v>1645.9770000000001</v>
      </c>
      <c r="G3">
        <v>159.36699999999999</v>
      </c>
      <c r="H3" s="4">
        <f>F3/G3</f>
        <v>10.328217259533028</v>
      </c>
    </row>
    <row r="4" spans="1:8" x14ac:dyDescent="0.35">
      <c r="A4" s="3">
        <v>2</v>
      </c>
      <c r="B4">
        <v>1.2849999999999999</v>
      </c>
      <c r="C4">
        <v>766.55899999999997</v>
      </c>
      <c r="D4">
        <v>38.366999999999997</v>
      </c>
      <c r="E4" s="4">
        <f t="shared" ref="E4:E67" si="0">C4/D4</f>
        <v>19.979643964865641</v>
      </c>
      <c r="F4">
        <v>753.23699999999997</v>
      </c>
      <c r="G4">
        <v>148.096</v>
      </c>
      <c r="H4" s="4">
        <f t="shared" ref="H4:H66" si="1">F4/G4</f>
        <v>5.086140071305099</v>
      </c>
    </row>
    <row r="5" spans="1:8" x14ac:dyDescent="0.35">
      <c r="A5" s="3">
        <v>3</v>
      </c>
      <c r="B5">
        <v>1.2849999999999999</v>
      </c>
      <c r="C5">
        <v>762.75099999999998</v>
      </c>
      <c r="D5">
        <v>105.667</v>
      </c>
      <c r="E5" s="4">
        <f t="shared" si="0"/>
        <v>7.2184409512903738</v>
      </c>
      <c r="F5">
        <v>942.84699999999998</v>
      </c>
      <c r="G5">
        <v>64.180999999999997</v>
      </c>
      <c r="H5" s="4">
        <f t="shared" si="1"/>
        <v>14.690437980087566</v>
      </c>
    </row>
    <row r="6" spans="1:8" x14ac:dyDescent="0.35">
      <c r="A6" s="3">
        <v>4</v>
      </c>
      <c r="B6">
        <v>1.2849999999999999</v>
      </c>
      <c r="C6">
        <v>1650.056</v>
      </c>
      <c r="D6">
        <v>139.40700000000001</v>
      </c>
      <c r="E6" s="4">
        <f t="shared" si="0"/>
        <v>11.836249255776252</v>
      </c>
      <c r="F6">
        <v>1274.0899999999999</v>
      </c>
      <c r="G6">
        <v>112.548</v>
      </c>
      <c r="H6" s="4">
        <f t="shared" si="1"/>
        <v>11.320414400966698</v>
      </c>
    </row>
    <row r="7" spans="1:8" x14ac:dyDescent="0.35">
      <c r="A7" s="3">
        <v>5</v>
      </c>
      <c r="B7">
        <v>1.2849999999999999</v>
      </c>
      <c r="C7">
        <v>1031.4749999999999</v>
      </c>
      <c r="D7">
        <v>157.53100000000001</v>
      </c>
      <c r="E7" s="4">
        <f t="shared" si="0"/>
        <v>6.5477588538128995</v>
      </c>
      <c r="F7">
        <v>813.67200000000003</v>
      </c>
      <c r="G7">
        <v>70.91</v>
      </c>
      <c r="H7" s="4">
        <f t="shared" si="1"/>
        <v>11.474714426738119</v>
      </c>
    </row>
    <row r="8" spans="1:8" x14ac:dyDescent="0.35">
      <c r="A8" s="3">
        <v>6</v>
      </c>
      <c r="B8">
        <v>1.2849999999999999</v>
      </c>
      <c r="C8">
        <v>725.10699999999997</v>
      </c>
      <c r="D8">
        <v>46.243000000000002</v>
      </c>
      <c r="E8" s="4">
        <f t="shared" si="0"/>
        <v>15.680362433233137</v>
      </c>
      <c r="F8">
        <v>1019.2089999999999</v>
      </c>
      <c r="G8">
        <v>97.084999999999994</v>
      </c>
      <c r="H8" s="4">
        <f t="shared" si="1"/>
        <v>10.49810990369264</v>
      </c>
    </row>
    <row r="9" spans="1:8" x14ac:dyDescent="0.35">
      <c r="A9" s="3">
        <v>7</v>
      </c>
      <c r="B9">
        <v>1.2849999999999999</v>
      </c>
      <c r="C9">
        <v>1267.2149999999999</v>
      </c>
      <c r="D9">
        <v>83.558999999999997</v>
      </c>
      <c r="E9" s="4">
        <f t="shared" si="0"/>
        <v>15.165511794061681</v>
      </c>
      <c r="F9">
        <v>802.79100000000005</v>
      </c>
      <c r="G9">
        <v>51.627000000000002</v>
      </c>
      <c r="H9" s="4">
        <f t="shared" si="1"/>
        <v>15.549828578069615</v>
      </c>
    </row>
    <row r="10" spans="1:8" x14ac:dyDescent="0.35">
      <c r="A10" s="3">
        <v>8</v>
      </c>
      <c r="B10">
        <v>1.2849999999999999</v>
      </c>
      <c r="C10">
        <v>472.28199999999998</v>
      </c>
      <c r="D10">
        <v>93.406999999999996</v>
      </c>
      <c r="E10" s="4">
        <f t="shared" si="0"/>
        <v>5.0561735201858538</v>
      </c>
      <c r="F10">
        <v>755.45799999999997</v>
      </c>
      <c r="G10">
        <v>99.067999999999998</v>
      </c>
      <c r="H10" s="4">
        <f t="shared" si="1"/>
        <v>7.6256510679533251</v>
      </c>
    </row>
    <row r="11" spans="1:8" x14ac:dyDescent="0.35">
      <c r="A11" s="3">
        <v>9</v>
      </c>
      <c r="B11">
        <v>1.2849999999999999</v>
      </c>
      <c r="C11">
        <v>795.36699999999996</v>
      </c>
      <c r="D11">
        <v>149.328</v>
      </c>
      <c r="E11" s="4">
        <f t="shared" si="0"/>
        <v>5.326308528876031</v>
      </c>
      <c r="F11">
        <v>446.73399999999998</v>
      </c>
      <c r="G11">
        <v>90.379000000000005</v>
      </c>
      <c r="H11" s="4">
        <f t="shared" si="1"/>
        <v>4.9428960267318729</v>
      </c>
    </row>
    <row r="12" spans="1:8" x14ac:dyDescent="0.35">
      <c r="A12" s="3">
        <v>10</v>
      </c>
      <c r="B12">
        <v>1.2849999999999999</v>
      </c>
      <c r="C12">
        <v>436.58800000000002</v>
      </c>
      <c r="D12">
        <v>58.372999999999998</v>
      </c>
      <c r="E12" s="4">
        <f t="shared" si="0"/>
        <v>7.4792798040189821</v>
      </c>
      <c r="F12">
        <v>773.72299999999996</v>
      </c>
      <c r="G12">
        <v>91.474999999999994</v>
      </c>
      <c r="H12" s="4">
        <f t="shared" si="1"/>
        <v>8.4583000819896146</v>
      </c>
    </row>
    <row r="13" spans="1:8" x14ac:dyDescent="0.35">
      <c r="A13" s="3">
        <v>11</v>
      </c>
      <c r="B13">
        <v>1.2849999999999999</v>
      </c>
      <c r="C13">
        <v>622.12400000000002</v>
      </c>
      <c r="D13">
        <v>76.236999999999995</v>
      </c>
      <c r="E13" s="4">
        <f t="shared" si="0"/>
        <v>8.1603945590723672</v>
      </c>
      <c r="F13">
        <v>371.63299999999998</v>
      </c>
      <c r="G13">
        <v>56.927</v>
      </c>
      <c r="H13" s="4">
        <f t="shared" si="1"/>
        <v>6.5282379187380331</v>
      </c>
    </row>
    <row r="14" spans="1:8" x14ac:dyDescent="0.35">
      <c r="A14" s="3">
        <v>12</v>
      </c>
      <c r="B14">
        <v>1.2849999999999999</v>
      </c>
      <c r="C14">
        <v>553.10199999999998</v>
      </c>
      <c r="D14">
        <v>73.277000000000001</v>
      </c>
      <c r="E14" s="4">
        <f t="shared" si="0"/>
        <v>7.5480983118850382</v>
      </c>
      <c r="F14">
        <v>515.75699999999995</v>
      </c>
      <c r="G14">
        <v>161.59299999999999</v>
      </c>
      <c r="H14" s="4">
        <f t="shared" si="1"/>
        <v>3.1917038485577964</v>
      </c>
    </row>
    <row r="15" spans="1:8" x14ac:dyDescent="0.35">
      <c r="A15" s="3">
        <v>13</v>
      </c>
      <c r="B15">
        <v>1.2849999999999999</v>
      </c>
      <c r="C15">
        <v>474.45800000000003</v>
      </c>
      <c r="D15">
        <v>94.548000000000002</v>
      </c>
      <c r="E15" s="4">
        <f t="shared" si="0"/>
        <v>5.0181706646359521</v>
      </c>
      <c r="F15">
        <v>425.14100000000002</v>
      </c>
      <c r="G15">
        <v>80.846999999999994</v>
      </c>
      <c r="H15" s="4">
        <f t="shared" si="1"/>
        <v>5.2585872079359781</v>
      </c>
    </row>
    <row r="16" spans="1:8" x14ac:dyDescent="0.35">
      <c r="A16" s="3">
        <v>14</v>
      </c>
      <c r="B16">
        <v>1.2849999999999999</v>
      </c>
      <c r="C16">
        <v>1118.107</v>
      </c>
      <c r="D16">
        <v>74.763000000000005</v>
      </c>
      <c r="E16" s="4">
        <f t="shared" si="0"/>
        <v>14.955352246432057</v>
      </c>
      <c r="F16">
        <v>1104.1410000000001</v>
      </c>
      <c r="G16">
        <v>87.638000000000005</v>
      </c>
      <c r="H16" s="4">
        <f t="shared" si="1"/>
        <v>12.598884045733586</v>
      </c>
    </row>
    <row r="17" spans="1:8" x14ac:dyDescent="0.35">
      <c r="A17" s="3">
        <v>15</v>
      </c>
      <c r="B17">
        <v>1.2849999999999999</v>
      </c>
      <c r="C17">
        <v>301.35599999999999</v>
      </c>
      <c r="D17">
        <v>93.361999999999995</v>
      </c>
      <c r="E17" s="4">
        <f t="shared" si="0"/>
        <v>3.2278228829716586</v>
      </c>
      <c r="F17">
        <v>2219.5650000000001</v>
      </c>
      <c r="G17">
        <v>172.328</v>
      </c>
      <c r="H17" s="4">
        <f t="shared" si="1"/>
        <v>12.879886031289169</v>
      </c>
    </row>
    <row r="18" spans="1:8" x14ac:dyDescent="0.35">
      <c r="A18" s="3">
        <v>16</v>
      </c>
      <c r="B18">
        <v>1.2849999999999999</v>
      </c>
      <c r="C18">
        <v>652.63300000000004</v>
      </c>
      <c r="D18">
        <v>48.734000000000002</v>
      </c>
      <c r="E18" s="4">
        <f t="shared" si="0"/>
        <v>13.391738827102229</v>
      </c>
      <c r="F18">
        <v>2255.35</v>
      </c>
      <c r="G18">
        <v>152.096</v>
      </c>
      <c r="H18" s="4">
        <f t="shared" si="1"/>
        <v>14.828463601935619</v>
      </c>
    </row>
    <row r="19" spans="1:8" x14ac:dyDescent="0.35">
      <c r="A19" s="3">
        <v>17</v>
      </c>
      <c r="B19">
        <v>1.2849999999999999</v>
      </c>
      <c r="C19">
        <v>661.95500000000004</v>
      </c>
      <c r="D19">
        <v>23.181000000000001</v>
      </c>
      <c r="E19" s="4">
        <f t="shared" si="0"/>
        <v>28.555929424960098</v>
      </c>
      <c r="F19">
        <v>1400.9549999999999</v>
      </c>
      <c r="G19">
        <v>89.113</v>
      </c>
      <c r="H19" s="4">
        <f t="shared" si="1"/>
        <v>15.721106909205165</v>
      </c>
    </row>
    <row r="20" spans="1:8" x14ac:dyDescent="0.35">
      <c r="A20" s="3">
        <v>18</v>
      </c>
      <c r="B20">
        <v>1.2849999999999999</v>
      </c>
      <c r="C20">
        <v>630.56500000000005</v>
      </c>
      <c r="D20">
        <v>25.13</v>
      </c>
      <c r="E20" s="4">
        <f t="shared" si="0"/>
        <v>25.092120970951058</v>
      </c>
      <c r="F20">
        <v>1728.13</v>
      </c>
      <c r="G20">
        <v>134.893</v>
      </c>
      <c r="H20" s="4">
        <f t="shared" si="1"/>
        <v>12.811116959367796</v>
      </c>
    </row>
    <row r="21" spans="1:8" x14ac:dyDescent="0.35">
      <c r="A21" s="3">
        <v>19</v>
      </c>
      <c r="B21">
        <v>1.2849999999999999</v>
      </c>
      <c r="C21">
        <v>485.23200000000003</v>
      </c>
      <c r="D21">
        <v>47.695</v>
      </c>
      <c r="E21" s="4">
        <f t="shared" si="0"/>
        <v>10.173645036167313</v>
      </c>
      <c r="F21">
        <v>952.26</v>
      </c>
      <c r="G21">
        <v>81.605000000000004</v>
      </c>
      <c r="H21" s="4">
        <f t="shared" si="1"/>
        <v>11.669137920470559</v>
      </c>
    </row>
    <row r="22" spans="1:8" x14ac:dyDescent="0.35">
      <c r="A22" s="3">
        <v>20</v>
      </c>
      <c r="B22">
        <v>1.2849999999999999</v>
      </c>
      <c r="C22">
        <v>494.66699999999997</v>
      </c>
      <c r="D22">
        <v>69.034000000000006</v>
      </c>
      <c r="E22" s="4">
        <f t="shared" si="0"/>
        <v>7.1655561027899282</v>
      </c>
      <c r="F22">
        <v>1382.2660000000001</v>
      </c>
      <c r="G22">
        <v>65.072999999999993</v>
      </c>
      <c r="H22" s="4">
        <f t="shared" si="1"/>
        <v>21.241774622347215</v>
      </c>
    </row>
    <row r="23" spans="1:8" x14ac:dyDescent="0.35">
      <c r="A23" s="3">
        <v>21</v>
      </c>
      <c r="B23">
        <v>1.2849999999999999</v>
      </c>
      <c r="C23">
        <v>320.29899999999998</v>
      </c>
      <c r="D23">
        <v>47.384</v>
      </c>
      <c r="E23" s="4">
        <f t="shared" si="0"/>
        <v>6.7596446057741009</v>
      </c>
      <c r="F23">
        <v>1360.192</v>
      </c>
      <c r="G23">
        <v>232.785</v>
      </c>
      <c r="H23" s="4">
        <f t="shared" si="1"/>
        <v>5.8431256309470117</v>
      </c>
    </row>
    <row r="24" spans="1:8" x14ac:dyDescent="0.35">
      <c r="A24" s="3">
        <v>22</v>
      </c>
      <c r="B24">
        <v>1.2849999999999999</v>
      </c>
      <c r="C24">
        <v>630.53700000000003</v>
      </c>
      <c r="D24">
        <v>169.05600000000001</v>
      </c>
      <c r="E24" s="4">
        <f t="shared" si="0"/>
        <v>3.7297522714366838</v>
      </c>
      <c r="F24">
        <v>1520.6949999999999</v>
      </c>
      <c r="G24">
        <v>90.462999999999994</v>
      </c>
      <c r="H24" s="4">
        <f t="shared" si="1"/>
        <v>16.810132319290759</v>
      </c>
    </row>
    <row r="25" spans="1:8" x14ac:dyDescent="0.35">
      <c r="A25" s="3">
        <v>23</v>
      </c>
      <c r="B25">
        <v>1.2849999999999999</v>
      </c>
      <c r="C25">
        <v>1232.904</v>
      </c>
      <c r="D25">
        <v>71.959999999999994</v>
      </c>
      <c r="E25" s="4">
        <f t="shared" si="0"/>
        <v>17.133185102834911</v>
      </c>
      <c r="F25">
        <v>1989.2370000000001</v>
      </c>
      <c r="G25">
        <v>129.75700000000001</v>
      </c>
      <c r="H25" s="4">
        <f t="shared" si="1"/>
        <v>15.330479280501244</v>
      </c>
    </row>
    <row r="26" spans="1:8" x14ac:dyDescent="0.35">
      <c r="A26" s="3">
        <v>24</v>
      </c>
      <c r="B26">
        <v>1.2849999999999999</v>
      </c>
      <c r="C26">
        <v>502.71199999999999</v>
      </c>
      <c r="D26">
        <v>58.835999999999999</v>
      </c>
      <c r="E26" s="4">
        <f t="shared" si="0"/>
        <v>8.5442926099666874</v>
      </c>
      <c r="F26">
        <v>1428.712</v>
      </c>
      <c r="G26">
        <v>144.61000000000001</v>
      </c>
      <c r="H26" s="4">
        <f t="shared" si="1"/>
        <v>9.879759352741857</v>
      </c>
    </row>
    <row r="27" spans="1:8" x14ac:dyDescent="0.35">
      <c r="A27" s="3">
        <v>25</v>
      </c>
      <c r="B27">
        <v>1.2849999999999999</v>
      </c>
      <c r="C27">
        <v>315.791</v>
      </c>
      <c r="D27">
        <v>35.311</v>
      </c>
      <c r="E27" s="4">
        <f t="shared" si="0"/>
        <v>8.9431338676333159</v>
      </c>
      <c r="F27">
        <v>1967.412</v>
      </c>
      <c r="G27">
        <v>50.627000000000002</v>
      </c>
      <c r="H27" s="4">
        <f t="shared" si="1"/>
        <v>38.860924012878499</v>
      </c>
    </row>
    <row r="28" spans="1:8" x14ac:dyDescent="0.35">
      <c r="A28" s="3">
        <v>26</v>
      </c>
      <c r="B28">
        <v>1.2849999999999999</v>
      </c>
      <c r="C28">
        <v>861.27099999999996</v>
      </c>
      <c r="D28">
        <v>41.469000000000001</v>
      </c>
      <c r="E28" s="4">
        <f t="shared" si="0"/>
        <v>20.769032289179869</v>
      </c>
      <c r="F28">
        <v>2110.3159999999998</v>
      </c>
      <c r="G28">
        <v>99.938000000000002</v>
      </c>
      <c r="H28" s="4">
        <f t="shared" si="1"/>
        <v>21.116252076287296</v>
      </c>
    </row>
    <row r="29" spans="1:8" x14ac:dyDescent="0.35">
      <c r="A29" s="3">
        <v>27</v>
      </c>
      <c r="B29">
        <v>1.2849999999999999</v>
      </c>
      <c r="C29">
        <v>1396.452</v>
      </c>
      <c r="D29">
        <v>207.53100000000001</v>
      </c>
      <c r="E29" s="4">
        <f t="shared" si="0"/>
        <v>6.7288838775893716</v>
      </c>
      <c r="F29">
        <v>371.63799999999998</v>
      </c>
      <c r="G29">
        <v>56.976999999999997</v>
      </c>
      <c r="H29" s="4">
        <f t="shared" si="1"/>
        <v>6.5225968373203225</v>
      </c>
    </row>
    <row r="30" spans="1:8" x14ac:dyDescent="0.35">
      <c r="A30" s="3">
        <v>28</v>
      </c>
      <c r="B30">
        <v>1.2849999999999999</v>
      </c>
      <c r="C30">
        <v>998.10199999999998</v>
      </c>
      <c r="D30">
        <v>27.643999999999998</v>
      </c>
      <c r="E30" s="4">
        <f t="shared" si="0"/>
        <v>36.105556359426998</v>
      </c>
      <c r="F30">
        <v>848.68899999999996</v>
      </c>
      <c r="G30">
        <v>52.372999999999998</v>
      </c>
      <c r="H30" s="4">
        <f t="shared" si="1"/>
        <v>16.204704714261165</v>
      </c>
    </row>
    <row r="31" spans="1:8" x14ac:dyDescent="0.35">
      <c r="A31" s="3">
        <v>29</v>
      </c>
      <c r="B31">
        <v>1.2849999999999999</v>
      </c>
      <c r="C31">
        <v>386.57100000000003</v>
      </c>
      <c r="D31">
        <v>55.61</v>
      </c>
      <c r="E31" s="4">
        <f t="shared" si="0"/>
        <v>6.9514655637475276</v>
      </c>
      <c r="F31">
        <v>824.74</v>
      </c>
      <c r="G31">
        <v>38.570999999999998</v>
      </c>
      <c r="H31" s="4">
        <f t="shared" si="1"/>
        <v>21.382385730211819</v>
      </c>
    </row>
    <row r="32" spans="1:8" x14ac:dyDescent="0.35">
      <c r="A32" s="3">
        <v>30</v>
      </c>
      <c r="B32">
        <v>1.2849999999999999</v>
      </c>
      <c r="C32">
        <v>644.93799999999999</v>
      </c>
      <c r="D32">
        <v>78.168999999999997</v>
      </c>
      <c r="E32" s="4">
        <f t="shared" si="0"/>
        <v>8.2505596847855287</v>
      </c>
      <c r="F32">
        <v>783.28200000000004</v>
      </c>
      <c r="G32">
        <v>89.531000000000006</v>
      </c>
      <c r="H32" s="4">
        <f t="shared" si="1"/>
        <v>8.7487239056862993</v>
      </c>
    </row>
    <row r="33" spans="1:8" x14ac:dyDescent="0.35">
      <c r="A33" s="3">
        <v>31</v>
      </c>
      <c r="B33">
        <v>1.2849999999999999</v>
      </c>
      <c r="C33">
        <v>402.61</v>
      </c>
      <c r="D33">
        <v>66.135999999999996</v>
      </c>
      <c r="E33" s="4">
        <f t="shared" si="0"/>
        <v>6.0876073545421558</v>
      </c>
      <c r="F33">
        <v>1100.136</v>
      </c>
      <c r="G33">
        <v>83.733999999999995</v>
      </c>
      <c r="H33" s="4">
        <f t="shared" si="1"/>
        <v>13.138462273389543</v>
      </c>
    </row>
    <row r="34" spans="1:8" x14ac:dyDescent="0.35">
      <c r="A34" s="3">
        <v>32</v>
      </c>
      <c r="B34">
        <v>1.2849999999999999</v>
      </c>
      <c r="C34">
        <v>946.82500000000005</v>
      </c>
      <c r="D34">
        <v>79.600999999999999</v>
      </c>
      <c r="E34" s="4">
        <f t="shared" si="0"/>
        <v>11.894637002047714</v>
      </c>
      <c r="F34">
        <v>319.03399999999999</v>
      </c>
      <c r="G34">
        <v>95.831000000000003</v>
      </c>
      <c r="H34" s="4">
        <f t="shared" si="1"/>
        <v>3.3291314918971939</v>
      </c>
    </row>
    <row r="35" spans="1:8" x14ac:dyDescent="0.35">
      <c r="A35" s="3">
        <v>33</v>
      </c>
      <c r="B35">
        <v>1.2849999999999999</v>
      </c>
      <c r="C35">
        <v>1504.605</v>
      </c>
      <c r="D35">
        <v>85.932000000000002</v>
      </c>
      <c r="E35" s="4">
        <f t="shared" si="0"/>
        <v>17.509251501186984</v>
      </c>
      <c r="F35">
        <v>451.565</v>
      </c>
      <c r="G35">
        <v>107.80800000000001</v>
      </c>
      <c r="H35" s="4">
        <f t="shared" si="1"/>
        <v>4.1886038141881858</v>
      </c>
    </row>
    <row r="36" spans="1:8" x14ac:dyDescent="0.35">
      <c r="A36" s="3">
        <v>34</v>
      </c>
      <c r="B36">
        <v>1.2849999999999999</v>
      </c>
      <c r="C36">
        <v>524.01700000000005</v>
      </c>
      <c r="D36">
        <v>17.102</v>
      </c>
      <c r="E36" s="4">
        <f t="shared" si="0"/>
        <v>30.640685299964918</v>
      </c>
      <c r="F36">
        <v>562.65</v>
      </c>
      <c r="G36">
        <v>45.045000000000002</v>
      </c>
      <c r="H36" s="4">
        <f t="shared" si="1"/>
        <v>12.490842490842489</v>
      </c>
    </row>
    <row r="37" spans="1:8" x14ac:dyDescent="0.35">
      <c r="A37" s="3">
        <v>35</v>
      </c>
      <c r="B37">
        <v>1.2849999999999999</v>
      </c>
      <c r="C37">
        <v>701.678</v>
      </c>
      <c r="D37">
        <v>92.858999999999995</v>
      </c>
      <c r="E37" s="4">
        <f t="shared" si="0"/>
        <v>7.5563811800687066</v>
      </c>
      <c r="F37">
        <v>365.39499999999998</v>
      </c>
      <c r="G37">
        <v>62.192</v>
      </c>
      <c r="H37" s="4">
        <f t="shared" si="1"/>
        <v>5.8752733470542831</v>
      </c>
    </row>
    <row r="38" spans="1:8" x14ac:dyDescent="0.35">
      <c r="A38" s="3">
        <v>36</v>
      </c>
      <c r="B38">
        <v>1.2849999999999999</v>
      </c>
      <c r="C38">
        <v>421.97699999999998</v>
      </c>
      <c r="D38">
        <v>96.570999999999998</v>
      </c>
      <c r="E38" s="4">
        <f t="shared" si="0"/>
        <v>4.3696037112590735</v>
      </c>
      <c r="F38">
        <v>279.18099999999998</v>
      </c>
      <c r="G38">
        <v>40.718000000000004</v>
      </c>
      <c r="H38" s="4">
        <f t="shared" si="1"/>
        <v>6.8564516921263312</v>
      </c>
    </row>
    <row r="39" spans="1:8" x14ac:dyDescent="0.35">
      <c r="A39" s="3">
        <v>37</v>
      </c>
      <c r="B39">
        <v>1.2849999999999999</v>
      </c>
      <c r="C39">
        <v>383.94400000000002</v>
      </c>
      <c r="D39">
        <v>99.751000000000005</v>
      </c>
      <c r="E39" s="4">
        <f t="shared" si="0"/>
        <v>3.8490240699341358</v>
      </c>
      <c r="F39">
        <v>509.06799999999998</v>
      </c>
      <c r="G39">
        <v>81.119</v>
      </c>
      <c r="H39" s="4">
        <f t="shared" si="1"/>
        <v>6.2755704582157072</v>
      </c>
    </row>
    <row r="40" spans="1:8" x14ac:dyDescent="0.35">
      <c r="A40" s="3">
        <v>38</v>
      </c>
      <c r="B40">
        <v>1.2849999999999999</v>
      </c>
      <c r="C40">
        <v>671.49699999999996</v>
      </c>
      <c r="D40">
        <v>90.096000000000004</v>
      </c>
      <c r="E40" s="4">
        <f t="shared" si="0"/>
        <v>7.453127774817971</v>
      </c>
      <c r="F40">
        <v>496.82499999999999</v>
      </c>
      <c r="G40">
        <v>58.497</v>
      </c>
      <c r="H40" s="4">
        <f t="shared" si="1"/>
        <v>8.4931705899447838</v>
      </c>
    </row>
    <row r="41" spans="1:8" x14ac:dyDescent="0.35">
      <c r="A41" s="3">
        <v>39</v>
      </c>
      <c r="B41">
        <v>1.2849999999999999</v>
      </c>
      <c r="C41">
        <v>1837.203</v>
      </c>
      <c r="D41">
        <v>185.27699999999999</v>
      </c>
      <c r="E41" s="4">
        <f t="shared" si="0"/>
        <v>9.915979857186807</v>
      </c>
      <c r="F41">
        <v>1012.124</v>
      </c>
      <c r="G41">
        <v>88.271000000000001</v>
      </c>
      <c r="H41" s="4">
        <f t="shared" si="1"/>
        <v>11.466098718718492</v>
      </c>
    </row>
    <row r="42" spans="1:8" x14ac:dyDescent="0.35">
      <c r="A42" s="3">
        <v>40</v>
      </c>
      <c r="B42">
        <v>1.2849999999999999</v>
      </c>
      <c r="C42">
        <v>1042.7059999999999</v>
      </c>
      <c r="D42">
        <v>240.333</v>
      </c>
      <c r="E42" s="4">
        <f t="shared" si="0"/>
        <v>4.3385885417316805</v>
      </c>
      <c r="F42">
        <v>431.63799999999998</v>
      </c>
      <c r="G42">
        <v>111.73399999999999</v>
      </c>
      <c r="H42" s="4">
        <f t="shared" si="1"/>
        <v>3.8630855424490309</v>
      </c>
    </row>
    <row r="43" spans="1:8" x14ac:dyDescent="0.35">
      <c r="A43" s="3">
        <v>41</v>
      </c>
      <c r="B43">
        <v>1.2849999999999999</v>
      </c>
      <c r="C43">
        <v>1937.5419999999999</v>
      </c>
      <c r="D43">
        <v>72.281999999999996</v>
      </c>
      <c r="E43" s="4">
        <f t="shared" si="0"/>
        <v>26.805318059821257</v>
      </c>
      <c r="F43">
        <v>844.40099999999995</v>
      </c>
      <c r="G43">
        <v>226.73400000000001</v>
      </c>
      <c r="H43" s="4">
        <f t="shared" si="1"/>
        <v>3.724192225250734</v>
      </c>
    </row>
    <row r="44" spans="1:8" x14ac:dyDescent="0.35">
      <c r="A44" s="3">
        <v>42</v>
      </c>
      <c r="B44">
        <v>1.2849999999999999</v>
      </c>
      <c r="C44">
        <v>2547.5590000000002</v>
      </c>
      <c r="D44">
        <v>616.14700000000005</v>
      </c>
      <c r="E44" s="4">
        <f t="shared" si="0"/>
        <v>4.1346610467956513</v>
      </c>
      <c r="F44">
        <v>1422.0229999999999</v>
      </c>
      <c r="G44">
        <v>49.554000000000002</v>
      </c>
      <c r="H44" s="4">
        <f t="shared" si="1"/>
        <v>28.696432175001007</v>
      </c>
    </row>
    <row r="45" spans="1:8" x14ac:dyDescent="0.35">
      <c r="A45" s="3">
        <v>43</v>
      </c>
      <c r="B45">
        <v>1.2849999999999999</v>
      </c>
      <c r="C45">
        <v>2078.04</v>
      </c>
      <c r="D45">
        <v>386.23700000000002</v>
      </c>
      <c r="E45" s="4">
        <f t="shared" si="0"/>
        <v>5.3802199167868432</v>
      </c>
      <c r="F45">
        <v>1261.9269999999999</v>
      </c>
      <c r="G45">
        <v>135.91499999999999</v>
      </c>
      <c r="H45" s="4">
        <f t="shared" si="1"/>
        <v>9.2846779237023132</v>
      </c>
    </row>
    <row r="46" spans="1:8" x14ac:dyDescent="0.35">
      <c r="A46" s="3">
        <v>44</v>
      </c>
      <c r="B46">
        <v>1.2849999999999999</v>
      </c>
      <c r="C46">
        <v>1629.701</v>
      </c>
      <c r="D46">
        <v>248.791</v>
      </c>
      <c r="E46" s="4">
        <f t="shared" si="0"/>
        <v>6.5504821315883612</v>
      </c>
      <c r="F46">
        <v>1070.2819999999999</v>
      </c>
      <c r="G46">
        <v>115.80200000000001</v>
      </c>
      <c r="H46" s="4">
        <f t="shared" si="1"/>
        <v>9.242344691801522</v>
      </c>
    </row>
    <row r="47" spans="1:8" x14ac:dyDescent="0.35">
      <c r="A47" s="3">
        <v>45</v>
      </c>
      <c r="B47">
        <v>1.2849999999999999</v>
      </c>
      <c r="C47">
        <v>2203.232</v>
      </c>
      <c r="D47">
        <v>489.42899999999997</v>
      </c>
      <c r="E47" s="4">
        <f t="shared" si="0"/>
        <v>4.5016376226173769</v>
      </c>
      <c r="F47">
        <v>492.57100000000003</v>
      </c>
      <c r="G47">
        <v>33.006</v>
      </c>
      <c r="H47" s="4">
        <f t="shared" si="1"/>
        <v>14.923680542931589</v>
      </c>
    </row>
    <row r="48" spans="1:8" x14ac:dyDescent="0.35">
      <c r="A48" s="3">
        <v>46</v>
      </c>
      <c r="B48">
        <v>1.2849999999999999</v>
      </c>
      <c r="C48">
        <v>2523.5929999999998</v>
      </c>
      <c r="D48">
        <v>312.28199999999998</v>
      </c>
      <c r="E48" s="4">
        <f t="shared" si="0"/>
        <v>8.081134999775843</v>
      </c>
      <c r="F48">
        <v>790.92700000000002</v>
      </c>
      <c r="G48">
        <v>63.982999999999997</v>
      </c>
      <c r="H48" s="4">
        <f t="shared" si="1"/>
        <v>12.361517903193036</v>
      </c>
    </row>
    <row r="49" spans="1:8" x14ac:dyDescent="0.35">
      <c r="A49" s="3">
        <v>47</v>
      </c>
      <c r="B49">
        <v>1.2849999999999999</v>
      </c>
      <c r="C49">
        <v>1867.39</v>
      </c>
      <c r="D49">
        <v>569.85299999999995</v>
      </c>
      <c r="E49" s="4">
        <f t="shared" si="0"/>
        <v>3.2769679197968604</v>
      </c>
      <c r="F49">
        <v>1009.299</v>
      </c>
      <c r="G49">
        <v>48.011000000000003</v>
      </c>
      <c r="H49" s="4">
        <f t="shared" si="1"/>
        <v>21.022244902209909</v>
      </c>
    </row>
    <row r="50" spans="1:8" x14ac:dyDescent="0.35">
      <c r="A50" s="3">
        <v>48</v>
      </c>
      <c r="B50">
        <v>1.2849999999999999</v>
      </c>
      <c r="C50">
        <v>1794.921</v>
      </c>
      <c r="D50">
        <v>590.04</v>
      </c>
      <c r="E50" s="4">
        <f t="shared" si="0"/>
        <v>3.0420327435428107</v>
      </c>
      <c r="F50">
        <v>698.452</v>
      </c>
      <c r="G50">
        <v>143.25399999999999</v>
      </c>
      <c r="H50" s="4">
        <f t="shared" si="1"/>
        <v>4.8756195289485813</v>
      </c>
    </row>
    <row r="51" spans="1:8" x14ac:dyDescent="0.35">
      <c r="A51" s="3">
        <v>49</v>
      </c>
      <c r="B51">
        <v>1.2849999999999999</v>
      </c>
      <c r="C51">
        <v>607.59900000000005</v>
      </c>
      <c r="D51">
        <v>68.067999999999998</v>
      </c>
      <c r="E51" s="4">
        <f t="shared" si="0"/>
        <v>8.9263530587060007</v>
      </c>
      <c r="F51">
        <v>659.54200000000003</v>
      </c>
      <c r="G51">
        <v>174.887</v>
      </c>
      <c r="H51" s="4">
        <f t="shared" si="1"/>
        <v>3.7712465763607361</v>
      </c>
    </row>
    <row r="52" spans="1:8" x14ac:dyDescent="0.35">
      <c r="A52" s="3">
        <v>50</v>
      </c>
      <c r="B52">
        <v>1.2849999999999999</v>
      </c>
      <c r="C52">
        <v>393.08499999999998</v>
      </c>
      <c r="D52">
        <v>51.281999999999996</v>
      </c>
      <c r="E52" s="4">
        <f t="shared" si="0"/>
        <v>7.6651651651651651</v>
      </c>
      <c r="F52">
        <v>810.27700000000004</v>
      </c>
      <c r="G52">
        <v>33.588000000000001</v>
      </c>
      <c r="H52" s="4">
        <f t="shared" si="1"/>
        <v>24.12400261998333</v>
      </c>
    </row>
    <row r="53" spans="1:8" x14ac:dyDescent="0.35">
      <c r="A53" s="3">
        <v>51</v>
      </c>
      <c r="B53">
        <v>1.2849999999999999</v>
      </c>
      <c r="C53">
        <v>235.94900000000001</v>
      </c>
      <c r="D53">
        <v>56.395000000000003</v>
      </c>
      <c r="E53" s="4">
        <f t="shared" si="0"/>
        <v>4.1838638177143368</v>
      </c>
      <c r="F53">
        <v>2458.395</v>
      </c>
      <c r="G53">
        <v>337.83600000000001</v>
      </c>
      <c r="H53" s="4">
        <f t="shared" si="1"/>
        <v>7.2768887862749967</v>
      </c>
    </row>
    <row r="54" spans="1:8" x14ac:dyDescent="0.35">
      <c r="A54" s="3">
        <v>52</v>
      </c>
      <c r="B54">
        <v>1.2849999999999999</v>
      </c>
      <c r="C54">
        <v>686.64400000000001</v>
      </c>
      <c r="D54">
        <v>42.728999999999999</v>
      </c>
      <c r="E54" s="4">
        <f t="shared" si="0"/>
        <v>16.069741861499217</v>
      </c>
      <c r="F54">
        <v>2040.7629999999999</v>
      </c>
      <c r="G54">
        <v>96.722999999999999</v>
      </c>
      <c r="H54" s="4">
        <f t="shared" si="1"/>
        <v>21.099045728523723</v>
      </c>
    </row>
    <row r="55" spans="1:8" x14ac:dyDescent="0.35">
      <c r="A55" s="3">
        <v>53</v>
      </c>
      <c r="B55">
        <v>1.2849999999999999</v>
      </c>
      <c r="C55">
        <v>553.65499999999997</v>
      </c>
      <c r="D55">
        <v>97.74</v>
      </c>
      <c r="E55" s="4">
        <f t="shared" si="0"/>
        <v>5.6645692653979944</v>
      </c>
      <c r="F55">
        <v>1040</v>
      </c>
      <c r="G55">
        <v>706.72299999999996</v>
      </c>
      <c r="H55" s="4">
        <f t="shared" si="1"/>
        <v>1.4715808032284219</v>
      </c>
    </row>
    <row r="56" spans="1:8" x14ac:dyDescent="0.35">
      <c r="A56" s="3">
        <v>54</v>
      </c>
      <c r="B56">
        <v>1.2849999999999999</v>
      </c>
      <c r="C56">
        <v>430.74599999999998</v>
      </c>
      <c r="D56">
        <v>51.09</v>
      </c>
      <c r="E56" s="4">
        <f t="shared" si="0"/>
        <v>8.4311215502055195</v>
      </c>
      <c r="F56">
        <v>567.56500000000005</v>
      </c>
      <c r="G56">
        <v>304.27100000000002</v>
      </c>
      <c r="H56" s="4">
        <f t="shared" si="1"/>
        <v>1.8653272904746099</v>
      </c>
    </row>
    <row r="57" spans="1:8" x14ac:dyDescent="0.35">
      <c r="A57" s="3">
        <v>55</v>
      </c>
      <c r="B57">
        <v>1.2849999999999999</v>
      </c>
      <c r="C57">
        <v>415.50299999999999</v>
      </c>
      <c r="D57">
        <v>87.102000000000004</v>
      </c>
      <c r="E57" s="4">
        <f t="shared" si="0"/>
        <v>4.7703037817730936</v>
      </c>
      <c r="F57">
        <v>941.74</v>
      </c>
      <c r="G57">
        <v>533.89800000000002</v>
      </c>
      <c r="H57" s="4">
        <f t="shared" si="1"/>
        <v>1.7638949761939546</v>
      </c>
    </row>
    <row r="58" spans="1:8" x14ac:dyDescent="0.35">
      <c r="A58" s="3">
        <v>56</v>
      </c>
      <c r="B58">
        <v>1.2849999999999999</v>
      </c>
      <c r="C58">
        <v>376.72899999999998</v>
      </c>
      <c r="D58">
        <v>52.825000000000003</v>
      </c>
      <c r="E58" s="4">
        <f t="shared" si="0"/>
        <v>7.1316422148603875</v>
      </c>
      <c r="F58">
        <v>1053.124</v>
      </c>
      <c r="G58">
        <v>548.89800000000002</v>
      </c>
      <c r="H58" s="4">
        <f t="shared" si="1"/>
        <v>1.9186151161053602</v>
      </c>
    </row>
    <row r="59" spans="1:8" x14ac:dyDescent="0.35">
      <c r="A59" s="3">
        <v>57</v>
      </c>
      <c r="B59">
        <v>1.2849999999999999</v>
      </c>
      <c r="C59">
        <v>1251.932</v>
      </c>
      <c r="D59">
        <v>104.328</v>
      </c>
      <c r="E59" s="4">
        <f t="shared" si="0"/>
        <v>11.999961659381949</v>
      </c>
      <c r="F59">
        <v>1364.441</v>
      </c>
      <c r="G59">
        <v>373.35</v>
      </c>
      <c r="H59" s="4">
        <f t="shared" si="1"/>
        <v>3.6545895272532474</v>
      </c>
    </row>
    <row r="60" spans="1:8" x14ac:dyDescent="0.35">
      <c r="A60" s="3">
        <v>58</v>
      </c>
      <c r="B60">
        <v>1.2849999999999999</v>
      </c>
      <c r="C60">
        <v>1080.2539999999999</v>
      </c>
      <c r="D60">
        <v>98.858999999999995</v>
      </c>
      <c r="E60" s="4">
        <f t="shared" si="0"/>
        <v>10.927219575354798</v>
      </c>
      <c r="F60">
        <v>1308.8309999999999</v>
      </c>
      <c r="G60">
        <v>108.458</v>
      </c>
      <c r="H60" s="4">
        <f t="shared" si="1"/>
        <v>12.067629865938889</v>
      </c>
    </row>
    <row r="61" spans="1:8" x14ac:dyDescent="0.35">
      <c r="A61" s="3">
        <v>59</v>
      </c>
      <c r="B61">
        <v>1.2849999999999999</v>
      </c>
      <c r="C61">
        <v>454.66699999999997</v>
      </c>
      <c r="D61">
        <v>48.768000000000001</v>
      </c>
      <c r="E61" s="4">
        <f t="shared" si="0"/>
        <v>9.3230602034120729</v>
      </c>
      <c r="F61">
        <v>902.02800000000002</v>
      </c>
      <c r="G61">
        <v>418.50799999999998</v>
      </c>
      <c r="H61" s="4">
        <f t="shared" si="1"/>
        <v>2.1553423112580883</v>
      </c>
    </row>
    <row r="62" spans="1:8" x14ac:dyDescent="0.35">
      <c r="A62" s="3">
        <v>60</v>
      </c>
      <c r="B62">
        <v>1.2849999999999999</v>
      </c>
      <c r="C62">
        <v>1784.96</v>
      </c>
      <c r="D62">
        <v>48.706000000000003</v>
      </c>
      <c r="E62" s="4">
        <f t="shared" si="0"/>
        <v>36.647640947727176</v>
      </c>
      <c r="F62">
        <v>549.92700000000002</v>
      </c>
      <c r="G62">
        <v>163.63800000000001</v>
      </c>
      <c r="H62" s="4">
        <f t="shared" si="1"/>
        <v>3.360631393686063</v>
      </c>
    </row>
    <row r="63" spans="1:8" x14ac:dyDescent="0.35">
      <c r="A63" s="3">
        <v>61</v>
      </c>
      <c r="B63">
        <v>1.2849999999999999</v>
      </c>
      <c r="C63">
        <v>442.339</v>
      </c>
      <c r="D63">
        <v>93.322000000000003</v>
      </c>
      <c r="E63" s="4">
        <f t="shared" si="0"/>
        <v>4.7399219905274208</v>
      </c>
      <c r="F63">
        <v>355.74599999999998</v>
      </c>
      <c r="G63">
        <v>81.287999999999997</v>
      </c>
      <c r="H63" s="4">
        <f t="shared" si="1"/>
        <v>4.3763655152051966</v>
      </c>
    </row>
    <row r="64" spans="1:8" x14ac:dyDescent="0.35">
      <c r="A64" s="3">
        <v>62</v>
      </c>
      <c r="B64">
        <v>1.2849999999999999</v>
      </c>
      <c r="C64">
        <v>621.63300000000004</v>
      </c>
      <c r="D64">
        <v>94.266000000000005</v>
      </c>
      <c r="E64" s="4">
        <f t="shared" si="0"/>
        <v>6.5944561135510149</v>
      </c>
      <c r="F64">
        <v>561.53700000000003</v>
      </c>
      <c r="G64">
        <v>53.706000000000003</v>
      </c>
      <c r="H64" s="4">
        <f t="shared" si="1"/>
        <v>10.455759133057759</v>
      </c>
    </row>
    <row r="65" spans="1:8" x14ac:dyDescent="0.35">
      <c r="A65" s="3">
        <v>63</v>
      </c>
      <c r="B65">
        <v>1.2849999999999999</v>
      </c>
      <c r="C65">
        <v>593.37300000000005</v>
      </c>
      <c r="D65">
        <v>104.91</v>
      </c>
      <c r="E65" s="4">
        <f t="shared" si="0"/>
        <v>5.6560194452387771</v>
      </c>
      <c r="F65">
        <v>801.548</v>
      </c>
      <c r="G65">
        <v>377.05599999999998</v>
      </c>
      <c r="H65" s="4">
        <f t="shared" si="1"/>
        <v>2.125806246287024</v>
      </c>
    </row>
    <row r="66" spans="1:8" x14ac:dyDescent="0.35">
      <c r="A66" s="3">
        <v>64</v>
      </c>
      <c r="B66">
        <v>1.2849999999999999</v>
      </c>
      <c r="C66">
        <v>1360.1579999999999</v>
      </c>
      <c r="D66">
        <v>260.565</v>
      </c>
      <c r="E66" s="4">
        <f t="shared" si="0"/>
        <v>5.2200333889816362</v>
      </c>
      <c r="F66">
        <v>859.65</v>
      </c>
      <c r="G66">
        <v>182.13</v>
      </c>
      <c r="H66" s="4">
        <f t="shared" si="1"/>
        <v>4.7199802338988635</v>
      </c>
    </row>
    <row r="67" spans="1:8" x14ac:dyDescent="0.35">
      <c r="A67" s="3">
        <v>65</v>
      </c>
      <c r="B67">
        <v>1.2849999999999999</v>
      </c>
      <c r="C67">
        <v>351.83100000000002</v>
      </c>
      <c r="D67">
        <v>51.554000000000002</v>
      </c>
      <c r="E67" s="4">
        <f t="shared" si="0"/>
        <v>6.8245141017185862</v>
      </c>
      <c r="H67" s="4"/>
    </row>
    <row r="68" spans="1:8" x14ac:dyDescent="0.35">
      <c r="A68" s="3">
        <v>66</v>
      </c>
      <c r="B68">
        <v>1.2849999999999999</v>
      </c>
      <c r="C68">
        <v>762.48599999999999</v>
      </c>
      <c r="D68">
        <v>52.570999999999998</v>
      </c>
      <c r="E68" s="4">
        <f t="shared" ref="E68:E71" si="2">C68/D68</f>
        <v>14.503928021152348</v>
      </c>
      <c r="H68" s="4"/>
    </row>
    <row r="69" spans="1:8" x14ac:dyDescent="0.35">
      <c r="A69" s="3">
        <v>67</v>
      </c>
      <c r="B69">
        <v>1.2849999999999999</v>
      </c>
      <c r="C69">
        <v>529.71799999999996</v>
      </c>
      <c r="D69">
        <v>64.575999999999993</v>
      </c>
      <c r="E69" s="4">
        <f t="shared" si="2"/>
        <v>8.2030166005946477</v>
      </c>
      <c r="H69" s="4"/>
    </row>
    <row r="70" spans="1:8" x14ac:dyDescent="0.35">
      <c r="A70" s="3">
        <v>68</v>
      </c>
      <c r="B70">
        <v>1.2849999999999999</v>
      </c>
      <c r="C70">
        <v>1428.5650000000001</v>
      </c>
      <c r="D70">
        <v>37.869999999999997</v>
      </c>
      <c r="E70" s="4">
        <f t="shared" si="2"/>
        <v>37.722867705307635</v>
      </c>
      <c r="H70" s="4"/>
    </row>
    <row r="71" spans="1:8" x14ac:dyDescent="0.35">
      <c r="A71" s="3">
        <v>69</v>
      </c>
      <c r="B71">
        <v>1.2849999999999999</v>
      </c>
      <c r="C71">
        <v>1818.7850000000001</v>
      </c>
      <c r="D71">
        <v>61.265999999999998</v>
      </c>
      <c r="E71" s="4">
        <f t="shared" si="2"/>
        <v>29.686694088074955</v>
      </c>
      <c r="H71" s="4"/>
    </row>
    <row r="73" spans="1:8" x14ac:dyDescent="0.35">
      <c r="A73" s="5" t="s">
        <v>7</v>
      </c>
      <c r="B73" s="5"/>
      <c r="C73" s="5"/>
      <c r="D73" s="5"/>
      <c r="E73" s="6">
        <f>AVERAGE(E3:E71)</f>
        <v>11.3077964525704</v>
      </c>
      <c r="F73" s="5"/>
      <c r="G73" s="5"/>
      <c r="H73" s="6">
        <f>AVERAGE(H3:H66)</f>
        <v>10.370574986849528</v>
      </c>
    </row>
    <row r="74" spans="1:8" x14ac:dyDescent="0.35">
      <c r="A74" s="5" t="s">
        <v>9</v>
      </c>
      <c r="B74" s="5"/>
      <c r="C74" s="5"/>
      <c r="D74" s="5"/>
      <c r="E74" s="6">
        <f>_xlfn.STDEV.P(E3:E71)/SQRT(69)</f>
        <v>1.0355482413717412</v>
      </c>
      <c r="F74" s="6"/>
      <c r="G74" s="6"/>
      <c r="H74" s="6">
        <f>_xlfn.STDEV.P(H3:H66)/SQRT(64)</f>
        <v>0.89526962564512602</v>
      </c>
    </row>
    <row r="75" spans="1:8" x14ac:dyDescent="0.35">
      <c r="A75" s="5" t="s">
        <v>8</v>
      </c>
      <c r="B75" s="5"/>
      <c r="C75" s="5"/>
      <c r="D75" s="5"/>
      <c r="E75" s="5">
        <v>69</v>
      </c>
      <c r="F75" s="5"/>
      <c r="G75" s="5"/>
      <c r="H75" s="5">
        <v>64</v>
      </c>
    </row>
    <row r="77" spans="1:8" x14ac:dyDescent="0.35">
      <c r="H77" t="s">
        <v>14</v>
      </c>
    </row>
  </sheetData>
  <mergeCells count="2">
    <mergeCell ref="C1:E1"/>
    <mergeCell ref="F1:H1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workbookViewId="0">
      <pane ySplit="2" topLeftCell="A3" activePane="bottomLeft" state="frozen"/>
      <selection pane="bottomLeft" activeCell="F13" sqref="F13"/>
    </sheetView>
  </sheetViews>
  <sheetFormatPr defaultRowHeight="14.5" x14ac:dyDescent="0.35"/>
  <cols>
    <col min="2" max="2" width="18.7265625" customWidth="1"/>
    <col min="4" max="4" width="18.453125" customWidth="1"/>
  </cols>
  <sheetData>
    <row r="1" spans="1:7" x14ac:dyDescent="0.35">
      <c r="A1" s="5"/>
      <c r="B1" s="5" t="s">
        <v>12</v>
      </c>
      <c r="C1" s="5"/>
      <c r="D1" s="5" t="s">
        <v>13</v>
      </c>
    </row>
    <row r="2" spans="1:7" x14ac:dyDescent="0.35">
      <c r="A2" s="5" t="s">
        <v>10</v>
      </c>
      <c r="B2" s="5" t="s">
        <v>11</v>
      </c>
      <c r="C2" s="5"/>
      <c r="D2" s="5" t="s">
        <v>11</v>
      </c>
    </row>
    <row r="3" spans="1:7" x14ac:dyDescent="0.35">
      <c r="A3">
        <v>1</v>
      </c>
      <c r="B3">
        <v>0.55700000000000005</v>
      </c>
      <c r="D3" s="3">
        <v>0.47699999999999998</v>
      </c>
    </row>
    <row r="4" spans="1:7" x14ac:dyDescent="0.35">
      <c r="A4">
        <v>2</v>
      </c>
      <c r="B4">
        <v>0.56399999999999995</v>
      </c>
      <c r="D4" s="3">
        <v>0.65300000000000002</v>
      </c>
    </row>
    <row r="5" spans="1:7" x14ac:dyDescent="0.35">
      <c r="A5">
        <v>3</v>
      </c>
      <c r="B5">
        <v>0.60199999999999998</v>
      </c>
      <c r="D5" s="3">
        <v>0.58699999999999997</v>
      </c>
    </row>
    <row r="6" spans="1:7" x14ac:dyDescent="0.35">
      <c r="A6">
        <v>4</v>
      </c>
      <c r="B6">
        <v>0.70699999999999996</v>
      </c>
      <c r="D6" s="3">
        <v>0.52</v>
      </c>
    </row>
    <row r="7" spans="1:7" x14ac:dyDescent="0.35">
      <c r="A7">
        <v>5</v>
      </c>
      <c r="B7">
        <v>0.58299999999999996</v>
      </c>
      <c r="D7" s="3">
        <v>0.43</v>
      </c>
    </row>
    <row r="8" spans="1:7" x14ac:dyDescent="0.35">
      <c r="A8">
        <v>6</v>
      </c>
      <c r="B8">
        <v>0.63100000000000001</v>
      </c>
      <c r="D8" s="3">
        <v>0.72199999999999998</v>
      </c>
    </row>
    <row r="9" spans="1:7" x14ac:dyDescent="0.35">
      <c r="A9">
        <v>7</v>
      </c>
      <c r="B9">
        <v>0.59</v>
      </c>
      <c r="D9" s="3">
        <v>0.82</v>
      </c>
    </row>
    <row r="10" spans="1:7" x14ac:dyDescent="0.35">
      <c r="A10">
        <v>8</v>
      </c>
      <c r="B10">
        <v>0.65100000000000002</v>
      </c>
      <c r="D10" s="3"/>
    </row>
    <row r="11" spans="1:7" x14ac:dyDescent="0.35">
      <c r="A11">
        <v>9</v>
      </c>
      <c r="B11">
        <v>0.58099999999999996</v>
      </c>
      <c r="D11" s="3"/>
    </row>
    <row r="12" spans="1:7" x14ac:dyDescent="0.35">
      <c r="A12">
        <v>10</v>
      </c>
      <c r="B12">
        <v>0.69099999999999995</v>
      </c>
      <c r="D12" s="3"/>
    </row>
    <row r="14" spans="1:7" x14ac:dyDescent="0.35">
      <c r="A14" s="5" t="s">
        <v>7</v>
      </c>
      <c r="B14" s="6">
        <f>AVERAGE(B3:B12)</f>
        <v>0.61569999999999991</v>
      </c>
      <c r="C14" s="6"/>
      <c r="D14" s="6">
        <f>AVERAGE(D3:D9)</f>
        <v>0.60128571428571431</v>
      </c>
    </row>
    <row r="15" spans="1:7" x14ac:dyDescent="0.35">
      <c r="A15" s="5" t="s">
        <v>9</v>
      </c>
      <c r="B15" s="6">
        <f>_xlfn.STDEV.P(B3:B12)/SQRT(10)</f>
        <v>1.5724534969276515E-2</v>
      </c>
      <c r="C15" s="6"/>
      <c r="D15" s="6">
        <f>_xlfn.STDEV.P(D3:D9)/SQRT(7)</f>
        <v>4.87976723624019E-2</v>
      </c>
      <c r="F15" s="2"/>
      <c r="G15" s="1"/>
    </row>
    <row r="16" spans="1:7" x14ac:dyDescent="0.35">
      <c r="A16" s="5" t="s">
        <v>8</v>
      </c>
      <c r="B16" s="5">
        <v>10</v>
      </c>
      <c r="C16" s="5"/>
      <c r="D16" s="5">
        <v>7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1f</vt:lpstr>
      <vt:lpstr>1g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Mukesh-HomePC</dc:creator>
  <cp:lastModifiedBy>Mukesh Kumar</cp:lastModifiedBy>
  <dcterms:created xsi:type="dcterms:W3CDTF">2015-06-05T18:17:20Z</dcterms:created>
  <dcterms:modified xsi:type="dcterms:W3CDTF">2025-04-20T23:47:43Z</dcterms:modified>
</cp:coreProperties>
</file>