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Beta-oxidn paper\Nature Metabolism Final Submission file _For Tim's Review\Separate Source Data files\"/>
    </mc:Choice>
  </mc:AlternateContent>
  <xr:revisionPtr revIDLastSave="0" documentId="13_ncr:1_{7DB9C76F-4904-4AC7-BD77-81698D2E9CEB}" xr6:coauthVersionLast="47" xr6:coauthVersionMax="47" xr10:uidLastSave="{00000000-0000-0000-0000-000000000000}"/>
  <bookViews>
    <workbookView xWindow="1390" yWindow="350" windowWidth="22580" windowHeight="14880" xr2:uid="{00000000-000D-0000-FFFF-FFFF00000000}"/>
  </bookViews>
  <sheets>
    <sheet name="2c" sheetId="1" r:id="rId1"/>
    <sheet name="2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5" i="1"/>
  <c r="D4" i="1"/>
  <c r="D3" i="1"/>
  <c r="D8" i="1" s="1"/>
  <c r="D7" i="1" l="1"/>
</calcChain>
</file>

<file path=xl/sharedStrings.xml><?xml version="1.0" encoding="utf-8"?>
<sst xmlns="http://schemas.openxmlformats.org/spreadsheetml/2006/main" count="53" uniqueCount="31">
  <si>
    <t>c2</t>
  </si>
  <si>
    <t>LD+ STs(%)</t>
  </si>
  <si>
    <t>c1</t>
  </si>
  <si>
    <t>c3</t>
  </si>
  <si>
    <t>c4</t>
  </si>
  <si>
    <t>mean</t>
  </si>
  <si>
    <t>SE</t>
  </si>
  <si>
    <t>LD+ synapse</t>
  </si>
  <si>
    <t>Total Synapse</t>
  </si>
  <si>
    <t>Lipid Droplet</t>
  </si>
  <si>
    <t>Total Cell</t>
  </si>
  <si>
    <t>TG</t>
  </si>
  <si>
    <t>PC</t>
  </si>
  <si>
    <t>DG</t>
  </si>
  <si>
    <t>PI</t>
  </si>
  <si>
    <t>PE</t>
  </si>
  <si>
    <t>EtherPG</t>
  </si>
  <si>
    <t>EtherPC</t>
  </si>
  <si>
    <t>SM</t>
  </si>
  <si>
    <t>PS</t>
  </si>
  <si>
    <t>EtherPE</t>
  </si>
  <si>
    <t>LPE</t>
  </si>
  <si>
    <t>LPC</t>
  </si>
  <si>
    <t>Cer</t>
  </si>
  <si>
    <t>PG</t>
  </si>
  <si>
    <t>HexCer</t>
  </si>
  <si>
    <t>sample#1</t>
  </si>
  <si>
    <t>sample#2</t>
  </si>
  <si>
    <t>sample#3</t>
  </si>
  <si>
    <t>FOV#</t>
  </si>
  <si>
    <t>FOV: Field of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</si>
</sst>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/>
    <xf numFmtId="0" fontId="0" fillId="3" borderId="2" xfId="0" applyFill="1" applyBorder="1"/>
    <xf numFmtId="164" fontId="0" fillId="3" borderId="2" xfId="0" applyNumberFormat="1" applyFill="1" applyBorder="1"/>
    <xf numFmtId="164" fontId="0" fillId="3" borderId="4" xfId="0" applyNumberFormat="1" applyFill="1" applyBorder="1"/>
    <xf numFmtId="0" fontId="2" fillId="3" borderId="2" xfId="1" applyFill="1" applyBorder="1" applyAlignment="1">
      <alignment horizontal="center"/>
    </xf>
    <xf numFmtId="2" fontId="2" fillId="3" borderId="2" xfId="1" applyNumberFormat="1" applyFill="1" applyBorder="1" applyAlignment="1">
      <alignment horizontal="center"/>
    </xf>
    <xf numFmtId="164" fontId="2" fillId="3" borderId="2" xfId="1" applyNumberFormat="1" applyFill="1" applyBorder="1" applyAlignment="1">
      <alignment horizontal="center"/>
    </xf>
    <xf numFmtId="0" fontId="0" fillId="3" borderId="0" xfId="0" applyFill="1" applyBorder="1"/>
    <xf numFmtId="0" fontId="2" fillId="3" borderId="3" xfId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164" fontId="0" fillId="0" borderId="5" xfId="0" applyNumberFormat="1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B11" sqref="B11"/>
    </sheetView>
  </sheetViews>
  <sheetFormatPr defaultRowHeight="14.5" x14ac:dyDescent="0.35"/>
  <cols>
    <col min="1" max="1" width="9.1796875" style="3"/>
    <col min="2" max="3" width="13.26953125" customWidth="1"/>
    <col min="4" max="4" width="13.1796875" customWidth="1"/>
  </cols>
  <sheetData>
    <row r="1" spans="1:4" x14ac:dyDescent="0.35">
      <c r="A1" s="11" t="s">
        <v>29</v>
      </c>
      <c r="B1" s="12" t="s">
        <v>7</v>
      </c>
      <c r="C1" s="8" t="s">
        <v>8</v>
      </c>
      <c r="D1" s="8" t="s">
        <v>1</v>
      </c>
    </row>
    <row r="2" spans="1:4" x14ac:dyDescent="0.35">
      <c r="A2" s="3" t="s">
        <v>2</v>
      </c>
      <c r="B2" s="1">
        <v>90</v>
      </c>
      <c r="C2" s="2">
        <v>136</v>
      </c>
      <c r="D2" s="13">
        <f>(90/136)*100</f>
        <v>66.17647058823529</v>
      </c>
    </row>
    <row r="3" spans="1:4" x14ac:dyDescent="0.35">
      <c r="A3" s="3" t="s">
        <v>0</v>
      </c>
      <c r="B3" s="1">
        <v>181</v>
      </c>
      <c r="C3" s="2">
        <v>245</v>
      </c>
      <c r="D3" s="13">
        <f>(181/245)*100</f>
        <v>73.877551020408163</v>
      </c>
    </row>
    <row r="4" spans="1:4" x14ac:dyDescent="0.35">
      <c r="A4" s="3" t="s">
        <v>3</v>
      </c>
      <c r="B4" s="1">
        <v>59</v>
      </c>
      <c r="C4" s="2">
        <v>80</v>
      </c>
      <c r="D4" s="13">
        <f>(59/80)*100</f>
        <v>73.75</v>
      </c>
    </row>
    <row r="5" spans="1:4" x14ac:dyDescent="0.35">
      <c r="A5" s="3" t="s">
        <v>4</v>
      </c>
      <c r="B5" s="1">
        <v>64</v>
      </c>
      <c r="C5" s="2">
        <v>100</v>
      </c>
      <c r="D5" s="13">
        <f>(64/100)*100</f>
        <v>64</v>
      </c>
    </row>
    <row r="6" spans="1:4" x14ac:dyDescent="0.35">
      <c r="B6" s="1"/>
      <c r="C6" s="2"/>
      <c r="D6" s="14"/>
    </row>
    <row r="7" spans="1:4" x14ac:dyDescent="0.35">
      <c r="A7" s="8" t="s">
        <v>5</v>
      </c>
      <c r="B7" s="15"/>
      <c r="C7" s="5"/>
      <c r="D7" s="9">
        <f>AVERAGE(D2:D5)</f>
        <v>69.45100540216086</v>
      </c>
    </row>
    <row r="8" spans="1:4" x14ac:dyDescent="0.35">
      <c r="A8" s="8" t="s">
        <v>6</v>
      </c>
      <c r="B8" s="15"/>
      <c r="C8" s="5"/>
      <c r="D8" s="10">
        <f>_xlfn.STDEV.P(D2:D5)/SQRT(4)</f>
        <v>2.2151706876202559</v>
      </c>
    </row>
    <row r="10" spans="1:4" x14ac:dyDescent="0.35">
      <c r="A10" s="19" t="s">
        <v>30</v>
      </c>
      <c r="B10" s="19"/>
    </row>
  </sheetData>
  <mergeCells count="1">
    <mergeCell ref="A10:B10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CED5-6D9C-48C8-9094-0FF17A8A7861}">
  <dimension ref="A1:M17"/>
  <sheetViews>
    <sheetView workbookViewId="0">
      <selection activeCell="N9" sqref="N9"/>
    </sheetView>
  </sheetViews>
  <sheetFormatPr defaultRowHeight="14.5" x14ac:dyDescent="0.35"/>
  <sheetData>
    <row r="1" spans="1:13" x14ac:dyDescent="0.35">
      <c r="A1" s="5"/>
      <c r="B1" s="20" t="s">
        <v>9</v>
      </c>
      <c r="C1" s="21"/>
      <c r="D1" s="21"/>
      <c r="E1" s="21"/>
      <c r="F1" s="21"/>
      <c r="G1" s="5"/>
      <c r="H1" s="5"/>
      <c r="I1" s="21" t="s">
        <v>10</v>
      </c>
      <c r="J1" s="21"/>
      <c r="K1" s="21"/>
      <c r="L1" s="21"/>
      <c r="M1" s="21"/>
    </row>
    <row r="2" spans="1:13" x14ac:dyDescent="0.35">
      <c r="A2" s="5"/>
      <c r="B2" s="15" t="s">
        <v>26</v>
      </c>
      <c r="C2" s="5" t="s">
        <v>27</v>
      </c>
      <c r="D2" s="5" t="s">
        <v>28</v>
      </c>
      <c r="E2" s="5" t="s">
        <v>5</v>
      </c>
      <c r="F2" s="5" t="s">
        <v>6</v>
      </c>
      <c r="G2" s="5"/>
      <c r="H2" s="5"/>
      <c r="I2" s="5" t="s">
        <v>26</v>
      </c>
      <c r="J2" s="5" t="s">
        <v>27</v>
      </c>
      <c r="K2" s="5" t="s">
        <v>28</v>
      </c>
      <c r="L2" s="5" t="s">
        <v>5</v>
      </c>
      <c r="M2" s="5" t="s">
        <v>6</v>
      </c>
    </row>
    <row r="3" spans="1:13" x14ac:dyDescent="0.35">
      <c r="A3" s="5" t="s">
        <v>11</v>
      </c>
      <c r="B3" s="4">
        <v>77.483746203828716</v>
      </c>
      <c r="C3" s="4">
        <v>69.233477400946768</v>
      </c>
      <c r="D3" s="4">
        <v>88.379265949522789</v>
      </c>
      <c r="E3" s="7">
        <v>78.36549651809942</v>
      </c>
      <c r="F3" s="7">
        <v>4.5270401784838903</v>
      </c>
      <c r="H3" s="16" t="s">
        <v>11</v>
      </c>
      <c r="I3" s="4">
        <v>4.4400013570365378</v>
      </c>
      <c r="J3" s="4">
        <v>4.8500854714126795</v>
      </c>
      <c r="K3" s="4">
        <v>11.848788961930083</v>
      </c>
      <c r="L3" s="7">
        <v>7.0462919301264337</v>
      </c>
      <c r="M3" s="7">
        <v>1.9629923614827349</v>
      </c>
    </row>
    <row r="4" spans="1:13" x14ac:dyDescent="0.35">
      <c r="A4" s="5" t="s">
        <v>12</v>
      </c>
      <c r="B4" s="4">
        <v>12.599340034276965</v>
      </c>
      <c r="C4" s="4">
        <v>11.591662216272802</v>
      </c>
      <c r="D4" s="4">
        <v>6.1368177252812606</v>
      </c>
      <c r="E4" s="6">
        <v>10.109273325277009</v>
      </c>
      <c r="F4" s="6">
        <v>1.6390482513863944</v>
      </c>
      <c r="H4" s="5" t="s">
        <v>12</v>
      </c>
      <c r="I4" s="4">
        <v>36.674020019574925</v>
      </c>
      <c r="J4" s="4">
        <v>38.014183424585866</v>
      </c>
      <c r="K4" s="4">
        <v>23.457056858226963</v>
      </c>
      <c r="L4" s="6">
        <v>32.715086767462587</v>
      </c>
      <c r="M4" s="6">
        <v>3.7927517960288104</v>
      </c>
    </row>
    <row r="5" spans="1:13" x14ac:dyDescent="0.35">
      <c r="A5" s="5" t="s">
        <v>13</v>
      </c>
      <c r="B5" s="4">
        <v>0.90434287354043708</v>
      </c>
      <c r="C5" s="4">
        <v>1.8633695917626245</v>
      </c>
      <c r="D5" s="4">
        <v>1.5014449068183211</v>
      </c>
      <c r="E5" s="6">
        <v>1.4230524573737942</v>
      </c>
      <c r="F5" s="6">
        <v>0.22829906977152173</v>
      </c>
      <c r="H5" s="5" t="s">
        <v>13</v>
      </c>
      <c r="I5" s="4">
        <v>0.79313680629000716</v>
      </c>
      <c r="J5" s="4">
        <v>0.66550029337471284</v>
      </c>
      <c r="K5" s="4">
        <v>2.4135187101899152</v>
      </c>
      <c r="L5" s="6">
        <v>1.2907186032848783</v>
      </c>
      <c r="M5" s="6">
        <v>0.45936739832725182</v>
      </c>
    </row>
    <row r="6" spans="1:13" x14ac:dyDescent="0.35">
      <c r="A6" s="5" t="s">
        <v>14</v>
      </c>
      <c r="B6" s="4">
        <v>1.0975034873063558</v>
      </c>
      <c r="C6" s="4">
        <v>1.7802894188814884</v>
      </c>
      <c r="D6" s="4">
        <v>0.97244286385789869</v>
      </c>
      <c r="E6" s="6">
        <v>1.283411923348581</v>
      </c>
      <c r="F6" s="6">
        <v>0.20497993075725487</v>
      </c>
      <c r="H6" s="5" t="s">
        <v>14</v>
      </c>
      <c r="I6" s="4">
        <v>6.4644072621170734</v>
      </c>
      <c r="J6" s="4">
        <v>6.0701693425996535</v>
      </c>
      <c r="K6" s="4">
        <v>8.6464361577662654</v>
      </c>
      <c r="L6" s="6">
        <v>7.060337587494331</v>
      </c>
      <c r="M6" s="6">
        <v>0.65415550143513757</v>
      </c>
    </row>
    <row r="7" spans="1:13" x14ac:dyDescent="0.35">
      <c r="A7" s="5" t="s">
        <v>15</v>
      </c>
      <c r="B7" s="4">
        <v>0.69801221792684232</v>
      </c>
      <c r="C7" s="4">
        <v>1.412362938979314</v>
      </c>
      <c r="D7" s="4">
        <v>1.1044389272862667</v>
      </c>
      <c r="E7" s="6">
        <v>1.0716046947308078</v>
      </c>
      <c r="F7" s="6">
        <v>0.16890681407718788</v>
      </c>
      <c r="H7" s="5" t="s">
        <v>15</v>
      </c>
      <c r="I7" s="4">
        <v>8.3910157804787442</v>
      </c>
      <c r="J7" s="4">
        <v>9.2464207427971452</v>
      </c>
      <c r="K7" s="4">
        <v>22.19464390403682</v>
      </c>
      <c r="L7" s="6">
        <v>13.277360142437567</v>
      </c>
      <c r="M7" s="6">
        <v>3.6460447878047262</v>
      </c>
    </row>
    <row r="8" spans="1:13" x14ac:dyDescent="0.35">
      <c r="A8" s="5" t="s">
        <v>16</v>
      </c>
      <c r="B8" s="4">
        <v>0.93507297118501498</v>
      </c>
      <c r="C8" s="4">
        <v>1.3411513622240545</v>
      </c>
      <c r="D8" s="4">
        <v>0.30900184664614727</v>
      </c>
      <c r="E8" s="6">
        <v>0.86174206001840548</v>
      </c>
      <c r="F8" s="6">
        <v>0.24511503989683484</v>
      </c>
      <c r="H8" s="5" t="s">
        <v>16</v>
      </c>
      <c r="I8" s="4">
        <v>0.1026872560548098</v>
      </c>
      <c r="J8" s="4">
        <v>0.10990838178461164</v>
      </c>
      <c r="K8" s="4">
        <v>4.6151405870423053E-2</v>
      </c>
      <c r="L8" s="6">
        <v>8.6249014569948157E-2</v>
      </c>
      <c r="M8" s="6">
        <v>1.6458026287543157E-2</v>
      </c>
    </row>
    <row r="9" spans="1:13" x14ac:dyDescent="0.35">
      <c r="A9" s="5" t="s">
        <v>17</v>
      </c>
      <c r="B9" s="4">
        <v>0.69142719700300415</v>
      </c>
      <c r="C9" s="4">
        <v>0.50243723599544232</v>
      </c>
      <c r="D9" s="4">
        <v>0.2377666511644744</v>
      </c>
      <c r="E9" s="6">
        <v>0.47721036138764034</v>
      </c>
      <c r="F9" s="6">
        <v>0.10742363604438739</v>
      </c>
      <c r="H9" s="5" t="s">
        <v>17</v>
      </c>
      <c r="I9" s="4">
        <v>3.3642301031290067</v>
      </c>
      <c r="J9" s="4">
        <v>2.9846679824078031</v>
      </c>
      <c r="K9" s="4">
        <v>1.0768522465783343</v>
      </c>
      <c r="L9" s="6">
        <v>2.4752501107050482</v>
      </c>
      <c r="M9" s="6">
        <v>0.5778608618896286</v>
      </c>
    </row>
    <row r="10" spans="1:13" x14ac:dyDescent="0.35">
      <c r="A10" s="5" t="s">
        <v>18</v>
      </c>
      <c r="B10" s="4">
        <v>0.46973149256712021</v>
      </c>
      <c r="C10" s="4">
        <v>0.56969261404207627</v>
      </c>
      <c r="D10" s="4">
        <v>0.30160587866639754</v>
      </c>
      <c r="E10" s="6">
        <v>0.44700999509186468</v>
      </c>
      <c r="F10" s="6">
        <v>6.3865873788982078E-2</v>
      </c>
      <c r="H10" s="5" t="s">
        <v>18</v>
      </c>
      <c r="I10" s="4">
        <v>9.1440556582140147</v>
      </c>
      <c r="J10" s="4">
        <v>9.6497542539333345</v>
      </c>
      <c r="K10" s="4">
        <v>11.588550619767886</v>
      </c>
      <c r="L10" s="6">
        <v>10.127453510638412</v>
      </c>
      <c r="M10" s="6">
        <v>0.60828289090557353</v>
      </c>
    </row>
    <row r="11" spans="1:13" x14ac:dyDescent="0.35">
      <c r="A11" s="5" t="s">
        <v>19</v>
      </c>
      <c r="B11" s="4">
        <v>0.38412622055722451</v>
      </c>
      <c r="C11" s="4">
        <v>0.63694799208871034</v>
      </c>
      <c r="D11" s="4">
        <v>0.25798119406964831</v>
      </c>
      <c r="E11" s="6">
        <v>0.42635180223852776</v>
      </c>
      <c r="F11" s="6">
        <v>9.0971556374565582E-2</v>
      </c>
      <c r="H11" s="5" t="s">
        <v>19</v>
      </c>
      <c r="I11" s="4">
        <v>11.051104699231912</v>
      </c>
      <c r="J11" s="4">
        <v>9.0850873383426709</v>
      </c>
      <c r="K11" s="4">
        <v>4.0937550715864619</v>
      </c>
      <c r="L11" s="6">
        <v>8.076649036387014</v>
      </c>
      <c r="M11" s="6">
        <v>1.6907519245697222</v>
      </c>
    </row>
    <row r="12" spans="1:13" x14ac:dyDescent="0.35">
      <c r="A12" s="5" t="s">
        <v>20</v>
      </c>
      <c r="B12" s="4">
        <v>0.30510596947116692</v>
      </c>
      <c r="C12" s="4">
        <v>0.47870004374368907</v>
      </c>
      <c r="D12" s="4">
        <v>0.28504440813568638</v>
      </c>
      <c r="E12" s="6">
        <v>0.3562834737835141</v>
      </c>
      <c r="F12" s="6">
        <v>5.0199555136176584E-2</v>
      </c>
      <c r="H12" s="5" t="s">
        <v>20</v>
      </c>
      <c r="I12" s="4">
        <v>8.8702229754011892</v>
      </c>
      <c r="J12" s="4">
        <v>8.3187536671839108</v>
      </c>
      <c r="K12" s="4">
        <v>9.585196639727398</v>
      </c>
      <c r="L12" s="6">
        <v>8.9247244274374982</v>
      </c>
      <c r="M12" s="6">
        <v>0.29933157270519539</v>
      </c>
    </row>
    <row r="13" spans="1:13" x14ac:dyDescent="0.35">
      <c r="A13" s="5" t="s">
        <v>21</v>
      </c>
      <c r="B13" s="4">
        <v>0.3361590157070361</v>
      </c>
      <c r="C13" s="4">
        <v>0.29635010787597171</v>
      </c>
      <c r="D13" s="4">
        <v>0.21083637452766926</v>
      </c>
      <c r="E13" s="6">
        <v>0.28111516603689235</v>
      </c>
      <c r="F13" s="6">
        <v>3.018652638245228E-2</v>
      </c>
      <c r="H13" s="5" t="s">
        <v>21</v>
      </c>
      <c r="I13" s="4">
        <v>0.60147852701983673</v>
      </c>
      <c r="J13" s="4">
        <v>0.63195373030344804</v>
      </c>
      <c r="K13" s="4">
        <v>0.41114408577442824</v>
      </c>
      <c r="L13" s="6">
        <v>0.54819211436590431</v>
      </c>
      <c r="M13" s="6">
        <v>5.6408837190642533E-2</v>
      </c>
    </row>
    <row r="14" spans="1:13" x14ac:dyDescent="0.35">
      <c r="A14" s="5" t="s">
        <v>22</v>
      </c>
      <c r="B14" s="4">
        <v>0.15782100147465394</v>
      </c>
      <c r="C14" s="4">
        <v>0.26902151218653603</v>
      </c>
      <c r="D14" s="4">
        <v>0.15143668763261645</v>
      </c>
      <c r="E14" s="6">
        <v>0.19275973376460212</v>
      </c>
      <c r="F14" s="6">
        <v>3.117008538064632E-2</v>
      </c>
      <c r="H14" s="5" t="s">
        <v>22</v>
      </c>
      <c r="I14" s="4">
        <v>1.2126875953139444</v>
      </c>
      <c r="J14" s="4">
        <v>0.86414204760928615</v>
      </c>
      <c r="K14" s="4">
        <v>0.91770107936501499</v>
      </c>
      <c r="L14" s="6">
        <v>0.99817690742941523</v>
      </c>
      <c r="M14" s="6">
        <v>8.8478834736114093E-2</v>
      </c>
    </row>
    <row r="15" spans="1:13" x14ac:dyDescent="0.35">
      <c r="A15" s="5" t="s">
        <v>23</v>
      </c>
      <c r="B15" s="4">
        <v>7.682524411144491E-2</v>
      </c>
      <c r="C15" s="4">
        <v>9.4157529265287601E-2</v>
      </c>
      <c r="D15" s="4">
        <v>6.3080658391502634E-2</v>
      </c>
      <c r="E15" s="6">
        <v>7.8021143922745048E-2</v>
      </c>
      <c r="F15" s="6">
        <v>7.3411414204162164E-3</v>
      </c>
      <c r="H15" s="5" t="s">
        <v>23</v>
      </c>
      <c r="I15" s="4">
        <v>1.3104849820328108</v>
      </c>
      <c r="J15" s="4">
        <v>1.3814172756414491</v>
      </c>
      <c r="K15" s="4">
        <v>0.88441171940225161</v>
      </c>
      <c r="L15" s="6">
        <v>1.1921046590255038</v>
      </c>
      <c r="M15" s="6">
        <v>0.12672284402466172</v>
      </c>
    </row>
    <row r="16" spans="1:13" x14ac:dyDescent="0.35">
      <c r="A16" s="5" t="s">
        <v>24</v>
      </c>
      <c r="B16" s="4">
        <v>3.7973620660799914E-2</v>
      </c>
      <c r="C16" s="4">
        <v>7.3189676109572305E-2</v>
      </c>
      <c r="D16" s="4">
        <v>3.6519144150002181E-2</v>
      </c>
      <c r="E16" s="6">
        <v>4.9227480306791471E-2</v>
      </c>
      <c r="F16" s="6">
        <v>9.7885306609115062E-3</v>
      </c>
      <c r="H16" s="5" t="s">
        <v>24</v>
      </c>
      <c r="I16" s="4">
        <v>5.0659046320372836</v>
      </c>
      <c r="J16" s="4">
        <v>4.3560019202708471</v>
      </c>
      <c r="K16" s="4">
        <v>2.8223803613476952</v>
      </c>
      <c r="L16" s="6">
        <v>4.0814289712186085</v>
      </c>
      <c r="M16" s="6">
        <v>0.54055383462123519</v>
      </c>
    </row>
    <row r="17" spans="1:13" x14ac:dyDescent="0.35">
      <c r="A17" s="5" t="s">
        <v>25</v>
      </c>
      <c r="B17" s="17">
        <v>3.1163595435526837E-3</v>
      </c>
      <c r="C17" s="17">
        <v>2.2152844342314152E-3</v>
      </c>
      <c r="D17" s="17">
        <v>1.7772146592613663E-3</v>
      </c>
      <c r="E17" s="6">
        <v>2.3696195456818217E-3</v>
      </c>
      <c r="F17" s="6">
        <v>3.2186669091780796E-4</v>
      </c>
      <c r="G17" s="18"/>
      <c r="H17" s="5" t="s">
        <v>25</v>
      </c>
      <c r="I17" s="17">
        <v>2.0886316317756587E-2</v>
      </c>
      <c r="J17" s="17">
        <v>1.9350218972414627E-2</v>
      </c>
      <c r="K17" s="17">
        <v>1.341217843005707E-2</v>
      </c>
      <c r="L17" s="6">
        <v>1.7882904573409426E-2</v>
      </c>
      <c r="M17" s="6">
        <v>1.8607312153041307E-3</v>
      </c>
    </row>
  </sheetData>
  <mergeCells count="2">
    <mergeCell ref="B1:F1"/>
    <mergeCell ref="I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2c</vt:lpstr>
      <vt:lpstr>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Mukesh-HomePC</dc:creator>
  <cp:lastModifiedBy>Mukesh Kumar</cp:lastModifiedBy>
  <dcterms:created xsi:type="dcterms:W3CDTF">2015-06-05T18:17:20Z</dcterms:created>
  <dcterms:modified xsi:type="dcterms:W3CDTF">2025-04-23T05:26:28Z</dcterms:modified>
</cp:coreProperties>
</file>