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Dropbox\Beta-oxidn paper\Nature Metabolism Final Submission file _For Tim's Review\Separate Source Data files\"/>
    </mc:Choice>
  </mc:AlternateContent>
  <xr:revisionPtr revIDLastSave="0" documentId="13_ncr:1_{DE4533B4-7495-43EF-823B-131D4671CF8A}" xr6:coauthVersionLast="47" xr6:coauthVersionMax="47" xr10:uidLastSave="{00000000-0000-0000-0000-000000000000}"/>
  <bookViews>
    <workbookView xWindow="1390" yWindow="350" windowWidth="24150" windowHeight="14880" activeTab="1" xr2:uid="{00000000-000D-0000-FFFF-FFFF00000000}"/>
  </bookViews>
  <sheets>
    <sheet name="5b" sheetId="2" r:id="rId1"/>
    <sheet name="5c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2" l="1"/>
  <c r="K9" i="2"/>
  <c r="F9" i="2"/>
  <c r="E9" i="2"/>
  <c r="L5" i="2"/>
  <c r="K5" i="2"/>
  <c r="F5" i="2"/>
  <c r="E5" i="2"/>
  <c r="L4" i="2"/>
  <c r="K4" i="2"/>
  <c r="F4" i="2"/>
  <c r="E4" i="2"/>
  <c r="L3" i="2"/>
  <c r="K3" i="2"/>
  <c r="F3" i="2"/>
  <c r="E3" i="2"/>
  <c r="L4" i="1"/>
  <c r="L5" i="1"/>
  <c r="L9" i="1"/>
  <c r="L3" i="1"/>
  <c r="F4" i="1"/>
  <c r="F5" i="1"/>
  <c r="F9" i="1"/>
  <c r="F3" i="1"/>
  <c r="K4" i="1"/>
  <c r="K5" i="1"/>
  <c r="K9" i="1"/>
  <c r="K3" i="1"/>
  <c r="E4" i="1"/>
  <c r="E5" i="1"/>
  <c r="E9" i="1"/>
  <c r="E3" i="1"/>
</calcChain>
</file>

<file path=xl/sharedStrings.xml><?xml version="1.0" encoding="utf-8"?>
<sst xmlns="http://schemas.openxmlformats.org/spreadsheetml/2006/main" count="26" uniqueCount="15">
  <si>
    <t>Vehicle A</t>
  </si>
  <si>
    <t>Vehicle B</t>
  </si>
  <si>
    <t>Vehicle C</t>
  </si>
  <si>
    <t>KLH 45 A</t>
  </si>
  <si>
    <t>KLH 45 B</t>
  </si>
  <si>
    <t>KLH 45 C</t>
  </si>
  <si>
    <t>Etomoxir</t>
  </si>
  <si>
    <t>Etomoxir A</t>
  </si>
  <si>
    <t>Etomoxir B</t>
  </si>
  <si>
    <t>Etomoxir C</t>
  </si>
  <si>
    <t>KLH45</t>
  </si>
  <si>
    <t>Time (hr)</t>
  </si>
  <si>
    <t>mean</t>
  </si>
  <si>
    <t>SE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</si>
  <si>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-Values determined by t-test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</si>
</sst>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112E1-286E-4566-B82D-50367B30DA8E}">
  <dimension ref="A1:Q9"/>
  <sheetViews>
    <sheetView workbookViewId="0">
      <selection activeCell="K11" sqref="K11"/>
    </sheetView>
  </sheetViews>
  <sheetFormatPr defaultColWidth="9.1796875" defaultRowHeight="14.5" x14ac:dyDescent="0.35"/>
  <cols>
    <col min="1" max="12" width="11" style="2" customWidth="1"/>
    <col min="13" max="16384" width="9.1796875" style="2"/>
  </cols>
  <sheetData>
    <row r="1" spans="1:17" x14ac:dyDescent="0.35">
      <c r="A1" s="6" t="s">
        <v>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N1" s="9" t="s">
        <v>14</v>
      </c>
      <c r="O1" s="9"/>
      <c r="P1" s="9"/>
      <c r="Q1" s="9"/>
    </row>
    <row r="2" spans="1:17" x14ac:dyDescent="0.35">
      <c r="A2" s="3" t="s">
        <v>11</v>
      </c>
      <c r="B2" s="3" t="s">
        <v>0</v>
      </c>
      <c r="C2" s="3" t="s">
        <v>1</v>
      </c>
      <c r="D2" s="3" t="s">
        <v>2</v>
      </c>
      <c r="E2" s="3" t="s">
        <v>12</v>
      </c>
      <c r="F2" s="3" t="s">
        <v>13</v>
      </c>
      <c r="G2" s="3"/>
      <c r="H2" s="3" t="s">
        <v>7</v>
      </c>
      <c r="I2" s="3" t="s">
        <v>8</v>
      </c>
      <c r="J2" s="3" t="s">
        <v>9</v>
      </c>
      <c r="K2" s="3" t="s">
        <v>12</v>
      </c>
      <c r="L2" s="3" t="s">
        <v>13</v>
      </c>
      <c r="N2" s="8"/>
    </row>
    <row r="3" spans="1:17" x14ac:dyDescent="0.35">
      <c r="A3" s="3">
        <v>0</v>
      </c>
      <c r="B3" s="2">
        <v>37.6</v>
      </c>
      <c r="C3" s="2">
        <v>38.6</v>
      </c>
      <c r="D3" s="2">
        <v>38.200000000000003</v>
      </c>
      <c r="E3" s="4">
        <f>AVERAGE(B3:D3)</f>
        <v>38.133333333333333</v>
      </c>
      <c r="F3" s="4">
        <f>_xlfn.STDEV.P(B3:D3)/SQRT(3)</f>
        <v>0.2372684056006959</v>
      </c>
      <c r="H3" s="2">
        <v>36.700000000000003</v>
      </c>
      <c r="I3" s="2">
        <v>37.5</v>
      </c>
      <c r="J3" s="2">
        <v>37.9</v>
      </c>
      <c r="K3" s="4">
        <f>AVERAGE(H3:J3)</f>
        <v>37.366666666666667</v>
      </c>
      <c r="L3" s="4">
        <f>_xlfn.STDEV.P(H3:J3)/SQRT(3)</f>
        <v>0.28803291992923724</v>
      </c>
      <c r="N3" s="7"/>
    </row>
    <row r="4" spans="1:17" x14ac:dyDescent="0.35">
      <c r="A4" s="3">
        <v>0.5</v>
      </c>
      <c r="B4" s="2">
        <v>37</v>
      </c>
      <c r="C4" s="2">
        <v>37.299999999999997</v>
      </c>
      <c r="D4" s="2">
        <v>38.700000000000003</v>
      </c>
      <c r="E4" s="4">
        <f t="shared" ref="E4:E9" si="0">AVERAGE(B4:D4)</f>
        <v>37.666666666666664</v>
      </c>
      <c r="F4" s="4">
        <f t="shared" ref="F4:F9" si="1">_xlfn.STDEV.P(B4:D4)/SQRT(3)</f>
        <v>0.42774170122044897</v>
      </c>
      <c r="H4" s="2">
        <v>36.5</v>
      </c>
      <c r="I4" s="2">
        <v>35.5</v>
      </c>
      <c r="J4" s="2">
        <v>36</v>
      </c>
      <c r="K4" s="4">
        <f t="shared" ref="K4:K9" si="2">AVERAGE(H4:J4)</f>
        <v>36</v>
      </c>
      <c r="L4" s="4">
        <f t="shared" ref="L4:L9" si="3">_xlfn.STDEV.P(H4:J4)/SQRT(3)</f>
        <v>0.23570226039551587</v>
      </c>
      <c r="N4" s="7">
        <v>2.7E-2</v>
      </c>
    </row>
    <row r="5" spans="1:17" x14ac:dyDescent="0.35">
      <c r="A5" s="3">
        <v>1</v>
      </c>
      <c r="B5" s="2">
        <v>36.299999999999997</v>
      </c>
      <c r="C5" s="2">
        <v>37.5</v>
      </c>
      <c r="D5" s="2">
        <v>38</v>
      </c>
      <c r="E5" s="4">
        <f t="shared" si="0"/>
        <v>37.266666666666666</v>
      </c>
      <c r="F5" s="4">
        <f t="shared" si="1"/>
        <v>0.41186117761890384</v>
      </c>
      <c r="H5" s="2">
        <v>35.4</v>
      </c>
      <c r="I5" s="2">
        <v>34.6</v>
      </c>
      <c r="J5" s="2">
        <v>35.6</v>
      </c>
      <c r="K5" s="4">
        <f t="shared" si="2"/>
        <v>35.199999999999996</v>
      </c>
      <c r="L5" s="4">
        <f t="shared" si="3"/>
        <v>0.24944382578492919</v>
      </c>
      <c r="N5" s="7">
        <v>1.29E-2</v>
      </c>
    </row>
    <row r="6" spans="1:17" x14ac:dyDescent="0.35">
      <c r="A6" s="3">
        <v>1.5</v>
      </c>
      <c r="E6" s="4"/>
      <c r="F6" s="4"/>
      <c r="K6" s="4"/>
      <c r="L6" s="4"/>
      <c r="N6" s="7"/>
    </row>
    <row r="7" spans="1:17" x14ac:dyDescent="0.35">
      <c r="A7" s="3">
        <v>2</v>
      </c>
      <c r="E7" s="4"/>
      <c r="F7" s="4"/>
      <c r="K7" s="4"/>
      <c r="L7" s="4"/>
      <c r="N7" s="7"/>
    </row>
    <row r="8" spans="1:17" x14ac:dyDescent="0.35">
      <c r="A8" s="3">
        <v>2.5</v>
      </c>
      <c r="E8" s="4"/>
      <c r="F8" s="4"/>
      <c r="K8" s="4"/>
      <c r="L8" s="4"/>
      <c r="N8" s="7"/>
    </row>
    <row r="9" spans="1:17" x14ac:dyDescent="0.35">
      <c r="A9" s="3">
        <v>3</v>
      </c>
      <c r="B9" s="5">
        <v>36.299999999999997</v>
      </c>
      <c r="C9" s="5">
        <v>37.5</v>
      </c>
      <c r="D9" s="5">
        <v>37.9</v>
      </c>
      <c r="E9" s="4">
        <f t="shared" si="0"/>
        <v>37.233333333333327</v>
      </c>
      <c r="F9" s="4">
        <f t="shared" si="1"/>
        <v>0.39252270517012705</v>
      </c>
      <c r="G9" s="5"/>
      <c r="H9" s="5">
        <v>35.200000000000003</v>
      </c>
      <c r="I9" s="5">
        <v>32.299999999999997</v>
      </c>
      <c r="J9" s="5">
        <v>34.9</v>
      </c>
      <c r="K9" s="4">
        <f t="shared" si="2"/>
        <v>34.133333333333333</v>
      </c>
      <c r="L9" s="4">
        <f t="shared" si="3"/>
        <v>0.75178799217943537</v>
      </c>
      <c r="N9" s="7">
        <v>2.1600000000000001E-2</v>
      </c>
    </row>
  </sheetData>
  <mergeCells count="2">
    <mergeCell ref="A1:L1"/>
    <mergeCell ref="N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workbookViewId="0">
      <selection activeCell="F5" sqref="F5"/>
    </sheetView>
  </sheetViews>
  <sheetFormatPr defaultColWidth="9.1796875" defaultRowHeight="14.5" x14ac:dyDescent="0.35"/>
  <cols>
    <col min="1" max="12" width="11.26953125" style="1" customWidth="1"/>
    <col min="13" max="16384" width="9.1796875" style="1"/>
  </cols>
  <sheetData>
    <row r="1" spans="1:17" x14ac:dyDescent="0.35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N1" s="9" t="s">
        <v>14</v>
      </c>
      <c r="O1" s="9"/>
      <c r="P1" s="9"/>
      <c r="Q1" s="9"/>
    </row>
    <row r="2" spans="1:17" x14ac:dyDescent="0.35">
      <c r="A2" s="3" t="s">
        <v>11</v>
      </c>
      <c r="B2" s="3" t="s">
        <v>0</v>
      </c>
      <c r="C2" s="3" t="s">
        <v>1</v>
      </c>
      <c r="D2" s="3" t="s">
        <v>2</v>
      </c>
      <c r="E2" s="3" t="s">
        <v>12</v>
      </c>
      <c r="F2" s="3" t="s">
        <v>13</v>
      </c>
      <c r="G2" s="3"/>
      <c r="H2" s="3" t="s">
        <v>3</v>
      </c>
      <c r="I2" s="3" t="s">
        <v>4</v>
      </c>
      <c r="J2" s="3" t="s">
        <v>5</v>
      </c>
      <c r="K2" s="3" t="s">
        <v>12</v>
      </c>
      <c r="L2" s="3" t="s">
        <v>13</v>
      </c>
      <c r="N2" s="10"/>
    </row>
    <row r="3" spans="1:17" x14ac:dyDescent="0.35">
      <c r="A3" s="3">
        <v>0</v>
      </c>
      <c r="B3" s="2">
        <v>36.700000000000003</v>
      </c>
      <c r="C3" s="2">
        <v>37.200000000000003</v>
      </c>
      <c r="D3" s="2">
        <v>37.5</v>
      </c>
      <c r="E3" s="4">
        <f>AVERAGE(B3:D3)</f>
        <v>37.133333333333333</v>
      </c>
      <c r="F3" s="4">
        <f>_xlfn.STDEV.P(B3:D3)/SQRT(3)</f>
        <v>0.19051586888313549</v>
      </c>
      <c r="G3" s="2"/>
      <c r="H3" s="2">
        <v>37.9</v>
      </c>
      <c r="I3" s="2">
        <v>37.6</v>
      </c>
      <c r="J3" s="2">
        <v>39.1</v>
      </c>
      <c r="K3" s="4">
        <f>AVERAGE(H3:J3)</f>
        <v>38.199999999999996</v>
      </c>
      <c r="L3" s="4">
        <f>_xlfn.STDEV.P(H3:J3)/SQRT(3)</f>
        <v>0.37416573867739444</v>
      </c>
      <c r="N3" s="10">
        <v>6.4000000000000001E-2</v>
      </c>
    </row>
    <row r="4" spans="1:17" x14ac:dyDescent="0.35">
      <c r="A4" s="3">
        <v>0.5</v>
      </c>
      <c r="B4" s="2">
        <v>35.1</v>
      </c>
      <c r="C4" s="2">
        <v>37</v>
      </c>
      <c r="D4" s="2">
        <v>36.5</v>
      </c>
      <c r="E4" s="4">
        <f t="shared" ref="E4:E9" si="0">AVERAGE(B4:D4)</f>
        <v>36.199999999999996</v>
      </c>
      <c r="F4" s="4">
        <f t="shared" ref="F4:F9" si="1">_xlfn.STDEV.P(B4:D4)/SQRT(3)</f>
        <v>0.46427960923947031</v>
      </c>
      <c r="G4" s="2"/>
      <c r="H4" s="2">
        <v>35.200000000000003</v>
      </c>
      <c r="I4" s="2">
        <v>37.299999999999997</v>
      </c>
      <c r="J4" s="2">
        <v>36</v>
      </c>
      <c r="K4" s="4">
        <f t="shared" ref="K4:K9" si="2">AVERAGE(H4:J4)</f>
        <v>36.166666666666664</v>
      </c>
      <c r="L4" s="4">
        <f t="shared" ref="L4:L9" si="3">_xlfn.STDEV.P(H4:J4)/SQRT(3)</f>
        <v>0.49962949235371235</v>
      </c>
      <c r="N4" s="10">
        <v>0.96299999999999997</v>
      </c>
    </row>
    <row r="5" spans="1:17" x14ac:dyDescent="0.35">
      <c r="A5" s="3">
        <v>1</v>
      </c>
      <c r="B5" s="2">
        <v>35</v>
      </c>
      <c r="C5" s="2">
        <v>36.200000000000003</v>
      </c>
      <c r="D5" s="2">
        <v>36.6</v>
      </c>
      <c r="E5" s="4">
        <f t="shared" si="0"/>
        <v>35.933333333333337</v>
      </c>
      <c r="F5" s="4">
        <f t="shared" si="1"/>
        <v>0.39252270517012705</v>
      </c>
      <c r="G5" s="2"/>
      <c r="H5" s="2">
        <v>32.200000000000003</v>
      </c>
      <c r="I5" s="2">
        <v>36.5</v>
      </c>
      <c r="J5" s="2">
        <v>32.9</v>
      </c>
      <c r="K5" s="4">
        <f t="shared" si="2"/>
        <v>33.866666666666667</v>
      </c>
      <c r="L5" s="4">
        <f t="shared" si="3"/>
        <v>1.0876410083124683</v>
      </c>
      <c r="N5" s="10">
        <v>0.14860000000000001</v>
      </c>
    </row>
    <row r="6" spans="1:17" x14ac:dyDescent="0.35">
      <c r="A6" s="3">
        <v>1.5</v>
      </c>
      <c r="B6" s="2"/>
      <c r="C6" s="2"/>
      <c r="D6" s="2"/>
      <c r="E6" s="4"/>
      <c r="F6" s="4"/>
      <c r="G6" s="2"/>
      <c r="H6" s="2"/>
      <c r="I6" s="2"/>
      <c r="J6" s="2"/>
      <c r="K6" s="4"/>
      <c r="L6" s="4"/>
      <c r="N6" s="10"/>
    </row>
    <row r="7" spans="1:17" x14ac:dyDescent="0.35">
      <c r="A7" s="3">
        <v>2</v>
      </c>
      <c r="B7" s="2"/>
      <c r="C7" s="2"/>
      <c r="D7" s="2"/>
      <c r="E7" s="4"/>
      <c r="F7" s="4"/>
      <c r="G7" s="2"/>
      <c r="H7" s="2"/>
      <c r="I7" s="2"/>
      <c r="J7" s="2"/>
      <c r="K7" s="4"/>
      <c r="L7" s="4"/>
      <c r="N7" s="10"/>
    </row>
    <row r="8" spans="1:17" x14ac:dyDescent="0.35">
      <c r="A8" s="3">
        <v>2.5</v>
      </c>
      <c r="B8" s="2"/>
      <c r="C8" s="2"/>
      <c r="D8" s="2"/>
      <c r="E8" s="4"/>
      <c r="F8" s="4"/>
      <c r="G8" s="2"/>
      <c r="H8" s="2"/>
      <c r="I8" s="2"/>
      <c r="J8" s="2"/>
      <c r="K8" s="4"/>
      <c r="L8" s="4"/>
      <c r="N8" s="10"/>
    </row>
    <row r="9" spans="1:17" x14ac:dyDescent="0.35">
      <c r="A9" s="3">
        <v>3</v>
      </c>
      <c r="B9" s="5">
        <v>34.4</v>
      </c>
      <c r="C9" s="5">
        <v>35.799999999999997</v>
      </c>
      <c r="D9" s="5">
        <v>36.6</v>
      </c>
      <c r="E9" s="4">
        <f t="shared" si="0"/>
        <v>35.599999999999994</v>
      </c>
      <c r="F9" s="4">
        <f t="shared" si="1"/>
        <v>0.52493385826745464</v>
      </c>
      <c r="G9" s="5"/>
      <c r="H9" s="5">
        <v>31.7</v>
      </c>
      <c r="I9" s="5">
        <v>32.9</v>
      </c>
      <c r="J9" s="5">
        <v>28.5</v>
      </c>
      <c r="K9" s="4">
        <f t="shared" si="2"/>
        <v>31.033333333333331</v>
      </c>
      <c r="L9" s="4">
        <f t="shared" si="3"/>
        <v>1.0722078294946502</v>
      </c>
      <c r="N9" s="10">
        <v>1.8700000000000001E-2</v>
      </c>
    </row>
  </sheetData>
  <mergeCells count="2">
    <mergeCell ref="A1:L1"/>
    <mergeCell ref="N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5b</vt:lpstr>
      <vt:lpstr>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Mukesh-LabPC</dc:creator>
  <cp:lastModifiedBy>Mukesh Kumar</cp:lastModifiedBy>
  <dcterms:created xsi:type="dcterms:W3CDTF">2015-06-05T18:17:20Z</dcterms:created>
  <dcterms:modified xsi:type="dcterms:W3CDTF">2025-04-23T05:41:37Z</dcterms:modified>
</cp:coreProperties>
</file>