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Dropbox\Beta-oxidn paper\Nature Metabolism Final Submission file _For Tim's Review\Source Data files\"/>
    </mc:Choice>
  </mc:AlternateContent>
  <xr:revisionPtr revIDLastSave="0" documentId="13_ncr:1_{4B67D5BF-D12D-4EA6-B72D-BDBD18111845}" xr6:coauthVersionLast="47" xr6:coauthVersionMax="47" xr10:uidLastSave="{00000000-0000-0000-0000-000000000000}"/>
  <bookViews>
    <workbookView xWindow="60" yWindow="135" windowWidth="20640" windowHeight="15630" activeTab="1" xr2:uid="{00000000-000D-0000-FFFF-FFFF00000000}"/>
  </bookViews>
  <sheets>
    <sheet name="3d" sheetId="1" r:id="rId1"/>
    <sheet name="3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C20" i="2"/>
  <c r="B20" i="2"/>
  <c r="D19" i="2"/>
  <c r="C19" i="2"/>
  <c r="B19" i="2"/>
  <c r="D44" i="1"/>
  <c r="C44" i="1"/>
  <c r="B44" i="1"/>
  <c r="C43" i="1"/>
  <c r="D43" i="1"/>
  <c r="B43" i="1"/>
</calcChain>
</file>

<file path=xl/sharedStrings.xml><?xml version="1.0" encoding="utf-8"?>
<sst xmlns="http://schemas.openxmlformats.org/spreadsheetml/2006/main" count="20" uniqueCount="14">
  <si>
    <t>Ctrl</t>
  </si>
  <si>
    <t>KLH45</t>
  </si>
  <si>
    <t>Atglistatin</t>
  </si>
  <si>
    <t>No. of LDs in Neurons</t>
  </si>
  <si>
    <t>No. of LDs in Astrocytes</t>
  </si>
  <si>
    <t>mean</t>
  </si>
  <si>
    <t>SE</t>
  </si>
  <si>
    <t>Neuron#</t>
  </si>
  <si>
    <t>Astro.#</t>
  </si>
  <si>
    <t>one-way ANOVA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</si>
  <si>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=0.33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</si>
  <si>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&lt;0.0001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</si>
  <si>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=0.83</t>
    </r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</si>
  <si>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=0.01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</si>
</sst>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0" fillId="0" borderId="0" xfId="0" applyFill="1" applyBorder="1" applyAlignmen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164" fontId="0" fillId="0" borderId="2" xfId="0" applyNumberFormat="1" applyBorder="1"/>
    <xf numFmtId="164" fontId="0" fillId="0" borderId="3" xfId="0" applyNumberFormat="1" applyBorder="1"/>
    <xf numFmtId="0" fontId="1" fillId="3" borderId="1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"/>
  <sheetViews>
    <sheetView topLeftCell="A22" workbookViewId="0">
      <selection activeCell="A46" sqref="A46:D48"/>
    </sheetView>
  </sheetViews>
  <sheetFormatPr defaultRowHeight="15" x14ac:dyDescent="0.25"/>
  <cols>
    <col min="4" max="4" width="9.7109375" customWidth="1"/>
    <col min="10" max="10" width="9.7109375" customWidth="1"/>
  </cols>
  <sheetData>
    <row r="1" spans="1:10" x14ac:dyDescent="0.25">
      <c r="A1" s="1"/>
      <c r="B1" s="12" t="s">
        <v>3</v>
      </c>
      <c r="C1" s="12"/>
      <c r="D1" s="12"/>
      <c r="F1" s="2"/>
      <c r="G1" s="2"/>
      <c r="H1" s="4"/>
      <c r="I1" s="4"/>
      <c r="J1" s="4"/>
    </row>
    <row r="2" spans="1:10" x14ac:dyDescent="0.25">
      <c r="A2" s="1" t="s">
        <v>7</v>
      </c>
      <c r="B2" s="5" t="s">
        <v>0</v>
      </c>
      <c r="C2" s="5" t="s">
        <v>1</v>
      </c>
      <c r="D2" s="5" t="s">
        <v>2</v>
      </c>
      <c r="F2" s="2"/>
      <c r="G2" s="2"/>
      <c r="H2" s="2"/>
      <c r="I2" s="2"/>
      <c r="J2" s="2"/>
    </row>
    <row r="3" spans="1:10" x14ac:dyDescent="0.25">
      <c r="A3" s="1">
        <v>1</v>
      </c>
      <c r="B3">
        <v>4.2919999999999998</v>
      </c>
      <c r="C3">
        <v>13.952999999999999</v>
      </c>
      <c r="D3" s="7">
        <v>1.1299999999999999</v>
      </c>
      <c r="F3" s="2"/>
      <c r="G3" s="2"/>
      <c r="H3" s="2"/>
      <c r="I3" s="2"/>
      <c r="J3" s="3"/>
    </row>
    <row r="4" spans="1:10" x14ac:dyDescent="0.25">
      <c r="A4" s="1">
        <v>2</v>
      </c>
      <c r="B4">
        <v>4.4249999999999998</v>
      </c>
      <c r="C4">
        <v>16.908000000000001</v>
      </c>
      <c r="D4" s="8">
        <v>1.016</v>
      </c>
      <c r="F4" s="2"/>
      <c r="G4" s="2"/>
      <c r="H4" s="2"/>
      <c r="I4" s="2"/>
      <c r="J4" s="3"/>
    </row>
    <row r="5" spans="1:10" x14ac:dyDescent="0.25">
      <c r="A5" s="1">
        <v>3</v>
      </c>
      <c r="B5">
        <v>4.1539999999999999</v>
      </c>
      <c r="C5">
        <v>17.777999999999999</v>
      </c>
      <c r="D5" s="8">
        <v>1.782</v>
      </c>
      <c r="F5" s="2"/>
      <c r="G5" s="2"/>
      <c r="H5" s="2"/>
      <c r="I5" s="2"/>
      <c r="J5" s="3"/>
    </row>
    <row r="6" spans="1:10" x14ac:dyDescent="0.25">
      <c r="A6" s="1">
        <v>4</v>
      </c>
      <c r="B6">
        <v>8.032</v>
      </c>
      <c r="C6">
        <v>8.5630000000000006</v>
      </c>
      <c r="D6" s="8">
        <v>0.57999999999999996</v>
      </c>
      <c r="F6" s="2"/>
      <c r="G6" s="2"/>
      <c r="H6" s="2"/>
      <c r="I6" s="2"/>
      <c r="J6" s="3"/>
    </row>
    <row r="7" spans="1:10" x14ac:dyDescent="0.25">
      <c r="A7" s="1">
        <v>5</v>
      </c>
      <c r="B7">
        <v>2.9129999999999998</v>
      </c>
      <c r="C7">
        <v>28.053000000000001</v>
      </c>
      <c r="D7" s="8">
        <v>0</v>
      </c>
      <c r="F7" s="2"/>
      <c r="G7" s="2"/>
      <c r="H7" s="2"/>
      <c r="I7" s="2"/>
      <c r="J7" s="3"/>
    </row>
    <row r="8" spans="1:10" x14ac:dyDescent="0.25">
      <c r="A8" s="1">
        <v>6</v>
      </c>
      <c r="B8">
        <v>3.3460000000000001</v>
      </c>
      <c r="C8">
        <v>22.577999999999999</v>
      </c>
      <c r="D8" s="8">
        <v>2.6709999999999998</v>
      </c>
      <c r="F8" s="2"/>
      <c r="G8" s="2"/>
      <c r="H8" s="2"/>
      <c r="I8" s="2"/>
      <c r="J8" s="3"/>
    </row>
    <row r="9" spans="1:10" x14ac:dyDescent="0.25">
      <c r="A9" s="1">
        <v>7</v>
      </c>
      <c r="B9">
        <v>4.3099999999999996</v>
      </c>
      <c r="C9">
        <v>13.157999999999999</v>
      </c>
      <c r="D9" s="8">
        <v>1.6659999999999999</v>
      </c>
      <c r="F9" s="2"/>
      <c r="G9" s="2"/>
      <c r="H9" s="2"/>
      <c r="I9" s="2"/>
      <c r="J9" s="3"/>
    </row>
    <row r="10" spans="1:10" x14ac:dyDescent="0.25">
      <c r="A10" s="1">
        <v>8</v>
      </c>
      <c r="B10">
        <v>2.4569999999999999</v>
      </c>
      <c r="C10">
        <v>22.161000000000001</v>
      </c>
      <c r="D10" s="8">
        <v>4.7729999999999997</v>
      </c>
      <c r="F10" s="2"/>
      <c r="G10" s="2"/>
      <c r="H10" s="2"/>
      <c r="I10" s="2"/>
      <c r="J10" s="3"/>
    </row>
    <row r="11" spans="1:10" x14ac:dyDescent="0.25">
      <c r="A11" s="1">
        <v>9</v>
      </c>
      <c r="B11">
        <v>0</v>
      </c>
      <c r="C11">
        <v>21.542999999999999</v>
      </c>
      <c r="D11" s="8">
        <v>2.177</v>
      </c>
      <c r="F11" s="2"/>
      <c r="G11" s="2"/>
      <c r="H11" s="2"/>
      <c r="I11" s="2"/>
      <c r="J11" s="3"/>
    </row>
    <row r="12" spans="1:10" x14ac:dyDescent="0.25">
      <c r="A12" s="1">
        <v>10</v>
      </c>
      <c r="B12">
        <v>7.7519999999999998</v>
      </c>
      <c r="C12">
        <v>21.687000000000001</v>
      </c>
      <c r="D12" s="8">
        <v>2.8940000000000001</v>
      </c>
      <c r="F12" s="2"/>
      <c r="G12" s="2"/>
      <c r="H12" s="2"/>
      <c r="I12" s="2"/>
      <c r="J12" s="3"/>
    </row>
    <row r="13" spans="1:10" x14ac:dyDescent="0.25">
      <c r="A13" s="1">
        <v>11</v>
      </c>
      <c r="B13">
        <v>3.5009999999999999</v>
      </c>
      <c r="C13">
        <v>23.731999999999999</v>
      </c>
      <c r="D13" s="8">
        <v>4.5810000000000004</v>
      </c>
      <c r="F13" s="2"/>
      <c r="G13" s="2"/>
      <c r="H13" s="2"/>
      <c r="I13" s="2"/>
      <c r="J13" s="3"/>
    </row>
    <row r="14" spans="1:10" x14ac:dyDescent="0.25">
      <c r="A14" s="1">
        <v>12</v>
      </c>
      <c r="B14">
        <v>7.5759999999999996</v>
      </c>
      <c r="C14">
        <v>15.901</v>
      </c>
      <c r="D14" s="8">
        <v>3.0649999999999999</v>
      </c>
      <c r="F14" s="2"/>
      <c r="G14" s="2"/>
      <c r="H14" s="2"/>
      <c r="I14" s="2"/>
      <c r="J14" s="3"/>
    </row>
    <row r="15" spans="1:10" x14ac:dyDescent="0.25">
      <c r="A15" s="1">
        <v>13</v>
      </c>
      <c r="B15">
        <v>2.66</v>
      </c>
      <c r="C15">
        <v>16.161999999999999</v>
      </c>
      <c r="D15" s="8">
        <v>2.0110000000000001</v>
      </c>
      <c r="F15" s="2"/>
      <c r="G15" s="2"/>
      <c r="H15" s="2"/>
      <c r="I15" s="2"/>
      <c r="J15" s="3"/>
    </row>
    <row r="16" spans="1:10" x14ac:dyDescent="0.25">
      <c r="A16" s="1">
        <v>14</v>
      </c>
      <c r="B16">
        <v>1.873</v>
      </c>
      <c r="C16">
        <v>7.6449999999999996</v>
      </c>
      <c r="D16" s="8">
        <v>0.67800000000000005</v>
      </c>
      <c r="F16" s="2"/>
      <c r="G16" s="2"/>
      <c r="H16" s="2"/>
      <c r="I16" s="2"/>
      <c r="J16" s="3"/>
    </row>
    <row r="17" spans="1:10" x14ac:dyDescent="0.25">
      <c r="A17" s="1">
        <v>15</v>
      </c>
      <c r="B17">
        <v>0</v>
      </c>
      <c r="C17">
        <v>10.204000000000001</v>
      </c>
      <c r="D17" s="8">
        <v>0</v>
      </c>
      <c r="F17" s="2"/>
      <c r="G17" s="2"/>
      <c r="H17" s="2"/>
      <c r="I17" s="2"/>
      <c r="J17" s="3"/>
    </row>
    <row r="18" spans="1:10" x14ac:dyDescent="0.25">
      <c r="A18" s="1">
        <v>16</v>
      </c>
      <c r="B18">
        <v>1.94</v>
      </c>
      <c r="C18">
        <v>15</v>
      </c>
      <c r="D18" s="8">
        <v>0</v>
      </c>
      <c r="F18" s="2"/>
      <c r="G18" s="2"/>
      <c r="H18" s="2"/>
      <c r="I18" s="2"/>
      <c r="J18" s="2"/>
    </row>
    <row r="19" spans="1:10" x14ac:dyDescent="0.25">
      <c r="A19" s="1">
        <v>17</v>
      </c>
      <c r="C19">
        <v>32.104999999999997</v>
      </c>
      <c r="D19" s="8">
        <v>1.78</v>
      </c>
      <c r="F19" s="2"/>
      <c r="G19" s="2"/>
      <c r="H19" s="3"/>
      <c r="I19" s="3"/>
      <c r="J19" s="3"/>
    </row>
    <row r="20" spans="1:10" x14ac:dyDescent="0.25">
      <c r="A20" s="1">
        <v>18</v>
      </c>
      <c r="C20">
        <v>19.73</v>
      </c>
      <c r="D20" s="8">
        <v>3.089</v>
      </c>
      <c r="F20" s="2"/>
      <c r="G20" s="2"/>
      <c r="H20" s="3"/>
      <c r="I20" s="3"/>
      <c r="J20" s="3"/>
    </row>
    <row r="21" spans="1:10" x14ac:dyDescent="0.25">
      <c r="A21" s="1">
        <v>19</v>
      </c>
      <c r="C21">
        <v>14.657999999999999</v>
      </c>
      <c r="D21" s="8">
        <v>3.0110000000000001</v>
      </c>
    </row>
    <row r="22" spans="1:10" x14ac:dyDescent="0.25">
      <c r="A22" s="1">
        <v>20</v>
      </c>
      <c r="C22">
        <v>38.128</v>
      </c>
      <c r="D22" s="8">
        <v>2.8170000000000002</v>
      </c>
    </row>
    <row r="23" spans="1:10" x14ac:dyDescent="0.25">
      <c r="A23" s="1">
        <v>21</v>
      </c>
      <c r="C23">
        <v>27.135000000000002</v>
      </c>
      <c r="D23" s="8">
        <v>2.9620000000000002</v>
      </c>
    </row>
    <row r="24" spans="1:10" x14ac:dyDescent="0.25">
      <c r="A24" s="1">
        <v>22</v>
      </c>
      <c r="D24" s="8">
        <v>0</v>
      </c>
    </row>
    <row r="25" spans="1:10" x14ac:dyDescent="0.25">
      <c r="A25" s="1">
        <v>23</v>
      </c>
      <c r="D25" s="8">
        <v>0.95599999999999996</v>
      </c>
    </row>
    <row r="26" spans="1:10" x14ac:dyDescent="0.25">
      <c r="A26" s="1">
        <v>24</v>
      </c>
      <c r="D26" s="8">
        <v>0.47599999999999998</v>
      </c>
    </row>
    <row r="27" spans="1:10" x14ac:dyDescent="0.25">
      <c r="A27" s="1">
        <v>25</v>
      </c>
      <c r="D27" s="8">
        <v>0</v>
      </c>
    </row>
    <row r="28" spans="1:10" x14ac:dyDescent="0.25">
      <c r="A28" s="1">
        <v>26</v>
      </c>
      <c r="D28" s="8">
        <v>0.628</v>
      </c>
    </row>
    <row r="29" spans="1:10" x14ac:dyDescent="0.25">
      <c r="A29" s="1">
        <v>27</v>
      </c>
      <c r="D29" s="8">
        <v>1.3109999999999999</v>
      </c>
    </row>
    <row r="30" spans="1:10" x14ac:dyDescent="0.25">
      <c r="A30" s="1">
        <v>28</v>
      </c>
      <c r="D30" s="8">
        <v>2.9279999999999999</v>
      </c>
    </row>
    <row r="31" spans="1:10" x14ac:dyDescent="0.25">
      <c r="A31" s="1">
        <v>29</v>
      </c>
      <c r="D31" s="8">
        <v>3.746</v>
      </c>
    </row>
    <row r="32" spans="1:10" x14ac:dyDescent="0.25">
      <c r="A32" s="1">
        <v>30</v>
      </c>
      <c r="D32" s="8">
        <v>2.609</v>
      </c>
    </row>
    <row r="33" spans="1:10" x14ac:dyDescent="0.25">
      <c r="A33" s="1">
        <v>31</v>
      </c>
      <c r="D33" s="8">
        <v>0</v>
      </c>
    </row>
    <row r="34" spans="1:10" x14ac:dyDescent="0.25">
      <c r="A34" s="1">
        <v>32</v>
      </c>
      <c r="D34" s="8">
        <v>2</v>
      </c>
    </row>
    <row r="35" spans="1:10" x14ac:dyDescent="0.25">
      <c r="A35" s="1">
        <v>33</v>
      </c>
      <c r="D35" s="8">
        <v>1.4179999999999999</v>
      </c>
    </row>
    <row r="36" spans="1:10" x14ac:dyDescent="0.25">
      <c r="A36" s="1">
        <v>34</v>
      </c>
      <c r="D36" s="8">
        <v>1.9219999999999999</v>
      </c>
    </row>
    <row r="37" spans="1:10" x14ac:dyDescent="0.25">
      <c r="A37" s="1">
        <v>35</v>
      </c>
      <c r="D37" s="8">
        <v>2.35</v>
      </c>
    </row>
    <row r="38" spans="1:10" x14ac:dyDescent="0.25">
      <c r="A38" s="1">
        <v>36</v>
      </c>
      <c r="D38" s="8">
        <v>3.7559999999999998</v>
      </c>
    </row>
    <row r="39" spans="1:10" x14ac:dyDescent="0.25">
      <c r="A39" s="1">
        <v>37</v>
      </c>
      <c r="D39" s="8">
        <v>2.738</v>
      </c>
    </row>
    <row r="40" spans="1:10" x14ac:dyDescent="0.25">
      <c r="A40" s="1">
        <v>38</v>
      </c>
      <c r="D40" s="8">
        <v>2.4700000000000002</v>
      </c>
    </row>
    <row r="41" spans="1:10" x14ac:dyDescent="0.25">
      <c r="A41" s="1">
        <v>39</v>
      </c>
      <c r="D41" s="8">
        <v>1.6839999999999999</v>
      </c>
    </row>
    <row r="42" spans="1:10" x14ac:dyDescent="0.25">
      <c r="A42" s="1"/>
      <c r="D42" s="9"/>
    </row>
    <row r="43" spans="1:10" x14ac:dyDescent="0.25">
      <c r="A43" s="5" t="s">
        <v>5</v>
      </c>
      <c r="B43" s="6">
        <f>AVERAGE(B3:B41)</f>
        <v>3.7019374999999992</v>
      </c>
      <c r="C43" s="6">
        <f t="shared" ref="C43:D43" si="0">AVERAGE(C3:C41)</f>
        <v>19.370571428571431</v>
      </c>
      <c r="D43" s="6">
        <f t="shared" si="0"/>
        <v>1.8891025641025641</v>
      </c>
      <c r="G43" s="2"/>
      <c r="H43" s="2"/>
      <c r="I43" s="2"/>
      <c r="J43" s="2"/>
    </row>
    <row r="44" spans="1:10" x14ac:dyDescent="0.25">
      <c r="A44" s="5" t="s">
        <v>6</v>
      </c>
      <c r="B44" s="6">
        <f>_xlfn.STDEV.P(B3:B18)/SQRT(16)</f>
        <v>0.58925606215558746</v>
      </c>
      <c r="C44" s="6">
        <f>_xlfn.STDEV.P(C3:C18)/SQRT(21)</f>
        <v>1.2231968504579458</v>
      </c>
      <c r="D44" s="6">
        <f>_xlfn.STDEV.P(D3:D18)/SQRT(39)</f>
        <v>0.23294734328510755</v>
      </c>
      <c r="G44" s="2"/>
      <c r="H44" s="2"/>
      <c r="I44" s="2"/>
      <c r="J44" s="2"/>
    </row>
    <row r="46" spans="1:10" x14ac:dyDescent="0.25">
      <c r="A46" s="13" t="s">
        <v>9</v>
      </c>
      <c r="B46" s="13"/>
      <c r="C46" s="13"/>
      <c r="D46" s="13"/>
    </row>
    <row r="47" spans="1:10" x14ac:dyDescent="0.25">
      <c r="B47" s="13" t="s">
        <v>11</v>
      </c>
      <c r="C47" s="13"/>
    </row>
    <row r="48" spans="1:10" x14ac:dyDescent="0.25">
      <c r="B48" s="14" t="s">
        <v>10</v>
      </c>
      <c r="D48" s="14"/>
    </row>
  </sheetData>
  <mergeCells count="3">
    <mergeCell ref="B1:D1"/>
    <mergeCell ref="A46:D46"/>
    <mergeCell ref="B47:C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905EE-B938-498D-A43A-7656E3FDC050}">
  <dimension ref="A1:D24"/>
  <sheetViews>
    <sheetView tabSelected="1" workbookViewId="0">
      <selection activeCell="A22" sqref="A22:D22"/>
    </sheetView>
  </sheetViews>
  <sheetFormatPr defaultRowHeight="15" x14ac:dyDescent="0.25"/>
  <cols>
    <col min="4" max="4" width="10.140625" customWidth="1"/>
  </cols>
  <sheetData>
    <row r="1" spans="1:4" x14ac:dyDescent="0.25">
      <c r="A1" s="1"/>
      <c r="B1" s="12" t="s">
        <v>4</v>
      </c>
      <c r="C1" s="12"/>
      <c r="D1" s="12"/>
    </row>
    <row r="2" spans="1:4" x14ac:dyDescent="0.25">
      <c r="A2" s="5" t="s">
        <v>8</v>
      </c>
      <c r="B2" s="5" t="s">
        <v>0</v>
      </c>
      <c r="C2" s="5" t="s">
        <v>1</v>
      </c>
      <c r="D2" s="5" t="s">
        <v>2</v>
      </c>
    </row>
    <row r="3" spans="1:4" x14ac:dyDescent="0.25">
      <c r="A3" s="1">
        <v>1</v>
      </c>
      <c r="B3">
        <v>16.931999999999999</v>
      </c>
      <c r="C3">
        <v>5.1029999999999998</v>
      </c>
      <c r="D3" s="10">
        <v>15.84582</v>
      </c>
    </row>
    <row r="4" spans="1:4" x14ac:dyDescent="0.25">
      <c r="A4" s="1">
        <v>2</v>
      </c>
      <c r="B4">
        <v>10.734</v>
      </c>
      <c r="C4">
        <v>18.798999999999999</v>
      </c>
      <c r="D4" s="11">
        <v>16.646850000000001</v>
      </c>
    </row>
    <row r="5" spans="1:4" x14ac:dyDescent="0.25">
      <c r="A5" s="1">
        <v>3</v>
      </c>
      <c r="B5">
        <v>12.641</v>
      </c>
      <c r="C5">
        <v>8.0719999999999992</v>
      </c>
      <c r="D5" s="11">
        <v>24.276209999999999</v>
      </c>
    </row>
    <row r="6" spans="1:4" x14ac:dyDescent="0.25">
      <c r="A6" s="1">
        <v>4</v>
      </c>
      <c r="B6">
        <v>21.814</v>
      </c>
      <c r="C6">
        <v>40.210999999999999</v>
      </c>
      <c r="D6" s="11">
        <v>33.829920000000001</v>
      </c>
    </row>
    <row r="7" spans="1:4" x14ac:dyDescent="0.25">
      <c r="A7" s="1">
        <v>5</v>
      </c>
      <c r="B7">
        <v>25.937999999999999</v>
      </c>
      <c r="C7">
        <v>11.162000000000001</v>
      </c>
      <c r="D7" s="11">
        <v>50.319490000000002</v>
      </c>
    </row>
    <row r="8" spans="1:4" x14ac:dyDescent="0.25">
      <c r="A8" s="1">
        <v>6</v>
      </c>
      <c r="B8">
        <v>7.1520000000000001</v>
      </c>
      <c r="C8">
        <v>38.143000000000001</v>
      </c>
      <c r="D8" s="11">
        <v>34.02055</v>
      </c>
    </row>
    <row r="9" spans="1:4" x14ac:dyDescent="0.25">
      <c r="A9" s="1">
        <v>7</v>
      </c>
      <c r="B9">
        <v>4.7160000000000002</v>
      </c>
      <c r="C9">
        <v>8.0459999999999994</v>
      </c>
      <c r="D9" s="11">
        <v>25.497250000000001</v>
      </c>
    </row>
    <row r="10" spans="1:4" x14ac:dyDescent="0.25">
      <c r="A10" s="1">
        <v>8</v>
      </c>
      <c r="B10">
        <v>3.101</v>
      </c>
      <c r="C10">
        <v>30.277999999999999</v>
      </c>
      <c r="D10" s="11">
        <v>26.11007</v>
      </c>
    </row>
    <row r="11" spans="1:4" x14ac:dyDescent="0.25">
      <c r="A11" s="1">
        <v>9</v>
      </c>
      <c r="B11">
        <v>32.753999999999998</v>
      </c>
      <c r="C11">
        <v>9.9260000000000002</v>
      </c>
      <c r="D11" s="11">
        <v>27.89603</v>
      </c>
    </row>
    <row r="12" spans="1:4" x14ac:dyDescent="0.25">
      <c r="A12" s="1">
        <v>10</v>
      </c>
      <c r="B12">
        <v>23.201000000000001</v>
      </c>
      <c r="C12">
        <v>25.577999999999999</v>
      </c>
      <c r="D12" s="11">
        <v>69.989130000000003</v>
      </c>
    </row>
    <row r="13" spans="1:4" x14ac:dyDescent="0.25">
      <c r="A13" s="1">
        <v>11</v>
      </c>
      <c r="C13">
        <v>10.362</v>
      </c>
      <c r="D13" s="11">
        <v>25.649830000000001</v>
      </c>
    </row>
    <row r="14" spans="1:4" x14ac:dyDescent="0.25">
      <c r="A14" s="1">
        <v>12</v>
      </c>
      <c r="C14">
        <v>23.148</v>
      </c>
      <c r="D14" s="11">
        <v>33.215589999999999</v>
      </c>
    </row>
    <row r="15" spans="1:4" x14ac:dyDescent="0.25">
      <c r="A15" s="1">
        <v>13</v>
      </c>
      <c r="C15">
        <v>16.957999999999998</v>
      </c>
      <c r="D15" s="11">
        <v>17.790469999999999</v>
      </c>
    </row>
    <row r="16" spans="1:4" x14ac:dyDescent="0.25">
      <c r="A16" s="1">
        <v>14</v>
      </c>
      <c r="D16" s="11">
        <v>33.568210000000001</v>
      </c>
    </row>
    <row r="17" spans="1:4" x14ac:dyDescent="0.25">
      <c r="A17" s="1">
        <v>15</v>
      </c>
      <c r="D17" s="11">
        <v>22.033909999999999</v>
      </c>
    </row>
    <row r="18" spans="1:4" x14ac:dyDescent="0.25">
      <c r="A18" s="1"/>
      <c r="D18" s="9"/>
    </row>
    <row r="19" spans="1:4" x14ac:dyDescent="0.25">
      <c r="A19" s="5" t="s">
        <v>5</v>
      </c>
      <c r="B19" s="6">
        <f>AVERAGE(B3:B17)</f>
        <v>15.898299999999997</v>
      </c>
      <c r="C19" s="6">
        <f t="shared" ref="C19" si="0">AVERAGE(C3:C17)</f>
        <v>18.906615384615382</v>
      </c>
      <c r="D19" s="6">
        <f>AVERAGE(D3:D17)</f>
        <v>30.445955333333337</v>
      </c>
    </row>
    <row r="20" spans="1:4" x14ac:dyDescent="0.25">
      <c r="A20" s="5" t="s">
        <v>6</v>
      </c>
      <c r="B20" s="6">
        <f>_xlfn.STDEV.P(B3:B12)/SQRT(10)</f>
        <v>2.961243235703547</v>
      </c>
      <c r="C20" s="6">
        <f>_xlfn.STDEV.P(C3:C12)/SQRT(13)</f>
        <v>3.4644860375841304</v>
      </c>
      <c r="D20" s="6">
        <f>_xlfn.STDEV.P(D3:D12)/SQRT(15)</f>
        <v>4.0285634850146108</v>
      </c>
    </row>
    <row r="22" spans="1:4" x14ac:dyDescent="0.25">
      <c r="A22" s="13" t="s">
        <v>9</v>
      </c>
      <c r="B22" s="13"/>
      <c r="C22" s="13"/>
      <c r="D22" s="13"/>
    </row>
    <row r="23" spans="1:4" x14ac:dyDescent="0.25">
      <c r="B23" s="13" t="s">
        <v>12</v>
      </c>
      <c r="C23" s="13"/>
    </row>
    <row r="24" spans="1:4" x14ac:dyDescent="0.25">
      <c r="B24" s="14" t="s">
        <v>13</v>
      </c>
      <c r="D24" s="14"/>
    </row>
  </sheetData>
  <mergeCells count="3">
    <mergeCell ref="B1:D1"/>
    <mergeCell ref="A22:D22"/>
    <mergeCell ref="B23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3d</vt:lpstr>
      <vt:lpstr>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Mukesh-LabPC</dc:creator>
  <cp:lastModifiedBy>Mukesh Kumar</cp:lastModifiedBy>
  <dcterms:created xsi:type="dcterms:W3CDTF">2015-06-05T18:17:20Z</dcterms:created>
  <dcterms:modified xsi:type="dcterms:W3CDTF">2025-04-23T14:42:58Z</dcterms:modified>
</cp:coreProperties>
</file>