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原始数据（精选投稿）\24.06.27投稿\2024.07.04-nature metabolism\2024.07.11\2024.07.19\2025.02.14提交版\2025.03.05\2025.04.21孟\2025.04.23孟\2025.07.20版\2026.04.16\上传\5.source data\"/>
    </mc:Choice>
  </mc:AlternateContent>
  <xr:revisionPtr revIDLastSave="0" documentId="13_ncr:1_{C36C5958-154F-4388-AACE-335FCC27782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Figure-data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3" i="1" l="1"/>
  <c r="E143" i="1"/>
  <c r="G135" i="1"/>
  <c r="E135" i="1"/>
  <c r="E75" i="1"/>
  <c r="F75" i="1"/>
  <c r="G75" i="1"/>
  <c r="D75" i="1"/>
</calcChain>
</file>

<file path=xl/sharedStrings.xml><?xml version="1.0" encoding="utf-8"?>
<sst xmlns="http://schemas.openxmlformats.org/spreadsheetml/2006/main" count="228" uniqueCount="87">
  <si>
    <t>IFN-a</t>
  </si>
  <si>
    <t>biological replicates</t>
  </si>
  <si>
    <t>mg/dL</t>
  </si>
  <si>
    <t>Loxp1</t>
  </si>
  <si>
    <t>Loxp2</t>
  </si>
  <si>
    <t>Loxp3</t>
  </si>
  <si>
    <t>Loxp4</t>
  </si>
  <si>
    <t>Loxp5</t>
  </si>
  <si>
    <t>Loxp6</t>
  </si>
  <si>
    <t>KO1</t>
  </si>
  <si>
    <t>KO2</t>
  </si>
  <si>
    <t>KO3</t>
  </si>
  <si>
    <t>KO4</t>
  </si>
  <si>
    <t>KO5</t>
  </si>
  <si>
    <t>KO6</t>
  </si>
  <si>
    <t>Figure7b-d</t>
    <phoneticPr fontId="2" type="noConversion"/>
  </si>
  <si>
    <r>
      <t>IFN-α and IFN-β levels of the ileum</t>
    </r>
    <r>
      <rPr>
        <sz val="8"/>
        <color rgb="FF000000"/>
        <rFont val="宋体"/>
        <family val="2"/>
        <charset val="134"/>
      </rPr>
      <t>（</t>
    </r>
    <r>
      <rPr>
        <sz val="8"/>
        <color rgb="FF000000"/>
        <rFont val="Arial"/>
        <family val="2"/>
      </rPr>
      <t>pg/g</t>
    </r>
    <r>
      <rPr>
        <sz val="8"/>
        <color rgb="FF000000"/>
        <rFont val="宋体"/>
        <family val="2"/>
        <charset val="134"/>
      </rPr>
      <t>）</t>
    </r>
    <r>
      <rPr>
        <sz val="8"/>
        <color rgb="FF000000"/>
        <rFont val="Arial"/>
        <family val="2"/>
      </rPr>
      <t xml:space="preserve"> </t>
    </r>
    <phoneticPr fontId="4" type="noConversion"/>
  </si>
  <si>
    <r>
      <t>IFN-α and IFN-β levels of the  faeces</t>
    </r>
    <r>
      <rPr>
        <sz val="8"/>
        <color rgb="FF000000"/>
        <rFont val="宋体"/>
        <family val="2"/>
        <charset val="134"/>
      </rPr>
      <t>(pg/g)</t>
    </r>
    <r>
      <rPr>
        <sz val="8"/>
        <color rgb="FF000000"/>
        <rFont val="Arial"/>
        <family val="2"/>
      </rPr>
      <t xml:space="preserve"> </t>
    </r>
    <phoneticPr fontId="4" type="noConversion"/>
  </si>
  <si>
    <t>IFN-b</t>
  </si>
  <si>
    <t>ile-Relative mRNA levels</t>
    <phoneticPr fontId="4" type="noConversion"/>
  </si>
  <si>
    <t>colon-Relative mRNA levels</t>
    <phoneticPr fontId="4" type="noConversion"/>
  </si>
  <si>
    <r>
      <t xml:space="preserve">Growth curve of </t>
    </r>
    <r>
      <rPr>
        <i/>
        <sz val="9"/>
        <color rgb="FF000000"/>
        <rFont val="Times New Roman"/>
        <family val="1"/>
      </rPr>
      <t xml:space="preserve">Lactobacillus murinus </t>
    </r>
    <phoneticPr fontId="4" type="noConversion"/>
  </si>
  <si>
    <r>
      <t>time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h</t>
    </r>
    <r>
      <rPr>
        <sz val="10"/>
        <rFont val="宋体"/>
        <family val="2"/>
        <charset val="134"/>
      </rPr>
      <t>）</t>
    </r>
    <phoneticPr fontId="4" type="noConversion"/>
  </si>
  <si>
    <r>
      <t>Loxp</t>
    </r>
    <r>
      <rPr>
        <b/>
        <sz val="10"/>
        <rFont val="微软雅黑"/>
        <family val="2"/>
        <charset val="134"/>
      </rPr>
      <t>（</t>
    </r>
    <r>
      <rPr>
        <b/>
        <sz val="10"/>
        <rFont val="Arial"/>
        <family val="2"/>
      </rPr>
      <t>OD600</t>
    </r>
    <r>
      <rPr>
        <b/>
        <sz val="10"/>
        <rFont val="微软雅黑"/>
        <family val="2"/>
        <charset val="134"/>
      </rPr>
      <t>）</t>
    </r>
    <phoneticPr fontId="4" type="noConversion"/>
  </si>
  <si>
    <r>
      <t>cGAS</t>
    </r>
    <r>
      <rPr>
        <b/>
        <vertAlign val="superscript"/>
        <sz val="10"/>
        <rFont val="Arial"/>
        <family val="2"/>
      </rPr>
      <t>-IKO</t>
    </r>
    <r>
      <rPr>
        <b/>
        <sz val="10"/>
        <rFont val="微软雅黑"/>
        <family val="2"/>
        <charset val="134"/>
      </rPr>
      <t>（</t>
    </r>
    <r>
      <rPr>
        <b/>
        <sz val="10"/>
        <rFont val="Arial"/>
        <family val="2"/>
      </rPr>
      <t>OD600</t>
    </r>
    <r>
      <rPr>
        <b/>
        <sz val="10"/>
        <rFont val="微软雅黑"/>
        <family val="2"/>
        <charset val="134"/>
      </rPr>
      <t>）</t>
    </r>
    <phoneticPr fontId="4" type="noConversion"/>
  </si>
  <si>
    <t>Time：h</t>
  </si>
  <si>
    <t xml:space="preserve">biological replicates </t>
  </si>
  <si>
    <t>vehicle</t>
  </si>
  <si>
    <t>INF-α</t>
  </si>
  <si>
    <t>INF-β</t>
  </si>
  <si>
    <t>IAA (nmol/L)</t>
  </si>
  <si>
    <t>Figure7g</t>
    <phoneticPr fontId="2" type="noConversion"/>
  </si>
  <si>
    <t>Loxp+vehicle</t>
  </si>
  <si>
    <t>KO+vehicle</t>
  </si>
  <si>
    <t>Loxp+IFN-α</t>
  </si>
  <si>
    <t>KO+IFN-α</t>
  </si>
  <si>
    <t>Loxp+vehicle</t>
    <phoneticPr fontId="4" type="noConversion"/>
  </si>
  <si>
    <t>KO+vehicle</t>
    <phoneticPr fontId="4" type="noConversion"/>
  </si>
  <si>
    <t>BAT(g)</t>
    <phoneticPr fontId="4" type="noConversion"/>
  </si>
  <si>
    <t>sWAT(g)</t>
    <phoneticPr fontId="4" type="noConversion"/>
  </si>
  <si>
    <t>eWAT(g)</t>
    <phoneticPr fontId="4" type="noConversion"/>
  </si>
  <si>
    <t>Figure7h-j</t>
    <phoneticPr fontId="2" type="noConversion"/>
  </si>
  <si>
    <t>GTT</t>
    <phoneticPr fontId="4" type="noConversion"/>
  </si>
  <si>
    <t>Loxp(vehicle)</t>
  </si>
  <si>
    <t>Loxp（IFN-a）</t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</si>
  <si>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（vehicle）</t>
    </r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</si>
  <si>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Arial"/>
        <family val="2"/>
      </rPr>
      <t>（IFN-a）</t>
    </r>
  </si>
  <si>
    <t>ITT</t>
    <phoneticPr fontId="4" type="noConversion"/>
  </si>
  <si>
    <t>Figure7r-s</t>
    <phoneticPr fontId="2" type="noConversion"/>
  </si>
  <si>
    <t>Figure7e</t>
    <phoneticPr fontId="2" type="noConversion"/>
  </si>
  <si>
    <r>
      <t>vehicle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>OD600-biological replicates</t>
    </r>
    <r>
      <rPr>
        <sz val="10"/>
        <rFont val="宋体"/>
        <family val="2"/>
        <charset val="134"/>
      </rPr>
      <t>）</t>
    </r>
    <phoneticPr fontId="4" type="noConversion"/>
  </si>
  <si>
    <r>
      <t>IFN-a-</t>
    </r>
    <r>
      <rPr>
        <sz val="10"/>
        <rFont val="微软雅黑"/>
        <family val="2"/>
        <charset val="134"/>
      </rPr>
      <t>（</t>
    </r>
    <r>
      <rPr>
        <sz val="10"/>
        <rFont val="Arial"/>
        <family val="2"/>
      </rPr>
      <t>20ng/ml</t>
    </r>
    <r>
      <rPr>
        <sz val="10"/>
        <rFont val="微软雅黑"/>
        <family val="2"/>
        <charset val="134"/>
      </rPr>
      <t>）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 xml:space="preserve">OD600-biological replicates </t>
    </r>
    <r>
      <rPr>
        <sz val="10"/>
        <rFont val="微软雅黑"/>
        <family val="2"/>
        <charset val="134"/>
      </rPr>
      <t>）</t>
    </r>
    <phoneticPr fontId="4" type="noConversion"/>
  </si>
  <si>
    <r>
      <t>IFN-β-</t>
    </r>
    <r>
      <rPr>
        <sz val="10"/>
        <rFont val="微软雅黑"/>
        <family val="2"/>
        <charset val="134"/>
      </rPr>
      <t>（</t>
    </r>
    <r>
      <rPr>
        <sz val="10"/>
        <rFont val="Arial"/>
        <family val="2"/>
      </rPr>
      <t>20ng/ml</t>
    </r>
    <r>
      <rPr>
        <sz val="10"/>
        <rFont val="微软雅黑"/>
        <family val="2"/>
        <charset val="134"/>
      </rPr>
      <t>）</t>
    </r>
    <r>
      <rPr>
        <sz val="10"/>
        <rFont val="宋体"/>
        <family val="2"/>
        <charset val="134"/>
      </rPr>
      <t>（</t>
    </r>
    <r>
      <rPr>
        <sz val="10"/>
        <rFont val="Arial"/>
        <family val="2"/>
      </rPr>
      <t xml:space="preserve">OD600-biological replicates </t>
    </r>
    <r>
      <rPr>
        <sz val="10"/>
        <rFont val="微软雅黑"/>
        <family val="2"/>
        <charset val="134"/>
      </rPr>
      <t>）</t>
    </r>
    <phoneticPr fontId="4" type="noConversion"/>
  </si>
  <si>
    <t>Figure7f</t>
    <phoneticPr fontId="2" type="noConversion"/>
  </si>
  <si>
    <t>time（h）</t>
  </si>
  <si>
    <t xml:space="preserve">Growth curve of Lactobacillus murinus </t>
    <phoneticPr fontId="2" type="noConversion"/>
  </si>
  <si>
    <t>Growth curve of Lactobacillus murinus</t>
    <phoneticPr fontId="2" type="noConversion"/>
  </si>
  <si>
    <t xml:space="preserve">IAA levels in culture supernatants of Lactobacillus murinus </t>
    <phoneticPr fontId="2" type="noConversion"/>
  </si>
  <si>
    <t>Loxp+IFN-α</t>
    <phoneticPr fontId="4" type="noConversion"/>
  </si>
  <si>
    <t>KO+IFN-α</t>
    <phoneticPr fontId="4" type="noConversion"/>
  </si>
  <si>
    <r>
      <t>body weight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Arial"/>
        <family val="2"/>
      </rPr>
      <t>g</t>
    </r>
    <r>
      <rPr>
        <sz val="9"/>
        <color theme="1"/>
        <rFont val="宋体"/>
        <family val="3"/>
        <charset val="134"/>
      </rPr>
      <t>）</t>
    </r>
  </si>
  <si>
    <t>BAT/Body Weight</t>
    <phoneticPr fontId="4" type="noConversion"/>
  </si>
  <si>
    <t>sWAT/Body Weight</t>
    <phoneticPr fontId="4" type="noConversion"/>
  </si>
  <si>
    <t>eWAT/Body Weight</t>
    <phoneticPr fontId="4" type="noConversion"/>
  </si>
  <si>
    <t>time（min）</t>
    <phoneticPr fontId="2" type="noConversion"/>
  </si>
  <si>
    <r>
      <t>time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Arial"/>
        <family val="2"/>
      </rPr>
      <t>min</t>
    </r>
    <r>
      <rPr>
        <sz val="10"/>
        <color theme="1"/>
        <rFont val="宋体"/>
        <family val="3"/>
        <charset val="134"/>
      </rPr>
      <t>）</t>
    </r>
    <phoneticPr fontId="4" type="noConversion"/>
  </si>
  <si>
    <t>Loxp(vehicle)</t>
    <phoneticPr fontId="2" type="noConversion"/>
  </si>
  <si>
    <r>
      <t>Loxp</t>
    </r>
    <r>
      <rPr>
        <b/>
        <sz val="10"/>
        <color theme="1"/>
        <rFont val="微软雅黑"/>
        <family val="2"/>
        <charset val="134"/>
      </rPr>
      <t>（</t>
    </r>
    <r>
      <rPr>
        <b/>
        <sz val="10"/>
        <color theme="1"/>
        <rFont val="Arial"/>
        <family val="2"/>
      </rPr>
      <t>IFN-a</t>
    </r>
    <r>
      <rPr>
        <b/>
        <sz val="10"/>
        <color theme="1"/>
        <rFont val="微软雅黑"/>
        <family val="2"/>
        <charset val="134"/>
      </rPr>
      <t>）</t>
    </r>
    <phoneticPr fontId="2" type="noConversion"/>
  </si>
  <si>
    <t>Loxp（IFN-a）</t>
    <phoneticPr fontId="2" type="noConversion"/>
  </si>
  <si>
    <r>
      <t>cGAS</t>
    </r>
    <r>
      <rPr>
        <b/>
        <vertAlign val="superscript"/>
        <sz val="10"/>
        <color theme="1"/>
        <rFont val="Arial"/>
        <family val="2"/>
      </rPr>
      <t>IKO</t>
    </r>
    <r>
      <rPr>
        <b/>
        <sz val="10"/>
        <color theme="1"/>
        <rFont val="微软雅黑"/>
        <family val="2"/>
        <charset val="134"/>
      </rPr>
      <t>（</t>
    </r>
    <r>
      <rPr>
        <b/>
        <sz val="10"/>
        <color theme="1"/>
        <rFont val="Arial"/>
        <family val="2"/>
      </rPr>
      <t>vehicle</t>
    </r>
    <r>
      <rPr>
        <b/>
        <sz val="10"/>
        <color theme="1"/>
        <rFont val="微软雅黑"/>
        <family val="2"/>
        <charset val="134"/>
      </rPr>
      <t>）</t>
    </r>
    <phoneticPr fontId="2" type="noConversion"/>
  </si>
  <si>
    <t>biological replicates</t>
    <phoneticPr fontId="2" type="noConversion"/>
  </si>
  <si>
    <t>GTT（AOC）</t>
  </si>
  <si>
    <t>ITT-AOC</t>
    <phoneticPr fontId="2" type="noConversion"/>
  </si>
  <si>
    <t>AOC(mg dL-1.min)</t>
  </si>
  <si>
    <r>
      <t>cGAS</t>
    </r>
    <r>
      <rPr>
        <vertAlign val="superscript"/>
        <sz val="10"/>
        <color theme="1"/>
        <rFont val="Arial"/>
        <family val="2"/>
      </rPr>
      <t>IKO</t>
    </r>
    <r>
      <rPr>
        <sz val="10"/>
        <color theme="1"/>
        <rFont val="微软雅黑"/>
        <family val="2"/>
        <charset val="134"/>
      </rPr>
      <t>（</t>
    </r>
    <r>
      <rPr>
        <sz val="10"/>
        <color theme="1"/>
        <rFont val="Arial"/>
        <family val="2"/>
      </rPr>
      <t>vehicle</t>
    </r>
    <r>
      <rPr>
        <sz val="10"/>
        <color theme="1"/>
        <rFont val="微软雅黑"/>
        <family val="2"/>
        <charset val="134"/>
      </rPr>
      <t>）</t>
    </r>
    <phoneticPr fontId="2" type="noConversion"/>
  </si>
  <si>
    <r>
      <t>cGAS</t>
    </r>
    <r>
      <rPr>
        <vertAlign val="superscript"/>
        <sz val="10"/>
        <color theme="1"/>
        <rFont val="Arial"/>
        <family val="2"/>
      </rPr>
      <t>IKO</t>
    </r>
    <r>
      <rPr>
        <sz val="10"/>
        <color theme="1"/>
        <rFont val="Arial"/>
        <family val="2"/>
      </rPr>
      <t>（IFN-a）</t>
    </r>
  </si>
  <si>
    <t>Figure7k-n</t>
    <phoneticPr fontId="2" type="noConversion"/>
  </si>
  <si>
    <r>
      <t>Lactobacillus murinus</t>
    </r>
    <r>
      <rPr>
        <sz val="8"/>
        <color rgb="FF000000"/>
        <rFont val="Arial"/>
        <family val="2"/>
      </rPr>
      <t xml:space="preserve"> abundanceper total 16S rDNA(%) </t>
    </r>
    <phoneticPr fontId="2" type="noConversion"/>
  </si>
  <si>
    <t>Loxp+vehicle</t>
    <phoneticPr fontId="2" type="noConversion"/>
  </si>
  <si>
    <t>KO+vehicle</t>
    <phoneticPr fontId="2" type="noConversion"/>
  </si>
  <si>
    <t>Loxp+IFN-α</t>
    <phoneticPr fontId="2" type="noConversion"/>
  </si>
  <si>
    <t>KO+IFN-α</t>
    <phoneticPr fontId="2" type="noConversion"/>
  </si>
  <si>
    <t>Figure7q</t>
    <phoneticPr fontId="2" type="noConversion"/>
  </si>
  <si>
    <t xml:space="preserve"> Fecal IAA</t>
    <phoneticPr fontId="2" type="noConversion"/>
  </si>
  <si>
    <t>IAA(ng/mg)</t>
    <phoneticPr fontId="2" type="noConversion"/>
  </si>
  <si>
    <t xml:space="preserve"> serum IAA</t>
    <phoneticPr fontId="2" type="noConversion"/>
  </si>
  <si>
    <t>IAA(ng/ml)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</si>
</sst>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2"/>
      <charset val="134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9"/>
      <color rgb="FF1A2029"/>
      <name val="Segoe UI"/>
      <family val="2"/>
    </font>
    <font>
      <b/>
      <sz val="9"/>
      <color rgb="FF1A2029"/>
      <name val="Segoe UI"/>
      <family val="2"/>
    </font>
    <font>
      <sz val="8"/>
      <color rgb="FF000000"/>
      <name val="Arial"/>
      <family val="2"/>
    </font>
    <font>
      <sz val="8"/>
      <color rgb="FF000000"/>
      <name val="宋体"/>
      <family val="2"/>
      <charset val="134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10"/>
      <name val="微软雅黑"/>
      <family val="2"/>
      <charset val="134"/>
    </font>
    <font>
      <b/>
      <sz val="10"/>
      <name val="微软雅黑"/>
      <family val="2"/>
      <charset val="134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color theme="1"/>
      <name val="Arial"/>
      <family val="2"/>
    </font>
    <font>
      <sz val="9"/>
      <color theme="1"/>
      <name val="宋体"/>
      <family val="3"/>
      <charset val="134"/>
    </font>
    <font>
      <sz val="8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0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3" xfId="0" applyBorder="1">
      <alignment vertical="center"/>
    </xf>
    <xf numFmtId="0" fontId="3" fillId="0" borderId="4" xfId="0" applyFont="1" applyBorder="1">
      <alignment vertical="center"/>
    </xf>
    <xf numFmtId="0" fontId="0" fillId="0" borderId="5" xfId="0" applyBorder="1">
      <alignment vertical="center"/>
    </xf>
    <xf numFmtId="0" fontId="1" fillId="0" borderId="5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3" fillId="0" borderId="6" xfId="0" applyFont="1" applyBorder="1">
      <alignment vertical="center"/>
    </xf>
    <xf numFmtId="0" fontId="0" fillId="0" borderId="8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readingOrder="1"/>
    </xf>
    <xf numFmtId="0" fontId="10" fillId="0" borderId="8" xfId="0" applyFont="1" applyBorder="1" applyAlignment="1">
      <alignment horizontal="center" vertical="center" readingOrder="1"/>
    </xf>
    <xf numFmtId="0" fontId="1" fillId="0" borderId="0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7" fillId="0" borderId="4" xfId="0" applyFont="1" applyBorder="1" applyAlignment="1"/>
    <xf numFmtId="0" fontId="17" fillId="0" borderId="4" xfId="0" applyFont="1" applyBorder="1" applyAlignment="1">
      <alignment horizontal="center"/>
    </xf>
    <xf numFmtId="0" fontId="17" fillId="0" borderId="4" xfId="0" applyFont="1" applyBorder="1">
      <alignment vertical="center"/>
    </xf>
    <xf numFmtId="0" fontId="17" fillId="0" borderId="6" xfId="0" applyFont="1" applyBorder="1">
      <alignment vertical="center"/>
    </xf>
    <xf numFmtId="0" fontId="9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 vertical="center"/>
    </xf>
    <xf numFmtId="0" fontId="1" fillId="0" borderId="4" xfId="1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0" fontId="24" fillId="0" borderId="5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3" fillId="0" borderId="3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6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readingOrder="1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readingOrder="1"/>
    </xf>
    <xf numFmtId="0" fontId="10" fillId="0" borderId="11" xfId="0" applyFont="1" applyBorder="1" applyAlignment="1">
      <alignment horizontal="center" vertical="center" readingOrder="1"/>
    </xf>
    <xf numFmtId="0" fontId="10" fillId="0" borderId="2" xfId="0" applyFont="1" applyBorder="1" applyAlignment="1">
      <alignment horizontal="center" vertical="center" readingOrder="1"/>
    </xf>
    <xf numFmtId="0" fontId="10" fillId="0" borderId="3" xfId="0" applyFont="1" applyBorder="1" applyAlignment="1">
      <alignment horizontal="center" vertical="center" readingOrder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</cellXfs>
  <cellStyles count="2">
    <cellStyle name="常规" xfId="0" builtinId="0"/>
    <cellStyle name="常规 2" xfId="1" xr:uid="{BEFF1A3B-11A4-4DC9-81E2-4C57D6AAD1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3"/>
  <sheetViews>
    <sheetView topLeftCell="C93" zoomScale="85" zoomScaleNormal="85" workbookViewId="0">
      <selection activeCell="H92" sqref="H92"/>
    </sheetView>
  </sheetViews>
  <sheetFormatPr defaultColWidth="9" defaultRowHeight="14.4" x14ac:dyDescent="0.25"/>
  <cols>
    <col min="1" max="1" width="15.77734375" customWidth="1"/>
    <col min="2" max="2" width="15.5546875" customWidth="1"/>
    <col min="3" max="3" width="18.6640625" style="3" customWidth="1"/>
    <col min="4" max="4" width="17.77734375" style="3" customWidth="1"/>
    <col min="5" max="5" width="15.77734375" customWidth="1"/>
    <col min="6" max="6" width="20.6640625" customWidth="1"/>
    <col min="7" max="7" width="18.21875" customWidth="1"/>
    <col min="8" max="8" width="16.33203125" customWidth="1"/>
    <col min="9" max="9" width="20.77734375" customWidth="1"/>
    <col min="10" max="10" width="16.6640625" customWidth="1"/>
    <col min="11" max="11" width="14.5546875" customWidth="1"/>
    <col min="12" max="12" width="19.5546875" customWidth="1"/>
    <col min="13" max="13" width="24.6640625" customWidth="1"/>
    <col min="14" max="15" width="14.5546875" style="3" customWidth="1"/>
    <col min="16" max="16" width="22.88671875" style="3" customWidth="1"/>
    <col min="17" max="19" width="14.5546875" style="3" customWidth="1"/>
    <col min="20" max="21" width="18.77734375" customWidth="1"/>
  </cols>
  <sheetData>
    <row r="1" spans="1:17" ht="15" thickBot="1" x14ac:dyDescent="0.3"/>
    <row r="2" spans="1:17" ht="15" thickBot="1" x14ac:dyDescent="0.3">
      <c r="A2" s="4" t="s">
        <v>15</v>
      </c>
      <c r="C2" s="28"/>
      <c r="D2" s="91" t="s">
        <v>19</v>
      </c>
      <c r="E2" s="92"/>
      <c r="G2" s="11"/>
      <c r="H2" s="89" t="s">
        <v>16</v>
      </c>
      <c r="I2" s="90"/>
      <c r="K2" s="11"/>
      <c r="L2" s="89" t="s">
        <v>17</v>
      </c>
      <c r="M2" s="90"/>
      <c r="O2" s="28"/>
      <c r="P2" s="91" t="s">
        <v>20</v>
      </c>
      <c r="Q2" s="92"/>
    </row>
    <row r="3" spans="1:17" x14ac:dyDescent="0.25">
      <c r="C3" s="17"/>
      <c r="D3" s="47" t="s">
        <v>0</v>
      </c>
      <c r="E3" s="48" t="s">
        <v>18</v>
      </c>
      <c r="G3" s="12"/>
      <c r="H3" s="1" t="s">
        <v>0</v>
      </c>
      <c r="I3" s="29" t="s">
        <v>18</v>
      </c>
      <c r="J3" s="1"/>
      <c r="K3" s="17"/>
      <c r="L3" s="47" t="s">
        <v>0</v>
      </c>
      <c r="M3" s="48" t="s">
        <v>18</v>
      </c>
      <c r="N3" s="50"/>
      <c r="O3" s="17"/>
      <c r="P3" s="50" t="s">
        <v>0</v>
      </c>
      <c r="Q3" s="51" t="s">
        <v>18</v>
      </c>
    </row>
    <row r="4" spans="1:17" x14ac:dyDescent="0.25">
      <c r="C4" s="17" t="s">
        <v>3</v>
      </c>
      <c r="D4" s="47">
        <v>1.212</v>
      </c>
      <c r="E4" s="48">
        <v>0.59299999999999997</v>
      </c>
      <c r="G4" s="12" t="s">
        <v>3</v>
      </c>
      <c r="H4" s="2">
        <v>32.145400000000002</v>
      </c>
      <c r="I4" s="8">
        <v>94.775207809999998</v>
      </c>
      <c r="J4" s="2"/>
      <c r="K4" s="12" t="s">
        <v>3</v>
      </c>
      <c r="L4" s="2">
        <v>2.2000000000000002</v>
      </c>
      <c r="M4" s="8">
        <v>25.028659999999999</v>
      </c>
      <c r="N4" s="50"/>
      <c r="O4" s="17" t="s">
        <v>3</v>
      </c>
      <c r="P4" s="50">
        <v>2.302</v>
      </c>
      <c r="Q4" s="51">
        <v>1.075</v>
      </c>
    </row>
    <row r="5" spans="1:17" x14ac:dyDescent="0.25">
      <c r="C5" s="17" t="s">
        <v>4</v>
      </c>
      <c r="D5" s="47">
        <v>1.657</v>
      </c>
      <c r="E5" s="48">
        <v>0.98</v>
      </c>
      <c r="G5" s="12" t="s">
        <v>4</v>
      </c>
      <c r="H5" s="2">
        <v>31.422049999999999</v>
      </c>
      <c r="I5" s="8">
        <v>80.795152650000006</v>
      </c>
      <c r="J5" s="2"/>
      <c r="K5" s="12" t="s">
        <v>4</v>
      </c>
      <c r="L5" s="2">
        <v>1.19103</v>
      </c>
      <c r="M5" s="8">
        <v>20.292390000000001</v>
      </c>
      <c r="N5" s="50"/>
      <c r="O5" s="17" t="s">
        <v>4</v>
      </c>
      <c r="P5" s="50">
        <v>2.706</v>
      </c>
      <c r="Q5" s="51">
        <v>1.0529999999999999</v>
      </c>
    </row>
    <row r="6" spans="1:17" x14ac:dyDescent="0.25">
      <c r="C6" s="17" t="s">
        <v>5</v>
      </c>
      <c r="D6" s="47">
        <v>1.079</v>
      </c>
      <c r="E6" s="48">
        <v>1</v>
      </c>
      <c r="G6" s="12" t="s">
        <v>5</v>
      </c>
      <c r="H6" s="2">
        <v>47.622399999999999</v>
      </c>
      <c r="I6" s="8">
        <v>49.878889710000003</v>
      </c>
      <c r="J6" s="2"/>
      <c r="K6" s="12" t="s">
        <v>5</v>
      </c>
      <c r="L6" s="2">
        <v>1.25837</v>
      </c>
      <c r="M6" s="8">
        <v>22.91422</v>
      </c>
      <c r="N6" s="50"/>
      <c r="O6" s="17" t="s">
        <v>5</v>
      </c>
      <c r="P6" s="50">
        <v>3.718</v>
      </c>
      <c r="Q6" s="51">
        <v>2.0950000000000002</v>
      </c>
    </row>
    <row r="7" spans="1:17" x14ac:dyDescent="0.25">
      <c r="C7" s="17" t="s">
        <v>6</v>
      </c>
      <c r="D7" s="47">
        <v>1.542</v>
      </c>
      <c r="E7" s="48">
        <v>0.26900000000000002</v>
      </c>
      <c r="G7" s="12" t="s">
        <v>6</v>
      </c>
      <c r="H7" s="2">
        <v>31.532599999999999</v>
      </c>
      <c r="I7" s="8">
        <v>93.324791930000004</v>
      </c>
      <c r="J7" s="2"/>
      <c r="K7" s="12" t="s">
        <v>6</v>
      </c>
      <c r="L7" s="2">
        <v>1.63121</v>
      </c>
      <c r="M7" s="8">
        <v>22.91422</v>
      </c>
      <c r="N7" s="50"/>
      <c r="O7" s="17" t="s">
        <v>6</v>
      </c>
      <c r="P7" s="50">
        <v>3.706</v>
      </c>
      <c r="Q7" s="51">
        <v>1.764</v>
      </c>
    </row>
    <row r="8" spans="1:17" x14ac:dyDescent="0.25">
      <c r="C8" s="17" t="s">
        <v>7</v>
      </c>
      <c r="D8" s="47">
        <v>1.6779999999999999</v>
      </c>
      <c r="E8" s="48">
        <v>0.32200000000000001</v>
      </c>
      <c r="G8" s="12" t="s">
        <v>7</v>
      </c>
      <c r="H8" s="2">
        <v>39.5</v>
      </c>
      <c r="I8" s="8">
        <v>68.900000000000006</v>
      </c>
      <c r="J8" s="2"/>
      <c r="K8" s="12" t="s">
        <v>7</v>
      </c>
      <c r="L8" s="2">
        <v>2.54</v>
      </c>
      <c r="M8" s="8">
        <v>24.36</v>
      </c>
      <c r="N8" s="50"/>
      <c r="O8" s="17" t="s">
        <v>7</v>
      </c>
      <c r="P8" s="50">
        <v>4.5830000000000002</v>
      </c>
      <c r="Q8" s="51">
        <v>1</v>
      </c>
    </row>
    <row r="9" spans="1:17" x14ac:dyDescent="0.25">
      <c r="C9" s="17" t="s">
        <v>8</v>
      </c>
      <c r="D9" s="47">
        <v>1</v>
      </c>
      <c r="E9" s="48">
        <v>0.32800000000000001</v>
      </c>
      <c r="G9" s="12" t="s">
        <v>8</v>
      </c>
      <c r="H9" s="2">
        <v>42.7</v>
      </c>
      <c r="I9" s="8">
        <v>75.400000000000006</v>
      </c>
      <c r="J9" s="2"/>
      <c r="K9" s="12" t="s">
        <v>8</v>
      </c>
      <c r="L9" s="2">
        <v>1.86</v>
      </c>
      <c r="M9" s="8">
        <v>19.54</v>
      </c>
      <c r="N9" s="50"/>
      <c r="O9" s="17" t="s">
        <v>8</v>
      </c>
      <c r="P9" s="50">
        <v>2.911</v>
      </c>
      <c r="Q9" s="51">
        <v>1.9139999999999999</v>
      </c>
    </row>
    <row r="10" spans="1:17" x14ac:dyDescent="0.25">
      <c r="C10" s="17"/>
      <c r="E10" s="16"/>
      <c r="G10" s="12"/>
      <c r="I10" s="7"/>
      <c r="K10" s="12"/>
      <c r="M10" s="7"/>
      <c r="O10" s="17"/>
      <c r="Q10" s="16"/>
    </row>
    <row r="11" spans="1:17" x14ac:dyDescent="0.25">
      <c r="C11" s="17" t="s">
        <v>9</v>
      </c>
      <c r="D11" s="47">
        <v>0.69499999999999995</v>
      </c>
      <c r="E11" s="48">
        <v>0.19600000000000001</v>
      </c>
      <c r="G11" s="12" t="s">
        <v>9</v>
      </c>
      <c r="H11" s="2">
        <v>24.628</v>
      </c>
      <c r="I11" s="8">
        <v>14.341229999999999</v>
      </c>
      <c r="J11" s="2"/>
      <c r="K11" s="12" t="s">
        <v>9</v>
      </c>
      <c r="L11" s="2">
        <v>0.64027999999999996</v>
      </c>
      <c r="M11" s="8">
        <v>14.672140000000001</v>
      </c>
      <c r="N11" s="50"/>
      <c r="O11" s="17" t="s">
        <v>9</v>
      </c>
      <c r="P11" s="50">
        <v>1.157</v>
      </c>
      <c r="Q11" s="51">
        <v>0.51</v>
      </c>
    </row>
    <row r="12" spans="1:17" x14ac:dyDescent="0.25">
      <c r="C12" s="17" t="s">
        <v>10</v>
      </c>
      <c r="D12" s="47">
        <v>0.66400000000000003</v>
      </c>
      <c r="E12" s="48">
        <v>0.183</v>
      </c>
      <c r="G12" s="12" t="s">
        <v>10</v>
      </c>
      <c r="H12" s="2">
        <v>21.643149999999999</v>
      </c>
      <c r="I12" s="8">
        <v>5.1044780000000003</v>
      </c>
      <c r="J12" s="2"/>
      <c r="K12" s="12" t="s">
        <v>10</v>
      </c>
      <c r="L12" s="2">
        <v>0.90158000000000005</v>
      </c>
      <c r="M12" s="8">
        <v>11.983779999999999</v>
      </c>
      <c r="N12" s="50"/>
      <c r="O12" s="17" t="s">
        <v>10</v>
      </c>
      <c r="P12" s="50">
        <v>1.0289999999999999</v>
      </c>
      <c r="Q12" s="51">
        <v>0.55200000000000005</v>
      </c>
    </row>
    <row r="13" spans="1:17" x14ac:dyDescent="0.25">
      <c r="C13" s="17" t="s">
        <v>11</v>
      </c>
      <c r="D13" s="47">
        <v>0.67400000000000004</v>
      </c>
      <c r="E13" s="48">
        <v>6.4000000000000001E-2</v>
      </c>
      <c r="G13" s="12" t="s">
        <v>11</v>
      </c>
      <c r="H13" s="2">
        <v>24.628</v>
      </c>
      <c r="I13" s="8">
        <v>21.475290000000001</v>
      </c>
      <c r="J13" s="2"/>
      <c r="K13" s="12" t="s">
        <v>11</v>
      </c>
      <c r="L13" s="2">
        <v>0.61414999999999997</v>
      </c>
      <c r="M13" s="8">
        <v>12.205019999999999</v>
      </c>
      <c r="N13" s="50"/>
      <c r="O13" s="17" t="s">
        <v>11</v>
      </c>
      <c r="P13" s="50">
        <v>1.766</v>
      </c>
      <c r="Q13" s="51">
        <v>0.49</v>
      </c>
    </row>
    <row r="14" spans="1:17" x14ac:dyDescent="0.25">
      <c r="C14" s="17" t="s">
        <v>12</v>
      </c>
      <c r="D14" s="47">
        <v>0.16500000000000001</v>
      </c>
      <c r="E14" s="48">
        <v>3.5000000000000003E-2</v>
      </c>
      <c r="G14" s="12" t="s">
        <v>12</v>
      </c>
      <c r="H14" s="2">
        <v>11.47255</v>
      </c>
      <c r="I14" s="8">
        <v>41.591679999999997</v>
      </c>
      <c r="J14" s="2"/>
      <c r="K14" s="12" t="s">
        <v>12</v>
      </c>
      <c r="L14" s="2">
        <v>0.50360000000000005</v>
      </c>
      <c r="M14" s="8">
        <v>9.7846399999999996</v>
      </c>
      <c r="N14" s="50"/>
      <c r="O14" s="17" t="s">
        <v>12</v>
      </c>
      <c r="P14" s="50">
        <v>1.48</v>
      </c>
      <c r="Q14" s="51">
        <v>0.89500000000000002</v>
      </c>
    </row>
    <row r="15" spans="1:17" x14ac:dyDescent="0.25">
      <c r="C15" s="17" t="s">
        <v>13</v>
      </c>
      <c r="D15" s="47">
        <v>0.22600000000000001</v>
      </c>
      <c r="E15" s="48">
        <v>5.2999999999999999E-2</v>
      </c>
      <c r="G15" s="12" t="s">
        <v>13</v>
      </c>
      <c r="H15" s="2">
        <v>22.8</v>
      </c>
      <c r="I15" s="8">
        <v>35.799999999999997</v>
      </c>
      <c r="J15" s="2"/>
      <c r="K15" s="12" t="s">
        <v>13</v>
      </c>
      <c r="L15" s="2">
        <v>0.73</v>
      </c>
      <c r="M15" s="8">
        <v>10.65</v>
      </c>
      <c r="N15" s="50"/>
      <c r="O15" s="17" t="s">
        <v>13</v>
      </c>
      <c r="P15" s="50">
        <v>0.66200000000000003</v>
      </c>
      <c r="Q15" s="51">
        <v>0.378</v>
      </c>
    </row>
    <row r="16" spans="1:17" ht="15" thickBot="1" x14ac:dyDescent="0.3">
      <c r="C16" s="21" t="s">
        <v>14</v>
      </c>
      <c r="D16" s="30">
        <v>0.74299999999999999</v>
      </c>
      <c r="E16" s="31">
        <v>0.16800000000000001</v>
      </c>
      <c r="G16" s="22" t="s">
        <v>14</v>
      </c>
      <c r="H16" s="9">
        <v>19.399999999999999</v>
      </c>
      <c r="I16" s="10">
        <v>45.6</v>
      </c>
      <c r="J16" s="2"/>
      <c r="K16" s="22" t="s">
        <v>14</v>
      </c>
      <c r="L16" s="9">
        <v>0.85</v>
      </c>
      <c r="M16" s="10">
        <v>13.98</v>
      </c>
      <c r="N16" s="50"/>
      <c r="O16" s="21" t="s">
        <v>14</v>
      </c>
      <c r="P16" s="30">
        <v>1</v>
      </c>
      <c r="Q16" s="31">
        <v>0.76700000000000002</v>
      </c>
    </row>
    <row r="18" spans="1:16" ht="15" thickBot="1" x14ac:dyDescent="0.3"/>
    <row r="19" spans="1:16" x14ac:dyDescent="0.25">
      <c r="A19" s="4" t="s">
        <v>49</v>
      </c>
      <c r="C19" s="95" t="s">
        <v>21</v>
      </c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4"/>
    </row>
    <row r="20" spans="1:16" ht="17.399999999999999" x14ac:dyDescent="0.4">
      <c r="C20" s="17"/>
      <c r="D20" s="100" t="s">
        <v>23</v>
      </c>
      <c r="E20" s="100"/>
      <c r="F20" s="100"/>
      <c r="G20" s="100"/>
      <c r="H20" s="100"/>
      <c r="I20" s="100"/>
      <c r="J20" s="3"/>
      <c r="K20" s="100" t="s">
        <v>24</v>
      </c>
      <c r="L20" s="100"/>
      <c r="M20" s="100"/>
      <c r="N20" s="100"/>
      <c r="O20" s="100"/>
      <c r="P20" s="101"/>
    </row>
    <row r="21" spans="1:16" x14ac:dyDescent="0.25">
      <c r="C21" s="34" t="s">
        <v>25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1"/>
      <c r="K21" s="3" t="s">
        <v>9</v>
      </c>
      <c r="L21" s="3" t="s">
        <v>10</v>
      </c>
      <c r="M21" s="3" t="s">
        <v>11</v>
      </c>
      <c r="N21" s="3" t="s">
        <v>12</v>
      </c>
      <c r="O21" s="3" t="s">
        <v>13</v>
      </c>
      <c r="P21" s="16" t="s">
        <v>14</v>
      </c>
    </row>
    <row r="22" spans="1:16" x14ac:dyDescent="0.25">
      <c r="C22" s="34">
        <v>0</v>
      </c>
      <c r="D22" s="1">
        <v>7.6999999999999999E-2</v>
      </c>
      <c r="E22" s="1">
        <v>7.3999999999999996E-2</v>
      </c>
      <c r="F22" s="1">
        <v>7.5999999999999998E-2</v>
      </c>
      <c r="G22" s="1">
        <v>7.2999999999999995E-2</v>
      </c>
      <c r="H22" s="1">
        <v>7.1999999999999995E-2</v>
      </c>
      <c r="I22" s="1">
        <v>7.8E-2</v>
      </c>
      <c r="J22" s="1"/>
      <c r="K22" s="1">
        <v>7.9000000000000001E-2</v>
      </c>
      <c r="L22" s="1">
        <v>7.6999999999999999E-2</v>
      </c>
      <c r="M22" s="1">
        <v>7.4999999999999997E-2</v>
      </c>
      <c r="N22" s="50">
        <v>7.2999999999999995E-2</v>
      </c>
      <c r="O22" s="50">
        <v>6.9000000000000006E-2</v>
      </c>
      <c r="P22" s="51">
        <v>7.0999999999999994E-2</v>
      </c>
    </row>
    <row r="23" spans="1:16" x14ac:dyDescent="0.25">
      <c r="C23" s="34">
        <v>10</v>
      </c>
      <c r="D23" s="1">
        <v>8.2000000000000003E-2</v>
      </c>
      <c r="E23" s="1">
        <v>0.08</v>
      </c>
      <c r="F23" s="1">
        <v>8.2000000000000003E-2</v>
      </c>
      <c r="G23" s="1">
        <v>8.4000000000000005E-2</v>
      </c>
      <c r="H23" s="1">
        <v>8.8999999999999996E-2</v>
      </c>
      <c r="I23" s="1">
        <v>8.5000000000000006E-2</v>
      </c>
      <c r="J23" s="1"/>
      <c r="K23" s="1">
        <v>9.9000000000000005E-2</v>
      </c>
      <c r="L23" s="1">
        <v>0.104</v>
      </c>
      <c r="M23" s="1">
        <v>8.8999999999999996E-2</v>
      </c>
      <c r="N23" s="50">
        <v>8.5000000000000006E-2</v>
      </c>
      <c r="O23" s="50">
        <v>8.2000000000000003E-2</v>
      </c>
      <c r="P23" s="51">
        <v>9.1999999999999998E-2</v>
      </c>
    </row>
    <row r="24" spans="1:16" x14ac:dyDescent="0.25">
      <c r="C24" s="34">
        <v>12</v>
      </c>
      <c r="D24" s="1">
        <v>0.15</v>
      </c>
      <c r="E24" s="1">
        <v>0.127</v>
      </c>
      <c r="F24" s="1">
        <v>9.9000000000000005E-2</v>
      </c>
      <c r="G24" s="1">
        <v>0.104</v>
      </c>
      <c r="H24" s="1">
        <v>0.112</v>
      </c>
      <c r="I24" s="1">
        <v>0.107</v>
      </c>
      <c r="J24" s="1"/>
      <c r="K24" s="1">
        <v>0.112</v>
      </c>
      <c r="L24" s="1">
        <v>0.12</v>
      </c>
      <c r="M24" s="1">
        <v>0.12</v>
      </c>
      <c r="N24" s="50">
        <v>0.125</v>
      </c>
      <c r="O24" s="50">
        <v>0.124</v>
      </c>
      <c r="P24" s="51">
        <v>0.129</v>
      </c>
    </row>
    <row r="25" spans="1:16" x14ac:dyDescent="0.25">
      <c r="C25" s="34">
        <v>14</v>
      </c>
      <c r="D25" s="1">
        <v>0.23899999999999999</v>
      </c>
      <c r="E25" s="1">
        <v>0.217</v>
      </c>
      <c r="F25" s="1">
        <v>0.189</v>
      </c>
      <c r="G25" s="1">
        <v>0.214</v>
      </c>
      <c r="H25" s="1">
        <v>0.20300000000000001</v>
      </c>
      <c r="I25" s="1">
        <v>0.215</v>
      </c>
      <c r="J25" s="1"/>
      <c r="K25" s="1">
        <v>0.27100000000000002</v>
      </c>
      <c r="L25" s="1">
        <v>0.20899999999999999</v>
      </c>
      <c r="M25" s="1">
        <v>0.24299999999999999</v>
      </c>
      <c r="N25" s="50">
        <v>0.23400000000000001</v>
      </c>
      <c r="O25" s="50">
        <v>0.26500000000000001</v>
      </c>
      <c r="P25" s="51">
        <v>0.26100000000000001</v>
      </c>
    </row>
    <row r="26" spans="1:16" x14ac:dyDescent="0.25">
      <c r="C26" s="34">
        <v>16</v>
      </c>
      <c r="D26" s="1">
        <v>0.59299999999999997</v>
      </c>
      <c r="E26" s="1">
        <v>0.57099999999999995</v>
      </c>
      <c r="F26" s="1">
        <v>0.53400000000000003</v>
      </c>
      <c r="G26" s="1">
        <v>0.38300000000000001</v>
      </c>
      <c r="H26" s="1">
        <v>0.45300000000000001</v>
      </c>
      <c r="I26" s="1">
        <v>0.53400000000000003</v>
      </c>
      <c r="J26" s="1"/>
      <c r="K26" s="1">
        <v>0.78600000000000003</v>
      </c>
      <c r="L26" s="1">
        <v>0.71799999999999997</v>
      </c>
      <c r="M26" s="1">
        <v>0.67</v>
      </c>
      <c r="N26" s="50">
        <v>0.73599999999999999</v>
      </c>
      <c r="O26" s="50">
        <v>0.68400000000000005</v>
      </c>
      <c r="P26" s="51">
        <v>0.75600000000000001</v>
      </c>
    </row>
    <row r="27" spans="1:16" x14ac:dyDescent="0.25">
      <c r="C27" s="34">
        <v>18</v>
      </c>
      <c r="D27" s="1">
        <v>0.77600000000000002</v>
      </c>
      <c r="E27" s="1">
        <v>0.751</v>
      </c>
      <c r="F27" s="1">
        <v>0.80100000000000005</v>
      </c>
      <c r="G27" s="1">
        <v>0.64900000000000002</v>
      </c>
      <c r="H27" s="1">
        <v>0.73199999999999998</v>
      </c>
      <c r="I27" s="1">
        <v>0.79800000000000004</v>
      </c>
      <c r="J27" s="1"/>
      <c r="K27" s="1">
        <v>1.1830000000000001</v>
      </c>
      <c r="L27" s="1">
        <v>1.1220000000000001</v>
      </c>
      <c r="M27" s="1">
        <v>0.93100000000000005</v>
      </c>
      <c r="N27" s="50">
        <v>1.1779999999999999</v>
      </c>
      <c r="O27" s="50">
        <v>1.083</v>
      </c>
      <c r="P27" s="51">
        <v>1.1519999999999999</v>
      </c>
    </row>
    <row r="28" spans="1:16" x14ac:dyDescent="0.25">
      <c r="C28" s="34">
        <v>20</v>
      </c>
      <c r="D28" s="1">
        <v>1.012</v>
      </c>
      <c r="E28" s="1">
        <v>0.92600000000000005</v>
      </c>
      <c r="F28" s="1">
        <v>0.95299999999999996</v>
      </c>
      <c r="G28" s="1">
        <v>0.90100000000000002</v>
      </c>
      <c r="H28" s="1">
        <v>0.95299999999999996</v>
      </c>
      <c r="I28" s="1">
        <v>1.0249999999999999</v>
      </c>
      <c r="J28" s="1"/>
      <c r="K28" s="1">
        <v>1.3420000000000001</v>
      </c>
      <c r="L28" s="1">
        <v>1.304</v>
      </c>
      <c r="M28" s="1">
        <v>1.17</v>
      </c>
      <c r="N28" s="50">
        <v>1.125</v>
      </c>
      <c r="O28" s="50">
        <v>1.254</v>
      </c>
      <c r="P28" s="51">
        <v>1.2310000000000001</v>
      </c>
    </row>
    <row r="29" spans="1:16" x14ac:dyDescent="0.25">
      <c r="C29" s="34">
        <v>22</v>
      </c>
      <c r="D29" s="1">
        <v>1.1040000000000001</v>
      </c>
      <c r="E29" s="1">
        <v>1.0489999999999999</v>
      </c>
      <c r="F29" s="1">
        <v>1.08</v>
      </c>
      <c r="G29" s="1">
        <v>1.0389999999999999</v>
      </c>
      <c r="H29" s="1">
        <v>1.135</v>
      </c>
      <c r="I29" s="1">
        <v>1.095</v>
      </c>
      <c r="J29" s="1"/>
      <c r="K29" s="1">
        <v>1.3839999999999999</v>
      </c>
      <c r="L29" s="1">
        <v>1.395</v>
      </c>
      <c r="M29" s="1">
        <v>1.234</v>
      </c>
      <c r="N29" s="50">
        <v>1.339</v>
      </c>
      <c r="O29" s="50">
        <v>1.3240000000000001</v>
      </c>
      <c r="P29" s="51">
        <v>1.3340000000000001</v>
      </c>
    </row>
    <row r="30" spans="1:16" x14ac:dyDescent="0.25">
      <c r="C30" s="34">
        <v>24</v>
      </c>
      <c r="D30" s="1">
        <v>1.131</v>
      </c>
      <c r="E30" s="1">
        <v>1.1259999999999999</v>
      </c>
      <c r="F30" s="1">
        <v>1.137</v>
      </c>
      <c r="G30" s="1">
        <v>1.1060000000000001</v>
      </c>
      <c r="H30" s="1">
        <v>1.2030000000000001</v>
      </c>
      <c r="I30" s="1">
        <v>1.1559999999999999</v>
      </c>
      <c r="J30" s="1"/>
      <c r="K30" s="1">
        <v>1.472</v>
      </c>
      <c r="L30" s="1">
        <v>1.4630000000000001</v>
      </c>
      <c r="M30" s="1">
        <v>1.3520000000000001</v>
      </c>
      <c r="N30" s="50">
        <v>1.4159999999999999</v>
      </c>
      <c r="O30" s="50">
        <v>1.4530000000000001</v>
      </c>
      <c r="P30" s="51">
        <v>1.4610000000000001</v>
      </c>
    </row>
    <row r="31" spans="1:16" ht="15" thickBot="1" x14ac:dyDescent="0.3">
      <c r="C31" s="35">
        <v>30</v>
      </c>
      <c r="D31" s="30">
        <v>1.425</v>
      </c>
      <c r="E31" s="30">
        <v>1.3660000000000001</v>
      </c>
      <c r="F31" s="30">
        <v>1.355</v>
      </c>
      <c r="G31" s="30">
        <v>1.3140000000000001</v>
      </c>
      <c r="H31" s="30">
        <v>1.3640000000000001</v>
      </c>
      <c r="I31" s="30">
        <v>1.321</v>
      </c>
      <c r="J31" s="30"/>
      <c r="K31" s="30">
        <v>1.651</v>
      </c>
      <c r="L31" s="30">
        <v>1.609</v>
      </c>
      <c r="M31" s="30">
        <v>1.556</v>
      </c>
      <c r="N31" s="30">
        <v>1.593</v>
      </c>
      <c r="O31" s="30">
        <v>1.5309999999999999</v>
      </c>
      <c r="P31" s="31">
        <v>1.589</v>
      </c>
    </row>
    <row r="32" spans="1:16" ht="15" thickBot="1" x14ac:dyDescent="0.3"/>
    <row r="33" spans="1:13" x14ac:dyDescent="0.25">
      <c r="A33" s="4" t="s">
        <v>53</v>
      </c>
      <c r="C33" s="11"/>
      <c r="D33" s="93" t="s">
        <v>21</v>
      </c>
      <c r="E33" s="93"/>
      <c r="F33" s="93"/>
      <c r="G33" s="94"/>
      <c r="H33" s="52"/>
      <c r="I33" s="95" t="s">
        <v>55</v>
      </c>
      <c r="J33" s="93"/>
      <c r="K33" s="93"/>
      <c r="L33" s="93"/>
      <c r="M33" s="94"/>
    </row>
    <row r="34" spans="1:13" ht="15" x14ac:dyDescent="0.35">
      <c r="C34" s="49"/>
      <c r="D34" s="98" t="s">
        <v>50</v>
      </c>
      <c r="E34" s="98"/>
      <c r="F34" s="98"/>
      <c r="G34" s="99"/>
      <c r="H34" s="1"/>
      <c r="I34" s="12"/>
      <c r="J34" s="98" t="s">
        <v>51</v>
      </c>
      <c r="K34" s="98"/>
      <c r="L34" s="98"/>
      <c r="M34" s="99"/>
    </row>
    <row r="35" spans="1:13" x14ac:dyDescent="0.25">
      <c r="C35" s="49" t="s">
        <v>22</v>
      </c>
      <c r="D35" s="52">
        <v>1</v>
      </c>
      <c r="E35" s="32">
        <v>2</v>
      </c>
      <c r="F35" s="32">
        <v>3</v>
      </c>
      <c r="G35" s="51">
        <v>4</v>
      </c>
      <c r="H35" s="1"/>
      <c r="I35" s="17" t="s">
        <v>54</v>
      </c>
      <c r="J35" s="32">
        <v>1</v>
      </c>
      <c r="K35" s="32">
        <v>2</v>
      </c>
      <c r="L35" s="32">
        <v>3</v>
      </c>
      <c r="M35" s="51">
        <v>4</v>
      </c>
    </row>
    <row r="36" spans="1:13" x14ac:dyDescent="0.25">
      <c r="C36" s="49">
        <v>0</v>
      </c>
      <c r="D36" s="32">
        <v>7.8E-2</v>
      </c>
      <c r="E36" s="32">
        <v>6.4000000000000001E-2</v>
      </c>
      <c r="F36" s="32">
        <v>7.1999999999999995E-2</v>
      </c>
      <c r="G36" s="51">
        <v>6.8000000000000005E-2</v>
      </c>
      <c r="H36" s="1"/>
      <c r="I36" s="17">
        <v>0</v>
      </c>
      <c r="J36" s="32">
        <v>8.5000000000000006E-2</v>
      </c>
      <c r="K36" s="32">
        <v>7.4999999999999997E-2</v>
      </c>
      <c r="L36" s="32">
        <v>8.1000000000000003E-2</v>
      </c>
      <c r="M36" s="51">
        <v>7.1999999999999995E-2</v>
      </c>
    </row>
    <row r="37" spans="1:13" x14ac:dyDescent="0.25">
      <c r="C37" s="49">
        <v>10</v>
      </c>
      <c r="D37" s="32">
        <v>8.5999999999999993E-2</v>
      </c>
      <c r="E37" s="32">
        <v>8.7999999999999995E-2</v>
      </c>
      <c r="F37" s="32">
        <v>8.8999999999999996E-2</v>
      </c>
      <c r="G37" s="51">
        <v>8.2000000000000003E-2</v>
      </c>
      <c r="H37" s="1"/>
      <c r="I37" s="17">
        <v>10</v>
      </c>
      <c r="J37" s="32">
        <v>9.7000000000000003E-2</v>
      </c>
      <c r="K37" s="32">
        <v>9.0999999999999998E-2</v>
      </c>
      <c r="L37" s="32">
        <v>8.8999999999999996E-2</v>
      </c>
      <c r="M37" s="51">
        <v>9.2999999999999999E-2</v>
      </c>
    </row>
    <row r="38" spans="1:13" x14ac:dyDescent="0.25">
      <c r="C38" s="49">
        <v>12</v>
      </c>
      <c r="D38" s="32">
        <v>9.6000000000000002E-2</v>
      </c>
      <c r="E38" s="32">
        <v>8.8999999999999996E-2</v>
      </c>
      <c r="F38" s="32">
        <v>8.8999999999999996E-2</v>
      </c>
      <c r="G38" s="51">
        <v>9.0999999999999998E-2</v>
      </c>
      <c r="H38" s="1"/>
      <c r="I38" s="17">
        <v>12</v>
      </c>
      <c r="J38" s="32">
        <v>9.6000000000000002E-2</v>
      </c>
      <c r="K38" s="32">
        <v>9.4E-2</v>
      </c>
      <c r="L38" s="32">
        <v>9.5000000000000001E-2</v>
      </c>
      <c r="M38" s="51">
        <v>0.10199999999999999</v>
      </c>
    </row>
    <row r="39" spans="1:13" x14ac:dyDescent="0.25">
      <c r="C39" s="49">
        <v>14</v>
      </c>
      <c r="D39" s="32">
        <v>0.115</v>
      </c>
      <c r="E39" s="32">
        <v>0.11700000000000001</v>
      </c>
      <c r="F39" s="32">
        <v>0.115</v>
      </c>
      <c r="G39" s="51">
        <v>0.114</v>
      </c>
      <c r="H39" s="1"/>
      <c r="I39" s="17">
        <v>14</v>
      </c>
      <c r="J39" s="32">
        <v>0.111</v>
      </c>
      <c r="K39" s="32">
        <v>0.11600000000000001</v>
      </c>
      <c r="L39" s="32">
        <v>0.109</v>
      </c>
      <c r="M39" s="51">
        <v>0.113</v>
      </c>
    </row>
    <row r="40" spans="1:13" x14ac:dyDescent="0.25">
      <c r="C40" s="49">
        <v>16</v>
      </c>
      <c r="D40" s="32">
        <v>0.19800000000000001</v>
      </c>
      <c r="E40" s="32">
        <v>0.151</v>
      </c>
      <c r="F40" s="32">
        <v>0.17</v>
      </c>
      <c r="G40" s="51">
        <v>0.18099999999999999</v>
      </c>
      <c r="H40" s="1"/>
      <c r="I40" s="17">
        <v>16</v>
      </c>
      <c r="J40" s="32">
        <v>0.123</v>
      </c>
      <c r="K40" s="32">
        <v>0.17</v>
      </c>
      <c r="L40" s="32">
        <v>0.13500000000000001</v>
      </c>
      <c r="M40" s="51">
        <v>0.121</v>
      </c>
    </row>
    <row r="41" spans="1:13" x14ac:dyDescent="0.25">
      <c r="C41" s="49">
        <v>18</v>
      </c>
      <c r="D41" s="32">
        <v>0.745</v>
      </c>
      <c r="E41" s="32">
        <v>0.58599999999999997</v>
      </c>
      <c r="F41" s="32">
        <v>0.56100000000000005</v>
      </c>
      <c r="G41" s="51">
        <v>0.68400000000000005</v>
      </c>
      <c r="H41" s="1"/>
      <c r="I41" s="17">
        <v>18</v>
      </c>
      <c r="J41" s="32">
        <v>0.42899999999999999</v>
      </c>
      <c r="K41" s="32">
        <v>0.439</v>
      </c>
      <c r="L41" s="32">
        <v>0.41299999999999998</v>
      </c>
      <c r="M41" s="51">
        <v>0.42299999999999999</v>
      </c>
    </row>
    <row r="42" spans="1:13" x14ac:dyDescent="0.25">
      <c r="C42" s="49">
        <v>20</v>
      </c>
      <c r="D42" s="32">
        <v>0.98</v>
      </c>
      <c r="E42" s="32">
        <v>0.91600000000000004</v>
      </c>
      <c r="F42" s="32">
        <v>0.98899999999999999</v>
      </c>
      <c r="G42" s="51">
        <v>0.93400000000000005</v>
      </c>
      <c r="H42" s="1"/>
      <c r="I42" s="17">
        <v>20</v>
      </c>
      <c r="J42" s="32">
        <v>0.85799999999999998</v>
      </c>
      <c r="K42" s="32">
        <v>0.85299999999999998</v>
      </c>
      <c r="L42" s="32">
        <v>0.80200000000000005</v>
      </c>
      <c r="M42" s="51">
        <v>0.86099999999999999</v>
      </c>
    </row>
    <row r="43" spans="1:13" x14ac:dyDescent="0.25">
      <c r="C43" s="49">
        <v>22</v>
      </c>
      <c r="D43" s="32">
        <v>1.123</v>
      </c>
      <c r="E43" s="32">
        <v>1.123</v>
      </c>
      <c r="F43" s="32">
        <v>1.135</v>
      </c>
      <c r="G43" s="51">
        <v>1.129</v>
      </c>
      <c r="H43" s="1"/>
      <c r="I43" s="17">
        <v>22</v>
      </c>
      <c r="J43" s="32">
        <v>1.07</v>
      </c>
      <c r="K43" s="32">
        <v>1.04</v>
      </c>
      <c r="L43" s="32">
        <v>1.03</v>
      </c>
      <c r="M43" s="51">
        <v>1.1020000000000001</v>
      </c>
    </row>
    <row r="44" spans="1:13" x14ac:dyDescent="0.25">
      <c r="C44" s="49">
        <v>24</v>
      </c>
      <c r="D44" s="32">
        <v>1.2050000000000001</v>
      </c>
      <c r="E44" s="32">
        <v>1.2090000000000001</v>
      </c>
      <c r="F44" s="32">
        <v>1.2330000000000001</v>
      </c>
      <c r="G44" s="51">
        <v>1.214</v>
      </c>
      <c r="H44" s="1"/>
      <c r="I44" s="17">
        <v>24</v>
      </c>
      <c r="J44" s="32">
        <v>1.113</v>
      </c>
      <c r="K44" s="32">
        <v>1.111</v>
      </c>
      <c r="L44" s="32">
        <v>1.1200000000000001</v>
      </c>
      <c r="M44" s="51">
        <v>1.115</v>
      </c>
    </row>
    <row r="45" spans="1:13" ht="15" thickBot="1" x14ac:dyDescent="0.3">
      <c r="C45" s="35">
        <v>30</v>
      </c>
      <c r="D45" s="30">
        <v>1.258</v>
      </c>
      <c r="E45" s="30">
        <v>1.256</v>
      </c>
      <c r="F45" s="30">
        <v>1.254</v>
      </c>
      <c r="G45" s="31">
        <v>1.2629999999999999</v>
      </c>
      <c r="H45" s="1"/>
      <c r="I45" s="21">
        <v>30</v>
      </c>
      <c r="J45" s="30">
        <v>1.1639999999999999</v>
      </c>
      <c r="K45" s="30">
        <v>1.169</v>
      </c>
      <c r="L45" s="30">
        <v>1.1619999999999999</v>
      </c>
      <c r="M45" s="31">
        <v>1.1890000000000001</v>
      </c>
    </row>
    <row r="46" spans="1:13" x14ac:dyDescent="0.25">
      <c r="C46"/>
      <c r="D46"/>
    </row>
    <row r="47" spans="1:13" ht="15" thickBot="1" x14ac:dyDescent="0.3"/>
    <row r="48" spans="1:13" x14ac:dyDescent="0.25">
      <c r="C48" s="11"/>
      <c r="D48" s="93" t="s">
        <v>56</v>
      </c>
      <c r="E48" s="93"/>
      <c r="F48" s="93"/>
      <c r="G48" s="94"/>
    </row>
    <row r="49" spans="1:7" ht="15" x14ac:dyDescent="0.35">
      <c r="C49" s="12"/>
      <c r="D49" s="98" t="s">
        <v>52</v>
      </c>
      <c r="E49" s="98"/>
      <c r="F49" s="98"/>
      <c r="G49" s="99"/>
    </row>
    <row r="50" spans="1:7" x14ac:dyDescent="0.25">
      <c r="C50" s="17" t="s">
        <v>54</v>
      </c>
      <c r="D50" s="32">
        <v>1</v>
      </c>
      <c r="E50" s="32">
        <v>2</v>
      </c>
      <c r="F50" s="32">
        <v>3</v>
      </c>
      <c r="G50" s="51">
        <v>4</v>
      </c>
    </row>
    <row r="51" spans="1:7" x14ac:dyDescent="0.25">
      <c r="C51" s="17">
        <v>0</v>
      </c>
      <c r="D51" s="32">
        <v>8.4000000000000005E-2</v>
      </c>
      <c r="E51" s="32">
        <v>8.5999999999999993E-2</v>
      </c>
      <c r="F51" s="32">
        <v>7.2999999999999995E-2</v>
      </c>
      <c r="G51" s="51">
        <v>7.9000000000000001E-2</v>
      </c>
    </row>
    <row r="52" spans="1:7" x14ac:dyDescent="0.25">
      <c r="C52" s="17">
        <v>10</v>
      </c>
      <c r="D52" s="32">
        <v>9.6000000000000002E-2</v>
      </c>
      <c r="E52" s="32">
        <v>9.2999999999999999E-2</v>
      </c>
      <c r="F52" s="32">
        <v>9.4E-2</v>
      </c>
      <c r="G52" s="51">
        <v>9.0999999999999998E-2</v>
      </c>
    </row>
    <row r="53" spans="1:7" x14ac:dyDescent="0.25">
      <c r="C53" s="17">
        <v>12</v>
      </c>
      <c r="D53" s="32">
        <v>9.4E-2</v>
      </c>
      <c r="E53" s="32">
        <v>9.6000000000000002E-2</v>
      </c>
      <c r="F53" s="32">
        <v>9.6000000000000002E-2</v>
      </c>
      <c r="G53" s="51">
        <v>9.7000000000000003E-2</v>
      </c>
    </row>
    <row r="54" spans="1:7" x14ac:dyDescent="0.25">
      <c r="C54" s="17">
        <v>14</v>
      </c>
      <c r="D54" s="32">
        <v>0.12</v>
      </c>
      <c r="E54" s="32">
        <v>0.114</v>
      </c>
      <c r="F54" s="32">
        <v>0.11</v>
      </c>
      <c r="G54" s="51">
        <v>0.11799999999999999</v>
      </c>
    </row>
    <row r="55" spans="1:7" x14ac:dyDescent="0.25">
      <c r="C55" s="17">
        <v>16</v>
      </c>
      <c r="D55" s="32">
        <v>0.22</v>
      </c>
      <c r="E55" s="32">
        <v>0.183</v>
      </c>
      <c r="F55" s="32">
        <v>0.187</v>
      </c>
      <c r="G55" s="51">
        <v>0.193</v>
      </c>
    </row>
    <row r="56" spans="1:7" x14ac:dyDescent="0.25">
      <c r="C56" s="17">
        <v>18</v>
      </c>
      <c r="D56" s="32">
        <v>0.52900000000000003</v>
      </c>
      <c r="E56" s="32">
        <v>0.51800000000000002</v>
      </c>
      <c r="F56" s="32">
        <v>0.57799999999999996</v>
      </c>
      <c r="G56" s="51">
        <v>0.53600000000000003</v>
      </c>
    </row>
    <row r="57" spans="1:7" x14ac:dyDescent="0.25">
      <c r="C57" s="17">
        <v>20</v>
      </c>
      <c r="D57" s="32">
        <v>0.878</v>
      </c>
      <c r="E57" s="32">
        <v>0.86299999999999999</v>
      </c>
      <c r="F57" s="32">
        <v>0.85</v>
      </c>
      <c r="G57" s="51">
        <v>0.83499999999999996</v>
      </c>
    </row>
    <row r="58" spans="1:7" x14ac:dyDescent="0.25">
      <c r="C58" s="17">
        <v>22</v>
      </c>
      <c r="D58" s="32">
        <v>1.0940000000000001</v>
      </c>
      <c r="E58" s="32">
        <v>1.091</v>
      </c>
      <c r="F58" s="32">
        <v>1.099</v>
      </c>
      <c r="G58" s="51">
        <v>1.0840000000000001</v>
      </c>
    </row>
    <row r="59" spans="1:7" x14ac:dyDescent="0.25">
      <c r="C59" s="17">
        <v>24</v>
      </c>
      <c r="D59" s="32">
        <v>1.1679999999999999</v>
      </c>
      <c r="E59" s="32">
        <v>1.169</v>
      </c>
      <c r="F59" s="32">
        <v>1.161</v>
      </c>
      <c r="G59" s="51">
        <v>1.157</v>
      </c>
    </row>
    <row r="60" spans="1:7" ht="15" thickBot="1" x14ac:dyDescent="0.3">
      <c r="C60" s="21">
        <v>30</v>
      </c>
      <c r="D60" s="30">
        <v>1.252</v>
      </c>
      <c r="E60" s="30">
        <v>1.256</v>
      </c>
      <c r="F60" s="30">
        <v>1.2569999999999999</v>
      </c>
      <c r="G60" s="31">
        <v>1.2310000000000001</v>
      </c>
    </row>
    <row r="61" spans="1:7" x14ac:dyDescent="0.25">
      <c r="C61" s="18"/>
      <c r="D61" s="32"/>
      <c r="E61" s="32"/>
      <c r="F61" s="32"/>
      <c r="G61" s="32"/>
    </row>
    <row r="62" spans="1:7" ht="15" thickBot="1" x14ac:dyDescent="0.3"/>
    <row r="63" spans="1:7" x14ac:dyDescent="0.25">
      <c r="A63" s="4" t="s">
        <v>31</v>
      </c>
      <c r="C63" s="28"/>
      <c r="D63" s="96" t="s">
        <v>57</v>
      </c>
      <c r="E63" s="96"/>
      <c r="F63" s="96"/>
      <c r="G63" s="97"/>
    </row>
    <row r="64" spans="1:7" x14ac:dyDescent="0.25">
      <c r="C64" s="33" t="s">
        <v>26</v>
      </c>
      <c r="D64" s="32" t="s">
        <v>27</v>
      </c>
      <c r="E64" s="32" t="s">
        <v>28</v>
      </c>
      <c r="F64" s="32" t="s">
        <v>29</v>
      </c>
      <c r="G64" s="16"/>
    </row>
    <row r="65" spans="1:13" x14ac:dyDescent="0.25">
      <c r="C65" s="17">
        <v>1</v>
      </c>
      <c r="D65" s="32">
        <v>156.63999999999999</v>
      </c>
      <c r="E65" s="32">
        <v>134.53</v>
      </c>
      <c r="F65" s="32">
        <v>139.87</v>
      </c>
      <c r="G65" s="36" t="s">
        <v>30</v>
      </c>
    </row>
    <row r="66" spans="1:13" x14ac:dyDescent="0.25">
      <c r="C66" s="17">
        <v>2</v>
      </c>
      <c r="D66" s="32">
        <v>146.81</v>
      </c>
      <c r="E66" s="32">
        <v>131.44999999999999</v>
      </c>
      <c r="F66" s="32">
        <v>145.68</v>
      </c>
      <c r="G66" s="36" t="s">
        <v>30</v>
      </c>
    </row>
    <row r="67" spans="1:13" x14ac:dyDescent="0.25">
      <c r="C67" s="17">
        <v>3</v>
      </c>
      <c r="D67" s="32">
        <v>149.79</v>
      </c>
      <c r="E67" s="32">
        <v>125.78</v>
      </c>
      <c r="F67" s="32">
        <v>141.22999999999999</v>
      </c>
      <c r="G67" s="36" t="s">
        <v>30</v>
      </c>
    </row>
    <row r="68" spans="1:13" ht="15" thickBot="1" x14ac:dyDescent="0.3">
      <c r="C68" s="21">
        <v>4</v>
      </c>
      <c r="D68" s="30">
        <v>151.53</v>
      </c>
      <c r="E68" s="30">
        <v>119.98</v>
      </c>
      <c r="F68" s="30">
        <v>137.76</v>
      </c>
      <c r="G68" s="37" t="s">
        <v>30</v>
      </c>
    </row>
    <row r="70" spans="1:13" ht="15" thickBot="1" x14ac:dyDescent="0.3"/>
    <row r="71" spans="1:13" x14ac:dyDescent="0.25">
      <c r="A71" s="4" t="s">
        <v>41</v>
      </c>
      <c r="C71" s="56" t="s">
        <v>60</v>
      </c>
      <c r="D71" s="58" t="s">
        <v>36</v>
      </c>
      <c r="E71" s="58" t="s">
        <v>37</v>
      </c>
      <c r="F71" s="58" t="s">
        <v>58</v>
      </c>
      <c r="G71" s="60" t="s">
        <v>59</v>
      </c>
    </row>
    <row r="72" spans="1:13" x14ac:dyDescent="0.25">
      <c r="C72" s="17">
        <v>1</v>
      </c>
      <c r="D72" s="32">
        <v>31.1</v>
      </c>
      <c r="E72" s="32">
        <v>30.5</v>
      </c>
      <c r="F72" s="32">
        <v>36.4</v>
      </c>
      <c r="G72" s="29">
        <v>32</v>
      </c>
    </row>
    <row r="73" spans="1:13" x14ac:dyDescent="0.25">
      <c r="C73" s="17">
        <v>2</v>
      </c>
      <c r="D73" s="32">
        <v>32.799999999999997</v>
      </c>
      <c r="E73" s="32">
        <v>29.6</v>
      </c>
      <c r="F73" s="32">
        <v>34.4</v>
      </c>
      <c r="G73" s="29">
        <v>33.1</v>
      </c>
    </row>
    <row r="74" spans="1:13" x14ac:dyDescent="0.25">
      <c r="C74" s="17">
        <v>3</v>
      </c>
      <c r="D74" s="32">
        <v>33.1</v>
      </c>
      <c r="E74" s="32">
        <v>29.4</v>
      </c>
      <c r="F74" s="32">
        <v>35.4</v>
      </c>
      <c r="G74" s="29">
        <v>35</v>
      </c>
    </row>
    <row r="75" spans="1:13" x14ac:dyDescent="0.25">
      <c r="C75" s="17"/>
      <c r="D75" s="18">
        <f>AVERAGE(D72:D74)</f>
        <v>32.333333333333336</v>
      </c>
      <c r="E75" s="18">
        <f t="shared" ref="E75:G75" si="0">AVERAGE(E72:E74)</f>
        <v>29.833333333333332</v>
      </c>
      <c r="F75" s="18">
        <f t="shared" si="0"/>
        <v>35.4</v>
      </c>
      <c r="G75" s="18">
        <f t="shared" si="0"/>
        <v>33.366666666666667</v>
      </c>
    </row>
    <row r="76" spans="1:13" ht="15" thickBot="1" x14ac:dyDescent="0.3">
      <c r="C76" s="17"/>
      <c r="D76" s="18"/>
      <c r="E76" s="18"/>
      <c r="F76" s="18"/>
      <c r="G76" s="16"/>
    </row>
    <row r="77" spans="1:13" x14ac:dyDescent="0.2">
      <c r="C77" s="66" t="s">
        <v>38</v>
      </c>
      <c r="D77" s="63" t="s">
        <v>32</v>
      </c>
      <c r="E77" s="63" t="s">
        <v>33</v>
      </c>
      <c r="F77" s="63" t="s">
        <v>34</v>
      </c>
      <c r="G77" s="65" t="s">
        <v>35</v>
      </c>
      <c r="I77" s="57" t="s">
        <v>61</v>
      </c>
      <c r="J77" s="58" t="s">
        <v>32</v>
      </c>
      <c r="K77" s="58" t="s">
        <v>33</v>
      </c>
      <c r="L77" s="59" t="s">
        <v>34</v>
      </c>
      <c r="M77" s="60" t="s">
        <v>35</v>
      </c>
    </row>
    <row r="78" spans="1:13" x14ac:dyDescent="0.25">
      <c r="C78" s="17">
        <v>1</v>
      </c>
      <c r="D78" s="32">
        <v>0.23</v>
      </c>
      <c r="E78" s="32">
        <v>0.21</v>
      </c>
      <c r="F78" s="32">
        <v>0.35</v>
      </c>
      <c r="G78" s="29">
        <v>0.23</v>
      </c>
      <c r="I78" s="61">
        <v>1</v>
      </c>
      <c r="J78" s="32">
        <v>6.4429999999999999E-3</v>
      </c>
      <c r="K78" s="32">
        <v>4.8170000000000001E-3</v>
      </c>
      <c r="L78" s="18">
        <v>1.0029E-2</v>
      </c>
      <c r="M78" s="51">
        <v>5.2750000000000002E-3</v>
      </c>
    </row>
    <row r="79" spans="1:13" x14ac:dyDescent="0.25">
      <c r="C79" s="17">
        <v>2</v>
      </c>
      <c r="D79" s="32">
        <v>0.31</v>
      </c>
      <c r="E79" s="32">
        <v>0.23</v>
      </c>
      <c r="F79" s="32">
        <v>0.28999999999999998</v>
      </c>
      <c r="G79" s="29">
        <v>0.28000000000000003</v>
      </c>
      <c r="I79" s="61">
        <v>2</v>
      </c>
      <c r="J79" s="32">
        <v>8.5869999999999991E-3</v>
      </c>
      <c r="K79" s="32">
        <v>5.3610000000000003E-3</v>
      </c>
      <c r="L79" s="18">
        <v>8.2620000000000002E-3</v>
      </c>
      <c r="M79" s="51">
        <v>6.5269999999999998E-3</v>
      </c>
    </row>
    <row r="80" spans="1:13" x14ac:dyDescent="0.25">
      <c r="C80" s="17">
        <v>3</v>
      </c>
      <c r="D80" s="32">
        <v>0.27</v>
      </c>
      <c r="E80" s="32">
        <v>0.22</v>
      </c>
      <c r="F80" s="32">
        <v>0.41</v>
      </c>
      <c r="G80" s="29">
        <v>0.27</v>
      </c>
      <c r="I80" s="61">
        <v>3</v>
      </c>
      <c r="J80" s="32">
        <v>7.2189999999999997E-3</v>
      </c>
      <c r="K80" s="32">
        <v>5.0930000000000003E-3</v>
      </c>
      <c r="L80" s="32">
        <v>1.1615E-2</v>
      </c>
      <c r="M80" s="51">
        <v>6.2500000000000003E-3</v>
      </c>
    </row>
    <row r="81" spans="1:20" x14ac:dyDescent="0.25">
      <c r="C81" s="17"/>
      <c r="D81" s="38"/>
      <c r="E81" s="38"/>
      <c r="F81" s="38"/>
      <c r="G81" s="39"/>
      <c r="I81" s="61"/>
      <c r="J81" s="18"/>
      <c r="K81" s="32"/>
      <c r="L81" s="32"/>
      <c r="M81" s="51"/>
    </row>
    <row r="82" spans="1:20" x14ac:dyDescent="0.2">
      <c r="C82" s="67" t="s">
        <v>39</v>
      </c>
      <c r="D82" s="63" t="s">
        <v>32</v>
      </c>
      <c r="E82" s="63" t="s">
        <v>33</v>
      </c>
      <c r="F82" s="63" t="s">
        <v>34</v>
      </c>
      <c r="G82" s="65" t="s">
        <v>35</v>
      </c>
      <c r="I82" s="62" t="s">
        <v>62</v>
      </c>
      <c r="J82" s="63" t="s">
        <v>32</v>
      </c>
      <c r="K82" s="63" t="s">
        <v>33</v>
      </c>
      <c r="L82" s="64" t="s">
        <v>34</v>
      </c>
      <c r="M82" s="65" t="s">
        <v>35</v>
      </c>
    </row>
    <row r="83" spans="1:20" x14ac:dyDescent="0.25">
      <c r="C83" s="17">
        <v>1</v>
      </c>
      <c r="D83" s="32">
        <v>1.55</v>
      </c>
      <c r="E83" s="32">
        <v>0.47</v>
      </c>
      <c r="F83" s="32">
        <v>1.95</v>
      </c>
      <c r="G83" s="39">
        <v>1.95</v>
      </c>
      <c r="I83" s="17">
        <v>1</v>
      </c>
      <c r="J83" s="32">
        <v>4.3416999999999997E-2</v>
      </c>
      <c r="K83" s="32">
        <v>1.078E-2</v>
      </c>
      <c r="L83" s="32">
        <v>5.5874E-2</v>
      </c>
      <c r="M83" s="16">
        <v>2.7751999999999999E-2</v>
      </c>
    </row>
    <row r="84" spans="1:20" x14ac:dyDescent="0.25">
      <c r="C84" s="17">
        <v>2</v>
      </c>
      <c r="D84" s="32">
        <v>1.67</v>
      </c>
      <c r="E84" s="32">
        <v>0.49</v>
      </c>
      <c r="F84" s="32">
        <v>2.14</v>
      </c>
      <c r="G84" s="39">
        <v>2.14</v>
      </c>
      <c r="I84" s="49">
        <v>2</v>
      </c>
      <c r="J84" s="32">
        <v>4.6260000000000003E-2</v>
      </c>
      <c r="K84" s="32">
        <v>1.1422E-2</v>
      </c>
      <c r="L84" s="32">
        <v>6.0969000000000002E-2</v>
      </c>
      <c r="M84" s="16">
        <v>3.1934999999999998E-2</v>
      </c>
    </row>
    <row r="85" spans="1:20" x14ac:dyDescent="0.25">
      <c r="C85" s="17">
        <v>3</v>
      </c>
      <c r="D85" s="32">
        <v>1.41</v>
      </c>
      <c r="E85" s="32">
        <v>0.56999999999999995</v>
      </c>
      <c r="F85" s="32">
        <v>2.34</v>
      </c>
      <c r="G85" s="39">
        <v>2.34</v>
      </c>
      <c r="I85" s="17">
        <v>3</v>
      </c>
      <c r="J85" s="32">
        <v>3.7700999999999998E-2</v>
      </c>
      <c r="K85" s="32">
        <v>1.3194000000000001E-2</v>
      </c>
      <c r="L85" s="32">
        <v>6.6289000000000001E-2</v>
      </c>
      <c r="M85" s="16">
        <v>3.0324E-2</v>
      </c>
    </row>
    <row r="86" spans="1:20" x14ac:dyDescent="0.25">
      <c r="C86" s="17"/>
      <c r="D86" s="18"/>
      <c r="E86" s="18"/>
      <c r="F86" s="18"/>
      <c r="G86" s="16"/>
      <c r="I86" s="17"/>
      <c r="J86" s="32"/>
      <c r="K86" s="32"/>
      <c r="L86" s="32"/>
      <c r="M86" s="16"/>
    </row>
    <row r="87" spans="1:20" x14ac:dyDescent="0.25">
      <c r="C87" s="17"/>
      <c r="D87" s="18"/>
      <c r="E87" s="18"/>
      <c r="F87" s="18"/>
      <c r="G87" s="16"/>
      <c r="I87" s="17"/>
      <c r="J87" s="18"/>
      <c r="K87" s="32"/>
      <c r="L87" s="32"/>
      <c r="M87" s="51"/>
    </row>
    <row r="88" spans="1:20" x14ac:dyDescent="0.2">
      <c r="C88" s="67" t="s">
        <v>40</v>
      </c>
      <c r="D88" s="63" t="s">
        <v>32</v>
      </c>
      <c r="E88" s="63" t="s">
        <v>33</v>
      </c>
      <c r="F88" s="63" t="s">
        <v>34</v>
      </c>
      <c r="G88" s="65" t="s">
        <v>35</v>
      </c>
      <c r="I88" s="62" t="s">
        <v>63</v>
      </c>
      <c r="J88" s="63" t="s">
        <v>32</v>
      </c>
      <c r="K88" s="63" t="s">
        <v>33</v>
      </c>
      <c r="L88" s="64" t="s">
        <v>34</v>
      </c>
      <c r="M88" s="65" t="s">
        <v>35</v>
      </c>
    </row>
    <row r="89" spans="1:20" x14ac:dyDescent="0.25">
      <c r="C89" s="17">
        <v>1</v>
      </c>
      <c r="D89" s="32">
        <v>1.97</v>
      </c>
      <c r="E89" s="32">
        <v>0.97</v>
      </c>
      <c r="F89" s="32">
        <v>2.5099999999999998</v>
      </c>
      <c r="G89" s="29">
        <v>2.14</v>
      </c>
      <c r="I89" s="17">
        <v>1</v>
      </c>
      <c r="J89" s="32">
        <v>5.5182000000000002E-2</v>
      </c>
      <c r="K89" s="32">
        <v>2.2248E-2</v>
      </c>
      <c r="L89" s="32">
        <v>7.1919999999999998E-2</v>
      </c>
      <c r="M89" s="51">
        <v>4.9083000000000002E-2</v>
      </c>
    </row>
    <row r="90" spans="1:20" x14ac:dyDescent="0.25">
      <c r="C90" s="17">
        <v>2</v>
      </c>
      <c r="D90" s="32">
        <v>2.12</v>
      </c>
      <c r="E90" s="32">
        <v>0.87</v>
      </c>
      <c r="F90" s="32">
        <v>2.34</v>
      </c>
      <c r="G90" s="29">
        <v>2.1</v>
      </c>
      <c r="I90" s="17">
        <v>2</v>
      </c>
      <c r="J90" s="32">
        <v>5.8726E-2</v>
      </c>
      <c r="K90" s="32">
        <v>2.0279999999999999E-2</v>
      </c>
      <c r="L90" s="32">
        <v>6.6667000000000004E-2</v>
      </c>
      <c r="M90" s="51">
        <v>4.8951000000000001E-2</v>
      </c>
    </row>
    <row r="91" spans="1:20" ht="15" thickBot="1" x14ac:dyDescent="0.3">
      <c r="C91" s="21">
        <v>3</v>
      </c>
      <c r="D91" s="30">
        <v>2.0699999999999998</v>
      </c>
      <c r="E91" s="30">
        <v>0.78</v>
      </c>
      <c r="F91" s="30">
        <v>2.14</v>
      </c>
      <c r="G91" s="31">
        <v>1.89</v>
      </c>
      <c r="I91" s="21">
        <v>3</v>
      </c>
      <c r="J91" s="30">
        <v>5.5348000000000001E-2</v>
      </c>
      <c r="K91" s="30">
        <v>1.8055999999999999E-2</v>
      </c>
      <c r="L91" s="30">
        <v>6.0623000000000003E-2</v>
      </c>
      <c r="M91" s="31">
        <v>4.3749999999999997E-2</v>
      </c>
    </row>
    <row r="94" spans="1:20" ht="15" thickBot="1" x14ac:dyDescent="0.3"/>
    <row r="95" spans="1:20" x14ac:dyDescent="0.25">
      <c r="A95" s="4" t="s">
        <v>76</v>
      </c>
      <c r="C95" s="40" t="s">
        <v>42</v>
      </c>
      <c r="D95" s="41" t="s">
        <v>1</v>
      </c>
      <c r="E95" s="54">
        <v>0</v>
      </c>
      <c r="F95" s="54">
        <v>15</v>
      </c>
      <c r="G95" s="54">
        <v>30</v>
      </c>
      <c r="H95" s="54">
        <v>60</v>
      </c>
      <c r="I95" s="54">
        <v>120</v>
      </c>
      <c r="J95" s="55" t="s">
        <v>65</v>
      </c>
      <c r="L95" s="40" t="s">
        <v>47</v>
      </c>
      <c r="M95" s="58" t="s">
        <v>1</v>
      </c>
      <c r="N95" s="23">
        <v>0</v>
      </c>
      <c r="O95" s="23">
        <v>15</v>
      </c>
      <c r="P95" s="23">
        <v>30</v>
      </c>
      <c r="Q95" s="23">
        <v>60</v>
      </c>
      <c r="R95" s="23">
        <v>90</v>
      </c>
      <c r="S95" s="23">
        <v>120</v>
      </c>
      <c r="T95" s="71" t="s">
        <v>64</v>
      </c>
    </row>
    <row r="96" spans="1:20" x14ac:dyDescent="0.25">
      <c r="C96" s="42" t="s">
        <v>66</v>
      </c>
      <c r="D96" s="19">
        <v>1</v>
      </c>
      <c r="E96" s="27">
        <v>82.8</v>
      </c>
      <c r="F96" s="27">
        <v>361.8</v>
      </c>
      <c r="G96" s="27">
        <v>408.6</v>
      </c>
      <c r="H96" s="27">
        <v>266.39999999999998</v>
      </c>
      <c r="I96" s="27">
        <v>109.8</v>
      </c>
      <c r="J96" s="25" t="s">
        <v>2</v>
      </c>
      <c r="L96" s="42" t="s">
        <v>43</v>
      </c>
      <c r="M96" s="19">
        <v>1</v>
      </c>
      <c r="N96" s="18">
        <v>176.4</v>
      </c>
      <c r="O96" s="18">
        <v>120.6</v>
      </c>
      <c r="P96" s="18">
        <v>104.4</v>
      </c>
      <c r="Q96" s="18">
        <v>109.8</v>
      </c>
      <c r="R96" s="18">
        <v>135</v>
      </c>
      <c r="S96" s="18">
        <v>145.80000000000001</v>
      </c>
      <c r="T96" s="25" t="s">
        <v>2</v>
      </c>
    </row>
    <row r="97" spans="3:20" x14ac:dyDescent="0.25">
      <c r="C97" s="6"/>
      <c r="D97" s="19">
        <v>2</v>
      </c>
      <c r="E97" s="27">
        <v>64.8</v>
      </c>
      <c r="F97" s="27">
        <v>387</v>
      </c>
      <c r="G97" s="27">
        <v>421.2</v>
      </c>
      <c r="H97" s="27">
        <v>262.8</v>
      </c>
      <c r="I97" s="27">
        <v>126</v>
      </c>
      <c r="J97" s="25" t="s">
        <v>2</v>
      </c>
      <c r="L97" s="6"/>
      <c r="M97" s="19">
        <v>2</v>
      </c>
      <c r="N97" s="18">
        <v>160.19999999999999</v>
      </c>
      <c r="O97" s="18">
        <v>100.8</v>
      </c>
      <c r="P97" s="18">
        <v>93.6</v>
      </c>
      <c r="Q97" s="18">
        <v>102.6</v>
      </c>
      <c r="R97" s="18">
        <v>113.4</v>
      </c>
      <c r="S97" s="18">
        <v>126</v>
      </c>
      <c r="T97" s="25" t="s">
        <v>2</v>
      </c>
    </row>
    <row r="98" spans="3:20" x14ac:dyDescent="0.25">
      <c r="C98" s="6"/>
      <c r="D98" s="19">
        <v>3</v>
      </c>
      <c r="E98" s="27">
        <v>73.8</v>
      </c>
      <c r="F98" s="27">
        <v>356.4</v>
      </c>
      <c r="G98" s="27">
        <v>387</v>
      </c>
      <c r="H98" s="27">
        <v>257.39999999999998</v>
      </c>
      <c r="I98" s="27">
        <v>120.6</v>
      </c>
      <c r="J98" s="25" t="s">
        <v>2</v>
      </c>
      <c r="L98" s="6"/>
      <c r="M98" s="19">
        <v>3</v>
      </c>
      <c r="N98" s="18">
        <v>165.6</v>
      </c>
      <c r="O98" s="18">
        <v>104.4</v>
      </c>
      <c r="P98" s="18">
        <v>86.4</v>
      </c>
      <c r="Q98" s="18">
        <v>109.8</v>
      </c>
      <c r="R98" s="18">
        <v>120.6</v>
      </c>
      <c r="S98" s="18">
        <v>138.6</v>
      </c>
      <c r="T98" s="25" t="s">
        <v>2</v>
      </c>
    </row>
    <row r="99" spans="3:20" x14ac:dyDescent="0.25">
      <c r="C99" s="6"/>
      <c r="D99" s="19"/>
      <c r="E99" s="18"/>
      <c r="F99" s="18"/>
      <c r="G99" s="18"/>
      <c r="H99" s="18"/>
      <c r="I99" s="18"/>
      <c r="J99" s="16"/>
      <c r="L99" s="6"/>
      <c r="M99" s="19"/>
      <c r="N99" s="19"/>
      <c r="O99" s="19"/>
      <c r="P99" s="19"/>
      <c r="Q99" s="19"/>
      <c r="R99" s="19"/>
      <c r="S99" s="19"/>
      <c r="T99" s="7"/>
    </row>
    <row r="100" spans="3:20" x14ac:dyDescent="0.25">
      <c r="C100" s="6"/>
      <c r="D100" s="19"/>
      <c r="E100" s="68">
        <v>0</v>
      </c>
      <c r="F100" s="68">
        <v>15</v>
      </c>
      <c r="G100" s="68">
        <v>30</v>
      </c>
      <c r="H100" s="68">
        <v>60</v>
      </c>
      <c r="I100" s="68">
        <v>120</v>
      </c>
      <c r="J100" s="69" t="s">
        <v>65</v>
      </c>
      <c r="L100" s="42" t="s">
        <v>44</v>
      </c>
      <c r="M100" s="63" t="s">
        <v>1</v>
      </c>
      <c r="N100" s="19">
        <v>0</v>
      </c>
      <c r="O100" s="19">
        <v>15</v>
      </c>
      <c r="P100" s="19">
        <v>30</v>
      </c>
      <c r="Q100" s="19">
        <v>60</v>
      </c>
      <c r="R100" s="19">
        <v>90</v>
      </c>
      <c r="S100" s="19">
        <v>120</v>
      </c>
      <c r="T100" s="24" t="s">
        <v>64</v>
      </c>
    </row>
    <row r="101" spans="3:20" ht="15.6" x14ac:dyDescent="0.4">
      <c r="C101" s="42" t="s">
        <v>67</v>
      </c>
      <c r="D101" s="19">
        <v>1</v>
      </c>
      <c r="E101" s="27">
        <v>81</v>
      </c>
      <c r="F101" s="27">
        <v>435.6</v>
      </c>
      <c r="G101" s="27">
        <v>397.8</v>
      </c>
      <c r="H101" s="27">
        <v>280.8</v>
      </c>
      <c r="I101" s="27">
        <v>142.19999999999999</v>
      </c>
      <c r="J101" s="25" t="s">
        <v>2</v>
      </c>
      <c r="L101" s="6"/>
      <c r="M101" s="19">
        <v>1</v>
      </c>
      <c r="N101" s="18">
        <v>145.80000000000001</v>
      </c>
      <c r="O101" s="18">
        <v>90</v>
      </c>
      <c r="P101" s="18">
        <v>63</v>
      </c>
      <c r="Q101" s="18">
        <v>79.2</v>
      </c>
      <c r="R101" s="18">
        <v>91.8</v>
      </c>
      <c r="S101" s="18">
        <v>100.8</v>
      </c>
      <c r="T101" s="25" t="s">
        <v>2</v>
      </c>
    </row>
    <row r="102" spans="3:20" x14ac:dyDescent="0.25">
      <c r="C102" s="6"/>
      <c r="D102" s="19">
        <v>2</v>
      </c>
      <c r="E102" s="27">
        <v>93.6</v>
      </c>
      <c r="F102" s="27">
        <v>397.8</v>
      </c>
      <c r="G102" s="27">
        <v>437.4</v>
      </c>
      <c r="H102" s="27">
        <v>297</v>
      </c>
      <c r="I102" s="27">
        <v>133.19999999999999</v>
      </c>
      <c r="J102" s="25" t="s">
        <v>2</v>
      </c>
      <c r="L102" s="6"/>
      <c r="M102" s="19">
        <v>2</v>
      </c>
      <c r="N102" s="18">
        <v>142.19999999999999</v>
      </c>
      <c r="O102" s="18">
        <v>86.4</v>
      </c>
      <c r="P102" s="18">
        <v>68.400000000000006</v>
      </c>
      <c r="Q102" s="18">
        <v>86.4</v>
      </c>
      <c r="R102" s="18">
        <v>95.4</v>
      </c>
      <c r="S102" s="18">
        <v>106.2</v>
      </c>
      <c r="T102" s="25" t="s">
        <v>2</v>
      </c>
    </row>
    <row r="103" spans="3:20" x14ac:dyDescent="0.25">
      <c r="C103" s="6"/>
      <c r="D103" s="19">
        <v>3</v>
      </c>
      <c r="E103" s="27">
        <v>75.599999999999994</v>
      </c>
      <c r="F103" s="27">
        <v>394.2</v>
      </c>
      <c r="G103" s="27">
        <v>421.2</v>
      </c>
      <c r="H103" s="27">
        <v>284.39999999999998</v>
      </c>
      <c r="I103" s="27">
        <v>127.8</v>
      </c>
      <c r="J103" s="25" t="s">
        <v>2</v>
      </c>
      <c r="L103" s="6"/>
      <c r="M103" s="19">
        <v>3</v>
      </c>
      <c r="N103" s="18">
        <v>129.6</v>
      </c>
      <c r="O103" s="18">
        <v>75.599999999999994</v>
      </c>
      <c r="P103" s="18">
        <v>57.6</v>
      </c>
      <c r="Q103" s="18">
        <v>68.400000000000006</v>
      </c>
      <c r="R103" s="18">
        <v>75.599999999999994</v>
      </c>
      <c r="S103" s="18">
        <v>81</v>
      </c>
      <c r="T103" s="25" t="s">
        <v>2</v>
      </c>
    </row>
    <row r="104" spans="3:20" x14ac:dyDescent="0.25">
      <c r="C104" s="6"/>
      <c r="D104" s="19"/>
      <c r="E104" s="18"/>
      <c r="F104" s="18"/>
      <c r="G104" s="18"/>
      <c r="H104" s="18"/>
      <c r="I104" s="18"/>
      <c r="J104" s="16"/>
      <c r="L104" s="12"/>
      <c r="M104" s="20"/>
      <c r="N104" s="18"/>
      <c r="O104" s="18"/>
      <c r="P104" s="18"/>
      <c r="Q104" s="18"/>
      <c r="R104" s="18"/>
      <c r="S104" s="18"/>
      <c r="T104" s="7"/>
    </row>
    <row r="105" spans="3:20" ht="15.6" x14ac:dyDescent="0.25">
      <c r="C105" s="6"/>
      <c r="D105" s="19"/>
      <c r="E105" s="68">
        <v>0</v>
      </c>
      <c r="F105" s="68">
        <v>15</v>
      </c>
      <c r="G105" s="68">
        <v>30</v>
      </c>
      <c r="H105" s="68">
        <v>60</v>
      </c>
      <c r="I105" s="68">
        <v>120</v>
      </c>
      <c r="J105" s="69" t="s">
        <v>65</v>
      </c>
      <c r="L105" s="42" t="s">
        <v>45</v>
      </c>
      <c r="M105" s="63" t="s">
        <v>1</v>
      </c>
      <c r="N105" s="19">
        <v>0</v>
      </c>
      <c r="O105" s="19">
        <v>15</v>
      </c>
      <c r="P105" s="19">
        <v>30</v>
      </c>
      <c r="Q105" s="19">
        <v>60</v>
      </c>
      <c r="R105" s="19">
        <v>90</v>
      </c>
      <c r="S105" s="19">
        <v>120</v>
      </c>
      <c r="T105" s="24" t="s">
        <v>64</v>
      </c>
    </row>
    <row r="106" spans="3:20" ht="17.399999999999999" x14ac:dyDescent="0.4">
      <c r="C106" s="42" t="s">
        <v>69</v>
      </c>
      <c r="D106" s="19">
        <v>1</v>
      </c>
      <c r="E106" s="27">
        <v>88.2</v>
      </c>
      <c r="F106" s="27">
        <v>322.2</v>
      </c>
      <c r="G106" s="27">
        <v>255.6</v>
      </c>
      <c r="H106" s="27">
        <v>219.6</v>
      </c>
      <c r="I106" s="27">
        <v>149.4</v>
      </c>
      <c r="J106" s="25" t="s">
        <v>2</v>
      </c>
      <c r="L106" s="43"/>
      <c r="M106" s="19">
        <v>1</v>
      </c>
      <c r="N106" s="32">
        <v>196.2</v>
      </c>
      <c r="O106" s="32">
        <v>149.4</v>
      </c>
      <c r="P106" s="32">
        <v>109.8</v>
      </c>
      <c r="Q106" s="32">
        <v>127.8</v>
      </c>
      <c r="R106" s="32">
        <v>147.6</v>
      </c>
      <c r="S106" s="32">
        <v>165.6</v>
      </c>
      <c r="T106" s="25" t="s">
        <v>2</v>
      </c>
    </row>
    <row r="107" spans="3:20" x14ac:dyDescent="0.25">
      <c r="C107" s="42"/>
      <c r="D107" s="19">
        <v>2</v>
      </c>
      <c r="E107" s="27">
        <v>68.400000000000006</v>
      </c>
      <c r="F107" s="27">
        <v>289.8</v>
      </c>
      <c r="G107" s="27">
        <v>262.8</v>
      </c>
      <c r="H107" s="27">
        <v>203.4</v>
      </c>
      <c r="I107" s="27">
        <v>129.6</v>
      </c>
      <c r="J107" s="25" t="s">
        <v>2</v>
      </c>
      <c r="L107" s="6"/>
      <c r="M107" s="19">
        <v>2</v>
      </c>
      <c r="N107" s="32">
        <v>203.4</v>
      </c>
      <c r="O107" s="32">
        <v>144</v>
      </c>
      <c r="P107" s="32">
        <v>108</v>
      </c>
      <c r="Q107" s="32">
        <v>126</v>
      </c>
      <c r="R107" s="32">
        <v>145.80000000000001</v>
      </c>
      <c r="S107" s="32">
        <v>187.2</v>
      </c>
      <c r="T107" s="25" t="s">
        <v>2</v>
      </c>
    </row>
    <row r="108" spans="3:20" x14ac:dyDescent="0.25">
      <c r="C108" s="43"/>
      <c r="D108" s="19">
        <v>3</v>
      </c>
      <c r="E108" s="27">
        <v>84.6</v>
      </c>
      <c r="F108" s="27">
        <v>313.2</v>
      </c>
      <c r="G108" s="27">
        <v>286.2</v>
      </c>
      <c r="H108" s="27">
        <v>232.2</v>
      </c>
      <c r="I108" s="27">
        <v>124.2</v>
      </c>
      <c r="J108" s="25" t="s">
        <v>2</v>
      </c>
      <c r="L108" s="6"/>
      <c r="M108" s="19">
        <v>3</v>
      </c>
      <c r="N108" s="32">
        <v>176.4</v>
      </c>
      <c r="O108" s="32">
        <v>131.4</v>
      </c>
      <c r="P108" s="32">
        <v>81</v>
      </c>
      <c r="Q108" s="32">
        <v>113.4</v>
      </c>
      <c r="R108" s="32">
        <v>129.6</v>
      </c>
      <c r="S108" s="32">
        <v>153</v>
      </c>
      <c r="T108" s="25" t="s">
        <v>2</v>
      </c>
    </row>
    <row r="109" spans="3:20" x14ac:dyDescent="0.25">
      <c r="C109" s="6"/>
      <c r="D109" s="19"/>
      <c r="E109" s="18"/>
      <c r="F109" s="18"/>
      <c r="G109" s="18"/>
      <c r="H109" s="18"/>
      <c r="I109" s="18"/>
      <c r="J109" s="16"/>
      <c r="L109" s="6"/>
      <c r="M109" s="19"/>
      <c r="N109" s="70"/>
      <c r="O109" s="70"/>
      <c r="P109" s="70"/>
      <c r="Q109" s="70"/>
      <c r="R109" s="70"/>
      <c r="S109" s="70"/>
      <c r="T109" s="7"/>
    </row>
    <row r="110" spans="3:20" ht="15.6" x14ac:dyDescent="0.25">
      <c r="C110" s="6"/>
      <c r="D110" s="19"/>
      <c r="E110" s="68">
        <v>0</v>
      </c>
      <c r="F110" s="68">
        <v>15</v>
      </c>
      <c r="G110" s="68">
        <v>30</v>
      </c>
      <c r="H110" s="68">
        <v>60</v>
      </c>
      <c r="I110" s="68">
        <v>120</v>
      </c>
      <c r="J110" s="69" t="s">
        <v>65</v>
      </c>
      <c r="L110" s="44" t="s">
        <v>46</v>
      </c>
      <c r="M110" s="63" t="s">
        <v>1</v>
      </c>
      <c r="N110" s="70">
        <v>0</v>
      </c>
      <c r="O110" s="70">
        <v>15</v>
      </c>
      <c r="P110" s="70">
        <v>30</v>
      </c>
      <c r="Q110" s="70">
        <v>60</v>
      </c>
      <c r="R110" s="70">
        <v>90</v>
      </c>
      <c r="S110" s="70">
        <v>120</v>
      </c>
      <c r="T110" s="24" t="s">
        <v>64</v>
      </c>
    </row>
    <row r="111" spans="3:20" ht="15.6" x14ac:dyDescent="0.25">
      <c r="C111" s="44" t="s">
        <v>46</v>
      </c>
      <c r="D111" s="19">
        <v>1</v>
      </c>
      <c r="E111" s="27">
        <v>90</v>
      </c>
      <c r="F111" s="27">
        <v>387</v>
      </c>
      <c r="G111" s="27">
        <v>347.4</v>
      </c>
      <c r="H111" s="27">
        <v>275.39999999999998</v>
      </c>
      <c r="I111" s="27">
        <v>113.4</v>
      </c>
      <c r="J111" s="25" t="s">
        <v>2</v>
      </c>
      <c r="L111" s="6"/>
      <c r="M111" s="19">
        <v>1</v>
      </c>
      <c r="N111" s="18">
        <v>147.6</v>
      </c>
      <c r="O111" s="18">
        <v>90</v>
      </c>
      <c r="P111" s="18">
        <v>86.399999999999991</v>
      </c>
      <c r="Q111" s="18">
        <v>100.8</v>
      </c>
      <c r="R111" s="18">
        <v>104.4</v>
      </c>
      <c r="S111" s="18">
        <v>117</v>
      </c>
      <c r="T111" s="25" t="s">
        <v>2</v>
      </c>
    </row>
    <row r="112" spans="3:20" x14ac:dyDescent="0.25">
      <c r="C112" s="6"/>
      <c r="D112" s="19">
        <v>2</v>
      </c>
      <c r="E112" s="27">
        <v>79.2</v>
      </c>
      <c r="F112" s="27">
        <v>374.4</v>
      </c>
      <c r="G112" s="27">
        <v>336.6</v>
      </c>
      <c r="H112" s="27">
        <v>257.39999999999998</v>
      </c>
      <c r="I112" s="27">
        <v>120.6</v>
      </c>
      <c r="J112" s="25" t="s">
        <v>2</v>
      </c>
      <c r="L112" s="6"/>
      <c r="M112" s="19">
        <v>2</v>
      </c>
      <c r="N112" s="18">
        <v>153</v>
      </c>
      <c r="O112" s="18">
        <v>99</v>
      </c>
      <c r="P112" s="18">
        <v>79.2</v>
      </c>
      <c r="Q112" s="18">
        <v>95.399999999999991</v>
      </c>
      <c r="R112" s="18">
        <v>111.6</v>
      </c>
      <c r="S112" s="18">
        <v>124.2</v>
      </c>
      <c r="T112" s="25" t="s">
        <v>2</v>
      </c>
    </row>
    <row r="113" spans="1:20" ht="15" thickBot="1" x14ac:dyDescent="0.3">
      <c r="C113" s="45"/>
      <c r="D113" s="26">
        <v>3</v>
      </c>
      <c r="E113" s="9">
        <v>84.6</v>
      </c>
      <c r="F113" s="9">
        <v>417.6</v>
      </c>
      <c r="G113" s="9">
        <v>379.8</v>
      </c>
      <c r="H113" s="9">
        <v>262.8</v>
      </c>
      <c r="I113" s="9">
        <v>142.19999999999999</v>
      </c>
      <c r="J113" s="46" t="s">
        <v>2</v>
      </c>
      <c r="L113" s="13"/>
      <c r="M113" s="26">
        <v>3</v>
      </c>
      <c r="N113" s="72">
        <v>162</v>
      </c>
      <c r="O113" s="72">
        <v>111.6</v>
      </c>
      <c r="P113" s="72">
        <v>81</v>
      </c>
      <c r="Q113" s="72">
        <v>106.2</v>
      </c>
      <c r="R113" s="72">
        <v>117</v>
      </c>
      <c r="S113" s="72">
        <v>133.19999999999999</v>
      </c>
      <c r="T113" s="46" t="s">
        <v>2</v>
      </c>
    </row>
    <row r="115" spans="1:20" ht="15" thickBot="1" x14ac:dyDescent="0.3"/>
    <row r="116" spans="1:20" x14ac:dyDescent="0.25">
      <c r="C116" s="28"/>
      <c r="D116" s="82" t="s">
        <v>71</v>
      </c>
      <c r="E116" s="82"/>
      <c r="F116" s="82"/>
      <c r="G116" s="5"/>
      <c r="L116" s="11"/>
      <c r="M116" s="81" t="s">
        <v>72</v>
      </c>
      <c r="N116" s="81"/>
      <c r="O116" s="81"/>
      <c r="P116" s="15"/>
    </row>
    <row r="117" spans="1:20" ht="29.4" customHeight="1" x14ac:dyDescent="0.25">
      <c r="C117" s="74" t="s">
        <v>70</v>
      </c>
      <c r="D117" s="73">
        <v>1</v>
      </c>
      <c r="E117" s="73">
        <v>2</v>
      </c>
      <c r="F117" s="73">
        <v>3</v>
      </c>
      <c r="G117" s="7"/>
      <c r="L117" s="74" t="s">
        <v>70</v>
      </c>
      <c r="M117" s="18">
        <v>1</v>
      </c>
      <c r="N117" s="18">
        <v>2</v>
      </c>
      <c r="O117" s="18">
        <v>3</v>
      </c>
      <c r="P117" s="16"/>
    </row>
    <row r="118" spans="1:20" x14ac:dyDescent="0.25">
      <c r="C118" s="76" t="s">
        <v>66</v>
      </c>
      <c r="D118" s="32">
        <v>20385</v>
      </c>
      <c r="E118" s="32">
        <v>20885</v>
      </c>
      <c r="F118" s="32">
        <v>20952</v>
      </c>
      <c r="G118" s="7" t="s">
        <v>73</v>
      </c>
      <c r="L118" s="76" t="s">
        <v>66</v>
      </c>
      <c r="M118" s="32">
        <v>6615</v>
      </c>
      <c r="N118" s="32">
        <v>7031</v>
      </c>
      <c r="O118" s="32">
        <v>6467</v>
      </c>
      <c r="P118" s="16" t="s">
        <v>73</v>
      </c>
    </row>
    <row r="119" spans="1:20" x14ac:dyDescent="0.25">
      <c r="C119" s="76" t="s">
        <v>68</v>
      </c>
      <c r="D119" s="32">
        <v>22869</v>
      </c>
      <c r="E119" s="32">
        <v>22640</v>
      </c>
      <c r="F119" s="32">
        <v>23517</v>
      </c>
      <c r="G119" s="7" t="s">
        <v>73</v>
      </c>
      <c r="L119" s="76" t="s">
        <v>68</v>
      </c>
      <c r="M119" s="32">
        <v>6156</v>
      </c>
      <c r="N119" s="32">
        <v>6035</v>
      </c>
      <c r="O119" s="32">
        <v>6129</v>
      </c>
      <c r="P119" s="16" t="s">
        <v>73</v>
      </c>
    </row>
    <row r="120" spans="1:20" ht="15.6" x14ac:dyDescent="0.25">
      <c r="C120" s="76" t="s">
        <v>74</v>
      </c>
      <c r="D120" s="32">
        <v>15026</v>
      </c>
      <c r="E120" s="32">
        <v>16592</v>
      </c>
      <c r="F120" s="32">
        <v>15903</v>
      </c>
      <c r="G120" s="7" t="s">
        <v>73</v>
      </c>
      <c r="L120" s="76" t="s">
        <v>74</v>
      </c>
      <c r="M120" s="32">
        <v>6777</v>
      </c>
      <c r="N120" s="32">
        <v>6116</v>
      </c>
      <c r="O120" s="32">
        <v>6615</v>
      </c>
      <c r="P120" s="16" t="s">
        <v>73</v>
      </c>
    </row>
    <row r="121" spans="1:20" ht="16.2" thickBot="1" x14ac:dyDescent="0.3">
      <c r="C121" s="77" t="s">
        <v>75</v>
      </c>
      <c r="D121" s="30">
        <v>19292</v>
      </c>
      <c r="E121" s="30">
        <v>18873</v>
      </c>
      <c r="F121" s="30">
        <v>21384</v>
      </c>
      <c r="G121" s="14" t="s">
        <v>73</v>
      </c>
      <c r="L121" s="77" t="s">
        <v>75</v>
      </c>
      <c r="M121" s="30">
        <v>5481</v>
      </c>
      <c r="N121" s="30">
        <v>5711</v>
      </c>
      <c r="O121" s="30">
        <v>6035</v>
      </c>
      <c r="P121" s="75" t="s">
        <v>73</v>
      </c>
    </row>
    <row r="122" spans="1:20" x14ac:dyDescent="0.25">
      <c r="C122" s="68"/>
      <c r="D122" s="32"/>
      <c r="E122" s="32"/>
      <c r="F122" s="32"/>
      <c r="G122" s="20"/>
      <c r="L122" s="68"/>
      <c r="M122" s="32"/>
      <c r="N122" s="32"/>
      <c r="O122" s="32"/>
      <c r="P122" s="18"/>
    </row>
    <row r="123" spans="1:20" ht="15" thickBot="1" x14ac:dyDescent="0.3"/>
    <row r="124" spans="1:20" x14ac:dyDescent="0.25">
      <c r="A124" s="4" t="s">
        <v>82</v>
      </c>
      <c r="C124" s="83" t="s">
        <v>77</v>
      </c>
      <c r="D124" s="84"/>
      <c r="E124" s="84"/>
      <c r="F124" s="84"/>
      <c r="G124" s="85"/>
    </row>
    <row r="125" spans="1:20" ht="30.6" customHeight="1" x14ac:dyDescent="0.25">
      <c r="C125" s="74" t="s">
        <v>70</v>
      </c>
      <c r="D125" s="68" t="s">
        <v>78</v>
      </c>
      <c r="E125" s="68" t="s">
        <v>79</v>
      </c>
      <c r="F125" s="68" t="s">
        <v>80</v>
      </c>
      <c r="G125" s="69" t="s">
        <v>81</v>
      </c>
    </row>
    <row r="126" spans="1:20" x14ac:dyDescent="0.25">
      <c r="C126" s="78">
        <v>1</v>
      </c>
      <c r="D126" s="32">
        <v>1.52</v>
      </c>
      <c r="E126" s="32">
        <v>6.5410000000000004</v>
      </c>
      <c r="F126" s="32">
        <v>0.53400000000000003</v>
      </c>
      <c r="G126" s="51">
        <v>2.98</v>
      </c>
    </row>
    <row r="127" spans="1:20" x14ac:dyDescent="0.25">
      <c r="C127" s="17">
        <v>2</v>
      </c>
      <c r="D127" s="32">
        <v>1.1200000000000001</v>
      </c>
      <c r="E127" s="32">
        <v>9.16</v>
      </c>
      <c r="F127" s="32">
        <v>0.61199999999999999</v>
      </c>
      <c r="G127" s="51">
        <v>3.56</v>
      </c>
    </row>
    <row r="128" spans="1:20" ht="15" thickBot="1" x14ac:dyDescent="0.3">
      <c r="C128" s="21">
        <v>3</v>
      </c>
      <c r="D128" s="30">
        <v>2.5299999999999998</v>
      </c>
      <c r="E128" s="30">
        <v>6.89</v>
      </c>
      <c r="F128" s="30">
        <v>0.73499999999999999</v>
      </c>
      <c r="G128" s="31">
        <v>3.28</v>
      </c>
    </row>
    <row r="129" spans="1:8" ht="15" thickBot="1" x14ac:dyDescent="0.3"/>
    <row r="130" spans="1:8" ht="15" thickBot="1" x14ac:dyDescent="0.3">
      <c r="A130" s="4" t="s">
        <v>48</v>
      </c>
      <c r="C130" s="28"/>
      <c r="D130" s="86" t="s">
        <v>83</v>
      </c>
      <c r="E130" s="87"/>
      <c r="F130" s="87"/>
      <c r="G130" s="88"/>
      <c r="H130" s="5"/>
    </row>
    <row r="131" spans="1:8" ht="27.6" customHeight="1" x14ac:dyDescent="0.25">
      <c r="C131" s="74" t="s">
        <v>70</v>
      </c>
      <c r="D131" s="68" t="s">
        <v>78</v>
      </c>
      <c r="E131" s="68" t="s">
        <v>80</v>
      </c>
      <c r="F131" s="68" t="s">
        <v>79</v>
      </c>
      <c r="G131" s="68" t="s">
        <v>81</v>
      </c>
      <c r="H131" s="69"/>
    </row>
    <row r="132" spans="1:8" x14ac:dyDescent="0.25">
      <c r="C132" s="76">
        <v>1</v>
      </c>
      <c r="D132" s="68">
        <v>1998</v>
      </c>
      <c r="E132" s="68">
        <v>1537.3500000000001</v>
      </c>
      <c r="F132" s="68">
        <v>3607.5</v>
      </c>
      <c r="G132" s="68">
        <v>2608.5</v>
      </c>
      <c r="H132" s="69" t="s">
        <v>84</v>
      </c>
    </row>
    <row r="133" spans="1:8" x14ac:dyDescent="0.25">
      <c r="C133" s="76">
        <v>2</v>
      </c>
      <c r="D133" s="68">
        <v>2053.5</v>
      </c>
      <c r="E133" s="68">
        <v>1483.7</v>
      </c>
      <c r="F133" s="68">
        <v>3496.5</v>
      </c>
      <c r="G133" s="68">
        <v>2201.5</v>
      </c>
      <c r="H133" s="69" t="s">
        <v>84</v>
      </c>
    </row>
    <row r="134" spans="1:8" ht="15" thickBot="1" x14ac:dyDescent="0.3">
      <c r="C134" s="77">
        <v>3</v>
      </c>
      <c r="D134" s="79">
        <v>1825.95</v>
      </c>
      <c r="E134" s="79">
        <v>1668.7</v>
      </c>
      <c r="F134" s="79">
        <v>4403</v>
      </c>
      <c r="G134" s="79">
        <v>2220</v>
      </c>
      <c r="H134" s="80" t="s">
        <v>84</v>
      </c>
    </row>
    <row r="135" spans="1:8" x14ac:dyDescent="0.25">
      <c r="C135" s="68"/>
      <c r="D135" s="68"/>
      <c r="E135" s="68">
        <f>TTEST(D132:D134,E132:E134,2,2)</f>
        <v>1.0755030590594702E-2</v>
      </c>
      <c r="F135" s="68"/>
      <c r="G135" s="68">
        <f>TTEST(F132:F134,G132:G134,2,2)</f>
        <v>9.0335776353946146E-3</v>
      </c>
      <c r="H135" s="68"/>
    </row>
    <row r="136" spans="1:8" ht="15" thickBot="1" x14ac:dyDescent="0.3">
      <c r="C136" s="68"/>
      <c r="D136" s="68"/>
      <c r="E136" s="68"/>
      <c r="F136" s="68"/>
      <c r="G136" s="68"/>
      <c r="H136" s="68"/>
    </row>
    <row r="137" spans="1:8" ht="15" thickBot="1" x14ac:dyDescent="0.3">
      <c r="C137" s="53"/>
      <c r="D137" s="86" t="s">
        <v>85</v>
      </c>
      <c r="E137" s="87"/>
      <c r="F137" s="87"/>
      <c r="G137" s="88"/>
      <c r="H137" s="55"/>
    </row>
    <row r="138" spans="1:8" ht="30" customHeight="1" x14ac:dyDescent="0.25">
      <c r="C138" s="74" t="s">
        <v>70</v>
      </c>
      <c r="D138" s="68" t="s">
        <v>78</v>
      </c>
      <c r="E138" s="68" t="s">
        <v>80</v>
      </c>
      <c r="F138" s="68" t="s">
        <v>79</v>
      </c>
      <c r="G138" s="68" t="s">
        <v>81</v>
      </c>
      <c r="H138" s="69"/>
    </row>
    <row r="139" spans="1:8" x14ac:dyDescent="0.25">
      <c r="C139" s="76">
        <v>1</v>
      </c>
      <c r="D139" s="68">
        <v>1868.5</v>
      </c>
      <c r="E139" s="68">
        <v>1487.4</v>
      </c>
      <c r="F139" s="68">
        <v>2201.5</v>
      </c>
      <c r="G139" s="68">
        <v>2127.5</v>
      </c>
      <c r="H139" s="69" t="s">
        <v>86</v>
      </c>
    </row>
    <row r="140" spans="1:8" x14ac:dyDescent="0.25">
      <c r="C140" s="76">
        <v>2</v>
      </c>
      <c r="D140" s="68">
        <v>1742.7</v>
      </c>
      <c r="E140" s="68">
        <v>1713.1</v>
      </c>
      <c r="F140" s="68">
        <v>2386.5</v>
      </c>
      <c r="G140" s="68">
        <v>2035</v>
      </c>
      <c r="H140" s="69" t="s">
        <v>86</v>
      </c>
    </row>
    <row r="141" spans="1:8" ht="15" thickBot="1" x14ac:dyDescent="0.3">
      <c r="C141" s="77">
        <v>3</v>
      </c>
      <c r="D141" s="79">
        <v>1801.9</v>
      </c>
      <c r="E141" s="79">
        <v>1535.5</v>
      </c>
      <c r="F141" s="79">
        <v>2460.5</v>
      </c>
      <c r="G141" s="79">
        <v>1961</v>
      </c>
      <c r="H141" s="80" t="s">
        <v>86</v>
      </c>
    </row>
    <row r="143" spans="1:8" x14ac:dyDescent="0.25">
      <c r="E143">
        <f>TTEST(D139:D141,E139:E141,2,2)</f>
        <v>4.3843499258960944E-2</v>
      </c>
      <c r="G143">
        <f>TTEST(F139:F141,G139:G141,2,2)</f>
        <v>2.7423005174886449E-2</v>
      </c>
    </row>
  </sheetData>
  <mergeCells count="19">
    <mergeCell ref="D63:G63"/>
    <mergeCell ref="D34:G34"/>
    <mergeCell ref="D49:G49"/>
    <mergeCell ref="C19:P19"/>
    <mergeCell ref="D20:I20"/>
    <mergeCell ref="K20:P20"/>
    <mergeCell ref="D48:G48"/>
    <mergeCell ref="J34:M34"/>
    <mergeCell ref="H2:I2"/>
    <mergeCell ref="D2:E2"/>
    <mergeCell ref="P2:Q2"/>
    <mergeCell ref="L2:M2"/>
    <mergeCell ref="D33:G33"/>
    <mergeCell ref="I33:M33"/>
    <mergeCell ref="M116:O116"/>
    <mergeCell ref="D116:F116"/>
    <mergeCell ref="C124:G124"/>
    <mergeCell ref="D137:G137"/>
    <mergeCell ref="D130:G130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>
      <selection activeCell="Q71" sqref="B14:Q71"/>
    </sheetView>
  </sheetViews>
  <sheetFormatPr defaultColWidth="9" defaultRowHeight="14.4" x14ac:dyDescent="0.25"/>
  <cols>
    <col min="3" max="3" width="16.77734375" customWidth="1"/>
    <col min="4" max="4" width="21" customWidth="1"/>
    <col min="9" max="9" width="14.5546875" customWidth="1"/>
  </cols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Figure-data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2026-06-01T13:38:43Z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