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rbv/Library/CloudStorage/GoogleDrive-grbv@zhaw.ch/My Drive/Doktorat ETH/GEMS Paper/Submission_2/SourceData/"/>
    </mc:Choice>
  </mc:AlternateContent>
  <xr:revisionPtr revIDLastSave="0" documentId="13_ncr:1_{318343D8-4ECF-CE42-9B55-96B8B0E410D8}" xr6:coauthVersionLast="47" xr6:coauthVersionMax="47" xr10:uidLastSave="{00000000-0000-0000-0000-000000000000}"/>
  <bookViews>
    <workbookView xWindow="68800" yWindow="500" windowWidth="51200" windowHeight="28300" xr2:uid="{39A75E7F-9FB6-4642-9F3B-2644753F6142}"/>
  </bookViews>
  <sheets>
    <sheet name="Figure 3ab" sheetId="15" r:id="rId1"/>
  </sheets>
  <definedNames>
    <definedName name="_xlnm._FilterDatabase" localSheetId="0" hidden="1">'Figure 3ab'!#REF!</definedName>
    <definedName name="all_spearman_correlations" localSheetId="0">'Figure 3ab'!#REF!</definedName>
    <definedName name="all_spearman_correlations_1" localSheetId="0">'Figure 3ab'!#REF!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15" l="1"/>
  <c r="N11" i="15"/>
  <c r="N10" i="15"/>
  <c r="N3" i="15"/>
  <c r="N5" i="15"/>
  <c r="AB9" i="15"/>
  <c r="AB11" i="15"/>
  <c r="AB4" i="15"/>
  <c r="BH19" i="15" l="1"/>
  <c r="BH20" i="15"/>
  <c r="BH21" i="15"/>
  <c r="BH23" i="15"/>
  <c r="BH24" i="15"/>
  <c r="BH25" i="15"/>
  <c r="BH26" i="15"/>
  <c r="BH18" i="15"/>
  <c r="AC11" i="15"/>
  <c r="O11" i="15"/>
  <c r="AC5" i="15"/>
  <c r="AB5" i="15"/>
  <c r="O5" i="15"/>
  <c r="AC4" i="15"/>
  <c r="AC9" i="15"/>
  <c r="AC10" i="15"/>
  <c r="AB10" i="15"/>
  <c r="O4" i="15"/>
  <c r="O9" i="15"/>
  <c r="O10" i="15"/>
  <c r="N4" i="15"/>
  <c r="AB3" i="15"/>
  <c r="AC3" i="15"/>
  <c r="O3" i="15"/>
</calcChain>
</file>

<file path=xl/sharedStrings.xml><?xml version="1.0" encoding="utf-8"?>
<sst xmlns="http://schemas.openxmlformats.org/spreadsheetml/2006/main" count="30" uniqueCount="16">
  <si>
    <t>Validation R</t>
  </si>
  <si>
    <t>Validation RMSE</t>
  </si>
  <si>
    <t>CASF2016 RMSE</t>
  </si>
  <si>
    <t>Mean</t>
  </si>
  <si>
    <t>CASF2016 R</t>
  </si>
  <si>
    <t>Std</t>
  </si>
  <si>
    <t>Search Top 5 Ligands</t>
  </si>
  <si>
    <t>Search Top 5 Complexes</t>
  </si>
  <si>
    <t>CASF2016 Cluster</t>
  </si>
  <si>
    <t>Pearson Correlations CASF2016 Clusters</t>
  </si>
  <si>
    <t>GEMS (GATE18d_B6AEc0fPL_d0300)</t>
  </si>
  <si>
    <t>Pafnucy</t>
  </si>
  <si>
    <t>GenScore</t>
  </si>
  <si>
    <t>GEMS (GATE18d_B6AEc11PL_kikdic_d0500)</t>
  </si>
  <si>
    <t>PDBbind</t>
  </si>
  <si>
    <t>PDBbind CleanSplit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</si>
</sst>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sz val="10"/>
      <color theme="1"/>
      <name val="Aptos Narrow"/>
      <scheme val="minor"/>
    </font>
    <font>
      <b/>
      <sz val="10"/>
      <color theme="1"/>
      <name val="Aptos Narrow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64" fontId="0" fillId="0" borderId="0" xfId="0" applyNumberFormat="1"/>
    <xf numFmtId="0" fontId="2" fillId="0" borderId="1" xfId="0" applyFont="1" applyBorder="1"/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textRotation="90"/>
    </xf>
    <xf numFmtId="164" fontId="3" fillId="0" borderId="1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164" fontId="3" fillId="0" borderId="1" xfId="0" applyNumberFormat="1" applyFont="1" applyBorder="1"/>
    <xf numFmtId="164" fontId="2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164" fontId="2" fillId="0" borderId="4" xfId="0" applyNumberFormat="1" applyFont="1" applyBorder="1"/>
    <xf numFmtId="164" fontId="2" fillId="0" borderId="6" xfId="0" applyNumberFormat="1" applyFont="1" applyBorder="1"/>
    <xf numFmtId="0" fontId="2" fillId="0" borderId="2" xfId="0" applyFont="1" applyBorder="1"/>
    <xf numFmtId="164" fontId="2" fillId="0" borderId="3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164" fontId="2" fillId="0" borderId="2" xfId="0" applyNumberFormat="1" applyFont="1" applyBorder="1"/>
    <xf numFmtId="164" fontId="2" fillId="0" borderId="9" xfId="0" applyNumberFormat="1" applyFont="1" applyBorder="1"/>
    <xf numFmtId="0" fontId="2" fillId="4" borderId="1" xfId="0" applyFont="1" applyFill="1" applyBorder="1"/>
    <xf numFmtId="164" fontId="1" fillId="0" borderId="1" xfId="0" applyNumberFormat="1" applyFont="1" applyBorder="1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F38D8-4AA6-814E-AC02-1E54FC0B05A3}">
  <dimension ref="A1:BS26"/>
  <sheetViews>
    <sheetView tabSelected="1" zoomScale="176" zoomScaleNormal="120" workbookViewId="0">
      <pane xSplit="2" ySplit="1" topLeftCell="C2" activePane="bottomRight" state="frozen"/>
      <selection pane="topRight" activeCell="F1" sqref="F1"/>
      <selection pane="bottomLeft" activeCell="A5" sqref="A5"/>
      <selection pane="bottomRight" activeCell="N9" sqref="N9"/>
    </sheetView>
  </sheetViews>
  <sheetFormatPr baseColWidth="10" defaultColWidth="6.5" defaultRowHeight="16" customHeight="1" x14ac:dyDescent="0.2"/>
  <cols>
    <col min="1" max="1" width="20.5" style="2" customWidth="1"/>
    <col min="2" max="2" width="37.6640625" style="2" customWidth="1"/>
    <col min="3" max="4" width="6.33203125" style="2" customWidth="1"/>
    <col min="5" max="5" width="7" style="2" bestFit="1" customWidth="1"/>
    <col min="6" max="8" width="6.33203125" style="2" bestFit="1" customWidth="1"/>
    <col min="9" max="9" width="7" style="2" bestFit="1" customWidth="1"/>
    <col min="10" max="10" width="6.33203125" style="2" bestFit="1" customWidth="1"/>
    <col min="11" max="12" width="7" style="2" bestFit="1" customWidth="1"/>
    <col min="13" max="14" width="6.33203125" style="2" bestFit="1" customWidth="1"/>
    <col min="15" max="15" width="7" style="2" bestFit="1" customWidth="1"/>
    <col min="16" max="19" width="6.33203125" style="2" bestFit="1" customWidth="1"/>
    <col min="20" max="20" width="7" style="2" bestFit="1" customWidth="1"/>
    <col min="21" max="21" width="6.33203125" style="2" bestFit="1" customWidth="1"/>
    <col min="22" max="22" width="7" style="2" bestFit="1" customWidth="1"/>
    <col min="23" max="24" width="6.33203125" style="2" bestFit="1" customWidth="1"/>
    <col min="25" max="25" width="7" style="2" bestFit="1" customWidth="1"/>
    <col min="26" max="27" width="6.33203125" style="2" bestFit="1" customWidth="1"/>
    <col min="28" max="28" width="7" style="2" bestFit="1" customWidth="1"/>
    <col min="29" max="31" width="6.33203125" style="2" bestFit="1" customWidth="1"/>
    <col min="32" max="32" width="7" style="2" bestFit="1" customWidth="1"/>
    <col min="33" max="33" width="6.33203125" style="2" bestFit="1" customWidth="1"/>
    <col min="34" max="34" width="7" style="2" bestFit="1" customWidth="1"/>
    <col min="35" max="35" width="6.33203125" style="2" bestFit="1" customWidth="1"/>
    <col min="36" max="36" width="6.33203125" style="3" bestFit="1" customWidth="1"/>
    <col min="37" max="37" width="6.33203125" style="2" bestFit="1" customWidth="1"/>
    <col min="38" max="38" width="7" style="2" bestFit="1" customWidth="1"/>
    <col min="39" max="39" width="6.33203125" style="4" bestFit="1" customWidth="1"/>
    <col min="40" max="40" width="6.33203125" style="5" bestFit="1" customWidth="1"/>
    <col min="41" max="44" width="6.33203125" style="4" bestFit="1" customWidth="1"/>
    <col min="45" max="45" width="7" style="4" bestFit="1" customWidth="1"/>
    <col min="46" max="48" width="6.33203125" style="4" bestFit="1" customWidth="1"/>
    <col min="49" max="49" width="7" style="2" bestFit="1" customWidth="1"/>
    <col min="50" max="52" width="6.33203125" style="2" bestFit="1" customWidth="1"/>
    <col min="53" max="53" width="7" style="2" bestFit="1" customWidth="1"/>
    <col min="54" max="55" width="6.33203125" style="2" bestFit="1" customWidth="1"/>
    <col min="56" max="56" width="7" style="4" bestFit="1" customWidth="1"/>
    <col min="57" max="57" width="7" style="5" bestFit="1" customWidth="1"/>
    <col min="58" max="58" width="5" style="4" customWidth="1"/>
    <col min="59" max="59" width="6.6640625" style="4" bestFit="1" customWidth="1"/>
    <col min="60" max="60" width="10.33203125" style="2" customWidth="1"/>
    <col min="61" max="16384" width="6.5" style="2"/>
  </cols>
  <sheetData>
    <row r="1" spans="1:71" ht="16" customHeight="1" x14ac:dyDescent="0.2">
      <c r="C1" s="17"/>
      <c r="D1" s="18"/>
      <c r="E1" s="18"/>
      <c r="F1" s="18"/>
      <c r="G1" s="19"/>
      <c r="H1" s="17"/>
      <c r="I1" s="18"/>
      <c r="J1" s="18"/>
      <c r="K1" s="18"/>
      <c r="L1" s="19"/>
      <c r="V1" s="17"/>
      <c r="W1" s="18"/>
      <c r="X1" s="18"/>
      <c r="Y1" s="18"/>
      <c r="Z1" s="19"/>
      <c r="AB1" s="6"/>
      <c r="AC1" s="7"/>
      <c r="AD1" s="7"/>
      <c r="AE1" s="14"/>
      <c r="AG1" s="14"/>
      <c r="AH1" s="9"/>
      <c r="AI1" s="10"/>
      <c r="AJ1" s="15"/>
      <c r="AK1" s="9"/>
      <c r="AM1" s="11"/>
      <c r="AN1" s="12"/>
      <c r="AO1" s="11"/>
      <c r="AP1" s="11"/>
      <c r="AQ1" s="11"/>
      <c r="AR1" s="14"/>
      <c r="AS1" s="9"/>
      <c r="AT1" s="10"/>
      <c r="AU1" s="14"/>
      <c r="AV1" s="9"/>
      <c r="AW1" s="13"/>
      <c r="AX1" s="14"/>
      <c r="AY1" s="9"/>
      <c r="AZ1" s="10"/>
      <c r="BA1" s="14"/>
      <c r="BB1" s="9"/>
      <c r="BD1" s="11"/>
      <c r="BE1" s="12"/>
      <c r="BF1" s="11"/>
      <c r="BG1" s="11"/>
      <c r="BI1" s="14"/>
      <c r="BJ1" s="9"/>
      <c r="BK1" s="10"/>
      <c r="BL1" s="14"/>
      <c r="BM1" s="9"/>
      <c r="BO1" s="14"/>
      <c r="BP1" s="9"/>
      <c r="BQ1" s="10"/>
      <c r="BR1" s="14"/>
      <c r="BS1" s="9"/>
    </row>
    <row r="2" spans="1:71" ht="16" customHeight="1" thickBot="1" x14ac:dyDescent="0.25">
      <c r="C2" s="34" t="s">
        <v>0</v>
      </c>
      <c r="D2" s="35"/>
      <c r="E2" s="35"/>
      <c r="F2" s="35"/>
      <c r="G2" s="36"/>
      <c r="H2" s="38" t="s">
        <v>4</v>
      </c>
      <c r="I2" s="39"/>
      <c r="J2" s="39"/>
      <c r="K2" s="39"/>
      <c r="L2" s="40"/>
      <c r="N2" s="22" t="s">
        <v>3</v>
      </c>
      <c r="O2" s="2" t="s">
        <v>5</v>
      </c>
      <c r="Q2" s="37" t="s">
        <v>1</v>
      </c>
      <c r="R2" s="37"/>
      <c r="S2" s="37"/>
      <c r="T2" s="37"/>
      <c r="U2" s="37"/>
      <c r="V2" s="41" t="s">
        <v>2</v>
      </c>
      <c r="W2" s="42"/>
      <c r="X2" s="42"/>
      <c r="Y2" s="42"/>
      <c r="Z2" s="43"/>
      <c r="AB2" s="22" t="s">
        <v>3</v>
      </c>
      <c r="AC2" s="2" t="s">
        <v>5</v>
      </c>
    </row>
    <row r="3" spans="1:71" ht="16" customHeight="1" x14ac:dyDescent="0.2">
      <c r="A3" s="31" t="s">
        <v>14</v>
      </c>
      <c r="B3" s="2" t="s">
        <v>10</v>
      </c>
      <c r="C3" s="16">
        <v>0.76300000000000001</v>
      </c>
      <c r="D3" s="16">
        <v>0.77900000000000003</v>
      </c>
      <c r="E3" s="16">
        <v>0.79400000000000004</v>
      </c>
      <c r="F3" s="16">
        <v>0.77700000000000002</v>
      </c>
      <c r="G3" s="16">
        <v>0.77600000000000002</v>
      </c>
      <c r="H3" s="16">
        <v>0.81399999999999995</v>
      </c>
      <c r="I3" s="16">
        <v>0.82499999999999996</v>
      </c>
      <c r="J3" s="16">
        <v>0.80800000000000005</v>
      </c>
      <c r="K3" s="16">
        <v>0.80900000000000005</v>
      </c>
      <c r="L3" s="16">
        <v>0.80900000000000005</v>
      </c>
      <c r="M3" s="20"/>
      <c r="N3" s="24">
        <f>AVERAGE(H3:L3)</f>
        <v>0.81300000000000006</v>
      </c>
      <c r="O3" s="21">
        <f>STDEV(H3:L3)</f>
        <v>7.1063352017759034E-3</v>
      </c>
      <c r="P3" s="16"/>
      <c r="Q3" s="16">
        <v>1.198</v>
      </c>
      <c r="R3" s="16">
        <v>1.167</v>
      </c>
      <c r="S3" s="16">
        <v>1.143</v>
      </c>
      <c r="T3" s="16">
        <v>1.1679999999999999</v>
      </c>
      <c r="U3" s="16">
        <v>1.1839999999999999</v>
      </c>
      <c r="V3" s="16">
        <v>1.266</v>
      </c>
      <c r="W3" s="16">
        <v>1.2390000000000001</v>
      </c>
      <c r="X3" s="16">
        <v>1.294</v>
      </c>
      <c r="Y3" s="16">
        <v>1.2749999999999999</v>
      </c>
      <c r="Z3" s="16">
        <v>1.282</v>
      </c>
      <c r="AA3" s="17"/>
      <c r="AB3" s="24">
        <f>AVERAGE(V3:Z3)</f>
        <v>1.2711999999999999</v>
      </c>
      <c r="AC3" s="21">
        <f>STDEV(V3:Z3)</f>
        <v>2.0705071842425437E-2</v>
      </c>
    </row>
    <row r="4" spans="1:71" ht="16" customHeight="1" x14ac:dyDescent="0.2">
      <c r="A4" s="32"/>
      <c r="B4" s="2" t="s">
        <v>11</v>
      </c>
      <c r="C4" s="16">
        <v>0.65600000000000003</v>
      </c>
      <c r="D4" s="16">
        <v>0.66600000000000004</v>
      </c>
      <c r="E4" s="16">
        <v>0.67200000000000004</v>
      </c>
      <c r="F4" s="16">
        <v>0.68100000000000005</v>
      </c>
      <c r="G4" s="16">
        <v>0.67</v>
      </c>
      <c r="H4" s="16">
        <v>0.90200000000000002</v>
      </c>
      <c r="I4" s="16">
        <v>0.89400000000000002</v>
      </c>
      <c r="J4" s="16">
        <v>0.85299999999999998</v>
      </c>
      <c r="K4" s="16">
        <v>0.879</v>
      </c>
      <c r="L4" s="16">
        <v>0.82699999999999996</v>
      </c>
      <c r="M4" s="20"/>
      <c r="N4" s="25">
        <f t="shared" ref="N4:N10" si="0">AVERAGE(H4:L4)</f>
        <v>0.87100000000000011</v>
      </c>
      <c r="O4" s="21">
        <f t="shared" ref="O4:O10" si="1">STDEV(H4:L4)</f>
        <v>3.0878795313289048E-2</v>
      </c>
      <c r="P4" s="16"/>
      <c r="Q4" s="16">
        <v>1.39</v>
      </c>
      <c r="R4" s="16">
        <v>1.383</v>
      </c>
      <c r="S4" s="16">
        <v>1.375</v>
      </c>
      <c r="T4" s="16">
        <v>1.3560000000000001</v>
      </c>
      <c r="U4" s="16">
        <v>1.3839999999999999</v>
      </c>
      <c r="V4" s="16">
        <v>1.018</v>
      </c>
      <c r="W4" s="16">
        <v>1.05</v>
      </c>
      <c r="X4" s="16">
        <v>1.224</v>
      </c>
      <c r="Y4" s="16">
        <v>1.0660000000000001</v>
      </c>
      <c r="Z4" s="16">
        <v>1.282</v>
      </c>
      <c r="AA4" s="17"/>
      <c r="AB4" s="25">
        <f>AVERAGE(V4:Z4)</f>
        <v>1.1279999999999999</v>
      </c>
      <c r="AC4" s="21">
        <f t="shared" ref="AC4:AC10" si="2">STDEV(V4:Z4)</f>
        <v>0.11721774609674082</v>
      </c>
      <c r="AD4" s="16"/>
    </row>
    <row r="5" spans="1:71" ht="16" customHeight="1" thickBot="1" x14ac:dyDescent="0.25">
      <c r="A5" s="32"/>
      <c r="B5" s="2" t="s">
        <v>12</v>
      </c>
      <c r="C5" s="16"/>
      <c r="D5" s="16"/>
      <c r="E5" s="16"/>
      <c r="F5" s="16"/>
      <c r="G5" s="16"/>
      <c r="H5" s="16">
        <v>0.79500000000000004</v>
      </c>
      <c r="I5" s="16">
        <v>0.82</v>
      </c>
      <c r="J5" s="16">
        <v>0.79600000000000004</v>
      </c>
      <c r="K5" s="16">
        <v>0.77100000000000002</v>
      </c>
      <c r="L5" s="16">
        <v>0.79</v>
      </c>
      <c r="M5" s="20"/>
      <c r="N5" s="27">
        <f>AVERAGE(H5:L5)</f>
        <v>0.7944</v>
      </c>
      <c r="O5" s="21">
        <f t="shared" ref="O5" si="3">STDEV(H5:L5)</f>
        <v>1.7501428513124268E-2</v>
      </c>
      <c r="P5" s="16"/>
      <c r="Q5" s="16"/>
      <c r="R5" s="16"/>
      <c r="S5" s="16"/>
      <c r="T5" s="16"/>
      <c r="U5" s="16"/>
      <c r="V5" s="16">
        <v>1.32</v>
      </c>
      <c r="W5" s="16">
        <v>1.24</v>
      </c>
      <c r="X5" s="16">
        <v>1.31</v>
      </c>
      <c r="Y5" s="16">
        <v>1.38</v>
      </c>
      <c r="Z5" s="16">
        <v>1.33</v>
      </c>
      <c r="AA5" s="17"/>
      <c r="AB5" s="27">
        <f t="shared" ref="AB5" si="4">AVERAGE(V5:Z5)</f>
        <v>1.3160000000000001</v>
      </c>
      <c r="AC5" s="21">
        <f t="shared" ref="AC5" si="5">STDEV(V5:Z5)</f>
        <v>5.0299105359837143E-2</v>
      </c>
      <c r="AD5" s="16"/>
    </row>
    <row r="6" spans="1:71" ht="16" customHeight="1" x14ac:dyDescent="0.2">
      <c r="A6" s="32"/>
      <c r="B6" s="2" t="s">
        <v>6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23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B6" s="23"/>
      <c r="AC6" s="16"/>
    </row>
    <row r="7" spans="1:71" ht="16" customHeight="1" x14ac:dyDescent="0.2">
      <c r="A7" s="33"/>
      <c r="B7" s="2" t="s">
        <v>7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>
        <v>0.71599999999999997</v>
      </c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B7" s="16">
        <v>1.5169999999999999</v>
      </c>
      <c r="AC7" s="16"/>
    </row>
    <row r="8" spans="1:71" ht="16" customHeight="1" thickBot="1" x14ac:dyDescent="0.25">
      <c r="A8" s="30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2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B8" s="26"/>
      <c r="AC8" s="16"/>
    </row>
    <row r="9" spans="1:71" ht="16" customHeight="1" x14ac:dyDescent="0.2">
      <c r="A9" s="31" t="s">
        <v>15</v>
      </c>
      <c r="B9" s="2" t="s">
        <v>13</v>
      </c>
      <c r="C9" s="16">
        <v>0.76600000000000001</v>
      </c>
      <c r="D9" s="16">
        <v>0.755</v>
      </c>
      <c r="E9" s="16">
        <v>0.754</v>
      </c>
      <c r="F9" s="16">
        <v>0.752</v>
      </c>
      <c r="G9" s="16">
        <v>0.76300000000000001</v>
      </c>
      <c r="H9" s="16">
        <v>0.80900000000000005</v>
      </c>
      <c r="I9" s="16">
        <v>0.79400000000000004</v>
      </c>
      <c r="J9" s="16">
        <v>0.80600000000000005</v>
      </c>
      <c r="K9" s="16">
        <v>0.80400000000000005</v>
      </c>
      <c r="L9" s="16">
        <v>0.80200000000000005</v>
      </c>
      <c r="M9" s="20"/>
      <c r="N9" s="24">
        <f>AVERAGE(H9:L9)</f>
        <v>0.80300000000000016</v>
      </c>
      <c r="O9" s="21">
        <f t="shared" si="1"/>
        <v>5.6568542494923844E-3</v>
      </c>
      <c r="P9" s="16"/>
      <c r="Q9" s="16">
        <v>1.1919999999999999</v>
      </c>
      <c r="R9" s="16">
        <v>1.2310000000000001</v>
      </c>
      <c r="S9" s="16">
        <v>1.208</v>
      </c>
      <c r="T9" s="16">
        <v>1.22</v>
      </c>
      <c r="U9" s="16">
        <v>1.194</v>
      </c>
      <c r="V9" s="16">
        <v>1.288</v>
      </c>
      <c r="W9" s="16">
        <v>1.3520000000000001</v>
      </c>
      <c r="X9" s="16">
        <v>1.298</v>
      </c>
      <c r="Y9" s="16">
        <v>1.294</v>
      </c>
      <c r="Z9" s="16">
        <v>1.306</v>
      </c>
      <c r="AA9" s="17"/>
      <c r="AB9" s="24">
        <f>AVERAGE(V9:Z9)</f>
        <v>1.3076000000000001</v>
      </c>
      <c r="AC9" s="21">
        <f t="shared" si="2"/>
        <v>2.5667099563448946E-2</v>
      </c>
    </row>
    <row r="10" spans="1:71" ht="16" customHeight="1" x14ac:dyDescent="0.2">
      <c r="A10" s="32"/>
      <c r="B10" s="2" t="s">
        <v>11</v>
      </c>
      <c r="C10" s="16"/>
      <c r="D10" s="16"/>
      <c r="E10" s="16"/>
      <c r="F10" s="16"/>
      <c r="G10" s="16"/>
      <c r="H10" s="16">
        <v>0.76200000000000001</v>
      </c>
      <c r="I10" s="16">
        <v>0.74099999999999999</v>
      </c>
      <c r="J10" s="16">
        <v>0.72699999999999998</v>
      </c>
      <c r="K10" s="16">
        <v>0.74099999999999999</v>
      </c>
      <c r="L10" s="16">
        <v>0.76</v>
      </c>
      <c r="M10" s="20"/>
      <c r="N10" s="25">
        <f>AVERAGE(H10:L10)</f>
        <v>0.74619999999999997</v>
      </c>
      <c r="O10" s="21">
        <f t="shared" si="1"/>
        <v>1.4686728703152394E-2</v>
      </c>
      <c r="P10" s="16"/>
      <c r="Q10" s="16">
        <v>1.3819999999999999</v>
      </c>
      <c r="R10" s="16">
        <v>1.4379999999999999</v>
      </c>
      <c r="S10" s="16">
        <v>1.4119999999999999</v>
      </c>
      <c r="T10" s="16">
        <v>1.397</v>
      </c>
      <c r="U10" s="16">
        <v>1.385</v>
      </c>
      <c r="V10" s="16">
        <v>1.4630000000000001</v>
      </c>
      <c r="W10" s="16">
        <v>1.476</v>
      </c>
      <c r="X10" s="16">
        <v>1.5269999999999999</v>
      </c>
      <c r="Y10" s="16">
        <v>1.498</v>
      </c>
      <c r="Z10" s="16">
        <v>1.454</v>
      </c>
      <c r="AA10" s="17"/>
      <c r="AB10" s="25">
        <f t="shared" ref="AB4:AB10" si="6">AVERAGE(V10:Z10)</f>
        <v>1.4836</v>
      </c>
      <c r="AC10" s="21">
        <f t="shared" si="2"/>
        <v>2.936494508763805E-2</v>
      </c>
      <c r="AD10" s="16"/>
    </row>
    <row r="11" spans="1:71" ht="16" customHeight="1" thickBot="1" x14ac:dyDescent="0.25">
      <c r="A11" s="32"/>
      <c r="B11" s="2" t="s">
        <v>12</v>
      </c>
      <c r="C11" s="16"/>
      <c r="D11" s="16"/>
      <c r="E11" s="16"/>
      <c r="F11" s="16"/>
      <c r="G11" s="16"/>
      <c r="H11" s="16">
        <v>0.76700000000000002</v>
      </c>
      <c r="I11" s="16">
        <v>0.79600000000000004</v>
      </c>
      <c r="J11" s="16">
        <v>0.78100000000000003</v>
      </c>
      <c r="K11" s="16">
        <v>0.79200000000000004</v>
      </c>
      <c r="L11" s="16">
        <v>0.76200000000000001</v>
      </c>
      <c r="M11" s="20"/>
      <c r="N11" s="27">
        <f>AVERAGE(H11:L11)</f>
        <v>0.77960000000000007</v>
      </c>
      <c r="O11" s="21">
        <f t="shared" ref="O11" si="7">STDEV(H11:L11)</f>
        <v>1.4943225890014525E-2</v>
      </c>
      <c r="P11" s="16"/>
      <c r="Q11" s="16"/>
      <c r="R11" s="16"/>
      <c r="S11" s="16"/>
      <c r="T11" s="16"/>
      <c r="U11" s="16"/>
      <c r="V11" s="16">
        <v>1.39</v>
      </c>
      <c r="W11" s="16">
        <v>1.32</v>
      </c>
      <c r="X11" s="16">
        <v>1.36</v>
      </c>
      <c r="Y11" s="16">
        <v>1.33</v>
      </c>
      <c r="Z11" s="16">
        <v>1.41</v>
      </c>
      <c r="AA11" s="17"/>
      <c r="AB11" s="27">
        <f>AVERAGE(V11:Z11)</f>
        <v>1.3620000000000001</v>
      </c>
      <c r="AC11" s="21">
        <f t="shared" ref="AC11" si="8">STDEV(V11:Z11)</f>
        <v>3.8340579025361553E-2</v>
      </c>
      <c r="AD11" s="16"/>
    </row>
    <row r="12" spans="1:71" ht="16" customHeight="1" x14ac:dyDescent="0.2">
      <c r="A12" s="32"/>
      <c r="B12" s="2" t="s">
        <v>6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23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B12" s="23"/>
      <c r="AC12" s="16"/>
    </row>
    <row r="13" spans="1:71" ht="16" customHeight="1" x14ac:dyDescent="0.2">
      <c r="A13" s="33"/>
      <c r="B13" s="2" t="s">
        <v>7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>
        <v>0.65300000000000002</v>
      </c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B13" s="16">
        <v>1.6479999999999999</v>
      </c>
      <c r="AC13" s="16"/>
    </row>
    <row r="14" spans="1:71" ht="16" customHeight="1" x14ac:dyDescent="0.2"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B14" s="16"/>
      <c r="AC14" s="16"/>
    </row>
    <row r="16" spans="1:71" ht="16" customHeight="1" x14ac:dyDescent="0.2">
      <c r="C16" s="2" t="s">
        <v>9</v>
      </c>
    </row>
    <row r="17" spans="2:60" ht="16" customHeight="1" x14ac:dyDescent="0.2">
      <c r="B17" s="28" t="s">
        <v>8</v>
      </c>
      <c r="C17" s="28">
        <v>1</v>
      </c>
      <c r="D17" s="28">
        <v>2</v>
      </c>
      <c r="E17" s="28">
        <v>3</v>
      </c>
      <c r="F17" s="28">
        <v>4</v>
      </c>
      <c r="G17" s="28">
        <v>5</v>
      </c>
      <c r="H17" s="28">
        <v>6</v>
      </c>
      <c r="I17" s="28">
        <v>7</v>
      </c>
      <c r="J17" s="28">
        <v>8</v>
      </c>
      <c r="K17" s="28">
        <v>9</v>
      </c>
      <c r="L17" s="28">
        <v>10</v>
      </c>
      <c r="M17" s="28">
        <v>11</v>
      </c>
      <c r="N17" s="28">
        <v>12</v>
      </c>
      <c r="O17" s="28">
        <v>13</v>
      </c>
      <c r="P17" s="28">
        <v>14</v>
      </c>
      <c r="Q17" s="28">
        <v>15</v>
      </c>
      <c r="R17" s="28">
        <v>16</v>
      </c>
      <c r="S17" s="28">
        <v>17</v>
      </c>
      <c r="T17" s="28">
        <v>18</v>
      </c>
      <c r="U17" s="28">
        <v>19</v>
      </c>
      <c r="V17" s="28">
        <v>20</v>
      </c>
      <c r="W17" s="28">
        <v>21</v>
      </c>
      <c r="X17" s="28">
        <v>22</v>
      </c>
      <c r="Y17" s="28">
        <v>23</v>
      </c>
      <c r="Z17" s="28">
        <v>24</v>
      </c>
      <c r="AA17" s="28">
        <v>25</v>
      </c>
      <c r="AB17" s="28">
        <v>26</v>
      </c>
      <c r="AC17" s="28">
        <v>27</v>
      </c>
      <c r="AD17" s="28">
        <v>28</v>
      </c>
      <c r="AE17" s="28">
        <v>29</v>
      </c>
      <c r="AF17" s="28">
        <v>30</v>
      </c>
      <c r="AG17" s="28">
        <v>31</v>
      </c>
      <c r="AH17" s="28">
        <v>32</v>
      </c>
      <c r="AI17" s="28">
        <v>33</v>
      </c>
      <c r="AJ17" s="28">
        <v>34</v>
      </c>
      <c r="AK17" s="28">
        <v>35</v>
      </c>
      <c r="AL17" s="28">
        <v>36</v>
      </c>
      <c r="AM17" s="28">
        <v>37</v>
      </c>
      <c r="AN17" s="28">
        <v>38</v>
      </c>
      <c r="AO17" s="28">
        <v>39</v>
      </c>
      <c r="AP17" s="28">
        <v>40</v>
      </c>
      <c r="AQ17" s="28">
        <v>41</v>
      </c>
      <c r="AR17" s="28">
        <v>42</v>
      </c>
      <c r="AS17" s="28">
        <v>43</v>
      </c>
      <c r="AT17" s="28">
        <v>44</v>
      </c>
      <c r="AU17" s="28">
        <v>45</v>
      </c>
      <c r="AV17" s="28">
        <v>46</v>
      </c>
      <c r="AW17" s="28">
        <v>47</v>
      </c>
      <c r="AX17" s="28">
        <v>48</v>
      </c>
      <c r="AY17" s="28">
        <v>49</v>
      </c>
      <c r="AZ17" s="28">
        <v>50</v>
      </c>
      <c r="BA17" s="28">
        <v>51</v>
      </c>
      <c r="BB17" s="28">
        <v>52</v>
      </c>
      <c r="BC17" s="28">
        <v>53</v>
      </c>
      <c r="BD17" s="28">
        <v>54</v>
      </c>
      <c r="BE17" s="28">
        <v>55</v>
      </c>
      <c r="BF17" s="28">
        <v>56</v>
      </c>
      <c r="BG17" s="28">
        <v>57</v>
      </c>
    </row>
    <row r="18" spans="2:60" ht="16" customHeight="1" x14ac:dyDescent="0.2">
      <c r="B18" s="2" t="s">
        <v>10</v>
      </c>
      <c r="C18">
        <v>0.7</v>
      </c>
      <c r="D18">
        <v>0.89999999999999902</v>
      </c>
      <c r="E18" s="1">
        <v>-9.9999999999999895E-2</v>
      </c>
      <c r="F18" s="1">
        <v>0.6</v>
      </c>
      <c r="G18" s="1">
        <v>0.89999999999999902</v>
      </c>
      <c r="H18" s="1">
        <v>0.39999999999999902</v>
      </c>
      <c r="I18" s="1">
        <v>0.79999999999999905</v>
      </c>
      <c r="J18" s="1">
        <v>0.89999999999999902</v>
      </c>
      <c r="K18" s="1">
        <v>0.3</v>
      </c>
      <c r="L18" s="1">
        <v>9.9999999999999895E-2</v>
      </c>
      <c r="M18" s="1">
        <v>0.6</v>
      </c>
      <c r="N18" s="1">
        <v>0</v>
      </c>
      <c r="O18" s="1">
        <v>0.7</v>
      </c>
      <c r="P18" s="1">
        <v>0.999999999999999</v>
      </c>
      <c r="Q18" s="1">
        <v>0.999999999999999</v>
      </c>
      <c r="R18" s="1">
        <v>0.6</v>
      </c>
      <c r="S18" s="1">
        <v>0.999999999999999</v>
      </c>
      <c r="T18" s="1">
        <v>0.999999999999999</v>
      </c>
      <c r="U18" s="1">
        <v>0.7</v>
      </c>
      <c r="V18" s="1">
        <v>0.89999999999999902</v>
      </c>
      <c r="W18" s="1">
        <v>0.6</v>
      </c>
      <c r="X18" s="1">
        <v>0.7</v>
      </c>
      <c r="Y18" s="1">
        <v>0.89999999999999902</v>
      </c>
      <c r="Z18" s="1">
        <v>0.89999999999999902</v>
      </c>
      <c r="AA18" s="1">
        <v>0.3</v>
      </c>
      <c r="AB18" s="1">
        <v>-0.6</v>
      </c>
      <c r="AC18" s="1">
        <v>0.6</v>
      </c>
      <c r="AD18" s="1">
        <v>0.999999999999999</v>
      </c>
      <c r="AE18" s="1">
        <v>0.7</v>
      </c>
      <c r="AF18" s="1">
        <v>0.89999999999999902</v>
      </c>
      <c r="AG18" s="1">
        <v>0.7</v>
      </c>
      <c r="AH18" s="1">
        <v>0.6</v>
      </c>
      <c r="AI18" s="1">
        <v>0.79999999999999905</v>
      </c>
      <c r="AJ18" s="1">
        <v>0.89999999999999902</v>
      </c>
      <c r="AK18" s="1">
        <v>0.89999999999999902</v>
      </c>
      <c r="AL18" s="1">
        <v>0.7</v>
      </c>
      <c r="AM18" s="1">
        <v>0.89999999999999902</v>
      </c>
      <c r="AN18" s="1">
        <v>0.89999999999999902</v>
      </c>
      <c r="AO18" s="1">
        <v>0.999999999999999</v>
      </c>
      <c r="AP18" s="1">
        <v>0.7</v>
      </c>
      <c r="AQ18" s="1">
        <v>0.89999999999999902</v>
      </c>
      <c r="AR18" s="1">
        <v>0.999999999999999</v>
      </c>
      <c r="AS18" s="1">
        <v>0.999999999999999</v>
      </c>
      <c r="AT18" s="1">
        <v>0.19999999999999901</v>
      </c>
      <c r="AU18" s="1">
        <v>0.89999999999999902</v>
      </c>
      <c r="AV18" s="1">
        <v>0.39999999999999902</v>
      </c>
      <c r="AW18" s="1">
        <v>0.7</v>
      </c>
      <c r="AX18" s="1">
        <v>0.7</v>
      </c>
      <c r="AY18" s="1">
        <v>0.79999999999999905</v>
      </c>
      <c r="AZ18" s="1">
        <v>0.7</v>
      </c>
      <c r="BA18" s="1">
        <v>0.89999999999999902</v>
      </c>
      <c r="BB18" s="1">
        <v>0.89999999999999902</v>
      </c>
      <c r="BC18" s="1">
        <v>0.89999999999999902</v>
      </c>
      <c r="BD18" s="1">
        <v>0.89999999999999902</v>
      </c>
      <c r="BE18" s="1">
        <v>0.6</v>
      </c>
      <c r="BF18" s="1">
        <v>0.999999999999999</v>
      </c>
      <c r="BG18" s="1">
        <v>1</v>
      </c>
      <c r="BH18" s="16">
        <f>MEDIAN(E18:BG18)</f>
        <v>0.79999999999999905</v>
      </c>
    </row>
    <row r="19" spans="2:60" ht="16" customHeight="1" x14ac:dyDescent="0.2">
      <c r="B19" s="2" t="s">
        <v>11</v>
      </c>
      <c r="C19">
        <v>0.89999999999999902</v>
      </c>
      <c r="D19">
        <v>0.999999999999999</v>
      </c>
      <c r="E19" s="1">
        <v>0.89999999999999902</v>
      </c>
      <c r="F19" s="1">
        <v>0.7</v>
      </c>
      <c r="G19" s="1">
        <v>0.7</v>
      </c>
      <c r="H19" s="1">
        <v>0.6</v>
      </c>
      <c r="I19" s="1">
        <v>0.39999999999999902</v>
      </c>
      <c r="J19" s="1">
        <v>0.89999999999999902</v>
      </c>
      <c r="K19" s="1">
        <v>0.89999999999999902</v>
      </c>
      <c r="L19" s="1">
        <v>0.39999999999999902</v>
      </c>
      <c r="M19" s="1">
        <v>0.999999999999999</v>
      </c>
      <c r="N19" s="1">
        <v>0.89999999999999902</v>
      </c>
      <c r="O19" s="1">
        <v>0.89999999999999902</v>
      </c>
      <c r="P19" s="1">
        <v>0.89999999999999902</v>
      </c>
      <c r="Q19" s="1">
        <v>0.89999999999999902</v>
      </c>
      <c r="R19" s="1">
        <v>0.89999999999999902</v>
      </c>
      <c r="S19" s="1">
        <v>0.999999999999999</v>
      </c>
      <c r="T19" s="1">
        <v>0.79999999999999905</v>
      </c>
      <c r="U19" s="1">
        <v>0.999999999999999</v>
      </c>
      <c r="V19" s="1">
        <v>0.89999999999999902</v>
      </c>
      <c r="W19" s="1">
        <v>0.7</v>
      </c>
      <c r="X19" s="1">
        <v>0.7</v>
      </c>
      <c r="Y19" s="1">
        <v>0.7</v>
      </c>
      <c r="Z19" s="1">
        <v>0.79999999999999905</v>
      </c>
      <c r="AA19" s="1">
        <v>0.7</v>
      </c>
      <c r="AB19" s="1">
        <v>9.9999999999999895E-2</v>
      </c>
      <c r="AC19" s="1">
        <v>0.7</v>
      </c>
      <c r="AD19" s="1">
        <v>0.7</v>
      </c>
      <c r="AE19" s="1">
        <v>0.999999999999999</v>
      </c>
      <c r="AF19" s="1">
        <v>0.999999999999999</v>
      </c>
      <c r="AG19" s="1">
        <v>0.7</v>
      </c>
      <c r="AH19" s="1">
        <v>0.999999999999999</v>
      </c>
      <c r="AI19" s="1">
        <v>0.89999999999999902</v>
      </c>
      <c r="AJ19" s="1">
        <v>0.89999999999999902</v>
      </c>
      <c r="AK19" s="1">
        <v>0.999999999999999</v>
      </c>
      <c r="AL19" s="1">
        <v>0.89999999999999902</v>
      </c>
      <c r="AM19" s="1">
        <v>0.7</v>
      </c>
      <c r="AN19" s="1">
        <v>0.89999999999999902</v>
      </c>
      <c r="AO19" s="1">
        <v>0.999999999999999</v>
      </c>
      <c r="AP19" s="1">
        <v>0.7</v>
      </c>
      <c r="AQ19" s="1">
        <v>0.999999999999999</v>
      </c>
      <c r="AR19" s="1">
        <v>0.89999999999999902</v>
      </c>
      <c r="AS19" s="1">
        <v>0.89999999999999902</v>
      </c>
      <c r="AT19" s="1">
        <v>0.499999999999999</v>
      </c>
      <c r="AU19" s="1">
        <v>0.89999999999999902</v>
      </c>
      <c r="AV19" s="1">
        <v>0.7</v>
      </c>
      <c r="AW19" s="1">
        <v>0.999999999999999</v>
      </c>
      <c r="AX19" s="1">
        <v>0.999999999999999</v>
      </c>
      <c r="AY19" s="1">
        <v>0.999999999999999</v>
      </c>
      <c r="AZ19" s="1">
        <v>0.89999999999999902</v>
      </c>
      <c r="BA19" s="1">
        <v>0.89999999999999902</v>
      </c>
      <c r="BB19" s="1">
        <v>0.999999999999999</v>
      </c>
      <c r="BC19" s="1">
        <v>0.79999999999999905</v>
      </c>
      <c r="BD19" s="1">
        <v>0.89999999999999902</v>
      </c>
      <c r="BE19" s="1">
        <v>0.499999999999999</v>
      </c>
      <c r="BF19" s="1">
        <v>0.89999999999999902</v>
      </c>
      <c r="BG19" s="1">
        <v>1</v>
      </c>
      <c r="BH19" s="16">
        <f t="shared" ref="BH19:BH26" si="9">MEDIAN(E19:BG19)</f>
        <v>0.89999999999999902</v>
      </c>
    </row>
    <row r="20" spans="2:60" ht="16" customHeight="1" x14ac:dyDescent="0.2">
      <c r="B20" s="2" t="s">
        <v>12</v>
      </c>
      <c r="C20">
        <v>0.7</v>
      </c>
      <c r="D20">
        <v>0.89999999999999902</v>
      </c>
      <c r="E20" s="1">
        <v>0.89999999999999902</v>
      </c>
      <c r="F20" s="1">
        <v>0.79999999999999905</v>
      </c>
      <c r="G20" s="1">
        <v>0.499999999999999</v>
      </c>
      <c r="H20" s="1">
        <v>0.7</v>
      </c>
      <c r="I20" s="1">
        <v>-0.79999999999999905</v>
      </c>
      <c r="J20" s="1">
        <v>0.6</v>
      </c>
      <c r="K20" s="1">
        <v>0</v>
      </c>
      <c r="L20" s="1">
        <v>0.39999999999999902</v>
      </c>
      <c r="M20" s="1">
        <v>0.6</v>
      </c>
      <c r="N20" s="1">
        <v>0.6</v>
      </c>
      <c r="O20" s="1">
        <v>0.999999999999999</v>
      </c>
      <c r="P20" s="1">
        <v>0.999999999999999</v>
      </c>
      <c r="Q20" s="1">
        <v>0.999999999999999</v>
      </c>
      <c r="R20" s="1">
        <v>0.89999999999999902</v>
      </c>
      <c r="S20" s="1">
        <v>0.999999999999999</v>
      </c>
      <c r="T20" s="1">
        <v>0.89999999999999902</v>
      </c>
      <c r="U20" s="1">
        <v>0.89999999999999902</v>
      </c>
      <c r="V20" s="1">
        <v>0.7</v>
      </c>
      <c r="W20" s="1">
        <v>0.3</v>
      </c>
      <c r="X20" s="1">
        <v>0.89999999999999902</v>
      </c>
      <c r="Y20" s="1">
        <v>0.6</v>
      </c>
      <c r="Z20" s="1">
        <v>0.79999999999999905</v>
      </c>
      <c r="AA20" s="1">
        <v>0.6</v>
      </c>
      <c r="AB20" s="1">
        <v>-0.6</v>
      </c>
      <c r="AC20" s="1">
        <v>0.89999999999999902</v>
      </c>
      <c r="AD20" s="1">
        <v>0.999999999999999</v>
      </c>
      <c r="AE20" s="1">
        <v>0.6</v>
      </c>
      <c r="AF20" s="1">
        <v>0.999999999999999</v>
      </c>
      <c r="AG20" s="1">
        <v>0.499999999999999</v>
      </c>
      <c r="AH20" s="1">
        <v>0.499999999999999</v>
      </c>
      <c r="AI20" s="1">
        <v>0.89999999999999902</v>
      </c>
      <c r="AJ20" s="1">
        <v>0.999999999999999</v>
      </c>
      <c r="AK20" s="1">
        <v>0.89999999999999902</v>
      </c>
      <c r="AL20" s="1">
        <v>0.7</v>
      </c>
      <c r="AM20" s="1">
        <v>0.89999999999999902</v>
      </c>
      <c r="AN20" s="1">
        <v>0.999999999999999</v>
      </c>
      <c r="AO20" s="1">
        <v>0.999999999999999</v>
      </c>
      <c r="AP20" s="1">
        <v>0.6</v>
      </c>
      <c r="AQ20" s="1">
        <v>0.999999999999999</v>
      </c>
      <c r="AR20" s="1">
        <v>0.79999999999999905</v>
      </c>
      <c r="AS20" s="1">
        <v>-9.9999999999999895E-2</v>
      </c>
      <c r="AT20" s="1">
        <v>0.19999999999999901</v>
      </c>
      <c r="AU20" s="1">
        <v>0.3</v>
      </c>
      <c r="AV20" s="1">
        <v>9.9999999999999895E-2</v>
      </c>
      <c r="AW20" s="1">
        <v>0.89999999999999902</v>
      </c>
      <c r="AX20" s="1">
        <v>0.7</v>
      </c>
      <c r="AY20" s="1">
        <v>0.999999999999999</v>
      </c>
      <c r="AZ20" s="1">
        <v>0.89999999999999902</v>
      </c>
      <c r="BA20" s="1">
        <v>0.6</v>
      </c>
      <c r="BB20" s="1">
        <v>0.89999999999999902</v>
      </c>
      <c r="BC20" s="1">
        <v>0.499999999999999</v>
      </c>
      <c r="BD20" s="1">
        <v>0.7</v>
      </c>
      <c r="BE20" s="1">
        <v>-0.7</v>
      </c>
      <c r="BF20" s="1">
        <v>0.89999999999999902</v>
      </c>
      <c r="BG20" s="1">
        <v>1</v>
      </c>
      <c r="BH20" s="16">
        <f t="shared" si="9"/>
        <v>0.79999999999999905</v>
      </c>
    </row>
    <row r="21" spans="2:60" ht="16" customHeight="1" x14ac:dyDescent="0.2">
      <c r="B21" s="2" t="s">
        <v>7</v>
      </c>
      <c r="C21">
        <v>0.999999999999999</v>
      </c>
      <c r="D21">
        <v>0.7</v>
      </c>
      <c r="E21" s="1">
        <v>0.3</v>
      </c>
      <c r="F21" s="1">
        <v>0.7</v>
      </c>
      <c r="G21" s="1">
        <v>0.6</v>
      </c>
      <c r="H21" s="1">
        <v>0.19999999999999901</v>
      </c>
      <c r="I21" s="1">
        <v>-0.39999999999999902</v>
      </c>
      <c r="J21" s="1">
        <v>0.3</v>
      </c>
      <c r="K21" s="1">
        <v>0</v>
      </c>
      <c r="L21" s="1">
        <v>-0.19999999999999901</v>
      </c>
      <c r="M21" s="1">
        <v>0.79999999999999905</v>
      </c>
      <c r="N21" s="1">
        <v>9.9999999999999895E-2</v>
      </c>
      <c r="O21" s="1">
        <v>-0.999999999999999</v>
      </c>
      <c r="P21" s="1">
        <v>0.79999999999999905</v>
      </c>
      <c r="Q21" s="1">
        <v>0.999999999999999</v>
      </c>
      <c r="R21" s="1">
        <v>0.7</v>
      </c>
      <c r="S21" s="1">
        <v>0.7</v>
      </c>
      <c r="T21" s="1">
        <v>-0.3</v>
      </c>
      <c r="U21" s="1">
        <v>0.7</v>
      </c>
      <c r="V21" s="1">
        <v>-0.79999999999999905</v>
      </c>
      <c r="W21" s="1">
        <v>0.499999999999999</v>
      </c>
      <c r="X21" s="1">
        <v>0.39999999999999902</v>
      </c>
      <c r="Y21" s="1">
        <v>0.39999999999999902</v>
      </c>
      <c r="Z21" s="1">
        <v>0.19999999999999901</v>
      </c>
      <c r="AA21" s="1">
        <v>0.499999999999999</v>
      </c>
      <c r="AB21" s="1">
        <v>0.3</v>
      </c>
      <c r="AC21" s="1">
        <v>0.7</v>
      </c>
      <c r="AD21" s="1">
        <v>0.3</v>
      </c>
      <c r="AE21" s="1">
        <v>0.3</v>
      </c>
      <c r="AF21" s="1">
        <v>0.999999999999999</v>
      </c>
      <c r="AG21" s="1">
        <v>0.6</v>
      </c>
      <c r="AH21" s="1">
        <v>-0.3</v>
      </c>
      <c r="AI21" s="1">
        <v>0.7</v>
      </c>
      <c r="AJ21" s="1">
        <v>0.39999999999999902</v>
      </c>
      <c r="AK21" s="1">
        <v>0.499999999999999</v>
      </c>
      <c r="AL21" s="1">
        <v>0.6</v>
      </c>
      <c r="AM21" s="1">
        <v>0.89999999999999902</v>
      </c>
      <c r="AN21" s="1">
        <v>0.499999999999999</v>
      </c>
      <c r="AO21" s="1">
        <v>0.89999999999999902</v>
      </c>
      <c r="AP21" s="1">
        <v>0.999999999999999</v>
      </c>
      <c r="AQ21" s="1">
        <v>0.89999999999999902</v>
      </c>
      <c r="AR21" s="1">
        <v>0.7</v>
      </c>
      <c r="AS21" s="1">
        <v>-0.39999999999999902</v>
      </c>
      <c r="AT21" s="1">
        <v>0.89999999999999902</v>
      </c>
      <c r="AU21" s="1">
        <v>0.89999999999999902</v>
      </c>
      <c r="AV21" s="1">
        <v>0.999999999999999</v>
      </c>
      <c r="AW21" s="1">
        <v>0.39999999999999902</v>
      </c>
      <c r="AX21" s="1">
        <v>0.3</v>
      </c>
      <c r="AY21" s="1">
        <v>0</v>
      </c>
      <c r="AZ21" s="1">
        <v>0.7</v>
      </c>
      <c r="BA21" s="1">
        <v>0.6</v>
      </c>
      <c r="BB21" s="1">
        <v>0.7</v>
      </c>
      <c r="BC21" s="1">
        <v>0.79999999999999905</v>
      </c>
      <c r="BD21" s="1">
        <v>-9.9999999999999895E-2</v>
      </c>
      <c r="BE21" s="1">
        <v>0.499999999999999</v>
      </c>
      <c r="BF21" s="1">
        <v>0.6</v>
      </c>
      <c r="BG21" s="1">
        <v>1</v>
      </c>
      <c r="BH21" s="16">
        <f t="shared" si="9"/>
        <v>0.499999999999999</v>
      </c>
    </row>
    <row r="22" spans="2:60" ht="16" customHeight="1" x14ac:dyDescent="0.2"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29"/>
      <c r="AK22" s="16"/>
      <c r="AL22" s="16"/>
      <c r="AM22" s="7"/>
      <c r="AN22" s="8"/>
      <c r="AO22" s="7"/>
      <c r="AP22" s="7"/>
      <c r="AQ22" s="7"/>
      <c r="AR22" s="7"/>
      <c r="AS22" s="7"/>
      <c r="AT22" s="7"/>
      <c r="AU22" s="7"/>
      <c r="AV22" s="7"/>
      <c r="AW22" s="16"/>
      <c r="AX22" s="16"/>
      <c r="AY22" s="16"/>
      <c r="AZ22" s="16"/>
      <c r="BA22" s="16"/>
      <c r="BB22" s="16"/>
      <c r="BC22" s="16"/>
      <c r="BD22" s="7"/>
      <c r="BE22" s="8"/>
      <c r="BF22" s="7"/>
      <c r="BG22" s="7"/>
      <c r="BH22" s="16"/>
    </row>
    <row r="23" spans="2:60" ht="16" customHeight="1" x14ac:dyDescent="0.2">
      <c r="B23" s="2" t="s">
        <v>13</v>
      </c>
      <c r="C23">
        <v>0.6</v>
      </c>
      <c r="D23">
        <v>0.79999999999999905</v>
      </c>
      <c r="E23" s="1">
        <v>0.19999999999999901</v>
      </c>
      <c r="F23" s="1">
        <v>0.89999999999999902</v>
      </c>
      <c r="G23" s="1">
        <v>0.79999999999999905</v>
      </c>
      <c r="H23" s="1">
        <v>0.19999999999999901</v>
      </c>
      <c r="I23" s="1">
        <v>0.7</v>
      </c>
      <c r="J23" s="1">
        <v>0.79999999999999905</v>
      </c>
      <c r="K23" s="1">
        <v>-0.3</v>
      </c>
      <c r="L23" s="1">
        <v>9.9999999999999895E-2</v>
      </c>
      <c r="M23" s="1">
        <v>0.6</v>
      </c>
      <c r="N23" s="1">
        <v>0.19999999999999901</v>
      </c>
      <c r="O23" s="1">
        <v>0.7</v>
      </c>
      <c r="P23" s="1">
        <v>0.999999999999999</v>
      </c>
      <c r="Q23" s="1">
        <v>0.89999999999999902</v>
      </c>
      <c r="R23" s="1">
        <v>0.6</v>
      </c>
      <c r="S23" s="1">
        <v>0.999999999999999</v>
      </c>
      <c r="T23" s="1">
        <v>0.999999999999999</v>
      </c>
      <c r="U23" s="1">
        <v>0.7</v>
      </c>
      <c r="V23" s="1">
        <v>0.89999999999999902</v>
      </c>
      <c r="W23" s="1">
        <v>0.39999999999999902</v>
      </c>
      <c r="X23" s="1">
        <v>0.89999999999999902</v>
      </c>
      <c r="Y23" s="1">
        <v>0.79999999999999905</v>
      </c>
      <c r="Z23" s="1">
        <v>0.89999999999999902</v>
      </c>
      <c r="AA23" s="1">
        <v>0.3</v>
      </c>
      <c r="AB23" s="1">
        <v>-0.499999999999999</v>
      </c>
      <c r="AC23" s="1">
        <v>0.89999999999999902</v>
      </c>
      <c r="AD23" s="1">
        <v>0.999999999999999</v>
      </c>
      <c r="AE23" s="1">
        <v>0.7</v>
      </c>
      <c r="AF23" s="1">
        <v>0.89999999999999902</v>
      </c>
      <c r="AG23" s="1">
        <v>0.7</v>
      </c>
      <c r="AH23" s="1">
        <v>0.7</v>
      </c>
      <c r="AI23" s="1">
        <v>0.79999999999999905</v>
      </c>
      <c r="AJ23" s="1">
        <v>0.89999999999999902</v>
      </c>
      <c r="AK23" s="1">
        <v>0.79999999999999905</v>
      </c>
      <c r="AL23" s="1">
        <v>0.39999999999999902</v>
      </c>
      <c r="AM23" s="1">
        <v>0.6</v>
      </c>
      <c r="AN23" s="1">
        <v>0.89999999999999902</v>
      </c>
      <c r="AO23" s="1">
        <v>0.89999999999999902</v>
      </c>
      <c r="AP23" s="1">
        <v>0.19999999999999901</v>
      </c>
      <c r="AQ23" s="1">
        <v>0.89999999999999902</v>
      </c>
      <c r="AR23" s="1">
        <v>0.999999999999999</v>
      </c>
      <c r="AS23" s="1">
        <v>0.79999999999999905</v>
      </c>
      <c r="AT23" s="1">
        <v>0.19999999999999901</v>
      </c>
      <c r="AU23" s="1">
        <v>0.89999999999999902</v>
      </c>
      <c r="AV23" s="1">
        <v>0.7</v>
      </c>
      <c r="AW23" s="1">
        <v>0.6</v>
      </c>
      <c r="AX23" s="1">
        <v>0.89999999999999902</v>
      </c>
      <c r="AY23" s="1">
        <v>0.79999999999999905</v>
      </c>
      <c r="AZ23" s="1">
        <v>0.7</v>
      </c>
      <c r="BA23" s="1">
        <v>-0.499999999999999</v>
      </c>
      <c r="BB23" s="1">
        <v>0.999999999999999</v>
      </c>
      <c r="BC23" s="1">
        <v>0.79999999999999905</v>
      </c>
      <c r="BD23" s="1">
        <v>0.89999999999999902</v>
      </c>
      <c r="BE23" s="1">
        <v>0.499999999999999</v>
      </c>
      <c r="BF23" s="1">
        <v>0.999999999999999</v>
      </c>
      <c r="BG23" s="1">
        <v>1</v>
      </c>
      <c r="BH23" s="16">
        <f t="shared" si="9"/>
        <v>0.79999999999999905</v>
      </c>
    </row>
    <row r="24" spans="2:60" ht="16" customHeight="1" x14ac:dyDescent="0.2">
      <c r="B24" s="2" t="s">
        <v>11</v>
      </c>
      <c r="C24">
        <v>0.6</v>
      </c>
      <c r="D24">
        <v>0.89999999999999902</v>
      </c>
      <c r="E24" s="1">
        <v>0.7</v>
      </c>
      <c r="F24" s="1">
        <v>0.6</v>
      </c>
      <c r="G24" s="1">
        <v>9.9999999999999895E-2</v>
      </c>
      <c r="H24" s="1">
        <v>0.89999999999999902</v>
      </c>
      <c r="I24" s="1">
        <v>-0.79999999999999905</v>
      </c>
      <c r="J24" s="1">
        <v>0.89999999999999902</v>
      </c>
      <c r="K24" s="1">
        <v>0.39999999999999902</v>
      </c>
      <c r="L24" s="1">
        <v>0</v>
      </c>
      <c r="M24" s="1">
        <v>0.79999999999999905</v>
      </c>
      <c r="N24" s="1">
        <v>0.89999999999999902</v>
      </c>
      <c r="O24" s="1">
        <v>0.89999999999999902</v>
      </c>
      <c r="P24" s="1">
        <v>0.79999999999999905</v>
      </c>
      <c r="Q24" s="1">
        <v>0.79999999999999905</v>
      </c>
      <c r="R24" s="1">
        <v>0.89999999999999902</v>
      </c>
      <c r="S24" s="1">
        <v>0.999999999999999</v>
      </c>
      <c r="T24" s="1">
        <v>9.9999999999999895E-2</v>
      </c>
      <c r="U24" s="1">
        <v>0.999999999999999</v>
      </c>
      <c r="V24" s="1">
        <v>0.89999999999999902</v>
      </c>
      <c r="W24" s="1">
        <v>0.499999999999999</v>
      </c>
      <c r="X24" s="1">
        <v>0.19999999999999901</v>
      </c>
      <c r="Y24" s="1">
        <v>0.7</v>
      </c>
      <c r="Z24" s="1">
        <v>0.79999999999999905</v>
      </c>
      <c r="AA24" s="1">
        <v>0.6</v>
      </c>
      <c r="AB24" s="1">
        <v>-0.7</v>
      </c>
      <c r="AC24" s="1">
        <v>0.39999999999999902</v>
      </c>
      <c r="AD24" s="1">
        <v>9.9999999999999895E-2</v>
      </c>
      <c r="AE24" s="1">
        <v>0.89999999999999902</v>
      </c>
      <c r="AF24" s="1">
        <v>0.39999999999999902</v>
      </c>
      <c r="AG24" s="1">
        <v>0.7</v>
      </c>
      <c r="AH24" s="1">
        <v>0.999999999999999</v>
      </c>
      <c r="AI24" s="1">
        <v>0.999999999999999</v>
      </c>
      <c r="AJ24" s="1">
        <v>0.89999999999999902</v>
      </c>
      <c r="AK24" s="1">
        <v>0.999999999999999</v>
      </c>
      <c r="AL24" s="1">
        <v>-9.9999999999999895E-2</v>
      </c>
      <c r="AM24" s="1">
        <v>0.7</v>
      </c>
      <c r="AN24" s="1">
        <v>0.89999999999999902</v>
      </c>
      <c r="AO24" s="1">
        <v>0.7</v>
      </c>
      <c r="AP24" s="1">
        <v>0.499999999999999</v>
      </c>
      <c r="AQ24" s="1">
        <v>0.89999999999999902</v>
      </c>
      <c r="AR24" s="1">
        <v>0.89999999999999902</v>
      </c>
      <c r="AS24" s="1">
        <v>0.6</v>
      </c>
      <c r="AT24" s="1">
        <v>0.19999999999999901</v>
      </c>
      <c r="AU24" s="1">
        <v>0.7</v>
      </c>
      <c r="AV24" s="1">
        <v>0.39999999999999902</v>
      </c>
      <c r="AW24" s="1">
        <v>0.89999999999999902</v>
      </c>
      <c r="AX24" s="1">
        <v>0.999999999999999</v>
      </c>
      <c r="AY24" s="1">
        <v>0.89999999999999902</v>
      </c>
      <c r="AZ24" s="1">
        <v>0.7</v>
      </c>
      <c r="BA24" s="1">
        <v>0.19999999999999901</v>
      </c>
      <c r="BB24" s="1">
        <v>0.89999999999999902</v>
      </c>
      <c r="BC24" s="1">
        <v>0.79999999999999905</v>
      </c>
      <c r="BD24" s="1">
        <v>0.499999999999999</v>
      </c>
      <c r="BE24" s="1">
        <v>0.499999999999999</v>
      </c>
      <c r="BF24" s="1">
        <v>0.7</v>
      </c>
      <c r="BG24" s="1">
        <v>1</v>
      </c>
      <c r="BH24" s="16">
        <f t="shared" si="9"/>
        <v>0.7</v>
      </c>
    </row>
    <row r="25" spans="2:60" ht="16" customHeight="1" x14ac:dyDescent="0.2">
      <c r="B25" s="2" t="s">
        <v>12</v>
      </c>
      <c r="C25">
        <v>0.7</v>
      </c>
      <c r="D25">
        <v>0.89999999999999902</v>
      </c>
      <c r="E25" s="1">
        <v>0.79999999999999905</v>
      </c>
      <c r="F25" s="1">
        <v>0.79999999999999905</v>
      </c>
      <c r="G25" s="1">
        <v>0.6</v>
      </c>
      <c r="H25" s="1">
        <v>0.89999999999999902</v>
      </c>
      <c r="I25" s="1">
        <v>9.9999999999999895E-2</v>
      </c>
      <c r="J25" s="1">
        <v>0.19999999999999901</v>
      </c>
      <c r="K25" s="1">
        <v>0.39999999999999902</v>
      </c>
      <c r="L25" s="1">
        <v>0.3</v>
      </c>
      <c r="M25" s="1">
        <v>0.79999999999999905</v>
      </c>
      <c r="N25" s="1">
        <v>0.499999999999999</v>
      </c>
      <c r="O25" s="1">
        <v>0.89999999999999902</v>
      </c>
      <c r="P25" s="1">
        <v>0.999999999999999</v>
      </c>
      <c r="Q25" s="1">
        <v>0.89999999999999902</v>
      </c>
      <c r="R25" s="1">
        <v>0.89999999999999902</v>
      </c>
      <c r="S25" s="1">
        <v>0.999999999999999</v>
      </c>
      <c r="T25" s="1">
        <v>0.7</v>
      </c>
      <c r="U25" s="1">
        <v>0.89999999999999902</v>
      </c>
      <c r="V25" s="1">
        <v>0.499999999999999</v>
      </c>
      <c r="W25" s="1">
        <v>0.3</v>
      </c>
      <c r="X25" s="1">
        <v>0.39999999999999902</v>
      </c>
      <c r="Y25" s="1">
        <v>0.19999999999999901</v>
      </c>
      <c r="Z25" s="1">
        <v>0.6</v>
      </c>
      <c r="AA25" s="1">
        <v>0.6</v>
      </c>
      <c r="AB25" s="1">
        <v>-0.499999999999999</v>
      </c>
      <c r="AC25" s="1">
        <v>0.7</v>
      </c>
      <c r="AD25" s="1">
        <v>0.89999999999999902</v>
      </c>
      <c r="AE25" s="1">
        <v>0.89999999999999902</v>
      </c>
      <c r="AF25" s="1">
        <v>0.7</v>
      </c>
      <c r="AG25" s="1">
        <v>0.3</v>
      </c>
      <c r="AH25" s="1">
        <v>0.499999999999999</v>
      </c>
      <c r="AI25" s="1">
        <v>0.89999999999999902</v>
      </c>
      <c r="AJ25" s="1">
        <v>0.89999999999999902</v>
      </c>
      <c r="AK25" s="1">
        <v>0.7</v>
      </c>
      <c r="AL25" s="1">
        <v>0.7</v>
      </c>
      <c r="AM25" s="1">
        <v>0.7</v>
      </c>
      <c r="AN25" s="1">
        <v>0.999999999999999</v>
      </c>
      <c r="AO25" s="1">
        <v>0.999999999999999</v>
      </c>
      <c r="AP25" s="1">
        <v>0.6</v>
      </c>
      <c r="AQ25" s="1">
        <v>0.999999999999999</v>
      </c>
      <c r="AR25" s="1">
        <v>0.79999999999999905</v>
      </c>
      <c r="AS25" s="1">
        <v>9.9999999999999895E-2</v>
      </c>
      <c r="AT25" s="1">
        <v>9.9999999999999895E-2</v>
      </c>
      <c r="AU25" s="1">
        <v>0.499999999999999</v>
      </c>
      <c r="AV25" s="1">
        <v>0</v>
      </c>
      <c r="AW25" s="1">
        <v>0.7</v>
      </c>
      <c r="AX25" s="1">
        <v>0.7</v>
      </c>
      <c r="AY25" s="1">
        <v>0.999999999999999</v>
      </c>
      <c r="AZ25" s="1">
        <v>0.7</v>
      </c>
      <c r="BA25" s="1">
        <v>0.6</v>
      </c>
      <c r="BB25" s="1">
        <v>0.89999999999999902</v>
      </c>
      <c r="BC25" s="1">
        <v>0.6</v>
      </c>
      <c r="BD25" s="1">
        <v>0.89999999999999902</v>
      </c>
      <c r="BE25" s="1">
        <v>-0.3</v>
      </c>
      <c r="BF25" s="1">
        <v>0.7</v>
      </c>
      <c r="BG25" s="1">
        <v>1</v>
      </c>
      <c r="BH25" s="16">
        <f t="shared" si="9"/>
        <v>0.7</v>
      </c>
    </row>
    <row r="26" spans="2:60" ht="16" customHeight="1" x14ac:dyDescent="0.2">
      <c r="B26" s="2" t="s">
        <v>7</v>
      </c>
      <c r="C26">
        <v>0.6</v>
      </c>
      <c r="D26">
        <v>0.499999999999999</v>
      </c>
      <c r="E26" s="1">
        <v>0.499999999999999</v>
      </c>
      <c r="F26" s="1">
        <v>0.7</v>
      </c>
      <c r="G26" s="1">
        <v>0.6</v>
      </c>
      <c r="H26" s="1">
        <v>9.9999999999999895E-2</v>
      </c>
      <c r="I26" s="1">
        <v>-9.9999999999999895E-2</v>
      </c>
      <c r="J26" s="1">
        <v>9.9999999999999895E-2</v>
      </c>
      <c r="K26" s="1">
        <v>9.9999999999999895E-2</v>
      </c>
      <c r="L26" s="1">
        <v>-0.89999999999999902</v>
      </c>
      <c r="M26" s="1">
        <v>0.89999999999999902</v>
      </c>
      <c r="N26" s="1">
        <v>0</v>
      </c>
      <c r="O26" s="1">
        <v>-0.3</v>
      </c>
      <c r="P26" s="1">
        <v>0.79999999999999905</v>
      </c>
      <c r="Q26" s="1">
        <v>0.999999999999999</v>
      </c>
      <c r="R26" s="1">
        <v>0.39999999999999902</v>
      </c>
      <c r="S26" s="1">
        <v>0.7</v>
      </c>
      <c r="T26" s="1">
        <v>-0.6</v>
      </c>
      <c r="U26" s="1">
        <v>0.3</v>
      </c>
      <c r="V26" s="1">
        <v>-0.7</v>
      </c>
      <c r="W26" s="1">
        <v>0.499999999999999</v>
      </c>
      <c r="X26" s="1">
        <v>0.39999999999999902</v>
      </c>
      <c r="Y26" s="1">
        <v>-9.9999999999999895E-2</v>
      </c>
      <c r="Z26" s="1">
        <v>0.19999999999999901</v>
      </c>
      <c r="AA26" s="1">
        <v>9.9999999999999895E-2</v>
      </c>
      <c r="AB26" s="1">
        <v>0.3</v>
      </c>
      <c r="AC26" s="1">
        <v>0.999999999999999</v>
      </c>
      <c r="AD26" s="1">
        <v>0.89999999999999902</v>
      </c>
      <c r="AE26" s="1">
        <v>0.3</v>
      </c>
      <c r="AF26" s="1">
        <v>-0.6</v>
      </c>
      <c r="AG26" s="1">
        <v>0.79999999999999905</v>
      </c>
      <c r="AH26" s="1">
        <v>-0.3</v>
      </c>
      <c r="AI26" s="1">
        <v>0.3</v>
      </c>
      <c r="AJ26" s="1">
        <v>0</v>
      </c>
      <c r="AK26" s="1">
        <v>0.499999999999999</v>
      </c>
      <c r="AL26" s="1">
        <v>9.9999999999999895E-2</v>
      </c>
      <c r="AM26" s="1">
        <v>0.89999999999999902</v>
      </c>
      <c r="AN26" s="1">
        <v>0.3</v>
      </c>
      <c r="AO26" s="1">
        <v>0.89999999999999902</v>
      </c>
      <c r="AP26" s="1">
        <v>0.89999999999999902</v>
      </c>
      <c r="AQ26" s="1">
        <v>0.7</v>
      </c>
      <c r="AR26" s="1">
        <v>0.3</v>
      </c>
      <c r="AS26" s="1">
        <v>-9.9999999999999895E-2</v>
      </c>
      <c r="AT26" s="1">
        <v>0.6</v>
      </c>
      <c r="AU26" s="1">
        <v>0.89999999999999902</v>
      </c>
      <c r="AV26" s="1">
        <v>0.999999999999999</v>
      </c>
      <c r="AW26" s="1">
        <v>-0.89999999999999902</v>
      </c>
      <c r="AX26" s="1">
        <v>0.39999999999999902</v>
      </c>
      <c r="AY26" s="1">
        <v>0</v>
      </c>
      <c r="AZ26" s="1">
        <v>0.499999999999999</v>
      </c>
      <c r="BA26" s="1">
        <v>0.7</v>
      </c>
      <c r="BB26" s="1">
        <v>0.7</v>
      </c>
      <c r="BC26" s="1">
        <v>0.79999999999999905</v>
      </c>
      <c r="BD26" s="1">
        <v>0.39999999999999902</v>
      </c>
      <c r="BE26" s="1">
        <v>0.19999999999999901</v>
      </c>
      <c r="BF26" s="1">
        <v>0.79999999999999905</v>
      </c>
      <c r="BG26" s="1">
        <v>1</v>
      </c>
      <c r="BH26" s="16">
        <f t="shared" si="9"/>
        <v>0.39999999999999902</v>
      </c>
    </row>
  </sheetData>
  <mergeCells count="6">
    <mergeCell ref="A9:A13"/>
    <mergeCell ref="C2:G2"/>
    <mergeCell ref="Q2:U2"/>
    <mergeCell ref="H2:L2"/>
    <mergeCell ref="V2:Z2"/>
    <mergeCell ref="A3:A7"/>
  </mergeCells>
  <conditionalFormatting sqref="M1:P1">
    <cfRule type="colorScale" priority="97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2:N14">
    <cfRule type="colorScale" priority="97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1:Z1">
    <cfRule type="colorScale" priority="968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B1">
    <cfRule type="dataBar" priority="968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{A5C45ACE-BF6D-3F49-8CB0-F41F87ECD6C6}</x14:id>
        </ext>
      </extLst>
    </cfRule>
  </conditionalFormatting>
  <conditionalFormatting sqref="AB2:AB14">
    <cfRule type="colorScale" priority="97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C1">
    <cfRule type="dataBar" priority="968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{8CBC917B-331D-084E-A446-78313BE7CB85}</x14:id>
        </ext>
      </extLst>
    </cfRule>
  </conditionalFormatting>
  <conditionalFormatting sqref="AD1">
    <cfRule type="dataBar" priority="968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{0A8D0AB4-0723-0D49-BD18-EA6A34FA2689}</x14:id>
        </ext>
      </extLst>
    </cfRule>
  </conditionalFormatting>
  <conditionalFormatting sqref="AH1">
    <cfRule type="colorScale" priority="969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K1">
    <cfRule type="colorScale" priority="969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O1 AM1 BF1 BD1">
    <cfRule type="colorScale" priority="969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1 AN1 BG1 BE1">
    <cfRule type="colorScale" priority="970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Q1">
    <cfRule type="colorScale" priority="969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R1">
    <cfRule type="colorScale" priority="969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S1">
    <cfRule type="colorScale" priority="935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U1">
    <cfRule type="colorScale" priority="969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V1">
    <cfRule type="colorScale" priority="935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W1">
    <cfRule type="colorScale" priority="935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X1">
    <cfRule type="colorScale" priority="969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A1">
    <cfRule type="colorScale" priority="969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J1">
    <cfRule type="colorScale" priority="935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M1">
    <cfRule type="colorScale" priority="936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O1">
    <cfRule type="colorScale" priority="970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R1">
    <cfRule type="colorScale" priority="970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horizontalDpi="0" verticalDpi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5C45ACE-BF6D-3F49-8CB0-F41F87ECD6C6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AB1</xm:sqref>
        </x14:conditionalFormatting>
        <x14:conditionalFormatting xmlns:xm="http://schemas.microsoft.com/office/excel/2006/main">
          <x14:cfRule type="dataBar" id="{8CBC917B-331D-084E-A446-78313BE7CB85}">
            <x14:dataBar minLength="0" maxLength="100" border="1" negativeBarBorderColorSameAsPositive="0">
              <x14:cfvo type="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AC1</xm:sqref>
        </x14:conditionalFormatting>
        <x14:conditionalFormatting xmlns:xm="http://schemas.microsoft.com/office/excel/2006/main">
          <x14:cfRule type="dataBar" id="{0A8D0AB4-0723-0D49-BD18-EA6A34FA2689}">
            <x14:dataBar minLength="0" maxLength="100" border="1" negativeBarBorderColorSameAsPositive="0">
              <x14:cfvo type="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AD1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3ab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Graber David (grbv)</dc:creator>
  <cp:lastModifiedBy>Graber David (grbv)</cp:lastModifiedBy>
  <dcterms:created xsi:type="dcterms:W3CDTF">2024-07-08T14:00:07Z</dcterms:created>
  <dcterms:modified xsi:type="dcterms:W3CDTF">2025-08-25T15:39:20Z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0d9bad3-6dac-4e9a-89a3-89f3b8d247b2_Enabled">
    <vt:lpwstr>true</vt:lpwstr>
  </property>
  <property fmtid="{D5CDD505-2E9C-101B-9397-08002B2CF9AE}" pid="3" name="MSIP_Label_10d9bad3-6dac-4e9a-89a3-89f3b8d247b2_SetDate">
    <vt:lpwstr>2024-07-08T14:14:07Z</vt:lpwstr>
  </property>
  <property fmtid="{D5CDD505-2E9C-101B-9397-08002B2CF9AE}" pid="4" name="MSIP_Label_10d9bad3-6dac-4e9a-89a3-89f3b8d247b2_Method">
    <vt:lpwstr>Standard</vt:lpwstr>
  </property>
  <property fmtid="{D5CDD505-2E9C-101B-9397-08002B2CF9AE}" pid="5" name="MSIP_Label_10d9bad3-6dac-4e9a-89a3-89f3b8d247b2_Name">
    <vt:lpwstr>10d9bad3-6dac-4e9a-89a3-89f3b8d247b2</vt:lpwstr>
  </property>
  <property fmtid="{D5CDD505-2E9C-101B-9397-08002B2CF9AE}" pid="6" name="MSIP_Label_10d9bad3-6dac-4e9a-89a3-89f3b8d247b2_SiteId">
    <vt:lpwstr>5d1a9f9d-201f-4a10-b983-451cf65cbc1e</vt:lpwstr>
  </property>
  <property fmtid="{D5CDD505-2E9C-101B-9397-08002B2CF9AE}" pid="7" name="MSIP_Label_10d9bad3-6dac-4e9a-89a3-89f3b8d247b2_ActionId">
    <vt:lpwstr>8a944ca4-edde-471f-b7f5-4781e670f6fa</vt:lpwstr>
  </property>
  <property fmtid="{D5CDD505-2E9C-101B-9397-08002B2CF9AE}" pid="8" name="MSIP_Label_10d9bad3-6dac-4e9a-89a3-89f3b8d247b2_ContentBits">
    <vt:lpwstr>0</vt:lpwstr>
  </property>
</Properties>
</file>