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Desktop/SourceData/"/>
    </mc:Choice>
  </mc:AlternateContent>
  <xr:revisionPtr revIDLastSave="0" documentId="13_ncr:1_{0899A995-4210-174E-AD27-76F0ACD04141}" xr6:coauthVersionLast="47" xr6:coauthVersionMax="47" xr10:uidLastSave="{00000000-0000-0000-0000-000000000000}"/>
  <bookViews>
    <workbookView xWindow="0" yWindow="500" windowWidth="68800" windowHeight="28300" xr2:uid="{39A75E7F-9FB6-4642-9F3B-2644753F6142}"/>
  </bookViews>
  <sheets>
    <sheet name="GEMS Models" sheetId="15" r:id="rId1"/>
  </sheets>
  <definedNames>
    <definedName name="_xlnm._FilterDatabase" localSheetId="0" hidden="1">'GEMS Models'!#REF!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7" i="15" l="1"/>
  <c r="AH87" i="15"/>
  <c r="AG87" i="15"/>
  <c r="AF87" i="15"/>
  <c r="AE87" i="15"/>
  <c r="AI86" i="15"/>
  <c r="AH86" i="15"/>
  <c r="AG86" i="15"/>
  <c r="AF86" i="15"/>
  <c r="AE86" i="15"/>
  <c r="AI85" i="15"/>
  <c r="AH85" i="15"/>
  <c r="AG85" i="15"/>
  <c r="AF85" i="15"/>
  <c r="AE85" i="15"/>
  <c r="AI84" i="15"/>
  <c r="AH84" i="15"/>
  <c r="AG84" i="15"/>
  <c r="AF84" i="15"/>
  <c r="AE84" i="15"/>
  <c r="BZ83" i="15"/>
  <c r="BY83" i="15"/>
  <c r="BW83" i="15"/>
  <c r="BV83" i="15"/>
  <c r="BT83" i="15"/>
  <c r="BS83" i="15"/>
  <c r="BQ83" i="15"/>
  <c r="BP83" i="15"/>
  <c r="BI83" i="15"/>
  <c r="BH83" i="15"/>
  <c r="BF83" i="15"/>
  <c r="BE83" i="15"/>
  <c r="BC83" i="15"/>
  <c r="BB83" i="15"/>
  <c r="AZ83" i="15"/>
  <c r="AY83" i="15"/>
  <c r="AI83" i="15"/>
  <c r="AR83" i="15" s="1"/>
  <c r="AH83" i="15"/>
  <c r="AO83" i="15" s="1"/>
  <c r="AG83" i="15"/>
  <c r="AF83" i="15"/>
  <c r="AE83" i="15"/>
  <c r="AK86" i="15" l="1"/>
  <c r="AK84" i="15"/>
  <c r="AK85" i="15"/>
  <c r="AK87" i="15"/>
  <c r="AQ83" i="15"/>
  <c r="AK83" i="15"/>
  <c r="AN83" i="15"/>
  <c r="AI79" i="15"/>
  <c r="AH79" i="15"/>
  <c r="AG79" i="15"/>
  <c r="AF79" i="15"/>
  <c r="AE79" i="15"/>
  <c r="AI78" i="15"/>
  <c r="AH78" i="15"/>
  <c r="AG78" i="15"/>
  <c r="AF78" i="15"/>
  <c r="AE78" i="15"/>
  <c r="AI77" i="15"/>
  <c r="AH77" i="15"/>
  <c r="AG77" i="15"/>
  <c r="AF77" i="15"/>
  <c r="AE77" i="15"/>
  <c r="AI76" i="15"/>
  <c r="AH76" i="15"/>
  <c r="AG76" i="15"/>
  <c r="AF76" i="15"/>
  <c r="AE76" i="15"/>
  <c r="BZ75" i="15"/>
  <c r="BY75" i="15"/>
  <c r="BW75" i="15"/>
  <c r="BV75" i="15"/>
  <c r="BT75" i="15"/>
  <c r="BS75" i="15"/>
  <c r="BQ75" i="15"/>
  <c r="BP75" i="15"/>
  <c r="BI75" i="15"/>
  <c r="BH75" i="15"/>
  <c r="BF75" i="15"/>
  <c r="BE75" i="15"/>
  <c r="BC75" i="15"/>
  <c r="BB75" i="15"/>
  <c r="AZ75" i="15"/>
  <c r="AY75" i="15"/>
  <c r="AI75" i="15"/>
  <c r="AH75" i="15"/>
  <c r="AG75" i="15"/>
  <c r="AF75" i="15"/>
  <c r="AE75" i="15"/>
  <c r="AI73" i="15"/>
  <c r="AH73" i="15"/>
  <c r="AG73" i="15"/>
  <c r="AF73" i="15"/>
  <c r="AE73" i="15"/>
  <c r="AI72" i="15"/>
  <c r="AH72" i="15"/>
  <c r="AG72" i="15"/>
  <c r="AF72" i="15"/>
  <c r="AE72" i="15"/>
  <c r="AI71" i="15"/>
  <c r="AH71" i="15"/>
  <c r="AG71" i="15"/>
  <c r="AF71" i="15"/>
  <c r="AE71" i="15"/>
  <c r="AI70" i="15"/>
  <c r="AH70" i="15"/>
  <c r="AG70" i="15"/>
  <c r="AF70" i="15"/>
  <c r="AE70" i="15"/>
  <c r="BZ69" i="15"/>
  <c r="BY69" i="15"/>
  <c r="BW69" i="15"/>
  <c r="BV69" i="15"/>
  <c r="BT69" i="15"/>
  <c r="BS69" i="15"/>
  <c r="BQ69" i="15"/>
  <c r="BP69" i="15"/>
  <c r="BI69" i="15"/>
  <c r="BH69" i="15"/>
  <c r="BF69" i="15"/>
  <c r="BE69" i="15"/>
  <c r="BC69" i="15"/>
  <c r="BB69" i="15"/>
  <c r="AZ69" i="15"/>
  <c r="AY69" i="15"/>
  <c r="AI69" i="15"/>
  <c r="AH69" i="15"/>
  <c r="AG69" i="15"/>
  <c r="AF69" i="15"/>
  <c r="AE69" i="15"/>
  <c r="AI67" i="15"/>
  <c r="AH67" i="15"/>
  <c r="AG67" i="15"/>
  <c r="AF67" i="15"/>
  <c r="AE67" i="15"/>
  <c r="AI66" i="15"/>
  <c r="AH66" i="15"/>
  <c r="AG66" i="15"/>
  <c r="AF66" i="15"/>
  <c r="AE66" i="15"/>
  <c r="AI65" i="15"/>
  <c r="AH65" i="15"/>
  <c r="AG65" i="15"/>
  <c r="AF65" i="15"/>
  <c r="AE65" i="15"/>
  <c r="AI64" i="15"/>
  <c r="AH64" i="15"/>
  <c r="AG64" i="15"/>
  <c r="AF64" i="15"/>
  <c r="AE64" i="15"/>
  <c r="BZ63" i="15"/>
  <c r="BY63" i="15"/>
  <c r="BW63" i="15"/>
  <c r="BV63" i="15"/>
  <c r="BT63" i="15"/>
  <c r="BS63" i="15"/>
  <c r="BQ63" i="15"/>
  <c r="BP63" i="15"/>
  <c r="BI63" i="15"/>
  <c r="BH63" i="15"/>
  <c r="BF63" i="15"/>
  <c r="BE63" i="15"/>
  <c r="BC63" i="15"/>
  <c r="BB63" i="15"/>
  <c r="AZ63" i="15"/>
  <c r="AY63" i="15"/>
  <c r="AI63" i="15"/>
  <c r="AH63" i="15"/>
  <c r="AG63" i="15"/>
  <c r="AF63" i="15"/>
  <c r="AE63" i="15"/>
  <c r="AI61" i="15"/>
  <c r="AH61" i="15"/>
  <c r="AG61" i="15"/>
  <c r="AF61" i="15"/>
  <c r="AE61" i="15"/>
  <c r="AI60" i="15"/>
  <c r="AH60" i="15"/>
  <c r="AG60" i="15"/>
  <c r="AF60" i="15"/>
  <c r="AE60" i="15"/>
  <c r="AI59" i="15"/>
  <c r="AH59" i="15"/>
  <c r="AG59" i="15"/>
  <c r="AF59" i="15"/>
  <c r="AE59" i="15"/>
  <c r="AI58" i="15"/>
  <c r="AH58" i="15"/>
  <c r="AG58" i="15"/>
  <c r="AF58" i="15"/>
  <c r="AE58" i="15"/>
  <c r="BZ57" i="15"/>
  <c r="BY57" i="15"/>
  <c r="BW57" i="15"/>
  <c r="BV57" i="15"/>
  <c r="BT57" i="15"/>
  <c r="BS57" i="15"/>
  <c r="BQ57" i="15"/>
  <c r="BP57" i="15"/>
  <c r="BI57" i="15"/>
  <c r="BH57" i="15"/>
  <c r="BF57" i="15"/>
  <c r="BE57" i="15"/>
  <c r="BC57" i="15"/>
  <c r="BB57" i="15"/>
  <c r="AZ57" i="15"/>
  <c r="AY57" i="15"/>
  <c r="AI57" i="15"/>
  <c r="AH57" i="15"/>
  <c r="AG57" i="15"/>
  <c r="AF57" i="15"/>
  <c r="AE57" i="15"/>
  <c r="AI55" i="15"/>
  <c r="AH55" i="15"/>
  <c r="AG55" i="15"/>
  <c r="AF55" i="15"/>
  <c r="AE55" i="15"/>
  <c r="AI54" i="15"/>
  <c r="AH54" i="15"/>
  <c r="AG54" i="15"/>
  <c r="AF54" i="15"/>
  <c r="AE54" i="15"/>
  <c r="AI53" i="15"/>
  <c r="AH53" i="15"/>
  <c r="AG53" i="15"/>
  <c r="AF53" i="15"/>
  <c r="AE53" i="15"/>
  <c r="AI52" i="15"/>
  <c r="AH52" i="15"/>
  <c r="AG52" i="15"/>
  <c r="AF52" i="15"/>
  <c r="AE52" i="15"/>
  <c r="BZ51" i="15"/>
  <c r="BY51" i="15"/>
  <c r="BW51" i="15"/>
  <c r="BV51" i="15"/>
  <c r="BT51" i="15"/>
  <c r="BS51" i="15"/>
  <c r="BQ51" i="15"/>
  <c r="BP51" i="15"/>
  <c r="BI51" i="15"/>
  <c r="BH51" i="15"/>
  <c r="BF51" i="15"/>
  <c r="BE51" i="15"/>
  <c r="BC51" i="15"/>
  <c r="BB51" i="15"/>
  <c r="AZ51" i="15"/>
  <c r="AY51" i="15"/>
  <c r="AI51" i="15"/>
  <c r="AH51" i="15"/>
  <c r="AG51" i="15"/>
  <c r="AF51" i="15"/>
  <c r="AE51" i="15"/>
  <c r="AI49" i="15"/>
  <c r="AH49" i="15"/>
  <c r="AG49" i="15"/>
  <c r="AF49" i="15"/>
  <c r="AE49" i="15"/>
  <c r="AI48" i="15"/>
  <c r="AH48" i="15"/>
  <c r="AG48" i="15"/>
  <c r="AF48" i="15"/>
  <c r="AE48" i="15"/>
  <c r="AI47" i="15"/>
  <c r="AH47" i="15"/>
  <c r="AG47" i="15"/>
  <c r="AF47" i="15"/>
  <c r="AE47" i="15"/>
  <c r="AI46" i="15"/>
  <c r="AH46" i="15"/>
  <c r="AG46" i="15"/>
  <c r="AF46" i="15"/>
  <c r="AE46" i="15"/>
  <c r="BZ45" i="15"/>
  <c r="BY45" i="15"/>
  <c r="BW45" i="15"/>
  <c r="BV45" i="15"/>
  <c r="BT45" i="15"/>
  <c r="BS45" i="15"/>
  <c r="BQ45" i="15"/>
  <c r="BP45" i="15"/>
  <c r="BI45" i="15"/>
  <c r="BH45" i="15"/>
  <c r="BF45" i="15"/>
  <c r="BE45" i="15"/>
  <c r="BC45" i="15"/>
  <c r="BB45" i="15"/>
  <c r="AZ45" i="15"/>
  <c r="AY45" i="15"/>
  <c r="AI45" i="15"/>
  <c r="AH45" i="15"/>
  <c r="AG45" i="15"/>
  <c r="AF45" i="15"/>
  <c r="AE45" i="15"/>
  <c r="BS30" i="15"/>
  <c r="BT36" i="15"/>
  <c r="BC30" i="15"/>
  <c r="BB30" i="15"/>
  <c r="BS24" i="15"/>
  <c r="BS18" i="15"/>
  <c r="BS6" i="15"/>
  <c r="BS12" i="15"/>
  <c r="BT12" i="15"/>
  <c r="BT18" i="15"/>
  <c r="BT24" i="15"/>
  <c r="BT30" i="15"/>
  <c r="BZ6" i="15"/>
  <c r="BZ12" i="15"/>
  <c r="BZ18" i="15"/>
  <c r="BZ24" i="15"/>
  <c r="BZ30" i="15"/>
  <c r="BZ36" i="15"/>
  <c r="BY6" i="15"/>
  <c r="BY12" i="15"/>
  <c r="BY18" i="15"/>
  <c r="BY24" i="15"/>
  <c r="BY30" i="15"/>
  <c r="BH36" i="15"/>
  <c r="BH30" i="15"/>
  <c r="BH24" i="15"/>
  <c r="BH18" i="15"/>
  <c r="BH12" i="15"/>
  <c r="BI36" i="15"/>
  <c r="BI30" i="15"/>
  <c r="BI24" i="15"/>
  <c r="BI18" i="15"/>
  <c r="BI12" i="15"/>
  <c r="BI6" i="15"/>
  <c r="BH6" i="15"/>
  <c r="BF6" i="15"/>
  <c r="BY36" i="15"/>
  <c r="BW36" i="15"/>
  <c r="BW30" i="15"/>
  <c r="BW24" i="15"/>
  <c r="BW18" i="15"/>
  <c r="BW12" i="15"/>
  <c r="BW6" i="15"/>
  <c r="BV36" i="15"/>
  <c r="BV30" i="15"/>
  <c r="BV24" i="15"/>
  <c r="BV18" i="15"/>
  <c r="BV12" i="15"/>
  <c r="BV6" i="15"/>
  <c r="BF36" i="15"/>
  <c r="BF30" i="15"/>
  <c r="BF24" i="15"/>
  <c r="BF18" i="15"/>
  <c r="BF12" i="15"/>
  <c r="BE36" i="15"/>
  <c r="BE30" i="15"/>
  <c r="BE24" i="15"/>
  <c r="BE18" i="15"/>
  <c r="BE12" i="15"/>
  <c r="BE6" i="15"/>
  <c r="BC36" i="15"/>
  <c r="BB36" i="15"/>
  <c r="AZ36" i="15"/>
  <c r="AY36" i="15"/>
  <c r="AZ30" i="15"/>
  <c r="AY30" i="15"/>
  <c r="BC24" i="15"/>
  <c r="BB24" i="15"/>
  <c r="AZ24" i="15"/>
  <c r="AY24" i="15"/>
  <c r="BC18" i="15"/>
  <c r="BB18" i="15"/>
  <c r="AZ18" i="15"/>
  <c r="AY18" i="15"/>
  <c r="BC12" i="15"/>
  <c r="BB12" i="15"/>
  <c r="AZ12" i="15"/>
  <c r="AY12" i="15"/>
  <c r="BC6" i="15"/>
  <c r="BB6" i="15"/>
  <c r="AZ6" i="15"/>
  <c r="AY6" i="15"/>
  <c r="AI40" i="15"/>
  <c r="AH40" i="15"/>
  <c r="AG40" i="15"/>
  <c r="AF40" i="15"/>
  <c r="AE40" i="15"/>
  <c r="AI39" i="15"/>
  <c r="AH39" i="15"/>
  <c r="AG39" i="15"/>
  <c r="AF39" i="15"/>
  <c r="AE39" i="15"/>
  <c r="AI38" i="15"/>
  <c r="AH38" i="15"/>
  <c r="AG38" i="15"/>
  <c r="AF38" i="15"/>
  <c r="AE38" i="15"/>
  <c r="AI37" i="15"/>
  <c r="AH37" i="15"/>
  <c r="AG37" i="15"/>
  <c r="AF37" i="15"/>
  <c r="AE37" i="15"/>
  <c r="BS36" i="15"/>
  <c r="BQ36" i="15"/>
  <c r="BP36" i="15"/>
  <c r="AI36" i="15"/>
  <c r="AH36" i="15"/>
  <c r="AG36" i="15"/>
  <c r="AF36" i="15"/>
  <c r="AE36" i="15"/>
  <c r="AI34" i="15"/>
  <c r="AH34" i="15"/>
  <c r="AG34" i="15"/>
  <c r="AF34" i="15"/>
  <c r="AE34" i="15"/>
  <c r="AI33" i="15"/>
  <c r="AH33" i="15"/>
  <c r="AG33" i="15"/>
  <c r="AF33" i="15"/>
  <c r="AE33" i="15"/>
  <c r="AI32" i="15"/>
  <c r="AH32" i="15"/>
  <c r="AG32" i="15"/>
  <c r="AF32" i="15"/>
  <c r="AE32" i="15"/>
  <c r="AI31" i="15"/>
  <c r="AH31" i="15"/>
  <c r="AG31" i="15"/>
  <c r="AF31" i="15"/>
  <c r="AE31" i="15"/>
  <c r="BQ30" i="15"/>
  <c r="BP30" i="15"/>
  <c r="AI30" i="15"/>
  <c r="AH30" i="15"/>
  <c r="AG30" i="15"/>
  <c r="AF30" i="15"/>
  <c r="AE30" i="15"/>
  <c r="AI28" i="15"/>
  <c r="AH28" i="15"/>
  <c r="AG28" i="15"/>
  <c r="AF28" i="15"/>
  <c r="AE28" i="15"/>
  <c r="AI27" i="15"/>
  <c r="AH27" i="15"/>
  <c r="AG27" i="15"/>
  <c r="AF27" i="15"/>
  <c r="AE27" i="15"/>
  <c r="AI26" i="15"/>
  <c r="AH26" i="15"/>
  <c r="AG26" i="15"/>
  <c r="AF26" i="15"/>
  <c r="AE26" i="15"/>
  <c r="AI25" i="15"/>
  <c r="AH25" i="15"/>
  <c r="AG25" i="15"/>
  <c r="AF25" i="15"/>
  <c r="AE25" i="15"/>
  <c r="BQ24" i="15"/>
  <c r="BP24" i="15"/>
  <c r="AI24" i="15"/>
  <c r="AH24" i="15"/>
  <c r="AG24" i="15"/>
  <c r="AF24" i="15"/>
  <c r="AE24" i="15"/>
  <c r="AI22" i="15"/>
  <c r="AH22" i="15"/>
  <c r="AG22" i="15"/>
  <c r="AF22" i="15"/>
  <c r="AE22" i="15"/>
  <c r="AI21" i="15"/>
  <c r="AH21" i="15"/>
  <c r="AG21" i="15"/>
  <c r="AF21" i="15"/>
  <c r="AE21" i="15"/>
  <c r="AI20" i="15"/>
  <c r="AH20" i="15"/>
  <c r="AG20" i="15"/>
  <c r="AF20" i="15"/>
  <c r="AE20" i="15"/>
  <c r="AI19" i="15"/>
  <c r="AH19" i="15"/>
  <c r="AG19" i="15"/>
  <c r="AF19" i="15"/>
  <c r="AE19" i="15"/>
  <c r="BQ18" i="15"/>
  <c r="BP18" i="15"/>
  <c r="AI18" i="15"/>
  <c r="AH18" i="15"/>
  <c r="AG18" i="15"/>
  <c r="AF18" i="15"/>
  <c r="AE18" i="15"/>
  <c r="AI16" i="15"/>
  <c r="AH16" i="15"/>
  <c r="AG16" i="15"/>
  <c r="AF16" i="15"/>
  <c r="AE16" i="15"/>
  <c r="AI15" i="15"/>
  <c r="AH15" i="15"/>
  <c r="AG15" i="15"/>
  <c r="AF15" i="15"/>
  <c r="AE15" i="15"/>
  <c r="AI14" i="15"/>
  <c r="AH14" i="15"/>
  <c r="AG14" i="15"/>
  <c r="AF14" i="15"/>
  <c r="AE14" i="15"/>
  <c r="AI13" i="15"/>
  <c r="AH13" i="15"/>
  <c r="AG13" i="15"/>
  <c r="AF13" i="15"/>
  <c r="AE13" i="15"/>
  <c r="BQ12" i="15"/>
  <c r="BP12" i="15"/>
  <c r="AI12" i="15"/>
  <c r="AH12" i="15"/>
  <c r="AG12" i="15"/>
  <c r="AF12" i="15"/>
  <c r="AE12" i="15"/>
  <c r="AI10" i="15"/>
  <c r="AH10" i="15"/>
  <c r="AG10" i="15"/>
  <c r="AF10" i="15"/>
  <c r="AE10" i="15"/>
  <c r="AI9" i="15"/>
  <c r="AH9" i="15"/>
  <c r="AG9" i="15"/>
  <c r="AF9" i="15"/>
  <c r="AE9" i="15"/>
  <c r="AI8" i="15"/>
  <c r="AH8" i="15"/>
  <c r="AG8" i="15"/>
  <c r="AF8" i="15"/>
  <c r="AE8" i="15"/>
  <c r="AI7" i="15"/>
  <c r="AH7" i="15"/>
  <c r="AG7" i="15"/>
  <c r="AF7" i="15"/>
  <c r="AE7" i="15"/>
  <c r="BT6" i="15"/>
  <c r="BQ6" i="15"/>
  <c r="BP6" i="15"/>
  <c r="AI6" i="15"/>
  <c r="AH6" i="15"/>
  <c r="AG6" i="15"/>
  <c r="AF6" i="15"/>
  <c r="AE6" i="15"/>
  <c r="AL83" i="15" l="1"/>
  <c r="AR75" i="15"/>
  <c r="AO75" i="15"/>
  <c r="AK76" i="15"/>
  <c r="AK78" i="15"/>
  <c r="AN75" i="15"/>
  <c r="AK77" i="15"/>
  <c r="AK79" i="15"/>
  <c r="AK75" i="15"/>
  <c r="AQ75" i="15"/>
  <c r="AN51" i="15"/>
  <c r="AQ45" i="15"/>
  <c r="AO63" i="15"/>
  <c r="AR63" i="15"/>
  <c r="AN69" i="15"/>
  <c r="AR51" i="15"/>
  <c r="AN57" i="15"/>
  <c r="AO45" i="15"/>
  <c r="AR57" i="15"/>
  <c r="AK70" i="15"/>
  <c r="AK60" i="15"/>
  <c r="AK73" i="15"/>
  <c r="AK61" i="15"/>
  <c r="AR69" i="15"/>
  <c r="AO57" i="15"/>
  <c r="AN45" i="15"/>
  <c r="AK53" i="15"/>
  <c r="AK48" i="15"/>
  <c r="AK59" i="15"/>
  <c r="AK51" i="15"/>
  <c r="AO51" i="15"/>
  <c r="AK65" i="15"/>
  <c r="AK67" i="15"/>
  <c r="AK71" i="15"/>
  <c r="AK52" i="15"/>
  <c r="AK54" i="15"/>
  <c r="AK47" i="15"/>
  <c r="AK49" i="15"/>
  <c r="AK58" i="15"/>
  <c r="AK69" i="15"/>
  <c r="AK64" i="15"/>
  <c r="AK66" i="15"/>
  <c r="AK45" i="15"/>
  <c r="AK46" i="15"/>
  <c r="AK55" i="15"/>
  <c r="AO69" i="15"/>
  <c r="AK57" i="15"/>
  <c r="AK63" i="15"/>
  <c r="AK72" i="15"/>
  <c r="AR45" i="15"/>
  <c r="AQ51" i="15"/>
  <c r="AN63" i="15"/>
  <c r="AQ57" i="15"/>
  <c r="AQ63" i="15"/>
  <c r="AQ69" i="15"/>
  <c r="AO36" i="15"/>
  <c r="AR36" i="15"/>
  <c r="AO30" i="15"/>
  <c r="AR30" i="15"/>
  <c r="AO24" i="15"/>
  <c r="AO18" i="15"/>
  <c r="AQ12" i="15"/>
  <c r="AN12" i="15"/>
  <c r="AN6" i="15"/>
  <c r="AR6" i="15"/>
  <c r="AK28" i="15"/>
  <c r="AK12" i="15"/>
  <c r="AK24" i="15"/>
  <c r="AO6" i="15"/>
  <c r="AK31" i="15"/>
  <c r="AK33" i="15"/>
  <c r="AK6" i="15"/>
  <c r="AK38" i="15"/>
  <c r="AK18" i="15"/>
  <c r="AK22" i="15"/>
  <c r="AK7" i="15"/>
  <c r="AK9" i="15"/>
  <c r="AK14" i="15"/>
  <c r="AQ24" i="15"/>
  <c r="AK27" i="15"/>
  <c r="AK39" i="15"/>
  <c r="AO12" i="15"/>
  <c r="AK20" i="15"/>
  <c r="AK25" i="15"/>
  <c r="AK30" i="15"/>
  <c r="AK37" i="15"/>
  <c r="AN30" i="15"/>
  <c r="AK32" i="15"/>
  <c r="AK8" i="15"/>
  <c r="AK10" i="15"/>
  <c r="AK13" i="15"/>
  <c r="AQ30" i="15"/>
  <c r="AK34" i="15"/>
  <c r="AQ6" i="15"/>
  <c r="AK16" i="15"/>
  <c r="AR18" i="15"/>
  <c r="AK21" i="15"/>
  <c r="AK26" i="15"/>
  <c r="AK40" i="15"/>
  <c r="AK15" i="15"/>
  <c r="AR24" i="15"/>
  <c r="AK19" i="15"/>
  <c r="AK36" i="15"/>
  <c r="AN36" i="15"/>
  <c r="AR12" i="15"/>
  <c r="AN18" i="15"/>
  <c r="AQ36" i="15"/>
  <c r="AQ18" i="15"/>
  <c r="AN24" i="15"/>
  <c r="AL75" i="15" l="1"/>
  <c r="AL57" i="15"/>
  <c r="AL63" i="15"/>
  <c r="AL51" i="15"/>
  <c r="AL45" i="15"/>
  <c r="AL69" i="15"/>
  <c r="AL36" i="15"/>
  <c r="AL30" i="15"/>
  <c r="AL24" i="15"/>
  <c r="AL12" i="15"/>
  <c r="AL6" i="15"/>
  <c r="AL18" i="15"/>
</calcChain>
</file>

<file path=xl/sharedStrings.xml><?xml version="1.0" encoding="utf-8"?>
<sst xmlns="http://schemas.openxmlformats.org/spreadsheetml/2006/main" count="128" uniqueCount="41">
  <si>
    <t>CASF2016</t>
  </si>
  <si>
    <t>CASF2013</t>
  </si>
  <si>
    <t>Epoch</t>
  </si>
  <si>
    <t>Training R</t>
  </si>
  <si>
    <t>Validation R</t>
  </si>
  <si>
    <t>Training RMSE</t>
  </si>
  <si>
    <t>Validation RMSE</t>
  </si>
  <si>
    <t>Overfitting</t>
  </si>
  <si>
    <t>Val R</t>
  </si>
  <si>
    <t>Val RMSE</t>
  </si>
  <si>
    <t>R</t>
  </si>
  <si>
    <t>RMSE</t>
  </si>
  <si>
    <t>Complete</t>
  </si>
  <si>
    <t>Random Seed</t>
  </si>
  <si>
    <t>stdev</t>
  </si>
  <si>
    <t>o.759</t>
  </si>
  <si>
    <t>Trained on PDBbind</t>
  </si>
  <si>
    <t>Trained on PDBbind CleanSplit</t>
  </si>
  <si>
    <t>Indep. Subset</t>
  </si>
  <si>
    <t>No embeddings</t>
  </si>
  <si>
    <t>ChemBERTa</t>
  </si>
  <si>
    <t>ChemBERTa + ANKH</t>
  </si>
  <si>
    <t>ChemBERTa + ESM2</t>
  </si>
  <si>
    <t>ChemBERTa + ANKH + ESM2</t>
  </si>
  <si>
    <t>Protein Ablation ChemBERTa + ANKH + ESM2</t>
  </si>
  <si>
    <t>Trained on PDBbind CleanSplit, without Removal of Training Redundancy</t>
  </si>
  <si>
    <t xml:space="preserve"> ChemBERTa + ANKH + ESM2 </t>
  </si>
  <si>
    <t>ChemBERTa + ANKH + ESM2 (Protein Ablation)</t>
  </si>
  <si>
    <t>GEMS - GATE18e_00AEc0fPL_d0100</t>
  </si>
  <si>
    <t>GEMS - GATE18d_00AEc0fPL_d0100</t>
  </si>
  <si>
    <t>GEMS - GATE18d_B0AEc0fPL_d0300</t>
  </si>
  <si>
    <t>GEMS - GATE18d_06AEc0fPL_d0400</t>
  </si>
  <si>
    <t>GEMS - GATE18d_B6AEc0fPL_d0300</t>
  </si>
  <si>
    <t>GEMS - GATE18d_B6AEc00L_d0100</t>
  </si>
  <si>
    <t>GEMS - GATE18e_00AEc11PL_kikdic_d0100</t>
  </si>
  <si>
    <t>GEMS - GATE18d_00AEc11PL_kikdic_d0200</t>
  </si>
  <si>
    <t>GEMS - GATE18d_B0AEc11PL_kikdic_d0600</t>
  </si>
  <si>
    <t>GEMS - GATE18d_06AEc11PL_kikdic_d0600</t>
  </si>
  <si>
    <t>GEMS - GATE18d_B6AEc11PL_kikdic_d0500</t>
  </si>
  <si>
    <t>GEMS - GATE18d_B6AEc110L_kikdic_d0100</t>
  </si>
  <si>
    <t>GEMS - GATE18d_B6AEc10PL_kikdic_d0300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</si>
</sst>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0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theme="0"/>
      <name val="Aptos Narrow"/>
      <scheme val="minor"/>
    </font>
    <font>
      <sz val="10"/>
      <color rgb="FF000000"/>
      <name val="Aptos Narrow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4" xfId="0" applyFont="1" applyBorder="1"/>
    <xf numFmtId="3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3" fontId="2" fillId="1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12" borderId="4" xfId="0" applyFont="1" applyFill="1" applyBorder="1"/>
    <xf numFmtId="0" fontId="2" fillId="11" borderId="4" xfId="0" applyFont="1" applyFill="1" applyBorder="1"/>
    <xf numFmtId="1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 textRotation="90"/>
    </xf>
    <xf numFmtId="164" fontId="3" fillId="0" borderId="4" xfId="0" applyNumberFormat="1" applyFont="1" applyBorder="1" applyAlignment="1">
      <alignment horizontal="left"/>
    </xf>
    <xf numFmtId="164" fontId="3" fillId="0" borderId="4" xfId="0" applyNumberFormat="1" applyFont="1" applyBorder="1"/>
    <xf numFmtId="0" fontId="2" fillId="13" borderId="4" xfId="0" applyFont="1" applyFill="1" applyBorder="1"/>
    <xf numFmtId="164" fontId="6" fillId="0" borderId="4" xfId="0" applyNumberFormat="1" applyFont="1" applyBorder="1" applyAlignment="1">
      <alignment horizontal="left"/>
    </xf>
    <xf numFmtId="0" fontId="2" fillId="14" borderId="4" xfId="0" applyFont="1" applyFill="1" applyBorder="1"/>
    <xf numFmtId="164" fontId="2" fillId="0" borderId="4" xfId="0" applyNumberFormat="1" applyFont="1" applyBorder="1"/>
    <xf numFmtId="164" fontId="2" fillId="14" borderId="4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164" fontId="2" fillId="0" borderId="8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5" borderId="10" xfId="0" applyFont="1" applyFill="1" applyBorder="1"/>
    <xf numFmtId="0" fontId="2" fillId="0" borderId="10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textRotation="90"/>
    </xf>
    <xf numFmtId="0" fontId="2" fillId="6" borderId="10" xfId="0" applyFont="1" applyFill="1" applyBorder="1"/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0" fontId="2" fillId="5" borderId="1" xfId="0" applyFont="1" applyFill="1" applyBorder="1"/>
    <xf numFmtId="3" fontId="4" fillId="0" borderId="4" xfId="0" applyNumberFormat="1" applyFont="1" applyBorder="1" applyAlignment="1">
      <alignment horizontal="center"/>
    </xf>
    <xf numFmtId="0" fontId="2" fillId="10" borderId="4" xfId="0" applyFont="1" applyFill="1" applyBorder="1"/>
    <xf numFmtId="0" fontId="2" fillId="6" borderId="1" xfId="0" applyFont="1" applyFill="1" applyBorder="1"/>
    <xf numFmtId="0" fontId="2" fillId="0" borderId="10" xfId="0" applyFont="1" applyBorder="1" applyAlignment="1">
      <alignment horizontal="center" vertical="center" wrapText="1"/>
    </xf>
    <xf numFmtId="3" fontId="2" fillId="14" borderId="4" xfId="0" applyNumberFormat="1" applyFont="1" applyFill="1" applyBorder="1" applyAlignment="1">
      <alignment horizontal="center"/>
    </xf>
    <xf numFmtId="1" fontId="2" fillId="14" borderId="4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left"/>
    </xf>
    <xf numFmtId="164" fontId="2" fillId="14" borderId="8" xfId="0" applyNumberFormat="1" applyFont="1" applyFill="1" applyBorder="1" applyAlignment="1">
      <alignment horizontal="left"/>
    </xf>
    <xf numFmtId="164" fontId="1" fillId="14" borderId="2" xfId="0" applyNumberFormat="1" applyFont="1" applyFill="1" applyBorder="1" applyAlignment="1">
      <alignment horizontal="left"/>
    </xf>
    <xf numFmtId="164" fontId="2" fillId="14" borderId="10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right"/>
    </xf>
    <xf numFmtId="0" fontId="2" fillId="14" borderId="8" xfId="0" applyFont="1" applyFill="1" applyBorder="1"/>
    <xf numFmtId="164" fontId="2" fillId="14" borderId="8" xfId="0" applyNumberFormat="1" applyFont="1" applyFill="1" applyBorder="1" applyAlignment="1">
      <alignment horizontal="center" vertical="center" textRotation="90"/>
    </xf>
    <xf numFmtId="164" fontId="3" fillId="14" borderId="4" xfId="0" applyNumberFormat="1" applyFont="1" applyFill="1" applyBorder="1" applyAlignment="1">
      <alignment horizontal="left"/>
    </xf>
    <xf numFmtId="164" fontId="2" fillId="14" borderId="4" xfId="0" applyNumberFormat="1" applyFont="1" applyFill="1" applyBorder="1" applyAlignment="1">
      <alignment horizontal="center" vertical="center" textRotation="90"/>
    </xf>
    <xf numFmtId="164" fontId="3" fillId="14" borderId="4" xfId="0" applyNumberFormat="1" applyFont="1" applyFill="1" applyBorder="1"/>
    <xf numFmtId="164" fontId="2" fillId="9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10" borderId="5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1" fillId="14" borderId="2" xfId="0" applyNumberFormat="1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164" fontId="2" fillId="14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38D8-4AA6-814E-AC02-1E54FC0B05A3}">
  <dimension ref="A1:CC87"/>
  <sheetViews>
    <sheetView tabSelected="1" zoomScaleNormal="120" workbookViewId="0">
      <pane xSplit="3" ySplit="4" topLeftCell="D5" activePane="bottomRight" state="frozen"/>
      <selection pane="topRight" activeCell="F1" sqref="F1"/>
      <selection pane="bottomLeft" activeCell="A5" sqref="A5"/>
      <selection pane="bottomRight" sqref="A1:XFD1048576"/>
    </sheetView>
  </sheetViews>
  <sheetFormatPr baseColWidth="10" defaultRowHeight="16" customHeight="1" x14ac:dyDescent="0.2"/>
  <cols>
    <col min="1" max="1" width="12.6640625" style="1" customWidth="1"/>
    <col min="2" max="2" width="33.5" style="1" customWidth="1"/>
    <col min="3" max="3" width="15" style="2" customWidth="1"/>
    <col min="4" max="4" width="2.83203125" style="1" customWidth="1"/>
    <col min="5" max="15" width="6.5" style="1" customWidth="1"/>
    <col min="16" max="18" width="7.6640625" style="1" customWidth="1"/>
    <col min="19" max="19" width="8.5" style="1" customWidth="1"/>
    <col min="20" max="29" width="6.5" style="1" customWidth="1"/>
    <col min="30" max="30" width="3" style="1" customWidth="1"/>
    <col min="31" max="33" width="9.6640625" style="1" customWidth="1"/>
    <col min="34" max="34" width="9.6640625" style="19" customWidth="1"/>
    <col min="35" max="35" width="9.6640625" style="28" customWidth="1"/>
    <col min="36" max="36" width="4.33203125" style="20" customWidth="1"/>
    <col min="37" max="38" width="8" style="1" customWidth="1"/>
    <col min="39" max="39" width="3.6640625" style="19" customWidth="1"/>
    <col min="40" max="40" width="8" style="28" customWidth="1"/>
    <col min="41" max="41" width="8.6640625" style="20" customWidth="1"/>
    <col min="42" max="42" width="2.6640625" style="19" customWidth="1"/>
    <col min="43" max="43" width="8.5" style="28" customWidth="1"/>
    <col min="44" max="44" width="6.83203125" style="20" customWidth="1"/>
    <col min="45" max="45" width="2.6640625" style="1" customWidth="1"/>
    <col min="46" max="49" width="7.5" style="5" customWidth="1"/>
    <col min="50" max="50" width="2.33203125" style="5" customWidth="1"/>
    <col min="51" max="52" width="7.5" style="5" customWidth="1"/>
    <col min="53" max="53" width="1.83203125" style="5" customWidth="1"/>
    <col min="54" max="55" width="7.5" style="5" customWidth="1"/>
    <col min="56" max="56" width="2" style="1" customWidth="1"/>
    <col min="57" max="57" width="8" style="1" customWidth="1"/>
    <col min="58" max="58" width="7" style="1" customWidth="1"/>
    <col min="59" max="59" width="1.5" style="1" customWidth="1"/>
    <col min="60" max="60" width="8" style="1" customWidth="1"/>
    <col min="61" max="61" width="7" style="1" customWidth="1"/>
    <col min="62" max="62" width="3.83203125" style="1" customWidth="1"/>
    <col min="63" max="66" width="7.5" style="5" customWidth="1"/>
    <col min="67" max="67" width="1.83203125" style="1" customWidth="1"/>
    <col min="68" max="68" width="8.6640625" style="1" customWidth="1"/>
    <col min="69" max="69" width="6.83203125" style="1" customWidth="1"/>
    <col min="70" max="70" width="2.33203125" style="1" customWidth="1"/>
    <col min="71" max="71" width="8.6640625" style="1" customWidth="1"/>
    <col min="72" max="72" width="6.83203125" style="1" customWidth="1"/>
    <col min="73" max="73" width="4.1640625" style="1" customWidth="1"/>
    <col min="74" max="75" width="7.83203125" style="1" customWidth="1"/>
    <col min="76" max="76" width="2.33203125" style="1" customWidth="1"/>
    <col min="77" max="78" width="7.83203125" style="1" customWidth="1"/>
    <col min="79" max="16384" width="10.83203125" style="1"/>
  </cols>
  <sheetData>
    <row r="1" spans="1:78" ht="16" customHeight="1" thickBot="1" x14ac:dyDescent="0.25">
      <c r="AK1" s="3"/>
      <c r="AT1" s="75" t="s">
        <v>0</v>
      </c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K1" s="77" t="s">
        <v>1</v>
      </c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9"/>
    </row>
    <row r="2" spans="1:78" ht="16" customHeight="1" x14ac:dyDescent="0.2">
      <c r="C2" s="4" t="s">
        <v>13</v>
      </c>
      <c r="E2" s="62" t="s">
        <v>2</v>
      </c>
      <c r="F2" s="62"/>
      <c r="G2" s="62"/>
      <c r="H2" s="62"/>
      <c r="I2" s="62"/>
      <c r="J2" s="63" t="s">
        <v>3</v>
      </c>
      <c r="K2" s="63"/>
      <c r="L2" s="63"/>
      <c r="M2" s="63"/>
      <c r="N2" s="63"/>
      <c r="O2" s="64" t="s">
        <v>4</v>
      </c>
      <c r="P2" s="65"/>
      <c r="Q2" s="65"/>
      <c r="R2" s="65"/>
      <c r="S2" s="66"/>
      <c r="T2" s="67" t="s">
        <v>5</v>
      </c>
      <c r="U2" s="67"/>
      <c r="V2" s="67"/>
      <c r="W2" s="67"/>
      <c r="X2" s="67"/>
      <c r="Y2" s="68" t="s">
        <v>6</v>
      </c>
      <c r="Z2" s="68"/>
      <c r="AA2" s="68"/>
      <c r="AB2" s="68"/>
      <c r="AC2" s="68"/>
      <c r="AE2" s="69" t="s">
        <v>2</v>
      </c>
      <c r="AF2" s="70" t="s">
        <v>3</v>
      </c>
      <c r="AG2" s="71" t="s">
        <v>5</v>
      </c>
      <c r="AH2" s="72" t="s">
        <v>4</v>
      </c>
      <c r="AI2" s="73" t="s">
        <v>6</v>
      </c>
      <c r="AJ2" s="36"/>
      <c r="AK2" s="80" t="s">
        <v>7</v>
      </c>
      <c r="AL2" s="80"/>
      <c r="AN2" s="32" t="s">
        <v>8</v>
      </c>
      <c r="AO2" s="23" t="s">
        <v>14</v>
      </c>
      <c r="AQ2" s="35" t="s">
        <v>9</v>
      </c>
      <c r="AR2" s="26" t="s">
        <v>14</v>
      </c>
      <c r="AT2" s="81" t="s">
        <v>12</v>
      </c>
      <c r="AU2" s="81"/>
      <c r="AV2" s="81" t="s">
        <v>18</v>
      </c>
      <c r="AW2" s="81"/>
      <c r="BD2" s="6"/>
      <c r="BE2" s="6"/>
      <c r="BF2" s="6"/>
      <c r="BG2" s="6"/>
      <c r="BH2" s="6"/>
      <c r="BI2" s="6"/>
      <c r="BK2" s="81" t="s">
        <v>12</v>
      </c>
      <c r="BL2" s="81"/>
      <c r="BM2" s="81" t="s">
        <v>18</v>
      </c>
      <c r="BN2" s="81"/>
    </row>
    <row r="3" spans="1:78" ht="16" customHeight="1" x14ac:dyDescent="0.2">
      <c r="B3" s="33"/>
      <c r="AE3" s="69"/>
      <c r="AF3" s="70"/>
      <c r="AG3" s="71"/>
      <c r="AH3" s="72"/>
      <c r="AI3" s="74"/>
      <c r="AJ3" s="36"/>
      <c r="AN3" s="29"/>
      <c r="AQ3" s="29"/>
      <c r="AT3" s="5" t="s">
        <v>10</v>
      </c>
      <c r="AU3" s="5" t="s">
        <v>11</v>
      </c>
      <c r="AV3" s="5" t="s">
        <v>10</v>
      </c>
      <c r="AW3" s="5" t="s">
        <v>11</v>
      </c>
      <c r="AY3" s="7" t="s">
        <v>10</v>
      </c>
      <c r="AZ3" s="7" t="s">
        <v>14</v>
      </c>
      <c r="BA3" s="1"/>
      <c r="BB3" s="8" t="s">
        <v>11</v>
      </c>
      <c r="BC3" s="8" t="s">
        <v>14</v>
      </c>
      <c r="BE3" s="7" t="s">
        <v>10</v>
      </c>
      <c r="BF3" s="7" t="s">
        <v>14</v>
      </c>
      <c r="BH3" s="8" t="s">
        <v>11</v>
      </c>
      <c r="BI3" s="8" t="s">
        <v>14</v>
      </c>
      <c r="BK3" s="5" t="s">
        <v>10</v>
      </c>
      <c r="BL3" s="5" t="s">
        <v>11</v>
      </c>
      <c r="BM3" s="5" t="s">
        <v>10</v>
      </c>
      <c r="BN3" s="5" t="s">
        <v>11</v>
      </c>
      <c r="BP3" s="7" t="s">
        <v>10</v>
      </c>
      <c r="BQ3" s="7" t="s">
        <v>14</v>
      </c>
      <c r="BS3" s="8" t="s">
        <v>11</v>
      </c>
      <c r="BT3" s="8" t="s">
        <v>14</v>
      </c>
      <c r="BV3" s="7" t="s">
        <v>10</v>
      </c>
      <c r="BW3" s="7" t="s">
        <v>14</v>
      </c>
      <c r="BY3" s="8" t="s">
        <v>11</v>
      </c>
      <c r="BZ3" s="8" t="s">
        <v>14</v>
      </c>
    </row>
    <row r="4" spans="1:78" ht="16" customHeight="1" x14ac:dyDescent="0.2">
      <c r="AI4" s="29"/>
      <c r="AN4" s="29"/>
      <c r="AQ4" s="29"/>
      <c r="AY4" s="1"/>
      <c r="AZ4" s="1"/>
      <c r="BA4" s="1"/>
      <c r="BB4" s="1"/>
      <c r="BC4" s="1"/>
    </row>
    <row r="5" spans="1:78" ht="16" customHeight="1" x14ac:dyDescent="0.2">
      <c r="B5" s="34" t="s">
        <v>16</v>
      </c>
      <c r="C5" s="1"/>
      <c r="AI5" s="29"/>
      <c r="AN5" s="29"/>
      <c r="AQ5" s="29"/>
      <c r="AT5" s="1"/>
      <c r="AU5" s="1"/>
      <c r="AV5" s="1"/>
      <c r="AW5" s="1"/>
      <c r="AX5" s="1"/>
      <c r="AY5" s="1"/>
      <c r="AZ5" s="1"/>
      <c r="BA5" s="1"/>
      <c r="BB5" s="1"/>
      <c r="BC5" s="1"/>
      <c r="BK5" s="1"/>
      <c r="BL5" s="1"/>
      <c r="BM5" s="1"/>
      <c r="BN5" s="1"/>
    </row>
    <row r="6" spans="1:78" ht="16" customHeight="1" x14ac:dyDescent="0.2">
      <c r="A6" s="51" t="s">
        <v>19</v>
      </c>
      <c r="B6" s="1" t="s">
        <v>28</v>
      </c>
      <c r="C6" s="2">
        <v>0</v>
      </c>
      <c r="E6" s="1">
        <v>463</v>
      </c>
      <c r="F6" s="1">
        <v>257</v>
      </c>
      <c r="G6" s="1">
        <v>356</v>
      </c>
      <c r="H6" s="1">
        <v>381</v>
      </c>
      <c r="I6" s="1">
        <v>455</v>
      </c>
      <c r="J6" s="1">
        <v>0.84399999999999997</v>
      </c>
      <c r="K6" s="1">
        <v>0.77600000000000002</v>
      </c>
      <c r="L6" s="1">
        <v>0.81299999999999994</v>
      </c>
      <c r="M6" s="1">
        <v>0.82199999999999995</v>
      </c>
      <c r="N6" s="1">
        <v>0.83899999999999997</v>
      </c>
      <c r="O6" s="1">
        <v>0.72099999999999997</v>
      </c>
      <c r="P6" s="1">
        <v>0.72199999999999998</v>
      </c>
      <c r="Q6" s="1">
        <v>0.73699999999999999</v>
      </c>
      <c r="R6" s="1">
        <v>0.71899999999999997</v>
      </c>
      <c r="S6" s="1">
        <v>0.73399999999999999</v>
      </c>
      <c r="T6" s="1">
        <v>0.98899999999999999</v>
      </c>
      <c r="U6" s="1">
        <v>1.159</v>
      </c>
      <c r="V6" s="1">
        <v>1.0669999999999999</v>
      </c>
      <c r="W6" s="1">
        <v>1.048</v>
      </c>
      <c r="X6" s="1">
        <v>0.997</v>
      </c>
      <c r="Y6" s="1">
        <v>1.27</v>
      </c>
      <c r="Z6" s="1">
        <v>1.274</v>
      </c>
      <c r="AA6" s="1">
        <v>1.2769999999999999</v>
      </c>
      <c r="AB6" s="1">
        <v>1.2709999999999999</v>
      </c>
      <c r="AC6" s="1">
        <v>1.27</v>
      </c>
      <c r="AE6" s="9">
        <f>AVERAGE(E6:I6)</f>
        <v>382.4</v>
      </c>
      <c r="AF6" s="10">
        <f>AVERAGE(J6:N6)</f>
        <v>0.81879999999999986</v>
      </c>
      <c r="AG6" s="10">
        <f>AVERAGE(T6:X6)</f>
        <v>1.052</v>
      </c>
      <c r="AH6" s="21">
        <f>AVERAGE(O6:S6)</f>
        <v>0.72660000000000002</v>
      </c>
      <c r="AI6" s="30">
        <f>AVERAGE(Y6:AC6)</f>
        <v>1.2724</v>
      </c>
      <c r="AJ6" s="22"/>
      <c r="AK6" s="3">
        <f>((AI6-AG6)*(1000/AE6))/AH6</f>
        <v>0.79322850624275132</v>
      </c>
      <c r="AL6" s="49">
        <f>AVERAGE(AK6:AK10)</f>
        <v>0.806360276463568</v>
      </c>
      <c r="AN6" s="57">
        <f>AVERAGE(AH6:AH10)</f>
        <v>0.72767999999999999</v>
      </c>
      <c r="AO6" s="59">
        <f>STDEV(AH6:AH10)</f>
        <v>1.5974980438172553E-3</v>
      </c>
      <c r="AP6" s="25"/>
      <c r="AQ6" s="57">
        <f>AVERAGE(AI6:AI10)</f>
        <v>1.2768799999999998</v>
      </c>
      <c r="AR6" s="59">
        <f>STDEV(AI6:AI10)</f>
        <v>1.1100090089724441E-2</v>
      </c>
      <c r="AT6" s="12">
        <v>0.84299999999999997</v>
      </c>
      <c r="AU6" s="12">
        <v>1.2210000000000001</v>
      </c>
      <c r="AV6" s="12">
        <v>0.81200000000000006</v>
      </c>
      <c r="AW6" s="12">
        <v>1.452</v>
      </c>
      <c r="AX6" s="12"/>
      <c r="AY6" s="49">
        <f>AVERAGE($AT6:$AT10)</f>
        <v>0.84420000000000006</v>
      </c>
      <c r="AZ6" s="50">
        <f>STDEV($AT6:$AT10)</f>
        <v>6.0991802727907675E-3</v>
      </c>
      <c r="BA6" s="11"/>
      <c r="BB6" s="49">
        <f>AVERAGE($AU6:$AU10)</f>
        <v>1.2152000000000001</v>
      </c>
      <c r="BC6" s="50">
        <f>STDEV($AU6:$AU10)</f>
        <v>1.911020669694603E-2</v>
      </c>
      <c r="BD6" s="13"/>
      <c r="BE6" s="49">
        <f>AVERAGE($AV6:$AV10)</f>
        <v>0.81020000000000003</v>
      </c>
      <c r="BF6" s="50">
        <f>STDEV($AV6:$AV10)</f>
        <v>1.141052146047669E-2</v>
      </c>
      <c r="BG6" s="11"/>
      <c r="BH6" s="49">
        <f>AVERAGE($AW6:$AW10)</f>
        <v>1.4586000000000001</v>
      </c>
      <c r="BI6" s="50">
        <f>STDEV($AW6:$AW10)</f>
        <v>2.7519084287090712E-2</v>
      </c>
      <c r="BK6" s="15">
        <v>0.81599999999999995</v>
      </c>
      <c r="BL6" s="15">
        <v>1.3520000000000001</v>
      </c>
      <c r="BM6" s="15">
        <v>0.78800000000000003</v>
      </c>
      <c r="BN6" s="15">
        <v>1.534</v>
      </c>
      <c r="BP6" s="49">
        <f>AVERAGE(BK6:BK10)</f>
        <v>0.81779999999999986</v>
      </c>
      <c r="BQ6" s="50">
        <f>STDEV(BK6:BK10)</f>
        <v>6.9426219830838881E-3</v>
      </c>
      <c r="BR6" s="11"/>
      <c r="BS6" s="49">
        <f>AVERAGE(BL6:BL10)</f>
        <v>1.3452000000000002</v>
      </c>
      <c r="BT6" s="50">
        <f>STDEV(BL6:BL10)</f>
        <v>1.9967473550752467E-2</v>
      </c>
      <c r="BV6" s="49">
        <f>AVERAGE(BM6:BM10)</f>
        <v>0.79480000000000017</v>
      </c>
      <c r="BW6" s="50">
        <f>STDEV(BN6:BN10)</f>
        <v>2.850789364369103E-2</v>
      </c>
      <c r="BX6" s="11"/>
      <c r="BY6" s="49">
        <f>AVERAGE(BN6:BN10)</f>
        <v>1.5231999999999999</v>
      </c>
      <c r="BZ6" s="50">
        <f>STDEV(BN6:BN10)</f>
        <v>2.850789364369103E-2</v>
      </c>
    </row>
    <row r="7" spans="1:78" ht="16" customHeight="1" x14ac:dyDescent="0.2">
      <c r="A7" s="52"/>
      <c r="B7" s="1" t="s">
        <v>28</v>
      </c>
      <c r="C7" s="2">
        <v>1</v>
      </c>
      <c r="E7" s="1">
        <v>401</v>
      </c>
      <c r="F7" s="1">
        <v>392</v>
      </c>
      <c r="G7" s="1">
        <v>536</v>
      </c>
      <c r="H7" s="1">
        <v>329</v>
      </c>
      <c r="I7" s="1">
        <v>417</v>
      </c>
      <c r="J7" s="1">
        <v>0.82699999999999996</v>
      </c>
      <c r="K7" s="1">
        <v>0.82699999999999996</v>
      </c>
      <c r="L7" s="1">
        <v>0.85299999999999998</v>
      </c>
      <c r="M7" s="1">
        <v>0.80100000000000005</v>
      </c>
      <c r="N7" s="1">
        <v>0.82699999999999996</v>
      </c>
      <c r="O7" s="1">
        <v>0.73499999999999999</v>
      </c>
      <c r="P7" s="1">
        <v>0.72299999999999998</v>
      </c>
      <c r="Q7" s="1">
        <v>0.72799999999999998</v>
      </c>
      <c r="R7" s="1">
        <v>0.71899999999999997</v>
      </c>
      <c r="S7" s="1">
        <v>0.73399999999999999</v>
      </c>
      <c r="T7" s="1">
        <v>1.03</v>
      </c>
      <c r="U7" s="1">
        <v>1.036</v>
      </c>
      <c r="V7" s="1">
        <v>0.95699999999999996</v>
      </c>
      <c r="W7" s="1">
        <v>1.105</v>
      </c>
      <c r="X7" s="1">
        <v>1.0289999999999999</v>
      </c>
      <c r="Y7" s="1">
        <v>1.306</v>
      </c>
      <c r="Z7" s="1">
        <v>1.2749999999999999</v>
      </c>
      <c r="AA7" s="1">
        <v>1.288</v>
      </c>
      <c r="AB7" s="1">
        <v>1.296</v>
      </c>
      <c r="AC7" s="1">
        <v>1.3109999999999999</v>
      </c>
      <c r="AE7" s="9">
        <f>AVERAGE(E7:I7)</f>
        <v>415</v>
      </c>
      <c r="AF7" s="10">
        <f>AVERAGE(J7:N7)</f>
        <v>0.82699999999999996</v>
      </c>
      <c r="AG7" s="10">
        <f>AVERAGE(T7:X7)</f>
        <v>1.0314000000000001</v>
      </c>
      <c r="AH7" s="21">
        <f>AVERAGE(O7:S7)</f>
        <v>0.7278</v>
      </c>
      <c r="AI7" s="30">
        <f>AVERAGE(Y7:AC7)</f>
        <v>1.2951999999999999</v>
      </c>
      <c r="AJ7" s="22"/>
      <c r="AK7" s="3">
        <f>((AI7-AG7)*(1000/AE7))/AH7</f>
        <v>0.8734029274559072</v>
      </c>
      <c r="AL7" s="49"/>
      <c r="AN7" s="57"/>
      <c r="AO7" s="59"/>
      <c r="AP7" s="25"/>
      <c r="AQ7" s="57"/>
      <c r="AR7" s="59"/>
      <c r="AT7" s="12">
        <v>0.83599999999999997</v>
      </c>
      <c r="AU7" s="12">
        <v>1.2350000000000001</v>
      </c>
      <c r="AV7" s="12">
        <v>0.79400000000000004</v>
      </c>
      <c r="AW7" s="12">
        <v>1.4930000000000001</v>
      </c>
      <c r="AX7" s="12"/>
      <c r="AY7" s="49"/>
      <c r="AZ7" s="50"/>
      <c r="BA7" s="11"/>
      <c r="BB7" s="49"/>
      <c r="BC7" s="50"/>
      <c r="BD7" s="13"/>
      <c r="BE7" s="49"/>
      <c r="BF7" s="50"/>
      <c r="BG7" s="11"/>
      <c r="BH7" s="49"/>
      <c r="BI7" s="50"/>
      <c r="BK7" s="12">
        <v>0.81</v>
      </c>
      <c r="BL7" s="12">
        <v>1.359</v>
      </c>
      <c r="BM7" s="12">
        <v>0.78300000000000003</v>
      </c>
      <c r="BN7" s="12">
        <v>1.5469999999999999</v>
      </c>
      <c r="BP7" s="49"/>
      <c r="BQ7" s="50"/>
      <c r="BR7" s="11"/>
      <c r="BS7" s="49"/>
      <c r="BT7" s="50"/>
      <c r="BV7" s="49"/>
      <c r="BW7" s="50"/>
      <c r="BX7" s="11"/>
      <c r="BY7" s="49"/>
      <c r="BZ7" s="50"/>
    </row>
    <row r="8" spans="1:78" ht="16" customHeight="1" x14ac:dyDescent="0.2">
      <c r="A8" s="52"/>
      <c r="B8" s="1" t="s">
        <v>28</v>
      </c>
      <c r="C8" s="2">
        <v>2</v>
      </c>
      <c r="E8" s="1">
        <v>456</v>
      </c>
      <c r="F8" s="1">
        <v>284</v>
      </c>
      <c r="G8" s="1">
        <v>497</v>
      </c>
      <c r="H8" s="1">
        <v>483</v>
      </c>
      <c r="I8" s="1">
        <v>381</v>
      </c>
      <c r="J8" s="1">
        <v>0.84199999999999997</v>
      </c>
      <c r="K8" s="1">
        <v>0.78600000000000003</v>
      </c>
      <c r="L8" s="1">
        <v>0.84499999999999997</v>
      </c>
      <c r="M8" s="1">
        <v>0.83799999999999997</v>
      </c>
      <c r="N8" s="1">
        <v>0.81799999999999995</v>
      </c>
      <c r="O8" s="1">
        <v>0.72299999999999998</v>
      </c>
      <c r="P8" s="1">
        <v>0.72499999999999998</v>
      </c>
      <c r="Q8" s="1">
        <v>0.73899999999999999</v>
      </c>
      <c r="R8" s="1">
        <v>0.73899999999999999</v>
      </c>
      <c r="S8" s="1">
        <v>0.72599999999999998</v>
      </c>
      <c r="T8" s="1">
        <v>0.98799999999999999</v>
      </c>
      <c r="U8" s="1">
        <v>1.1379999999999999</v>
      </c>
      <c r="V8" s="1">
        <v>0.98699999999999999</v>
      </c>
      <c r="W8" s="1">
        <v>1.0049999999999999</v>
      </c>
      <c r="X8" s="1">
        <v>1.0509999999999999</v>
      </c>
      <c r="Y8" s="1">
        <v>1.3009999999999999</v>
      </c>
      <c r="Z8" s="1">
        <v>1.264</v>
      </c>
      <c r="AA8" s="1">
        <v>1.222</v>
      </c>
      <c r="AB8" s="1">
        <v>1.24</v>
      </c>
      <c r="AC8" s="1">
        <v>1.302</v>
      </c>
      <c r="AE8" s="9">
        <f>AVERAGE(E8:I8)</f>
        <v>420.2</v>
      </c>
      <c r="AF8" s="10">
        <f>AVERAGE(J8:N8)</f>
        <v>0.82579999999999987</v>
      </c>
      <c r="AG8" s="10">
        <f>AVERAGE(T8:X8)</f>
        <v>1.0338000000000001</v>
      </c>
      <c r="AH8" s="21">
        <f>AVERAGE(O8:S8)</f>
        <v>0.73039999999999994</v>
      </c>
      <c r="AI8" s="30">
        <f>AVERAGE(Y8:AC8)</f>
        <v>1.2658</v>
      </c>
      <c r="AJ8" s="22"/>
      <c r="AK8" s="3">
        <f>((AI8-AG8)*(1000/AE8))/AH8</f>
        <v>0.75591188256987107</v>
      </c>
      <c r="AL8" s="49"/>
      <c r="AN8" s="57"/>
      <c r="AO8" s="59"/>
      <c r="AP8" s="25"/>
      <c r="AQ8" s="57"/>
      <c r="AR8" s="59"/>
      <c r="AT8" s="12">
        <v>0.84199999999999997</v>
      </c>
      <c r="AU8" s="12">
        <v>1.2250000000000001</v>
      </c>
      <c r="AV8" s="12">
        <v>0.80400000000000005</v>
      </c>
      <c r="AW8" s="12">
        <v>1.4810000000000001</v>
      </c>
      <c r="AX8" s="12"/>
      <c r="AY8" s="49"/>
      <c r="AZ8" s="50"/>
      <c r="BA8" s="11"/>
      <c r="BB8" s="49"/>
      <c r="BC8" s="50"/>
      <c r="BD8" s="13"/>
      <c r="BE8" s="49"/>
      <c r="BF8" s="50"/>
      <c r="BG8" s="11"/>
      <c r="BH8" s="49"/>
      <c r="BI8" s="50"/>
      <c r="BK8" s="12">
        <v>0.81599999999999995</v>
      </c>
      <c r="BL8" s="12">
        <v>1.355</v>
      </c>
      <c r="BM8" s="12">
        <v>0.79400000000000004</v>
      </c>
      <c r="BN8" s="12">
        <v>1.5349999999999999</v>
      </c>
      <c r="BP8" s="49"/>
      <c r="BQ8" s="50"/>
      <c r="BR8" s="11"/>
      <c r="BS8" s="49"/>
      <c r="BT8" s="50"/>
      <c r="BV8" s="49"/>
      <c r="BW8" s="50"/>
      <c r="BX8" s="11"/>
      <c r="BY8" s="49"/>
      <c r="BZ8" s="50"/>
    </row>
    <row r="9" spans="1:78" ht="16" customHeight="1" x14ac:dyDescent="0.2">
      <c r="A9" s="52"/>
      <c r="B9" s="1" t="s">
        <v>28</v>
      </c>
      <c r="C9" s="2">
        <v>3</v>
      </c>
      <c r="E9" s="1">
        <v>417</v>
      </c>
      <c r="F9" s="1">
        <v>439</v>
      </c>
      <c r="G9" s="1">
        <v>526</v>
      </c>
      <c r="H9" s="1">
        <v>420</v>
      </c>
      <c r="I9" s="1">
        <v>384</v>
      </c>
      <c r="J9" s="1">
        <v>0.82499999999999996</v>
      </c>
      <c r="K9" s="1">
        <v>0.83899999999999997</v>
      </c>
      <c r="L9" s="1">
        <v>0.85499999999999998</v>
      </c>
      <c r="M9" s="1">
        <v>0.83299999999999996</v>
      </c>
      <c r="N9" s="1">
        <v>0.81699999999999995</v>
      </c>
      <c r="O9" s="1">
        <v>0.72599999999999998</v>
      </c>
      <c r="P9" s="1">
        <v>0.72899999999999998</v>
      </c>
      <c r="Q9" s="1">
        <v>0.73099999999999998</v>
      </c>
      <c r="R9" s="1">
        <v>0.72099999999999997</v>
      </c>
      <c r="S9" s="1">
        <v>0.72799999999999998</v>
      </c>
      <c r="T9" s="1">
        <v>1.04</v>
      </c>
      <c r="U9" s="1">
        <v>0.998</v>
      </c>
      <c r="V9" s="1">
        <v>0.94899999999999995</v>
      </c>
      <c r="W9" s="1">
        <v>1.018</v>
      </c>
      <c r="X9" s="1">
        <v>1.0620000000000001</v>
      </c>
      <c r="Y9" s="1">
        <v>1.264</v>
      </c>
      <c r="Z9" s="1">
        <v>1.288</v>
      </c>
      <c r="AA9" s="1">
        <v>1.286</v>
      </c>
      <c r="AB9" s="1">
        <v>1.2889999999999999</v>
      </c>
      <c r="AC9" s="1">
        <v>1.262</v>
      </c>
      <c r="AE9" s="9">
        <f>AVERAGE(E9:I9)</f>
        <v>437.2</v>
      </c>
      <c r="AF9" s="10">
        <f>AVERAGE(J9:N9)</f>
        <v>0.8338000000000001</v>
      </c>
      <c r="AG9" s="10">
        <f>AVERAGE(T9:X9)</f>
        <v>1.0134000000000001</v>
      </c>
      <c r="AH9" s="21">
        <f>AVERAGE(O9:S9)</f>
        <v>0.72699999999999998</v>
      </c>
      <c r="AI9" s="30">
        <f>AVERAGE(Y9:AC9)</f>
        <v>1.2777999999999998</v>
      </c>
      <c r="AJ9" s="22"/>
      <c r="AK9" s="3">
        <f>((AI9-AG9)*(1000/AE9))/AH9</f>
        <v>0.8318535736354008</v>
      </c>
      <c r="AL9" s="49"/>
      <c r="AN9" s="57"/>
      <c r="AO9" s="59"/>
      <c r="AP9" s="25"/>
      <c r="AQ9" s="57"/>
      <c r="AR9" s="59"/>
      <c r="AT9" s="12">
        <v>0.85199999999999998</v>
      </c>
      <c r="AU9" s="12">
        <v>1.1850000000000001</v>
      </c>
      <c r="AV9" s="12">
        <v>0.82199999999999995</v>
      </c>
      <c r="AW9" s="12">
        <v>1.429</v>
      </c>
      <c r="AX9" s="12"/>
      <c r="AY9" s="49"/>
      <c r="AZ9" s="50"/>
      <c r="BA9" s="11"/>
      <c r="BB9" s="49"/>
      <c r="BC9" s="50"/>
      <c r="BD9" s="13"/>
      <c r="BE9" s="49"/>
      <c r="BF9" s="50"/>
      <c r="BG9" s="11"/>
      <c r="BH9" s="49"/>
      <c r="BI9" s="50"/>
      <c r="BK9" s="12">
        <v>0.82899999999999996</v>
      </c>
      <c r="BL9" s="12">
        <v>1.31</v>
      </c>
      <c r="BM9" s="12">
        <v>0.81200000000000006</v>
      </c>
      <c r="BN9" s="12">
        <v>1.474</v>
      </c>
      <c r="BP9" s="49"/>
      <c r="BQ9" s="50"/>
      <c r="BR9" s="11"/>
      <c r="BS9" s="49"/>
      <c r="BT9" s="50"/>
      <c r="BV9" s="49"/>
      <c r="BW9" s="50"/>
      <c r="BX9" s="11"/>
      <c r="BY9" s="49"/>
      <c r="BZ9" s="50"/>
    </row>
    <row r="10" spans="1:78" ht="16" customHeight="1" x14ac:dyDescent="0.2">
      <c r="A10" s="53"/>
      <c r="B10" s="1" t="s">
        <v>28</v>
      </c>
      <c r="C10" s="2">
        <v>4</v>
      </c>
      <c r="E10" s="1">
        <v>549</v>
      </c>
      <c r="F10" s="1">
        <v>426</v>
      </c>
      <c r="G10" s="1">
        <v>246</v>
      </c>
      <c r="H10" s="1">
        <v>354</v>
      </c>
      <c r="I10" s="1">
        <v>383</v>
      </c>
      <c r="J10" s="1">
        <v>0.85599999999999998</v>
      </c>
      <c r="K10" s="1">
        <v>0.82899999999999996</v>
      </c>
      <c r="L10" s="1">
        <v>0.77800000000000002</v>
      </c>
      <c r="M10" s="1">
        <v>0.80600000000000005</v>
      </c>
      <c r="N10" s="1">
        <v>0.82399999999999995</v>
      </c>
      <c r="O10" s="1">
        <v>0.74</v>
      </c>
      <c r="P10" s="1">
        <v>0.72799999999999998</v>
      </c>
      <c r="Q10" s="1">
        <v>0.70699999999999996</v>
      </c>
      <c r="R10" s="1">
        <v>0.73899999999999999</v>
      </c>
      <c r="S10" s="1">
        <v>0.71899999999999997</v>
      </c>
      <c r="T10" s="1">
        <v>0.94399999999999995</v>
      </c>
      <c r="U10" s="1">
        <v>1.026</v>
      </c>
      <c r="V10" s="1">
        <v>1.155</v>
      </c>
      <c r="W10" s="1">
        <v>1.0900000000000001</v>
      </c>
      <c r="X10" s="1">
        <v>1.0449999999999999</v>
      </c>
      <c r="Y10" s="1">
        <v>1.274</v>
      </c>
      <c r="Z10" s="1">
        <v>1.2709999999999999</v>
      </c>
      <c r="AA10" s="1">
        <v>1.296</v>
      </c>
      <c r="AB10" s="1">
        <v>1.2350000000000001</v>
      </c>
      <c r="AC10" s="1">
        <v>1.29</v>
      </c>
      <c r="AE10" s="9">
        <f>AVERAGE(E10:I10)</f>
        <v>391.6</v>
      </c>
      <c r="AF10" s="10">
        <f>AVERAGE(J10:N10)</f>
        <v>0.81859999999999999</v>
      </c>
      <c r="AG10" s="10">
        <f>AVERAGE(T10:X10)</f>
        <v>1.052</v>
      </c>
      <c r="AH10" s="21">
        <f>AVERAGE(O10:S10)</f>
        <v>0.72659999999999991</v>
      </c>
      <c r="AI10" s="30">
        <f>AVERAGE(Y10:AC10)</f>
        <v>1.2732000000000001</v>
      </c>
      <c r="AJ10" s="22"/>
      <c r="AK10" s="3">
        <f>((AI10-AG10)*(1000/AE10))/AH10</f>
        <v>0.77740449241391008</v>
      </c>
      <c r="AL10" s="49"/>
      <c r="AN10" s="57"/>
      <c r="AO10" s="59"/>
      <c r="AP10" s="25"/>
      <c r="AQ10" s="57"/>
      <c r="AR10" s="59"/>
      <c r="AT10" s="12">
        <v>0.84799999999999998</v>
      </c>
      <c r="AU10" s="12">
        <v>1.21</v>
      </c>
      <c r="AV10" s="12">
        <v>0.81899999999999995</v>
      </c>
      <c r="AW10" s="12">
        <v>1.4379999999999999</v>
      </c>
      <c r="AX10" s="12"/>
      <c r="AY10" s="49"/>
      <c r="AZ10" s="50"/>
      <c r="BA10" s="11"/>
      <c r="BB10" s="49"/>
      <c r="BC10" s="50"/>
      <c r="BD10" s="13"/>
      <c r="BE10" s="49"/>
      <c r="BF10" s="50"/>
      <c r="BG10" s="11"/>
      <c r="BH10" s="49"/>
      <c r="BI10" s="50"/>
      <c r="BK10" s="12">
        <v>0.81799999999999995</v>
      </c>
      <c r="BL10" s="12">
        <v>1.35</v>
      </c>
      <c r="BM10" s="12">
        <v>0.79700000000000004</v>
      </c>
      <c r="BN10" s="12">
        <v>1.526</v>
      </c>
      <c r="BP10" s="49"/>
      <c r="BQ10" s="50"/>
      <c r="BR10" s="11"/>
      <c r="BS10" s="49"/>
      <c r="BT10" s="50"/>
      <c r="BV10" s="49"/>
      <c r="BW10" s="50"/>
      <c r="BX10" s="11"/>
      <c r="BY10" s="49"/>
      <c r="BZ10" s="50"/>
    </row>
    <row r="11" spans="1:78" ht="16" customHeight="1" x14ac:dyDescent="0.2">
      <c r="A11" s="27"/>
      <c r="AI11" s="29"/>
      <c r="AN11" s="29"/>
      <c r="AO11" s="24"/>
      <c r="AQ11" s="29"/>
      <c r="AR11" s="24"/>
      <c r="AY11" s="1"/>
      <c r="AZ11" s="1"/>
      <c r="BA11" s="1"/>
      <c r="BB11" s="1"/>
      <c r="BC11" s="1"/>
    </row>
    <row r="12" spans="1:78" ht="16" customHeight="1" x14ac:dyDescent="0.2">
      <c r="A12" s="51" t="s">
        <v>20</v>
      </c>
      <c r="B12" s="1" t="s">
        <v>29</v>
      </c>
      <c r="C12" s="2">
        <v>0</v>
      </c>
      <c r="E12" s="1">
        <v>378</v>
      </c>
      <c r="F12" s="1">
        <v>367</v>
      </c>
      <c r="G12" s="1">
        <v>320</v>
      </c>
      <c r="H12" s="1">
        <v>369</v>
      </c>
      <c r="I12" s="1">
        <v>322</v>
      </c>
      <c r="J12" s="1">
        <v>0.86599999999999999</v>
      </c>
      <c r="K12" s="1">
        <v>0.86499999999999999</v>
      </c>
      <c r="L12" s="1">
        <v>0.84399999999999997</v>
      </c>
      <c r="M12" s="1">
        <v>0.871</v>
      </c>
      <c r="N12" s="1">
        <v>0.84599999999999997</v>
      </c>
      <c r="O12" s="1">
        <v>0.72599999999999998</v>
      </c>
      <c r="P12" s="1">
        <v>0.73599999999999999</v>
      </c>
      <c r="Q12" s="1">
        <v>0.74099999999999999</v>
      </c>
      <c r="R12" s="1">
        <v>0.73</v>
      </c>
      <c r="S12" s="1">
        <v>0.74199999999999999</v>
      </c>
      <c r="T12" s="1">
        <v>0.92200000000000004</v>
      </c>
      <c r="U12" s="1">
        <v>0.92200000000000004</v>
      </c>
      <c r="V12" s="1">
        <v>0.98199999999999998</v>
      </c>
      <c r="W12" s="1">
        <v>0.90500000000000003</v>
      </c>
      <c r="X12" s="1">
        <v>0.97599999999999998</v>
      </c>
      <c r="Y12" s="1">
        <v>1.2689999999999999</v>
      </c>
      <c r="Z12" s="1">
        <v>1.3149999999999999</v>
      </c>
      <c r="AA12" s="1">
        <v>1.252</v>
      </c>
      <c r="AB12" s="1">
        <v>1.26</v>
      </c>
      <c r="AC12" s="1">
        <v>1.264</v>
      </c>
      <c r="AE12" s="9">
        <f>AVERAGE(E12:I12)</f>
        <v>351.2</v>
      </c>
      <c r="AF12" s="10">
        <f>AVERAGE(J12:N12)</f>
        <v>0.85839999999999994</v>
      </c>
      <c r="AG12" s="10">
        <f>AVERAGE(T12:X12)</f>
        <v>0.94140000000000001</v>
      </c>
      <c r="AH12" s="21">
        <f>AVERAGE(O12:S12)</f>
        <v>0.73499999999999999</v>
      </c>
      <c r="AI12" s="30">
        <f>AVERAGE(Y12:AC12)</f>
        <v>1.2719999999999998</v>
      </c>
      <c r="AJ12" s="22"/>
      <c r="AK12" s="3">
        <f>((AI12-AG12)*(1000/AE12))/AH12</f>
        <v>1.2807400864673879</v>
      </c>
      <c r="AL12" s="76">
        <f>AVERAGE(AK12:AK16)</f>
        <v>1.2881438713483404</v>
      </c>
      <c r="AN12" s="86">
        <f>AVERAGE(AH12:AH16)</f>
        <v>0.73187999999999998</v>
      </c>
      <c r="AO12" s="59">
        <f>STDEV(AH12:AH16)</f>
        <v>3.4017642481512854E-3</v>
      </c>
      <c r="AP12" s="25"/>
      <c r="AQ12" s="86">
        <f>AVERAGE(AI12:AI16)</f>
        <v>1.27796</v>
      </c>
      <c r="AR12" s="59">
        <f>STDEV(AI12:AI16)</f>
        <v>1.1906636804740457E-2</v>
      </c>
      <c r="AT12" s="12">
        <v>0.83799999999999997</v>
      </c>
      <c r="AU12" s="12">
        <v>1.2070000000000001</v>
      </c>
      <c r="AV12" s="12">
        <v>0.79400000000000004</v>
      </c>
      <c r="AW12" s="12">
        <v>1.4810000000000001</v>
      </c>
      <c r="AX12" s="12"/>
      <c r="AY12" s="76">
        <f>AVERAGE($AT12:$AT16)</f>
        <v>0.84040000000000004</v>
      </c>
      <c r="AZ12" s="50">
        <f>STDEV($AT12:$AT16)</f>
        <v>5.3665631459995002E-3</v>
      </c>
      <c r="BA12" s="11"/>
      <c r="BB12" s="76">
        <f>AVERAGE($AU12:$AU16)</f>
        <v>1.2128000000000001</v>
      </c>
      <c r="BC12" s="50">
        <f>STDEV($AU12:$AU16)</f>
        <v>1.2377398757412677E-2</v>
      </c>
      <c r="BD12" s="13"/>
      <c r="BE12" s="49">
        <f>AVERAGE($AV12:$AV16)</f>
        <v>0.80380000000000007</v>
      </c>
      <c r="BF12" s="50">
        <f>STDEV($AV12:$AV16)</f>
        <v>1.2235195135346195E-2</v>
      </c>
      <c r="BG12" s="11"/>
      <c r="BH12" s="49">
        <f>AVERAGE($AW12:$AW16)</f>
        <v>1.476</v>
      </c>
      <c r="BI12" s="50">
        <f>STDEV($AW12:$AW16)</f>
        <v>2.1920310216783017E-2</v>
      </c>
      <c r="BK12" s="12">
        <v>0.80100000000000005</v>
      </c>
      <c r="BL12" s="12">
        <v>1.359</v>
      </c>
      <c r="BM12" s="12">
        <v>0.77400000000000002</v>
      </c>
      <c r="BN12" s="12">
        <v>1.5409999999999999</v>
      </c>
      <c r="BP12" s="76">
        <f>AVERAGE(BK12:BK16)</f>
        <v>0.8076000000000001</v>
      </c>
      <c r="BQ12" s="50">
        <f>STDEV(BK12:BK16)</f>
        <v>5.9413803110051448E-3</v>
      </c>
      <c r="BR12" s="11"/>
      <c r="BS12" s="76">
        <f>AVERAGE(BL12:BL16)</f>
        <v>1.3558000000000001</v>
      </c>
      <c r="BT12" s="50">
        <f>STDEV(BL12:BL16)</f>
        <v>1.1966620241321283E-2</v>
      </c>
      <c r="BV12" s="49">
        <f>AVERAGE(BM12:BM16)</f>
        <v>0.78980000000000006</v>
      </c>
      <c r="BW12" s="50">
        <f>STDEV(BN12:BN16)</f>
        <v>1.4771594362153313E-2</v>
      </c>
      <c r="BX12" s="11"/>
      <c r="BY12" s="49">
        <f>AVERAGE(BN12:BN16)</f>
        <v>1.5258</v>
      </c>
      <c r="BZ12" s="50">
        <f>STDEV(BN12:BN16)</f>
        <v>1.4771594362153313E-2</v>
      </c>
    </row>
    <row r="13" spans="1:78" ht="16" customHeight="1" x14ac:dyDescent="0.2">
      <c r="A13" s="52"/>
      <c r="B13" s="1" t="s">
        <v>29</v>
      </c>
      <c r="C13" s="2">
        <v>1</v>
      </c>
      <c r="E13" s="1">
        <v>349</v>
      </c>
      <c r="F13" s="1">
        <v>483</v>
      </c>
      <c r="G13" s="1">
        <v>277</v>
      </c>
      <c r="H13" s="1">
        <v>275</v>
      </c>
      <c r="I13" s="1">
        <v>291</v>
      </c>
      <c r="J13" s="1">
        <v>0.86</v>
      </c>
      <c r="K13" s="1">
        <v>0.90100000000000002</v>
      </c>
      <c r="L13" s="1">
        <v>0.82499999999999996</v>
      </c>
      <c r="M13" s="1">
        <v>0.82499999999999996</v>
      </c>
      <c r="N13" s="1">
        <v>0.83699999999999997</v>
      </c>
      <c r="O13" s="1">
        <v>0.73499999999999999</v>
      </c>
      <c r="P13" s="1">
        <v>0.73099999999999998</v>
      </c>
      <c r="Q13" s="1">
        <v>0.72899999999999998</v>
      </c>
      <c r="R13" s="1">
        <v>0.72499999999999998</v>
      </c>
      <c r="S13" s="1">
        <v>0.73299999999999998</v>
      </c>
      <c r="T13" s="1">
        <v>0.93400000000000005</v>
      </c>
      <c r="U13" s="1">
        <v>0.79900000000000004</v>
      </c>
      <c r="V13" s="1">
        <v>1.036</v>
      </c>
      <c r="W13" s="1">
        <v>1.044</v>
      </c>
      <c r="X13" s="1">
        <v>1.002</v>
      </c>
      <c r="Y13" s="1">
        <v>1.2809999999999999</v>
      </c>
      <c r="Z13" s="1">
        <v>1.3740000000000001</v>
      </c>
      <c r="AA13" s="1">
        <v>1.2689999999999999</v>
      </c>
      <c r="AB13" s="1">
        <v>1.2889999999999999</v>
      </c>
      <c r="AC13" s="1">
        <v>1.28</v>
      </c>
      <c r="AE13" s="9">
        <f>AVERAGE(E13:I13)</f>
        <v>335</v>
      </c>
      <c r="AF13" s="10">
        <f>AVERAGE(J13:N13)</f>
        <v>0.84960000000000002</v>
      </c>
      <c r="AG13" s="10">
        <f>AVERAGE(T13:X13)</f>
        <v>0.96300000000000008</v>
      </c>
      <c r="AH13" s="21">
        <f>AVERAGE(O13:S13)</f>
        <v>0.73060000000000003</v>
      </c>
      <c r="AI13" s="30">
        <f>AVERAGE(Y13:AC13)</f>
        <v>1.2986</v>
      </c>
      <c r="AJ13" s="22"/>
      <c r="AK13" s="3">
        <f>((AI13-AG13)*(1000/AE13))/AH13</f>
        <v>1.3711894946292351</v>
      </c>
      <c r="AL13" s="76"/>
      <c r="AN13" s="86"/>
      <c r="AO13" s="59"/>
      <c r="AP13" s="25"/>
      <c r="AQ13" s="86"/>
      <c r="AR13" s="59"/>
      <c r="AT13" s="12">
        <v>0.83599999999999997</v>
      </c>
      <c r="AU13" s="12">
        <v>1.2230000000000001</v>
      </c>
      <c r="AV13" s="12">
        <v>0.79600000000000004</v>
      </c>
      <c r="AW13" s="12">
        <v>1.4910000000000001</v>
      </c>
      <c r="AX13" s="12"/>
      <c r="AY13" s="76"/>
      <c r="AZ13" s="50"/>
      <c r="BA13" s="11"/>
      <c r="BB13" s="76"/>
      <c r="BC13" s="50"/>
      <c r="BD13" s="13"/>
      <c r="BE13" s="49"/>
      <c r="BF13" s="50"/>
      <c r="BG13" s="11"/>
      <c r="BH13" s="49"/>
      <c r="BI13" s="50"/>
      <c r="BK13" s="12">
        <v>0.81100000000000005</v>
      </c>
      <c r="BL13" s="12">
        <v>1.341</v>
      </c>
      <c r="BM13" s="12">
        <v>0.78900000000000003</v>
      </c>
      <c r="BN13" s="12">
        <v>1.528</v>
      </c>
      <c r="BP13" s="76"/>
      <c r="BQ13" s="50"/>
      <c r="BR13" s="11"/>
      <c r="BS13" s="76"/>
      <c r="BT13" s="50"/>
      <c r="BV13" s="49"/>
      <c r="BW13" s="50"/>
      <c r="BX13" s="11"/>
      <c r="BY13" s="49"/>
      <c r="BZ13" s="50"/>
    </row>
    <row r="14" spans="1:78" ht="16" customHeight="1" x14ac:dyDescent="0.2">
      <c r="A14" s="52"/>
      <c r="B14" s="1" t="s">
        <v>29</v>
      </c>
      <c r="C14" s="2">
        <v>2</v>
      </c>
      <c r="E14" s="1">
        <v>232</v>
      </c>
      <c r="F14" s="1">
        <v>407</v>
      </c>
      <c r="G14" s="1">
        <v>380</v>
      </c>
      <c r="H14" s="1">
        <v>322</v>
      </c>
      <c r="I14" s="1">
        <v>323</v>
      </c>
      <c r="J14" s="1">
        <v>0.80900000000000005</v>
      </c>
      <c r="K14" s="1">
        <v>0.88500000000000001</v>
      </c>
      <c r="L14" s="1">
        <v>0.86699999999999999</v>
      </c>
      <c r="M14" s="1">
        <v>0.84499999999999997</v>
      </c>
      <c r="N14" s="1">
        <v>0.84899999999999998</v>
      </c>
      <c r="O14" s="1">
        <v>0.73</v>
      </c>
      <c r="P14" s="1">
        <v>0.73899999999999999</v>
      </c>
      <c r="Q14" s="1">
        <v>0.73599999999999999</v>
      </c>
      <c r="R14" s="1">
        <v>0.74299999999999999</v>
      </c>
      <c r="S14" s="1">
        <v>0.73199999999999998</v>
      </c>
      <c r="T14" s="1">
        <v>1.0780000000000001</v>
      </c>
      <c r="U14" s="1">
        <v>0.85799999999999998</v>
      </c>
      <c r="V14" s="1">
        <v>0.91800000000000004</v>
      </c>
      <c r="W14" s="1">
        <v>0.98299999999999998</v>
      </c>
      <c r="X14" s="1">
        <v>0.96499999999999997</v>
      </c>
      <c r="Y14" s="1">
        <v>1.2889999999999999</v>
      </c>
      <c r="Z14" s="1">
        <v>1.248</v>
      </c>
      <c r="AA14" s="1">
        <v>1.2709999999999999</v>
      </c>
      <c r="AB14" s="1">
        <v>1.228</v>
      </c>
      <c r="AC14" s="1">
        <v>1.3120000000000001</v>
      </c>
      <c r="AE14" s="9">
        <f>AVERAGE(E14:I14)</f>
        <v>332.8</v>
      </c>
      <c r="AF14" s="10">
        <f>AVERAGE(J14:N14)</f>
        <v>0.85099999999999998</v>
      </c>
      <c r="AG14" s="10">
        <f>AVERAGE(T14:X14)</f>
        <v>0.96040000000000014</v>
      </c>
      <c r="AH14" s="21">
        <f>AVERAGE(O14:S14)</f>
        <v>0.73599999999999999</v>
      </c>
      <c r="AI14" s="30">
        <f>AVERAGE(Y14:AC14)</f>
        <v>1.2696000000000001</v>
      </c>
      <c r="AJ14" s="22"/>
      <c r="AK14" s="3">
        <f>((AI14-AG14)*(1000/AE14))/AH14</f>
        <v>1.2623458403010028</v>
      </c>
      <c r="AL14" s="76"/>
      <c r="AN14" s="86"/>
      <c r="AO14" s="59"/>
      <c r="AP14" s="25"/>
      <c r="AQ14" s="86"/>
      <c r="AR14" s="59"/>
      <c r="AT14" s="12">
        <v>0.84399999999999997</v>
      </c>
      <c r="AU14" s="12">
        <v>1.202</v>
      </c>
      <c r="AV14" s="12">
        <v>0.80900000000000005</v>
      </c>
      <c r="AW14" s="12">
        <v>1.462</v>
      </c>
      <c r="AX14" s="12"/>
      <c r="AY14" s="76"/>
      <c r="AZ14" s="50"/>
      <c r="BA14" s="11"/>
      <c r="BB14" s="76"/>
      <c r="BC14" s="50"/>
      <c r="BD14" s="13"/>
      <c r="BE14" s="49"/>
      <c r="BF14" s="50"/>
      <c r="BG14" s="11"/>
      <c r="BH14" s="49"/>
      <c r="BI14" s="50"/>
      <c r="BK14" s="12">
        <v>0.80600000000000005</v>
      </c>
      <c r="BL14" s="12">
        <v>1.357</v>
      </c>
      <c r="BM14" s="12">
        <v>0.79100000000000004</v>
      </c>
      <c r="BN14" s="12">
        <v>1.516</v>
      </c>
      <c r="BP14" s="76"/>
      <c r="BQ14" s="50"/>
      <c r="BR14" s="11"/>
      <c r="BS14" s="76"/>
      <c r="BT14" s="50"/>
      <c r="BV14" s="49"/>
      <c r="BW14" s="50"/>
      <c r="BX14" s="11"/>
      <c r="BY14" s="49"/>
      <c r="BZ14" s="50"/>
    </row>
    <row r="15" spans="1:78" ht="16" customHeight="1" x14ac:dyDescent="0.2">
      <c r="A15" s="52"/>
      <c r="B15" s="1" t="s">
        <v>29</v>
      </c>
      <c r="C15" s="2">
        <v>3</v>
      </c>
      <c r="E15" s="1">
        <v>237</v>
      </c>
      <c r="F15" s="1">
        <v>222</v>
      </c>
      <c r="G15" s="1">
        <v>333</v>
      </c>
      <c r="H15" s="1">
        <v>387</v>
      </c>
      <c r="I15" s="1">
        <v>292</v>
      </c>
      <c r="J15" s="1">
        <v>0.80800000000000005</v>
      </c>
      <c r="K15" s="1">
        <v>0.79700000000000004</v>
      </c>
      <c r="L15" s="1">
        <v>0.85299999999999998</v>
      </c>
      <c r="M15" s="1">
        <v>0.874</v>
      </c>
      <c r="N15" s="1">
        <v>0.83299999999999996</v>
      </c>
      <c r="O15" s="1">
        <v>0.72799999999999998</v>
      </c>
      <c r="P15" s="1">
        <v>0.72899999999999998</v>
      </c>
      <c r="Q15" s="1">
        <v>0.73</v>
      </c>
      <c r="R15" s="1">
        <v>0.72899999999999998</v>
      </c>
      <c r="S15" s="1">
        <v>0.72699999999999998</v>
      </c>
      <c r="T15" s="1">
        <v>1.085</v>
      </c>
      <c r="U15" s="1">
        <v>1.1080000000000001</v>
      </c>
      <c r="V15" s="1">
        <v>0.95799999999999996</v>
      </c>
      <c r="W15" s="1">
        <v>0.89300000000000002</v>
      </c>
      <c r="X15" s="1">
        <v>1.018</v>
      </c>
      <c r="Y15" s="1">
        <v>1.288</v>
      </c>
      <c r="Z15" s="1">
        <v>1.272</v>
      </c>
      <c r="AA15" s="1">
        <v>1.288</v>
      </c>
      <c r="AB15" s="1">
        <v>1.2729999999999999</v>
      </c>
      <c r="AC15" s="1">
        <v>1.2669999999999999</v>
      </c>
      <c r="AE15" s="9">
        <f>AVERAGE(E15:I15)</f>
        <v>294.2</v>
      </c>
      <c r="AF15" s="10">
        <f>AVERAGE(J15:N15)</f>
        <v>0.83299999999999996</v>
      </c>
      <c r="AG15" s="10">
        <f>AVERAGE(T15:X15)</f>
        <v>1.0124</v>
      </c>
      <c r="AH15" s="21">
        <f>AVERAGE(O15:S15)</f>
        <v>0.72859999999999991</v>
      </c>
      <c r="AI15" s="30">
        <f>AVERAGE(Y15:AC15)</f>
        <v>1.2776000000000001</v>
      </c>
      <c r="AJ15" s="22"/>
      <c r="AK15" s="3">
        <f>((AI15-AG15)*(1000/AE15))/AH15</f>
        <v>1.237205051155537</v>
      </c>
      <c r="AL15" s="76"/>
      <c r="AN15" s="86"/>
      <c r="AO15" s="59"/>
      <c r="AP15" s="25"/>
      <c r="AQ15" s="86"/>
      <c r="AR15" s="59"/>
      <c r="AT15" s="12">
        <v>0.84799999999999998</v>
      </c>
      <c r="AU15" s="12">
        <v>1.2030000000000001</v>
      </c>
      <c r="AV15" s="12">
        <v>0.82299999999999995</v>
      </c>
      <c r="AW15" s="12">
        <v>1.446</v>
      </c>
      <c r="AX15" s="12"/>
      <c r="AY15" s="76"/>
      <c r="AZ15" s="50"/>
      <c r="BA15" s="11"/>
      <c r="BB15" s="76"/>
      <c r="BC15" s="50"/>
      <c r="BD15" s="13"/>
      <c r="BE15" s="49"/>
      <c r="BF15" s="50"/>
      <c r="BG15" s="11"/>
      <c r="BH15" s="49"/>
      <c r="BI15" s="50"/>
      <c r="BK15" s="12">
        <v>0.81599999999999995</v>
      </c>
      <c r="BL15" s="12">
        <v>1.349</v>
      </c>
      <c r="BM15" s="12">
        <v>0.80400000000000005</v>
      </c>
      <c r="BN15" s="12">
        <v>1.506</v>
      </c>
      <c r="BP15" s="76"/>
      <c r="BQ15" s="50"/>
      <c r="BR15" s="11"/>
      <c r="BS15" s="76"/>
      <c r="BT15" s="50"/>
      <c r="BV15" s="49"/>
      <c r="BW15" s="50"/>
      <c r="BX15" s="11"/>
      <c r="BY15" s="49"/>
      <c r="BZ15" s="50"/>
    </row>
    <row r="16" spans="1:78" ht="16" customHeight="1" x14ac:dyDescent="0.2">
      <c r="A16" s="53"/>
      <c r="B16" s="1" t="s">
        <v>29</v>
      </c>
      <c r="C16" s="2">
        <v>4</v>
      </c>
      <c r="E16" s="1">
        <v>416</v>
      </c>
      <c r="F16" s="1">
        <v>350</v>
      </c>
      <c r="G16" s="1">
        <v>232</v>
      </c>
      <c r="H16" s="1">
        <v>368</v>
      </c>
      <c r="I16" s="1">
        <v>404</v>
      </c>
      <c r="J16" s="1">
        <v>0.877</v>
      </c>
      <c r="K16" s="1">
        <v>0.86</v>
      </c>
      <c r="L16" s="1">
        <v>0.80400000000000005</v>
      </c>
      <c r="M16" s="1">
        <v>0.86499999999999999</v>
      </c>
      <c r="N16" s="1">
        <v>0.88400000000000001</v>
      </c>
      <c r="O16" s="1">
        <v>0.74299999999999999</v>
      </c>
      <c r="P16" s="1">
        <v>0.72799999999999998</v>
      </c>
      <c r="Q16" s="1">
        <v>0.71199999999999997</v>
      </c>
      <c r="R16" s="1">
        <v>0.73599999999999999</v>
      </c>
      <c r="S16" s="1">
        <v>0.72699999999999998</v>
      </c>
      <c r="T16" s="1">
        <v>0.878</v>
      </c>
      <c r="U16" s="1">
        <v>0.93700000000000006</v>
      </c>
      <c r="V16" s="1">
        <v>1.0940000000000001</v>
      </c>
      <c r="W16" s="1">
        <v>0.92500000000000004</v>
      </c>
      <c r="X16" s="1">
        <v>0.86199999999999999</v>
      </c>
      <c r="Y16" s="1">
        <v>1.272</v>
      </c>
      <c r="Z16" s="1">
        <v>1.272</v>
      </c>
      <c r="AA16" s="1">
        <v>1.296</v>
      </c>
      <c r="AB16" s="1">
        <v>1.2490000000000001</v>
      </c>
      <c r="AC16" s="1">
        <v>1.2709999999999999</v>
      </c>
      <c r="AE16" s="9">
        <f>AVERAGE(E16:I16)</f>
        <v>354</v>
      </c>
      <c r="AF16" s="10">
        <f>AVERAGE(J16:N16)</f>
        <v>0.85800000000000021</v>
      </c>
      <c r="AG16" s="10">
        <f>AVERAGE(T16:X16)</f>
        <v>0.93919999999999992</v>
      </c>
      <c r="AH16" s="21">
        <f>AVERAGE(O16:S16)</f>
        <v>0.72919999999999985</v>
      </c>
      <c r="AI16" s="30">
        <f>AVERAGE(Y16:AC16)</f>
        <v>1.272</v>
      </c>
      <c r="AJ16" s="22"/>
      <c r="AK16" s="3">
        <f>((AI16-AG16)*(1000/AE16))/AH16</f>
        <v>1.2892388841885396</v>
      </c>
      <c r="AL16" s="76"/>
      <c r="AN16" s="86"/>
      <c r="AO16" s="59"/>
      <c r="AP16" s="25"/>
      <c r="AQ16" s="86"/>
      <c r="AR16" s="59"/>
      <c r="AT16" s="12">
        <v>0.83599999999999997</v>
      </c>
      <c r="AU16" s="12">
        <v>1.2290000000000001</v>
      </c>
      <c r="AV16" s="12">
        <v>0.79700000000000004</v>
      </c>
      <c r="AW16" s="12">
        <v>1.5</v>
      </c>
      <c r="AX16" s="12"/>
      <c r="AY16" s="76"/>
      <c r="AZ16" s="50"/>
      <c r="BA16" s="11"/>
      <c r="BB16" s="76"/>
      <c r="BC16" s="50"/>
      <c r="BD16" s="13"/>
      <c r="BE16" s="49"/>
      <c r="BF16" s="50"/>
      <c r="BG16" s="11"/>
      <c r="BH16" s="49"/>
      <c r="BI16" s="50"/>
      <c r="BK16" s="12">
        <v>0.80400000000000005</v>
      </c>
      <c r="BL16" s="12">
        <v>1.373</v>
      </c>
      <c r="BM16" s="12">
        <v>0.79100000000000004</v>
      </c>
      <c r="BN16" s="12">
        <v>1.538</v>
      </c>
      <c r="BP16" s="76"/>
      <c r="BQ16" s="50"/>
      <c r="BR16" s="11"/>
      <c r="BS16" s="76"/>
      <c r="BT16" s="50"/>
      <c r="BV16" s="49"/>
      <c r="BW16" s="50"/>
      <c r="BX16" s="11"/>
      <c r="BY16" s="49"/>
      <c r="BZ16" s="50"/>
    </row>
    <row r="17" spans="1:78" ht="16" customHeight="1" x14ac:dyDescent="0.2">
      <c r="A17" s="27"/>
      <c r="AI17" s="29"/>
      <c r="AN17" s="29"/>
      <c r="AO17" s="24"/>
      <c r="AQ17" s="29"/>
      <c r="AR17" s="24"/>
      <c r="AY17" s="1"/>
      <c r="AZ17" s="1"/>
      <c r="BA17" s="1"/>
      <c r="BB17" s="1"/>
      <c r="BC17" s="1"/>
    </row>
    <row r="18" spans="1:78" ht="16" customHeight="1" x14ac:dyDescent="0.2">
      <c r="A18" s="51" t="s">
        <v>21</v>
      </c>
      <c r="B18" s="1" t="s">
        <v>30</v>
      </c>
      <c r="C18" s="2">
        <v>0</v>
      </c>
      <c r="E18" s="1">
        <v>365</v>
      </c>
      <c r="F18" s="1">
        <v>354</v>
      </c>
      <c r="G18" s="1">
        <v>382</v>
      </c>
      <c r="H18" s="1">
        <v>329</v>
      </c>
      <c r="I18" s="1">
        <v>329</v>
      </c>
      <c r="J18" s="1">
        <v>0.88500000000000001</v>
      </c>
      <c r="K18" s="1">
        <v>0.878</v>
      </c>
      <c r="L18" s="1">
        <v>0.88400000000000001</v>
      </c>
      <c r="M18" s="1">
        <v>0.872</v>
      </c>
      <c r="N18" s="1">
        <v>0.871</v>
      </c>
      <c r="O18" s="1">
        <v>0.75600000000000001</v>
      </c>
      <c r="P18" s="1">
        <v>0.76900000000000002</v>
      </c>
      <c r="Q18" s="1">
        <v>0.78200000000000003</v>
      </c>
      <c r="R18" s="1">
        <v>0.77700000000000002</v>
      </c>
      <c r="S18" s="1">
        <v>0.77</v>
      </c>
      <c r="T18" s="1">
        <v>0.85799999999999998</v>
      </c>
      <c r="U18" s="1">
        <v>0.878</v>
      </c>
      <c r="V18" s="1">
        <v>0.85699999999999998</v>
      </c>
      <c r="W18" s="1">
        <v>0.90200000000000002</v>
      </c>
      <c r="X18" s="1">
        <v>0.90100000000000002</v>
      </c>
      <c r="Y18" s="1">
        <v>1.1919999999999999</v>
      </c>
      <c r="Z18" s="1">
        <v>1.206</v>
      </c>
      <c r="AA18" s="1">
        <v>1.18</v>
      </c>
      <c r="AB18" s="1">
        <v>1.175</v>
      </c>
      <c r="AC18" s="1">
        <v>1.1890000000000001</v>
      </c>
      <c r="AE18" s="9">
        <f>AVERAGE(E18:I18)</f>
        <v>351.8</v>
      </c>
      <c r="AF18" s="10">
        <f>AVERAGE(J18:N18)</f>
        <v>0.87799999999999989</v>
      </c>
      <c r="AG18" s="10">
        <f>AVERAGE(T18:X18)</f>
        <v>0.87919999999999998</v>
      </c>
      <c r="AH18" s="21">
        <f>AVERAGE(O18:S18)</f>
        <v>0.77080000000000004</v>
      </c>
      <c r="AI18" s="30">
        <f>AVERAGE(Y18:AC18)</f>
        <v>1.1883999999999999</v>
      </c>
      <c r="AJ18" s="22"/>
      <c r="AK18" s="3">
        <f>((AI18-AG18)*(1000/AE18))/AH18</f>
        <v>1.1402548919590048</v>
      </c>
      <c r="AL18" s="49">
        <f>AVERAGE(AK18:AK22)</f>
        <v>1.1656168810769043</v>
      </c>
      <c r="AN18" s="57">
        <f>AVERAGE(AH18:AH22)</f>
        <v>0.77072000000000007</v>
      </c>
      <c r="AO18" s="59">
        <f>STDEV(AH18:AH22)</f>
        <v>6.5726706900619454E-4</v>
      </c>
      <c r="AP18" s="25"/>
      <c r="AQ18" s="57">
        <f>AVERAGE(AI18:AI22)</f>
        <v>1.1949999999999998</v>
      </c>
      <c r="AR18" s="59">
        <f>STDEV(AI18:AI22)</f>
        <v>1.3295864018558565E-2</v>
      </c>
      <c r="AT18" s="12">
        <v>0.83499999999999996</v>
      </c>
      <c r="AU18" s="12">
        <v>1.242</v>
      </c>
      <c r="AV18" s="12">
        <v>0.78800000000000003</v>
      </c>
      <c r="AW18" s="12">
        <v>1.5149999999999999</v>
      </c>
      <c r="AX18" s="12"/>
      <c r="AY18" s="49">
        <f>AVERAGE($AT18:$AT22)</f>
        <v>0.83700000000000008</v>
      </c>
      <c r="AZ18" s="50">
        <f>STDEV($AT18:$AT22)</f>
        <v>3.6742346141747707E-3</v>
      </c>
      <c r="BA18" s="11"/>
      <c r="BB18" s="49">
        <f>AVERAGE($AU18:$AU22)</f>
        <v>1.2174</v>
      </c>
      <c r="BC18" s="50">
        <f>STDEV($AU18:$AU22)</f>
        <v>2.1489532335534904E-2</v>
      </c>
      <c r="BD18" s="13"/>
      <c r="BE18" s="49">
        <f>AVERAGE($AV18:$AV22)</f>
        <v>0.79080000000000017</v>
      </c>
      <c r="BF18" s="50">
        <f>STDEV($AV18:$AV22)</f>
        <v>3.5637059362410954E-3</v>
      </c>
      <c r="BG18" s="11"/>
      <c r="BH18" s="49">
        <f>AVERAGE($AW18:$AW22)</f>
        <v>1.4896</v>
      </c>
      <c r="BI18" s="50">
        <f>STDEV($AW18:$AW22)</f>
        <v>2.0887795479657464E-2</v>
      </c>
      <c r="BK18" s="12">
        <v>0.79400000000000004</v>
      </c>
      <c r="BL18" s="12">
        <v>1.4119999999999999</v>
      </c>
      <c r="BM18" s="12">
        <v>0.76900000000000002</v>
      </c>
      <c r="BN18" s="12">
        <v>1.5760000000000001</v>
      </c>
      <c r="BP18" s="49">
        <f>AVERAGE(BK18:BK22)</f>
        <v>0.79500000000000004</v>
      </c>
      <c r="BQ18" s="50">
        <f>STDEV(BK18:BK22)</f>
        <v>4.0000000000000036E-3</v>
      </c>
      <c r="BR18" s="11"/>
      <c r="BS18" s="49">
        <f>AVERAGE(BL18:BL22)</f>
        <v>1.3904000000000001</v>
      </c>
      <c r="BT18" s="50">
        <f>STDEV(BL18:BL22)</f>
        <v>1.730028901492689E-2</v>
      </c>
      <c r="BV18" s="49">
        <f>AVERAGE(BM18:BM22)</f>
        <v>0.76999999999999991</v>
      </c>
      <c r="BW18" s="50">
        <f>STDEV(BN18:BN22)</f>
        <v>1.4720733677368127E-2</v>
      </c>
      <c r="BX18" s="11"/>
      <c r="BY18" s="49">
        <f>AVERAGE(BN18:BN22)</f>
        <v>1.5588000000000002</v>
      </c>
      <c r="BZ18" s="50">
        <f>STDEV(BN18:BN22)</f>
        <v>1.4720733677368127E-2</v>
      </c>
    </row>
    <row r="19" spans="1:78" ht="16" customHeight="1" x14ac:dyDescent="0.2">
      <c r="A19" s="52"/>
      <c r="B19" s="1" t="s">
        <v>30</v>
      </c>
      <c r="C19" s="2">
        <v>1</v>
      </c>
      <c r="E19" s="1">
        <v>314</v>
      </c>
      <c r="F19" s="1">
        <v>297</v>
      </c>
      <c r="G19" s="1">
        <v>379</v>
      </c>
      <c r="H19" s="1">
        <v>412</v>
      </c>
      <c r="I19" s="1">
        <v>312</v>
      </c>
      <c r="J19" s="1">
        <v>0.86499999999999999</v>
      </c>
      <c r="K19" s="1">
        <v>0.86099999999999999</v>
      </c>
      <c r="L19" s="1">
        <v>0.89</v>
      </c>
      <c r="M19" s="1">
        <v>0.89300000000000002</v>
      </c>
      <c r="N19" s="1">
        <v>0.86</v>
      </c>
      <c r="O19" s="1">
        <v>0.77600000000000002</v>
      </c>
      <c r="P19" s="1">
        <v>0.76700000000000002</v>
      </c>
      <c r="Q19" s="1">
        <v>0.77100000000000002</v>
      </c>
      <c r="R19" s="1">
        <v>0.75900000000000001</v>
      </c>
      <c r="S19" s="1">
        <v>0.77800000000000002</v>
      </c>
      <c r="T19" s="1">
        <v>0.92</v>
      </c>
      <c r="U19" s="1">
        <v>0.93700000000000006</v>
      </c>
      <c r="V19" s="1">
        <v>0.83799999999999997</v>
      </c>
      <c r="W19" s="1">
        <v>0.82899999999999996</v>
      </c>
      <c r="X19" s="1">
        <v>0.93300000000000005</v>
      </c>
      <c r="Y19" s="1">
        <v>1.1870000000000001</v>
      </c>
      <c r="Z19" s="1">
        <v>1.1819999999999999</v>
      </c>
      <c r="AA19" s="1">
        <v>1.181</v>
      </c>
      <c r="AB19" s="1">
        <v>1.1919999999999999</v>
      </c>
      <c r="AC19" s="1">
        <v>1.1830000000000001</v>
      </c>
      <c r="AE19" s="9">
        <f>AVERAGE(E19:I19)</f>
        <v>342.8</v>
      </c>
      <c r="AF19" s="10">
        <f>AVERAGE(J19:N19)</f>
        <v>0.87380000000000013</v>
      </c>
      <c r="AG19" s="10">
        <f>AVERAGE(T19:X19)</f>
        <v>0.89139999999999997</v>
      </c>
      <c r="AH19" s="21">
        <f>AVERAGE(O19:S19)</f>
        <v>0.7702</v>
      </c>
      <c r="AI19" s="30">
        <f>AVERAGE(Y19:AC19)</f>
        <v>1.1850000000000001</v>
      </c>
      <c r="AJ19" s="22"/>
      <c r="AK19" s="3">
        <f>((AI19-AG19)*(1000/AE19))/AH19</f>
        <v>1.1120177607719528</v>
      </c>
      <c r="AL19" s="49"/>
      <c r="AN19" s="57"/>
      <c r="AO19" s="59"/>
      <c r="AP19" s="25"/>
      <c r="AQ19" s="57"/>
      <c r="AR19" s="59"/>
      <c r="AT19" s="12">
        <v>0.83499999999999996</v>
      </c>
      <c r="AU19" s="12">
        <v>1.226</v>
      </c>
      <c r="AV19" s="12">
        <v>0.79100000000000004</v>
      </c>
      <c r="AW19" s="12">
        <v>1.498</v>
      </c>
      <c r="AX19" s="12"/>
      <c r="AY19" s="49"/>
      <c r="AZ19" s="50"/>
      <c r="BA19" s="11"/>
      <c r="BB19" s="49"/>
      <c r="BC19" s="50"/>
      <c r="BD19" s="13"/>
      <c r="BE19" s="49"/>
      <c r="BF19" s="50"/>
      <c r="BG19" s="11"/>
      <c r="BH19" s="49"/>
      <c r="BI19" s="50"/>
      <c r="BK19" s="12">
        <v>0.80100000000000005</v>
      </c>
      <c r="BL19" s="12">
        <v>1.38</v>
      </c>
      <c r="BM19" s="12">
        <v>0.77700000000000002</v>
      </c>
      <c r="BN19" s="12">
        <v>1.5529999999999999</v>
      </c>
      <c r="BP19" s="49"/>
      <c r="BQ19" s="50"/>
      <c r="BR19" s="11"/>
      <c r="BS19" s="49"/>
      <c r="BT19" s="50"/>
      <c r="BV19" s="49"/>
      <c r="BW19" s="50"/>
      <c r="BX19" s="11"/>
      <c r="BY19" s="49"/>
      <c r="BZ19" s="50"/>
    </row>
    <row r="20" spans="1:78" ht="16" customHeight="1" x14ac:dyDescent="0.2">
      <c r="A20" s="52"/>
      <c r="B20" s="1" t="s">
        <v>30</v>
      </c>
      <c r="C20" s="2">
        <v>2</v>
      </c>
      <c r="E20" s="1">
        <v>369</v>
      </c>
      <c r="F20" s="1">
        <v>281</v>
      </c>
      <c r="G20" s="1">
        <v>332</v>
      </c>
      <c r="H20" s="1">
        <v>371</v>
      </c>
      <c r="I20" s="1">
        <v>285</v>
      </c>
      <c r="J20" s="1">
        <v>0.88600000000000001</v>
      </c>
      <c r="K20" s="1">
        <v>0.84899999999999998</v>
      </c>
      <c r="L20" s="1">
        <v>0.873</v>
      </c>
      <c r="M20" s="1">
        <v>0.88600000000000001</v>
      </c>
      <c r="N20" s="1">
        <v>0.86</v>
      </c>
      <c r="O20" s="1">
        <v>0.76100000000000001</v>
      </c>
      <c r="P20" s="1">
        <v>0.77200000000000002</v>
      </c>
      <c r="Q20" s="1">
        <v>0.77700000000000002</v>
      </c>
      <c r="R20" s="1">
        <v>0.77800000000000002</v>
      </c>
      <c r="S20" s="1">
        <v>0.76500000000000001</v>
      </c>
      <c r="T20" s="1">
        <v>0.84799999999999998</v>
      </c>
      <c r="U20" s="1">
        <v>0.97099999999999997</v>
      </c>
      <c r="V20" s="1">
        <v>0.90100000000000002</v>
      </c>
      <c r="W20" s="1">
        <v>0.85499999999999998</v>
      </c>
      <c r="X20" s="1">
        <v>0.93200000000000005</v>
      </c>
      <c r="Y20" s="1">
        <v>1.228</v>
      </c>
      <c r="Z20" s="1">
        <v>1.1850000000000001</v>
      </c>
      <c r="AA20" s="1">
        <v>1.1819999999999999</v>
      </c>
      <c r="AB20" s="1">
        <v>1.1499999999999999</v>
      </c>
      <c r="AC20" s="1">
        <v>1.232</v>
      </c>
      <c r="AE20" s="9">
        <f>AVERAGE(E20:I20)</f>
        <v>327.60000000000002</v>
      </c>
      <c r="AF20" s="10">
        <f>AVERAGE(J20:N20)</f>
        <v>0.87080000000000002</v>
      </c>
      <c r="AG20" s="10">
        <f>AVERAGE(T20:X20)</f>
        <v>0.90139999999999998</v>
      </c>
      <c r="AH20" s="21">
        <f>AVERAGE(O20:S20)</f>
        <v>0.77060000000000006</v>
      </c>
      <c r="AI20" s="30">
        <f>AVERAGE(Y20:AC20)</f>
        <v>1.1954</v>
      </c>
      <c r="AJ20" s="22"/>
      <c r="AK20" s="3">
        <f>((AI20-AG20)*(1000/AE20))/AH20</f>
        <v>1.1645936898986471</v>
      </c>
      <c r="AL20" s="49"/>
      <c r="AN20" s="57"/>
      <c r="AO20" s="59"/>
      <c r="AP20" s="25"/>
      <c r="AQ20" s="57"/>
      <c r="AR20" s="59"/>
      <c r="AT20" s="12">
        <v>0.83799999999999997</v>
      </c>
      <c r="AU20" s="12">
        <v>1.226</v>
      </c>
      <c r="AV20" s="12">
        <v>0.79200000000000004</v>
      </c>
      <c r="AW20" s="12">
        <v>1.496</v>
      </c>
      <c r="AX20" s="12"/>
      <c r="AY20" s="49"/>
      <c r="AZ20" s="50"/>
      <c r="BA20" s="11"/>
      <c r="BB20" s="49"/>
      <c r="BC20" s="50"/>
      <c r="BD20" s="13"/>
      <c r="BE20" s="49"/>
      <c r="BF20" s="50"/>
      <c r="BG20" s="11"/>
      <c r="BH20" s="49"/>
      <c r="BI20" s="50"/>
      <c r="BK20" s="12">
        <v>0.79600000000000004</v>
      </c>
      <c r="BL20" s="12">
        <v>1.403</v>
      </c>
      <c r="BM20" s="12">
        <v>0.77</v>
      </c>
      <c r="BN20" s="12">
        <v>1.569</v>
      </c>
      <c r="BP20" s="49"/>
      <c r="BQ20" s="50"/>
      <c r="BR20" s="11"/>
      <c r="BS20" s="49"/>
      <c r="BT20" s="50"/>
      <c r="BV20" s="49"/>
      <c r="BW20" s="50"/>
      <c r="BX20" s="11"/>
      <c r="BY20" s="49"/>
      <c r="BZ20" s="50"/>
    </row>
    <row r="21" spans="1:78" ht="16" customHeight="1" x14ac:dyDescent="0.2">
      <c r="A21" s="52"/>
      <c r="B21" s="1" t="s">
        <v>30</v>
      </c>
      <c r="C21" s="2">
        <v>3</v>
      </c>
      <c r="E21" s="1">
        <v>302</v>
      </c>
      <c r="F21" s="1">
        <v>375</v>
      </c>
      <c r="G21" s="1">
        <v>336</v>
      </c>
      <c r="H21" s="1">
        <v>330</v>
      </c>
      <c r="I21" s="1">
        <v>365</v>
      </c>
      <c r="J21" s="1">
        <v>0.86299999999999999</v>
      </c>
      <c r="K21" s="1">
        <v>0.88700000000000001</v>
      </c>
      <c r="L21" s="1">
        <v>0.876</v>
      </c>
      <c r="M21" s="1">
        <v>0.877</v>
      </c>
      <c r="N21" s="1">
        <v>0.88200000000000001</v>
      </c>
      <c r="O21" s="1">
        <v>0.76600000000000001</v>
      </c>
      <c r="P21" s="1">
        <v>0.77700000000000002</v>
      </c>
      <c r="Q21" s="1">
        <v>0.76600000000000001</v>
      </c>
      <c r="R21" s="1">
        <v>0.76900000000000002</v>
      </c>
      <c r="S21" s="1">
        <v>0.77300000000000002</v>
      </c>
      <c r="T21" s="1">
        <v>0.93</v>
      </c>
      <c r="U21" s="1">
        <v>0.84799999999999998</v>
      </c>
      <c r="V21" s="1">
        <v>0.88400000000000001</v>
      </c>
      <c r="W21" s="1">
        <v>0.88200000000000001</v>
      </c>
      <c r="X21" s="1">
        <v>0.86799999999999999</v>
      </c>
      <c r="Y21" s="1">
        <v>1.1930000000000001</v>
      </c>
      <c r="Z21" s="1">
        <v>1.3009999999999999</v>
      </c>
      <c r="AA21" s="1">
        <v>1.2250000000000001</v>
      </c>
      <c r="AB21" s="1">
        <v>1.1970000000000001</v>
      </c>
      <c r="AC21" s="1">
        <v>1.173</v>
      </c>
      <c r="AE21" s="9">
        <f>AVERAGE(E21:I21)</f>
        <v>341.6</v>
      </c>
      <c r="AF21" s="10">
        <f>AVERAGE(J21:N21)</f>
        <v>0.877</v>
      </c>
      <c r="AG21" s="10">
        <f>AVERAGE(T21:X21)</f>
        <v>0.88239999999999996</v>
      </c>
      <c r="AH21" s="21">
        <f>AVERAGE(O21:S21)</f>
        <v>0.77020000000000011</v>
      </c>
      <c r="AI21" s="30">
        <f>AVERAGE(Y21:AC21)</f>
        <v>1.2178</v>
      </c>
      <c r="AJ21" s="22"/>
      <c r="AK21" s="3">
        <f>((AI21-AG21)*(1000/AE21))/AH21</f>
        <v>1.2747989056037634</v>
      </c>
      <c r="AL21" s="49"/>
      <c r="AN21" s="57"/>
      <c r="AO21" s="59"/>
      <c r="AP21" s="25"/>
      <c r="AQ21" s="57"/>
      <c r="AR21" s="59"/>
      <c r="AT21" s="12">
        <v>0.83399999999999996</v>
      </c>
      <c r="AU21" s="12">
        <v>1.2070000000000001</v>
      </c>
      <c r="AV21" s="12">
        <v>0.78700000000000003</v>
      </c>
      <c r="AW21" s="12">
        <v>1.4790000000000001</v>
      </c>
      <c r="AX21" s="12"/>
      <c r="AY21" s="49"/>
      <c r="AZ21" s="50"/>
      <c r="BA21" s="11"/>
      <c r="BB21" s="49"/>
      <c r="BC21" s="50"/>
      <c r="BD21" s="13"/>
      <c r="BE21" s="49"/>
      <c r="BF21" s="50"/>
      <c r="BG21" s="11"/>
      <c r="BH21" s="49"/>
      <c r="BI21" s="50"/>
      <c r="BK21" s="12">
        <v>0.79400000000000004</v>
      </c>
      <c r="BL21" s="12">
        <v>1.369</v>
      </c>
      <c r="BM21" s="12">
        <v>0.77</v>
      </c>
      <c r="BN21" s="12">
        <v>1.538</v>
      </c>
      <c r="BP21" s="49"/>
      <c r="BQ21" s="50"/>
      <c r="BR21" s="11"/>
      <c r="BS21" s="49"/>
      <c r="BT21" s="50"/>
      <c r="BV21" s="49"/>
      <c r="BW21" s="50"/>
      <c r="BX21" s="11"/>
      <c r="BY21" s="49"/>
      <c r="BZ21" s="50"/>
    </row>
    <row r="22" spans="1:78" ht="16" customHeight="1" x14ac:dyDescent="0.2">
      <c r="A22" s="53"/>
      <c r="B22" s="1" t="s">
        <v>30</v>
      </c>
      <c r="C22" s="2">
        <v>4</v>
      </c>
      <c r="E22" s="1">
        <v>341</v>
      </c>
      <c r="F22" s="1">
        <v>307</v>
      </c>
      <c r="G22" s="1">
        <v>270</v>
      </c>
      <c r="H22" s="1">
        <v>353</v>
      </c>
      <c r="I22" s="1">
        <v>405</v>
      </c>
      <c r="J22" s="1">
        <v>0.874</v>
      </c>
      <c r="K22" s="1">
        <v>0.86299999999999999</v>
      </c>
      <c r="L22" s="1">
        <v>0.85199999999999998</v>
      </c>
      <c r="M22" s="1">
        <v>0.878</v>
      </c>
      <c r="N22" s="1">
        <v>0.89700000000000002</v>
      </c>
      <c r="O22" s="1">
        <v>0.78</v>
      </c>
      <c r="P22" s="1">
        <v>0.77200000000000002</v>
      </c>
      <c r="Q22" s="1">
        <v>0.754</v>
      </c>
      <c r="R22" s="1">
        <v>0.78800000000000003</v>
      </c>
      <c r="S22" s="1">
        <v>0.76500000000000001</v>
      </c>
      <c r="T22" s="1">
        <v>0.88700000000000001</v>
      </c>
      <c r="U22" s="1">
        <v>0.92500000000000004</v>
      </c>
      <c r="V22" s="1">
        <v>0.96299999999999997</v>
      </c>
      <c r="W22" s="1">
        <v>0.88</v>
      </c>
      <c r="X22" s="1">
        <v>0.81699999999999995</v>
      </c>
      <c r="Y22" s="1">
        <v>1.194</v>
      </c>
      <c r="Z22" s="1">
        <v>1.1779999999999999</v>
      </c>
      <c r="AA22" s="1">
        <v>1.2390000000000001</v>
      </c>
      <c r="AB22" s="1">
        <v>1.1559999999999999</v>
      </c>
      <c r="AC22" s="1">
        <v>1.175</v>
      </c>
      <c r="AE22" s="9">
        <f>AVERAGE(E22:I22)</f>
        <v>335.2</v>
      </c>
      <c r="AF22" s="10">
        <f>AVERAGE(J22:N22)</f>
        <v>0.87280000000000002</v>
      </c>
      <c r="AG22" s="10">
        <f>AVERAGE(T22:X22)</f>
        <v>0.89439999999999986</v>
      </c>
      <c r="AH22" s="21">
        <f>AVERAGE(O22:S22)</f>
        <v>0.77180000000000004</v>
      </c>
      <c r="AI22" s="30">
        <f>AVERAGE(Y22:AC22)</f>
        <v>1.1883999999999999</v>
      </c>
      <c r="AJ22" s="22"/>
      <c r="AK22" s="3">
        <f>((AI22-AG22)*(1000/AE22))/AH22</f>
        <v>1.1364191571511533</v>
      </c>
      <c r="AL22" s="49"/>
      <c r="AN22" s="57"/>
      <c r="AO22" s="59"/>
      <c r="AP22" s="25"/>
      <c r="AQ22" s="57"/>
      <c r="AR22" s="59"/>
      <c r="AT22" s="12">
        <v>0.84299999999999997</v>
      </c>
      <c r="AU22" s="12">
        <v>1.1859999999999999</v>
      </c>
      <c r="AV22" s="12">
        <v>0.79600000000000004</v>
      </c>
      <c r="AW22" s="12">
        <v>1.46</v>
      </c>
      <c r="AX22" s="12"/>
      <c r="AY22" s="49"/>
      <c r="AZ22" s="50"/>
      <c r="BA22" s="11"/>
      <c r="BB22" s="49"/>
      <c r="BC22" s="50"/>
      <c r="BD22" s="13"/>
      <c r="BE22" s="49"/>
      <c r="BF22" s="50"/>
      <c r="BG22" s="11"/>
      <c r="BH22" s="49"/>
      <c r="BI22" s="50"/>
      <c r="BK22" s="12">
        <v>0.79</v>
      </c>
      <c r="BL22" s="12">
        <v>1.3879999999999999</v>
      </c>
      <c r="BM22" s="12">
        <v>0.76400000000000001</v>
      </c>
      <c r="BN22" s="12">
        <v>1.5580000000000001</v>
      </c>
      <c r="BP22" s="49"/>
      <c r="BQ22" s="50"/>
      <c r="BR22" s="11"/>
      <c r="BS22" s="49"/>
      <c r="BT22" s="50"/>
      <c r="BV22" s="49"/>
      <c r="BW22" s="50"/>
      <c r="BX22" s="11"/>
      <c r="BY22" s="49"/>
      <c r="BZ22" s="50"/>
    </row>
    <row r="23" spans="1:78" ht="16" customHeight="1" x14ac:dyDescent="0.2">
      <c r="A23" s="27"/>
      <c r="AI23" s="29"/>
      <c r="AN23" s="29"/>
      <c r="AO23" s="24"/>
      <c r="AQ23" s="29"/>
      <c r="AR23" s="24"/>
      <c r="AY23" s="1"/>
      <c r="AZ23" s="1"/>
      <c r="BA23" s="1"/>
      <c r="BB23" s="1"/>
      <c r="BC23" s="1"/>
    </row>
    <row r="24" spans="1:78" ht="16" customHeight="1" x14ac:dyDescent="0.2">
      <c r="A24" s="51" t="s">
        <v>22</v>
      </c>
      <c r="B24" s="1" t="s">
        <v>31</v>
      </c>
      <c r="C24" s="2">
        <v>0</v>
      </c>
      <c r="E24" s="1">
        <v>616</v>
      </c>
      <c r="F24" s="1">
        <v>629</v>
      </c>
      <c r="G24" s="1">
        <v>509</v>
      </c>
      <c r="H24" s="1">
        <v>544</v>
      </c>
      <c r="I24" s="1">
        <v>582</v>
      </c>
      <c r="J24" s="1">
        <v>0.89200000000000002</v>
      </c>
      <c r="K24" s="1">
        <v>0.89500000000000002</v>
      </c>
      <c r="L24" s="1">
        <v>0.86299999999999999</v>
      </c>
      <c r="M24" s="1">
        <v>0.873</v>
      </c>
      <c r="N24" s="1">
        <v>0.88300000000000001</v>
      </c>
      <c r="O24" s="1">
        <v>0.76100000000000001</v>
      </c>
      <c r="P24" s="1">
        <v>0.78400000000000003</v>
      </c>
      <c r="Q24" s="1">
        <v>0.78700000000000003</v>
      </c>
      <c r="R24" s="1">
        <v>0.78500000000000003</v>
      </c>
      <c r="S24" s="1">
        <v>0.77400000000000002</v>
      </c>
      <c r="T24" s="1">
        <v>0.83399999999999996</v>
      </c>
      <c r="U24" s="1">
        <v>0.81899999999999995</v>
      </c>
      <c r="V24" s="1">
        <v>0.92400000000000004</v>
      </c>
      <c r="W24" s="1">
        <v>0.89700000000000002</v>
      </c>
      <c r="X24" s="1">
        <v>0.86099999999999999</v>
      </c>
      <c r="Y24" s="1">
        <v>1.2010000000000001</v>
      </c>
      <c r="Z24" s="1">
        <v>1.167</v>
      </c>
      <c r="AA24" s="1">
        <v>1.1599999999999999</v>
      </c>
      <c r="AB24" s="1">
        <v>1.139</v>
      </c>
      <c r="AC24" s="1">
        <v>1.2130000000000001</v>
      </c>
      <c r="AE24" s="9">
        <f>AVERAGE(E24:I24)</f>
        <v>576</v>
      </c>
      <c r="AF24" s="10">
        <f>AVERAGE(J24:N24)</f>
        <v>0.88119999999999998</v>
      </c>
      <c r="AG24" s="10">
        <f>AVERAGE(T24:X24)</f>
        <v>0.86699999999999999</v>
      </c>
      <c r="AH24" s="21">
        <f>AVERAGE(O24:S24)</f>
        <v>0.7782</v>
      </c>
      <c r="AI24" s="30">
        <f>AVERAGE(Y24:AC24)</f>
        <v>1.1760000000000002</v>
      </c>
      <c r="AJ24" s="22"/>
      <c r="AK24" s="3">
        <f>((AI24-AG24)*(1000/AE24))/AH24</f>
        <v>0.68935791998629348</v>
      </c>
      <c r="AL24" s="49">
        <f>AVERAGE(AK24:AK28)</f>
        <v>0.73113629703253324</v>
      </c>
      <c r="AN24" s="57">
        <f>AVERAGE(AH24:AH28)</f>
        <v>0.77651999999999999</v>
      </c>
      <c r="AO24" s="59">
        <f>STDEV(AH24:AH28)</f>
        <v>2.124146887576259E-3</v>
      </c>
      <c r="AP24" s="25"/>
      <c r="AQ24" s="57">
        <f>AVERAGE(AI24:AI28)</f>
        <v>1.1922799999999998</v>
      </c>
      <c r="AR24" s="59">
        <f>STDEV(AI24:AI28)</f>
        <v>9.4282554059591517E-3</v>
      </c>
      <c r="AT24" s="12">
        <v>0.83799999999999997</v>
      </c>
      <c r="AU24" s="12">
        <v>1.1919999999999999</v>
      </c>
      <c r="AV24" s="12">
        <v>0.80300000000000005</v>
      </c>
      <c r="AW24" s="12">
        <v>1.4350000000000001</v>
      </c>
      <c r="AX24" s="12"/>
      <c r="AY24" s="49">
        <f>AVERAGE($AT24:$AT28)</f>
        <v>0.83919999999999995</v>
      </c>
      <c r="AZ24" s="50">
        <f>STDEV($AT24:$AT28)</f>
        <v>3.9623225512317936E-3</v>
      </c>
      <c r="BA24" s="11"/>
      <c r="BB24" s="49">
        <f>AVERAGE($AU24:$AU28)</f>
        <v>1.1834</v>
      </c>
      <c r="BC24" s="50">
        <f>STDEV($AU24:$AU28)</f>
        <v>1.2461942063739543E-2</v>
      </c>
      <c r="BD24" s="13"/>
      <c r="BE24" s="49">
        <f>AVERAGE($AV24:$AV28)</f>
        <v>0.80660000000000009</v>
      </c>
      <c r="BF24" s="50">
        <f>STDEV($AV24:$AV28)</f>
        <v>6.6558245169174527E-3</v>
      </c>
      <c r="BG24" s="11"/>
      <c r="BH24" s="49">
        <f>AVERAGE($AW24:$AW28)</f>
        <v>1.4198</v>
      </c>
      <c r="BI24" s="50">
        <f>STDEV($AW24:$AW28)</f>
        <v>1.8485129158326216E-2</v>
      </c>
      <c r="BK24" s="12">
        <v>0.78600000000000003</v>
      </c>
      <c r="BL24" s="12">
        <v>1.393</v>
      </c>
      <c r="BM24" s="12">
        <v>0.76400000000000001</v>
      </c>
      <c r="BN24" s="12">
        <v>1.5660000000000001</v>
      </c>
      <c r="BP24" s="49">
        <f>AVERAGE(BK24:BK28)</f>
        <v>0.78580000000000005</v>
      </c>
      <c r="BQ24" s="50">
        <f>STDEV(BK24:BK28)</f>
        <v>1.9235384061671362E-3</v>
      </c>
      <c r="BR24" s="11"/>
      <c r="BS24" s="49">
        <f>AVERAGE(BL24:BL28)</f>
        <v>1.3879999999999999</v>
      </c>
      <c r="BT24" s="50">
        <f>STDEV(BL24:BL28)</f>
        <v>7.1763500472036609E-3</v>
      </c>
      <c r="BV24" s="49">
        <f>AVERAGE(BM24:BM28)</f>
        <v>0.76680000000000004</v>
      </c>
      <c r="BW24" s="50">
        <f>STDEV(BN24:BN28)</f>
        <v>1.94987179065702E-2</v>
      </c>
      <c r="BX24" s="11"/>
      <c r="BY24" s="49">
        <f>AVERAGE(BN24:BN28)</f>
        <v>1.5531999999999999</v>
      </c>
      <c r="BZ24" s="50">
        <f>STDEV(BN24:BN28)</f>
        <v>1.94987179065702E-2</v>
      </c>
    </row>
    <row r="25" spans="1:78" ht="16" customHeight="1" x14ac:dyDescent="0.2">
      <c r="A25" s="52"/>
      <c r="B25" s="1" t="s">
        <v>31</v>
      </c>
      <c r="C25" s="2">
        <v>1</v>
      </c>
      <c r="E25" s="1">
        <v>621</v>
      </c>
      <c r="F25" s="1">
        <v>548</v>
      </c>
      <c r="G25" s="1">
        <v>550</v>
      </c>
      <c r="H25" s="1">
        <v>575</v>
      </c>
      <c r="I25" s="1">
        <v>590</v>
      </c>
      <c r="J25" s="1">
        <v>0.88800000000000001</v>
      </c>
      <c r="K25" s="1">
        <v>0.877</v>
      </c>
      <c r="L25" s="1">
        <v>0.877</v>
      </c>
      <c r="M25" s="1">
        <v>0.88300000000000001</v>
      </c>
      <c r="N25" s="1">
        <v>0.88200000000000001</v>
      </c>
      <c r="O25" s="1">
        <v>0.77900000000000003</v>
      </c>
      <c r="P25" s="1">
        <v>0.77700000000000002</v>
      </c>
      <c r="Q25" s="1">
        <v>0.78100000000000003</v>
      </c>
      <c r="R25" s="1">
        <v>0.77200000000000002</v>
      </c>
      <c r="S25" s="1">
        <v>0.78</v>
      </c>
      <c r="T25" s="1">
        <v>0.84199999999999997</v>
      </c>
      <c r="U25" s="1">
        <v>0.88500000000000001</v>
      </c>
      <c r="V25" s="1">
        <v>0.88</v>
      </c>
      <c r="W25" s="1">
        <v>0.86599999999999999</v>
      </c>
      <c r="X25" s="1">
        <v>0.86099999999999999</v>
      </c>
      <c r="Y25" s="1">
        <v>1.2050000000000001</v>
      </c>
      <c r="Z25" s="1">
        <v>1.1779999999999999</v>
      </c>
      <c r="AA25" s="1">
        <v>1.212</v>
      </c>
      <c r="AB25" s="1">
        <v>1.1830000000000001</v>
      </c>
      <c r="AC25" s="1">
        <v>1.1970000000000001</v>
      </c>
      <c r="AE25" s="9">
        <f>AVERAGE(E25:I25)</f>
        <v>576.79999999999995</v>
      </c>
      <c r="AF25" s="10">
        <f>AVERAGE(J25:N25)</f>
        <v>0.88139999999999996</v>
      </c>
      <c r="AG25" s="10">
        <f>AVERAGE(T25:X25)</f>
        <v>0.8667999999999999</v>
      </c>
      <c r="AH25" s="21">
        <f>AVERAGE(O25:S25)</f>
        <v>0.77780000000000005</v>
      </c>
      <c r="AI25" s="30">
        <f>AVERAGE(Y25:AC25)</f>
        <v>1.1949999999999998</v>
      </c>
      <c r="AJ25" s="22"/>
      <c r="AK25" s="3">
        <f>((AI25-AG25)*(1000/AE25))/AH25</f>
        <v>0.73155231031441492</v>
      </c>
      <c r="AL25" s="49"/>
      <c r="AN25" s="57"/>
      <c r="AO25" s="59"/>
      <c r="AP25" s="25"/>
      <c r="AQ25" s="57"/>
      <c r="AR25" s="59"/>
      <c r="AT25" s="12">
        <v>0.83899999999999997</v>
      </c>
      <c r="AU25" s="12">
        <v>1.1830000000000001</v>
      </c>
      <c r="AV25" s="12">
        <v>0.80500000000000005</v>
      </c>
      <c r="AW25" s="12">
        <v>1.4259999999999999</v>
      </c>
      <c r="AX25" s="12"/>
      <c r="AY25" s="49"/>
      <c r="AZ25" s="50"/>
      <c r="BA25" s="11"/>
      <c r="BB25" s="49"/>
      <c r="BC25" s="50"/>
      <c r="BD25" s="13"/>
      <c r="BE25" s="49"/>
      <c r="BF25" s="50"/>
      <c r="BG25" s="11"/>
      <c r="BH25" s="49"/>
      <c r="BI25" s="50"/>
      <c r="BK25" s="12">
        <v>0.78300000000000003</v>
      </c>
      <c r="BL25" s="12">
        <v>1.3959999999999999</v>
      </c>
      <c r="BM25" s="12">
        <v>0.76400000000000001</v>
      </c>
      <c r="BN25" s="12">
        <v>1.571</v>
      </c>
      <c r="BP25" s="49"/>
      <c r="BQ25" s="50"/>
      <c r="BR25" s="11"/>
      <c r="BS25" s="49"/>
      <c r="BT25" s="50"/>
      <c r="BV25" s="49"/>
      <c r="BW25" s="50"/>
      <c r="BX25" s="11"/>
      <c r="BY25" s="49"/>
      <c r="BZ25" s="50"/>
    </row>
    <row r="26" spans="1:78" ht="16" customHeight="1" x14ac:dyDescent="0.2">
      <c r="A26" s="52"/>
      <c r="B26" s="1" t="s">
        <v>31</v>
      </c>
      <c r="C26" s="2">
        <v>2</v>
      </c>
      <c r="E26" s="1">
        <v>612</v>
      </c>
      <c r="F26" s="1">
        <v>596</v>
      </c>
      <c r="G26" s="1">
        <v>612</v>
      </c>
      <c r="H26" s="1">
        <v>600</v>
      </c>
      <c r="I26" s="1">
        <v>620</v>
      </c>
      <c r="J26" s="1">
        <v>0.89200000000000002</v>
      </c>
      <c r="K26" s="1">
        <v>0.88300000000000001</v>
      </c>
      <c r="L26" s="1">
        <v>0.88600000000000001</v>
      </c>
      <c r="M26" s="1">
        <v>0.88700000000000001</v>
      </c>
      <c r="N26" s="1">
        <v>0.89200000000000002</v>
      </c>
      <c r="O26" s="1">
        <v>0.76700000000000002</v>
      </c>
      <c r="P26" s="1">
        <v>0.78200000000000003</v>
      </c>
      <c r="Q26" s="1">
        <v>0.78700000000000003</v>
      </c>
      <c r="R26" s="1">
        <v>0.78200000000000003</v>
      </c>
      <c r="S26" s="1">
        <v>0.77300000000000002</v>
      </c>
      <c r="T26" s="1">
        <v>0.82799999999999996</v>
      </c>
      <c r="U26" s="1">
        <v>0.86399999999999999</v>
      </c>
      <c r="V26" s="1">
        <v>0.85699999999999998</v>
      </c>
      <c r="W26" s="1">
        <v>0.85</v>
      </c>
      <c r="X26" s="1">
        <v>0.82299999999999995</v>
      </c>
      <c r="Y26" s="1">
        <v>1.238</v>
      </c>
      <c r="Z26" s="1">
        <v>1.181</v>
      </c>
      <c r="AA26" s="1">
        <v>1.139</v>
      </c>
      <c r="AB26" s="1">
        <v>1.202</v>
      </c>
      <c r="AC26" s="1">
        <v>1.24</v>
      </c>
      <c r="AE26" s="9">
        <f>AVERAGE(E26:I26)</f>
        <v>608</v>
      </c>
      <c r="AF26" s="10">
        <f>AVERAGE(J26:N26)</f>
        <v>0.88800000000000012</v>
      </c>
      <c r="AG26" s="10">
        <f>AVERAGE(T26:X26)</f>
        <v>0.84439999999999993</v>
      </c>
      <c r="AH26" s="21">
        <f>AVERAGE(O26:S26)</f>
        <v>0.7782</v>
      </c>
      <c r="AI26" s="30">
        <f>AVERAGE(Y26:AC26)</f>
        <v>1.2</v>
      </c>
      <c r="AJ26" s="22"/>
      <c r="AK26" s="3">
        <f>((AI26-AG26)*(1000/AE26))/AH26</f>
        <v>0.75156569140661988</v>
      </c>
      <c r="AL26" s="49"/>
      <c r="AN26" s="57"/>
      <c r="AO26" s="59"/>
      <c r="AP26" s="25"/>
      <c r="AQ26" s="57"/>
      <c r="AR26" s="59"/>
      <c r="AT26" s="12">
        <v>0.83599999999999997</v>
      </c>
      <c r="AU26" s="12">
        <v>1.1890000000000001</v>
      </c>
      <c r="AV26" s="12">
        <v>0.80100000000000005</v>
      </c>
      <c r="AW26" s="12">
        <v>1.429</v>
      </c>
      <c r="AX26" s="12"/>
      <c r="AY26" s="49"/>
      <c r="AZ26" s="50"/>
      <c r="BA26" s="11"/>
      <c r="BB26" s="49"/>
      <c r="BC26" s="50"/>
      <c r="BD26" s="13"/>
      <c r="BE26" s="49"/>
      <c r="BF26" s="50"/>
      <c r="BG26" s="11"/>
      <c r="BH26" s="49"/>
      <c r="BI26" s="50"/>
      <c r="BK26" s="12">
        <v>0.78700000000000003</v>
      </c>
      <c r="BL26" s="12">
        <v>1.381</v>
      </c>
      <c r="BM26" s="12">
        <v>0.76</v>
      </c>
      <c r="BN26" s="12">
        <v>1.5609999999999999</v>
      </c>
      <c r="BP26" s="49"/>
      <c r="BQ26" s="50"/>
      <c r="BR26" s="11"/>
      <c r="BS26" s="49"/>
      <c r="BT26" s="50"/>
      <c r="BV26" s="49"/>
      <c r="BW26" s="50"/>
      <c r="BX26" s="11"/>
      <c r="BY26" s="49"/>
      <c r="BZ26" s="50"/>
    </row>
    <row r="27" spans="1:78" ht="16" customHeight="1" x14ac:dyDescent="0.2">
      <c r="A27" s="52"/>
      <c r="B27" s="1" t="s">
        <v>31</v>
      </c>
      <c r="C27" s="2">
        <v>3</v>
      </c>
      <c r="E27" s="1">
        <v>560</v>
      </c>
      <c r="F27" s="1">
        <v>610</v>
      </c>
      <c r="G27" s="1">
        <v>602</v>
      </c>
      <c r="H27" s="1">
        <v>612</v>
      </c>
      <c r="I27" s="1">
        <v>517</v>
      </c>
      <c r="J27" s="1">
        <v>0.88</v>
      </c>
      <c r="K27" s="1">
        <v>0.88700000000000001</v>
      </c>
      <c r="L27" s="1">
        <v>0.89</v>
      </c>
      <c r="M27" s="1">
        <v>0.89</v>
      </c>
      <c r="N27" s="1">
        <v>0.872</v>
      </c>
      <c r="O27" s="1">
        <v>0.76700000000000002</v>
      </c>
      <c r="P27" s="1">
        <v>0.78100000000000003</v>
      </c>
      <c r="Q27" s="1">
        <v>0.76900000000000002</v>
      </c>
      <c r="R27" s="1">
        <v>0.77600000000000002</v>
      </c>
      <c r="S27" s="1">
        <v>0.77800000000000002</v>
      </c>
      <c r="T27" s="1">
        <v>0.873</v>
      </c>
      <c r="U27" s="1">
        <v>0.84499999999999997</v>
      </c>
      <c r="V27" s="1">
        <v>0.83599999999999997</v>
      </c>
      <c r="W27" s="1">
        <v>0.83599999999999997</v>
      </c>
      <c r="X27" s="1">
        <v>0.90200000000000002</v>
      </c>
      <c r="Y27" s="1">
        <v>1.198</v>
      </c>
      <c r="Z27" s="1">
        <v>1.1870000000000001</v>
      </c>
      <c r="AA27" s="1">
        <v>1.232</v>
      </c>
      <c r="AB27" s="1">
        <v>1.1910000000000001</v>
      </c>
      <c r="AC27" s="1">
        <v>1.177</v>
      </c>
      <c r="AE27" s="9">
        <f>AVERAGE(E27:I27)</f>
        <v>580.20000000000005</v>
      </c>
      <c r="AF27" s="10">
        <f>AVERAGE(J27:N27)</f>
        <v>0.88380000000000014</v>
      </c>
      <c r="AG27" s="10">
        <f>AVERAGE(T27:X27)</f>
        <v>0.85839999999999994</v>
      </c>
      <c r="AH27" s="21">
        <f>AVERAGE(O27:S27)</f>
        <v>0.7742</v>
      </c>
      <c r="AI27" s="30">
        <f>AVERAGE(Y27:AC27)</f>
        <v>1.1969999999999998</v>
      </c>
      <c r="AJ27" s="22"/>
      <c r="AK27" s="3">
        <f>((AI27-AG27)*(1000/AE27))/AH27</f>
        <v>0.75379987713017449</v>
      </c>
      <c r="AL27" s="49"/>
      <c r="AN27" s="57"/>
      <c r="AO27" s="59"/>
      <c r="AP27" s="25"/>
      <c r="AQ27" s="57"/>
      <c r="AR27" s="59"/>
      <c r="AT27" s="12">
        <v>0.83699999999999997</v>
      </c>
      <c r="AU27" s="12">
        <v>1.1910000000000001</v>
      </c>
      <c r="AV27" s="12">
        <v>0.80600000000000005</v>
      </c>
      <c r="AW27" s="12">
        <v>1.421</v>
      </c>
      <c r="AX27" s="12"/>
      <c r="AY27" s="49"/>
      <c r="AZ27" s="50"/>
      <c r="BA27" s="11"/>
      <c r="BB27" s="49"/>
      <c r="BC27" s="50"/>
      <c r="BD27" s="13"/>
      <c r="BE27" s="49"/>
      <c r="BF27" s="50"/>
      <c r="BG27" s="11"/>
      <c r="BH27" s="49"/>
      <c r="BI27" s="50"/>
      <c r="BK27" s="12">
        <v>0.78500000000000003</v>
      </c>
      <c r="BL27" s="12">
        <v>1.39</v>
      </c>
      <c r="BM27" s="12">
        <v>0.76800000000000002</v>
      </c>
      <c r="BN27" s="12">
        <v>1.5449999999999999</v>
      </c>
      <c r="BP27" s="49"/>
      <c r="BQ27" s="50"/>
      <c r="BR27" s="11"/>
      <c r="BS27" s="49"/>
      <c r="BT27" s="50"/>
      <c r="BV27" s="49"/>
      <c r="BW27" s="50"/>
      <c r="BX27" s="11"/>
      <c r="BY27" s="49"/>
      <c r="BZ27" s="50"/>
    </row>
    <row r="28" spans="1:78" ht="16" customHeight="1" x14ac:dyDescent="0.2">
      <c r="A28" s="53"/>
      <c r="B28" s="1" t="s">
        <v>31</v>
      </c>
      <c r="C28" s="2">
        <v>4</v>
      </c>
      <c r="E28" s="1">
        <v>685</v>
      </c>
      <c r="F28" s="1">
        <v>628</v>
      </c>
      <c r="G28" s="1">
        <v>499</v>
      </c>
      <c r="H28" s="1">
        <v>504</v>
      </c>
      <c r="I28" s="1">
        <v>574</v>
      </c>
      <c r="J28" s="1">
        <v>0.90300000000000002</v>
      </c>
      <c r="K28" s="1">
        <v>0.89</v>
      </c>
      <c r="L28" s="1">
        <v>0.86799999999999999</v>
      </c>
      <c r="M28" s="1">
        <v>0.86</v>
      </c>
      <c r="N28" s="1">
        <v>0.88500000000000001</v>
      </c>
      <c r="O28" s="1">
        <v>0.77900000000000003</v>
      </c>
      <c r="P28" s="1">
        <v>0.78</v>
      </c>
      <c r="Q28" s="1">
        <v>0.75600000000000001</v>
      </c>
      <c r="R28" s="1">
        <v>0.79400000000000004</v>
      </c>
      <c r="S28" s="1">
        <v>0.76200000000000001</v>
      </c>
      <c r="T28" s="1">
        <v>0.78600000000000003</v>
      </c>
      <c r="U28" s="1">
        <v>0.83699999999999997</v>
      </c>
      <c r="V28" s="1">
        <v>0.91500000000000004</v>
      </c>
      <c r="W28" s="1">
        <v>0.93799999999999994</v>
      </c>
      <c r="X28" s="1">
        <v>0.85899999999999999</v>
      </c>
      <c r="Y28" s="1">
        <v>1.2070000000000001</v>
      </c>
      <c r="Z28" s="1">
        <v>1.169</v>
      </c>
      <c r="AA28" s="1">
        <v>1.26</v>
      </c>
      <c r="AB28" s="1">
        <v>1.1279999999999999</v>
      </c>
      <c r="AC28" s="1">
        <v>1.2030000000000001</v>
      </c>
      <c r="AE28" s="9">
        <f>AVERAGE(E28:I28)</f>
        <v>578</v>
      </c>
      <c r="AF28" s="10">
        <f>AVERAGE(J28:N28)</f>
        <v>0.88119999999999998</v>
      </c>
      <c r="AG28" s="10">
        <f>AVERAGE(T28:X28)</f>
        <v>0.86699999999999999</v>
      </c>
      <c r="AH28" s="21">
        <f>AVERAGE(O28:S28)</f>
        <v>0.77420000000000011</v>
      </c>
      <c r="AI28" s="30">
        <f>AVERAGE(Y28:AC28)</f>
        <v>1.1934</v>
      </c>
      <c r="AJ28" s="22"/>
      <c r="AK28" s="3">
        <f>((AI28-AG28)*(1000/AE28))/AH28</f>
        <v>0.72940568632516301</v>
      </c>
      <c r="AL28" s="49"/>
      <c r="AN28" s="57"/>
      <c r="AO28" s="59"/>
      <c r="AP28" s="25"/>
      <c r="AQ28" s="57"/>
      <c r="AR28" s="59"/>
      <c r="AT28" s="12">
        <v>0.84599999999999997</v>
      </c>
      <c r="AU28" s="12">
        <v>1.1619999999999999</v>
      </c>
      <c r="AV28" s="12">
        <v>0.81799999999999995</v>
      </c>
      <c r="AW28" s="12">
        <v>1.3879999999999999</v>
      </c>
      <c r="AX28" s="12"/>
      <c r="AY28" s="49"/>
      <c r="AZ28" s="50"/>
      <c r="BA28" s="11"/>
      <c r="BB28" s="49"/>
      <c r="BC28" s="50"/>
      <c r="BD28" s="13"/>
      <c r="BE28" s="49"/>
      <c r="BF28" s="50"/>
      <c r="BG28" s="11"/>
      <c r="BH28" s="49"/>
      <c r="BI28" s="50"/>
      <c r="BK28" s="12">
        <v>0.78800000000000003</v>
      </c>
      <c r="BL28" s="12">
        <v>1.38</v>
      </c>
      <c r="BM28" s="12">
        <v>0.77800000000000002</v>
      </c>
      <c r="BN28" s="12">
        <v>1.5229999999999999</v>
      </c>
      <c r="BP28" s="49"/>
      <c r="BQ28" s="50"/>
      <c r="BR28" s="11"/>
      <c r="BS28" s="49"/>
      <c r="BT28" s="50"/>
      <c r="BV28" s="49"/>
      <c r="BW28" s="50"/>
      <c r="BX28" s="11"/>
      <c r="BY28" s="49"/>
      <c r="BZ28" s="50"/>
    </row>
    <row r="29" spans="1:78" ht="16" customHeight="1" x14ac:dyDescent="0.2">
      <c r="A29" s="27"/>
      <c r="AI29" s="29"/>
      <c r="AN29" s="29"/>
      <c r="AO29" s="24"/>
      <c r="AQ29" s="29"/>
      <c r="AR29" s="24"/>
      <c r="AY29" s="1"/>
      <c r="AZ29" s="1"/>
      <c r="BA29" s="1"/>
      <c r="BB29" s="1"/>
      <c r="BC29" s="1"/>
    </row>
    <row r="30" spans="1:78" s="16" customFormat="1" ht="16" customHeight="1" x14ac:dyDescent="0.2">
      <c r="A30" s="54" t="s">
        <v>23</v>
      </c>
      <c r="B30" s="16" t="s">
        <v>32</v>
      </c>
      <c r="C30" s="37">
        <v>0</v>
      </c>
      <c r="E30" s="16">
        <v>339</v>
      </c>
      <c r="F30" s="16">
        <v>328</v>
      </c>
      <c r="G30" s="16">
        <v>383</v>
      </c>
      <c r="H30" s="16">
        <v>230</v>
      </c>
      <c r="I30" s="16">
        <v>335</v>
      </c>
      <c r="J30" s="16">
        <v>0.88400000000000001</v>
      </c>
      <c r="K30" s="16">
        <v>0.88200000000000001</v>
      </c>
      <c r="L30" s="16">
        <v>0.89600000000000002</v>
      </c>
      <c r="M30" s="16">
        <v>0.85</v>
      </c>
      <c r="N30" s="16">
        <v>0.88300000000000001</v>
      </c>
      <c r="O30" s="16">
        <v>0.76300000000000001</v>
      </c>
      <c r="P30" s="16">
        <v>0.77900000000000003</v>
      </c>
      <c r="Q30" s="16">
        <v>0.79400000000000004</v>
      </c>
      <c r="R30" s="16">
        <v>0.77700000000000002</v>
      </c>
      <c r="S30" s="16">
        <v>0.77600000000000002</v>
      </c>
      <c r="T30" s="16">
        <v>0.86099999999999999</v>
      </c>
      <c r="U30" s="16">
        <v>0.86599999999999999</v>
      </c>
      <c r="V30" s="16">
        <v>0.81399999999999995</v>
      </c>
      <c r="W30" s="16">
        <v>0.96899999999999997</v>
      </c>
      <c r="X30" s="16">
        <v>0.86</v>
      </c>
      <c r="Y30" s="16">
        <v>1.198</v>
      </c>
      <c r="Z30" s="16">
        <v>1.167</v>
      </c>
      <c r="AA30" s="16">
        <v>1.143</v>
      </c>
      <c r="AB30" s="16">
        <v>1.1679999999999999</v>
      </c>
      <c r="AC30" s="16">
        <v>1.1839999999999999</v>
      </c>
      <c r="AE30" s="38">
        <f>AVERAGE(E30:I30)</f>
        <v>323</v>
      </c>
      <c r="AF30" s="39">
        <f>AVERAGE(J30:N30)</f>
        <v>0.87899999999999989</v>
      </c>
      <c r="AG30" s="39">
        <f>AVERAGE(T30:X30)</f>
        <v>0.874</v>
      </c>
      <c r="AH30" s="40">
        <f>AVERAGE(O30:S30)</f>
        <v>0.77780000000000005</v>
      </c>
      <c r="AI30" s="41">
        <f>AVERAGE(Y30:AC30)</f>
        <v>1.1720000000000002</v>
      </c>
      <c r="AJ30" s="42"/>
      <c r="AK30" s="43">
        <f>((AI30-AG30)*(1000/AE30))/AH30</f>
        <v>1.1861669056248996</v>
      </c>
      <c r="AL30" s="84">
        <f>AVERAGE(AK30:AK34)</f>
        <v>1.2458523581047221</v>
      </c>
      <c r="AM30" s="44"/>
      <c r="AN30" s="82">
        <f>AVERAGE(AH30:AH34)</f>
        <v>0.77651999999999999</v>
      </c>
      <c r="AO30" s="83">
        <f>STDEV(AH30:AH34)</f>
        <v>2.2297981971470477E-3</v>
      </c>
      <c r="AP30" s="45"/>
      <c r="AQ30" s="82">
        <f>AVERAGE(AI30:AI34)</f>
        <v>1.18984</v>
      </c>
      <c r="AR30" s="83">
        <f>STDEV(AI30:AI34)</f>
        <v>2.216366395702651E-2</v>
      </c>
      <c r="AT30" s="46">
        <v>0.82599999999999996</v>
      </c>
      <c r="AU30" s="46">
        <v>1.2370000000000001</v>
      </c>
      <c r="AV30" s="46">
        <v>0.78800000000000003</v>
      </c>
      <c r="AW30" s="46">
        <v>1.4870000000000001</v>
      </c>
      <c r="AX30" s="46"/>
      <c r="AY30" s="84">
        <f>AVERAGE($AT30:$AT34)</f>
        <v>0.82959999999999989</v>
      </c>
      <c r="AZ30" s="85">
        <f>STDEV($AT30:$AT34)</f>
        <v>3.0495901363953842E-3</v>
      </c>
      <c r="BA30" s="47"/>
      <c r="BB30" s="84">
        <f>AVERAGE($AU30:$AU34)</f>
        <v>1.2226000000000001</v>
      </c>
      <c r="BC30" s="85">
        <f>STDEV($AU30:$AU34)</f>
        <v>1.2095453691366892E-2</v>
      </c>
      <c r="BD30" s="48"/>
      <c r="BE30" s="84">
        <f>AVERAGE($AV30:$AV34)</f>
        <v>0.78859999999999997</v>
      </c>
      <c r="BF30" s="85">
        <f>STDEV($AV30:$AV34)</f>
        <v>1.9493588689617944E-3</v>
      </c>
      <c r="BG30" s="47"/>
      <c r="BH30" s="84">
        <f>AVERAGE($AW30:$AW34)</f>
        <v>1.4828000000000001</v>
      </c>
      <c r="BI30" s="85">
        <f>STDEV($AW30:$AW34)</f>
        <v>7.854934754662193E-3</v>
      </c>
      <c r="BK30" s="46">
        <v>0.78400000000000003</v>
      </c>
      <c r="BL30" s="46">
        <v>1.407</v>
      </c>
      <c r="BM30" s="46">
        <v>0.754</v>
      </c>
      <c r="BN30" s="46">
        <v>1.581</v>
      </c>
      <c r="BP30" s="84">
        <f>AVERAGE(BK30:BK34)</f>
        <v>0.78560000000000008</v>
      </c>
      <c r="BQ30" s="85">
        <f>STDEV(BK30:BK34)</f>
        <v>3.5071355833500395E-3</v>
      </c>
      <c r="BR30" s="47"/>
      <c r="BS30" s="84">
        <f>AVERAGE(BL30:BL34)</f>
        <v>1.3979999999999999</v>
      </c>
      <c r="BT30" s="85">
        <f>STDEV(BL30:BL34)</f>
        <v>1.5700318468107575E-2</v>
      </c>
      <c r="BV30" s="84">
        <f>AVERAGE(BM30:BM34)</f>
        <v>0.75719999999999998</v>
      </c>
      <c r="BW30" s="85">
        <f>STDEV(BN30:BN34)</f>
        <v>1.4106735979665904E-2</v>
      </c>
      <c r="BX30" s="47"/>
      <c r="BY30" s="84">
        <f>AVERAGE(BN30:BN34)</f>
        <v>1.5740000000000001</v>
      </c>
      <c r="BZ30" s="85">
        <f>STDEV(BN30:BN34)</f>
        <v>1.4106735979665904E-2</v>
      </c>
    </row>
    <row r="31" spans="1:78" s="16" customFormat="1" ht="16" customHeight="1" x14ac:dyDescent="0.2">
      <c r="A31" s="55"/>
      <c r="B31" s="16" t="s">
        <v>32</v>
      </c>
      <c r="C31" s="37">
        <v>1</v>
      </c>
      <c r="E31" s="16">
        <v>458</v>
      </c>
      <c r="F31" s="16">
        <v>362</v>
      </c>
      <c r="G31" s="16">
        <v>324</v>
      </c>
      <c r="H31" s="16">
        <v>329</v>
      </c>
      <c r="I31" s="16">
        <v>418</v>
      </c>
      <c r="J31" s="16">
        <v>0.90700000000000003</v>
      </c>
      <c r="K31" s="16">
        <v>0.89100000000000001</v>
      </c>
      <c r="L31" s="16">
        <v>0.88</v>
      </c>
      <c r="M31" s="16">
        <v>0.88500000000000001</v>
      </c>
      <c r="N31" s="16">
        <v>0.90100000000000002</v>
      </c>
      <c r="O31" s="16">
        <v>0.78</v>
      </c>
      <c r="P31" s="16">
        <v>0.77800000000000002</v>
      </c>
      <c r="Q31" s="16">
        <v>0.77900000000000003</v>
      </c>
      <c r="R31" s="16">
        <v>0.77400000000000002</v>
      </c>
      <c r="S31" s="16">
        <v>0.78200000000000003</v>
      </c>
      <c r="T31" s="16">
        <v>0.77200000000000002</v>
      </c>
      <c r="U31" s="16">
        <v>0.83699999999999997</v>
      </c>
      <c r="V31" s="16">
        <v>0.873</v>
      </c>
      <c r="W31" s="16">
        <v>0.85799999999999998</v>
      </c>
      <c r="X31" s="16">
        <v>0.79400000000000004</v>
      </c>
      <c r="Y31" s="16">
        <v>1.1970000000000001</v>
      </c>
      <c r="Z31" s="16">
        <v>1.165</v>
      </c>
      <c r="AA31" s="16">
        <v>1.198</v>
      </c>
      <c r="AB31" s="16">
        <v>1.163</v>
      </c>
      <c r="AC31" s="16">
        <v>1.1870000000000001</v>
      </c>
      <c r="AE31" s="38">
        <f>AVERAGE(E31:I31)</f>
        <v>378.2</v>
      </c>
      <c r="AF31" s="39">
        <f>AVERAGE(J31:N31)</f>
        <v>0.89279999999999993</v>
      </c>
      <c r="AG31" s="39">
        <f>AVERAGE(T31:X31)</f>
        <v>0.82680000000000009</v>
      </c>
      <c r="AH31" s="40">
        <f>AVERAGE(O31:S31)</f>
        <v>0.77860000000000007</v>
      </c>
      <c r="AI31" s="41">
        <f>AVERAGE(Y31:AC31)</f>
        <v>1.1819999999999999</v>
      </c>
      <c r="AJ31" s="42"/>
      <c r="AK31" s="43">
        <f>((AI31-AG31)*(1000/AE31))/AH31</f>
        <v>1.2062491858157587</v>
      </c>
      <c r="AL31" s="84"/>
      <c r="AM31" s="44"/>
      <c r="AN31" s="82"/>
      <c r="AO31" s="83"/>
      <c r="AP31" s="45"/>
      <c r="AQ31" s="82"/>
      <c r="AR31" s="83"/>
      <c r="AT31" s="46">
        <v>0.82899999999999996</v>
      </c>
      <c r="AU31" s="46">
        <v>1.224</v>
      </c>
      <c r="AV31" s="46">
        <v>0.78600000000000003</v>
      </c>
      <c r="AW31" s="46">
        <v>1.488</v>
      </c>
      <c r="AX31" s="46"/>
      <c r="AY31" s="84"/>
      <c r="AZ31" s="85"/>
      <c r="BA31" s="47"/>
      <c r="BB31" s="84"/>
      <c r="BC31" s="85"/>
      <c r="BD31" s="48"/>
      <c r="BE31" s="84"/>
      <c r="BF31" s="85"/>
      <c r="BG31" s="47"/>
      <c r="BH31" s="84"/>
      <c r="BI31" s="85"/>
      <c r="BK31" s="46">
        <v>0.78500000000000003</v>
      </c>
      <c r="BL31" s="46">
        <v>1.3979999999999999</v>
      </c>
      <c r="BM31" s="46">
        <v>0.75600000000000001</v>
      </c>
      <c r="BN31" s="46">
        <v>1.5780000000000001</v>
      </c>
      <c r="BP31" s="84"/>
      <c r="BQ31" s="85"/>
      <c r="BR31" s="47"/>
      <c r="BS31" s="84"/>
      <c r="BT31" s="85"/>
      <c r="BV31" s="84"/>
      <c r="BW31" s="85"/>
      <c r="BX31" s="47"/>
      <c r="BY31" s="84"/>
      <c r="BZ31" s="85"/>
    </row>
    <row r="32" spans="1:78" s="16" customFormat="1" ht="16" customHeight="1" x14ac:dyDescent="0.2">
      <c r="A32" s="55"/>
      <c r="B32" s="16" t="s">
        <v>32</v>
      </c>
      <c r="C32" s="37">
        <v>2</v>
      </c>
      <c r="E32" s="16">
        <v>481</v>
      </c>
      <c r="F32" s="16">
        <v>299</v>
      </c>
      <c r="G32" s="16">
        <v>342</v>
      </c>
      <c r="H32" s="16">
        <v>413</v>
      </c>
      <c r="I32" s="16">
        <v>397</v>
      </c>
      <c r="J32" s="16">
        <v>0.91600000000000004</v>
      </c>
      <c r="K32" s="16">
        <v>0.874</v>
      </c>
      <c r="L32" s="16">
        <v>0.88200000000000001</v>
      </c>
      <c r="M32" s="16">
        <v>0.90100000000000002</v>
      </c>
      <c r="N32" s="16">
        <v>0.90100000000000002</v>
      </c>
      <c r="O32" s="16">
        <v>0.77200000000000002</v>
      </c>
      <c r="P32" s="16">
        <v>0.78600000000000003</v>
      </c>
      <c r="Q32" s="16">
        <v>0.78300000000000003</v>
      </c>
      <c r="R32" s="16">
        <v>0.78100000000000003</v>
      </c>
      <c r="S32" s="16">
        <v>0.76100000000000001</v>
      </c>
      <c r="T32" s="16">
        <v>0.73599999999999999</v>
      </c>
      <c r="U32" s="16">
        <v>0.89400000000000002</v>
      </c>
      <c r="V32" s="16">
        <v>0.86799999999999999</v>
      </c>
      <c r="W32" s="16">
        <v>0.79700000000000004</v>
      </c>
      <c r="X32" s="16">
        <v>0.79300000000000004</v>
      </c>
      <c r="Y32" s="16">
        <v>1.2170000000000001</v>
      </c>
      <c r="Z32" s="16">
        <v>1.24</v>
      </c>
      <c r="AA32" s="16">
        <v>1.1970000000000001</v>
      </c>
      <c r="AB32" s="16">
        <v>1.218</v>
      </c>
      <c r="AC32" s="16">
        <v>1.254</v>
      </c>
      <c r="AE32" s="38">
        <f>AVERAGE(E32:I32)</f>
        <v>386.4</v>
      </c>
      <c r="AF32" s="39">
        <f>AVERAGE(J32:N32)</f>
        <v>0.89480000000000004</v>
      </c>
      <c r="AG32" s="39">
        <f>AVERAGE(T32:X32)</f>
        <v>0.81759999999999999</v>
      </c>
      <c r="AH32" s="40">
        <f>AVERAGE(O32:S32)</f>
        <v>0.77660000000000007</v>
      </c>
      <c r="AI32" s="41">
        <f>AVERAGE(Y32:AC32)</f>
        <v>1.2251999999999998</v>
      </c>
      <c r="AJ32" s="42"/>
      <c r="AK32" s="43">
        <f>((AI32-AG32)*(1000/AE32))/AH32</f>
        <v>1.3583124187878461</v>
      </c>
      <c r="AL32" s="84"/>
      <c r="AM32" s="44"/>
      <c r="AN32" s="82"/>
      <c r="AO32" s="83"/>
      <c r="AP32" s="45"/>
      <c r="AQ32" s="82"/>
      <c r="AR32" s="83"/>
      <c r="AT32" s="46">
        <v>0.83099999999999996</v>
      </c>
      <c r="AU32" s="46">
        <v>1.2130000000000001</v>
      </c>
      <c r="AV32" s="46">
        <v>0.79</v>
      </c>
      <c r="AW32" s="46">
        <v>1.472</v>
      </c>
      <c r="AX32" s="46"/>
      <c r="AY32" s="84"/>
      <c r="AZ32" s="85"/>
      <c r="BA32" s="47"/>
      <c r="BB32" s="84"/>
      <c r="BC32" s="85"/>
      <c r="BD32" s="48"/>
      <c r="BE32" s="84"/>
      <c r="BF32" s="85"/>
      <c r="BG32" s="47"/>
      <c r="BH32" s="84"/>
      <c r="BI32" s="85"/>
      <c r="BK32" s="46">
        <v>0.79</v>
      </c>
      <c r="BL32" s="46">
        <v>1.377</v>
      </c>
      <c r="BM32" s="46">
        <v>0.76500000000000001</v>
      </c>
      <c r="BN32" s="46">
        <v>1.5489999999999999</v>
      </c>
      <c r="BP32" s="84"/>
      <c r="BQ32" s="85"/>
      <c r="BR32" s="47"/>
      <c r="BS32" s="84"/>
      <c r="BT32" s="85"/>
      <c r="BV32" s="84"/>
      <c r="BW32" s="85"/>
      <c r="BX32" s="47"/>
      <c r="BY32" s="84"/>
      <c r="BZ32" s="85"/>
    </row>
    <row r="33" spans="1:78" s="16" customFormat="1" ht="16" customHeight="1" x14ac:dyDescent="0.2">
      <c r="A33" s="55"/>
      <c r="B33" s="16" t="s">
        <v>32</v>
      </c>
      <c r="C33" s="37">
        <v>3</v>
      </c>
      <c r="E33" s="16">
        <v>466</v>
      </c>
      <c r="F33" s="16">
        <v>340</v>
      </c>
      <c r="G33" s="16">
        <v>373</v>
      </c>
      <c r="H33" s="16">
        <v>349</v>
      </c>
      <c r="I33" s="16">
        <v>313</v>
      </c>
      <c r="J33" s="16">
        <v>0.91100000000000003</v>
      </c>
      <c r="K33" s="16">
        <v>0.88300000000000001</v>
      </c>
      <c r="L33" s="16">
        <v>0.89500000000000002</v>
      </c>
      <c r="M33" s="16">
        <v>0.88800000000000001</v>
      </c>
      <c r="N33" s="16">
        <v>0.877</v>
      </c>
      <c r="O33" s="16">
        <v>0.76300000000000001</v>
      </c>
      <c r="P33" s="16">
        <v>0.78300000000000003</v>
      </c>
      <c r="Q33" s="16">
        <v>0.77</v>
      </c>
      <c r="R33" s="16">
        <v>0.77600000000000002</v>
      </c>
      <c r="S33" s="16">
        <v>0.77200000000000002</v>
      </c>
      <c r="T33" s="16">
        <v>0.75700000000000001</v>
      </c>
      <c r="U33" s="16">
        <v>0.86</v>
      </c>
      <c r="V33" s="16">
        <v>0.81799999999999995</v>
      </c>
      <c r="W33" s="16">
        <v>0.84499999999999997</v>
      </c>
      <c r="X33" s="16">
        <v>0.88300000000000001</v>
      </c>
      <c r="Y33" s="16">
        <v>1.2350000000000001</v>
      </c>
      <c r="Z33" s="16">
        <v>1.175</v>
      </c>
      <c r="AA33" s="16">
        <v>1.2190000000000001</v>
      </c>
      <c r="AB33" s="16">
        <v>1.1839999999999999</v>
      </c>
      <c r="AC33" s="16">
        <v>1.1719999999999999</v>
      </c>
      <c r="AE33" s="38">
        <f>AVERAGE(E33:I33)</f>
        <v>368.2</v>
      </c>
      <c r="AF33" s="39">
        <f>AVERAGE(J33:N33)</f>
        <v>0.89079999999999993</v>
      </c>
      <c r="AG33" s="39">
        <f>AVERAGE(T33:X33)</f>
        <v>0.83260000000000001</v>
      </c>
      <c r="AH33" s="40">
        <f>AVERAGE(O33:S33)</f>
        <v>0.77279999999999993</v>
      </c>
      <c r="AI33" s="41">
        <f>AVERAGE(Y33:AC33)</f>
        <v>1.1970000000000001</v>
      </c>
      <c r="AJ33" s="42"/>
      <c r="AK33" s="43">
        <f>((AI33-AG33)*(1000/AE33))/AH33</f>
        <v>1.2806412034147436</v>
      </c>
      <c r="AL33" s="84"/>
      <c r="AM33" s="44"/>
      <c r="AN33" s="82"/>
      <c r="AO33" s="83"/>
      <c r="AP33" s="45"/>
      <c r="AQ33" s="82"/>
      <c r="AR33" s="83"/>
      <c r="AT33" s="46">
        <v>0.83399999999999996</v>
      </c>
      <c r="AU33" s="46">
        <v>1.208</v>
      </c>
      <c r="AV33" s="46">
        <v>0.79100000000000004</v>
      </c>
      <c r="AW33" s="46">
        <v>1.4770000000000001</v>
      </c>
      <c r="AX33" s="46"/>
      <c r="AY33" s="84"/>
      <c r="AZ33" s="85"/>
      <c r="BA33" s="47"/>
      <c r="BB33" s="84"/>
      <c r="BC33" s="85"/>
      <c r="BD33" s="48"/>
      <c r="BE33" s="84"/>
      <c r="BF33" s="85"/>
      <c r="BG33" s="47"/>
      <c r="BH33" s="84"/>
      <c r="BI33" s="85"/>
      <c r="BK33" s="46">
        <v>0.78800000000000003</v>
      </c>
      <c r="BL33" s="46">
        <v>1.39</v>
      </c>
      <c r="BM33" s="46">
        <v>0.754</v>
      </c>
      <c r="BN33" s="46">
        <v>1.583</v>
      </c>
      <c r="BP33" s="84"/>
      <c r="BQ33" s="85"/>
      <c r="BR33" s="47"/>
      <c r="BS33" s="84"/>
      <c r="BT33" s="85"/>
      <c r="BV33" s="84"/>
      <c r="BW33" s="85"/>
      <c r="BX33" s="47"/>
      <c r="BY33" s="84"/>
      <c r="BZ33" s="85"/>
    </row>
    <row r="34" spans="1:78" s="16" customFormat="1" ht="16" customHeight="1" x14ac:dyDescent="0.2">
      <c r="A34" s="56"/>
      <c r="B34" s="16" t="s">
        <v>32</v>
      </c>
      <c r="C34" s="37">
        <v>4</v>
      </c>
      <c r="E34" s="16">
        <v>275</v>
      </c>
      <c r="F34" s="16">
        <v>370</v>
      </c>
      <c r="G34" s="16">
        <v>329</v>
      </c>
      <c r="H34" s="16">
        <v>406</v>
      </c>
      <c r="I34" s="16">
        <v>304</v>
      </c>
      <c r="J34" s="16">
        <v>0.86399999999999999</v>
      </c>
      <c r="K34" s="16">
        <v>0.89200000000000002</v>
      </c>
      <c r="L34" s="16">
        <v>0.88300000000000001</v>
      </c>
      <c r="M34" s="16">
        <v>0.89900000000000002</v>
      </c>
      <c r="N34" s="16">
        <v>0.878</v>
      </c>
      <c r="O34" s="16">
        <v>0.78500000000000003</v>
      </c>
      <c r="P34" s="16">
        <v>0.77900000000000003</v>
      </c>
      <c r="Q34" s="16">
        <v>0.75900000000000001</v>
      </c>
      <c r="R34" s="16">
        <v>0.79900000000000004</v>
      </c>
      <c r="S34" s="16">
        <v>0.76200000000000001</v>
      </c>
      <c r="T34" s="16">
        <v>0.91900000000000004</v>
      </c>
      <c r="U34" s="16">
        <v>0.82899999999999996</v>
      </c>
      <c r="V34" s="16">
        <v>0.86299999999999999</v>
      </c>
      <c r="W34" s="16">
        <v>0.80400000000000005</v>
      </c>
      <c r="X34" s="16">
        <v>0.88300000000000001</v>
      </c>
      <c r="Y34" s="16">
        <v>1.1779999999999999</v>
      </c>
      <c r="Z34" s="16">
        <v>1.1679999999999999</v>
      </c>
      <c r="AA34" s="16">
        <v>1.208</v>
      </c>
      <c r="AB34" s="16">
        <v>1.1279999999999999</v>
      </c>
      <c r="AC34" s="16">
        <v>1.1830000000000001</v>
      </c>
      <c r="AE34" s="38">
        <f>AVERAGE(E34:I34)</f>
        <v>336.8</v>
      </c>
      <c r="AF34" s="39">
        <f>AVERAGE(J34:N34)</f>
        <v>0.8832000000000001</v>
      </c>
      <c r="AG34" s="39">
        <f>AVERAGE(T34:X34)</f>
        <v>0.85960000000000003</v>
      </c>
      <c r="AH34" s="40">
        <f>AVERAGE(O34:S34)</f>
        <v>0.77679999999999993</v>
      </c>
      <c r="AI34" s="41">
        <f>AVERAGE(Y34:AC34)</f>
        <v>1.173</v>
      </c>
      <c r="AJ34" s="42"/>
      <c r="AK34" s="43">
        <f>((AI34-AG34)*(1000/AE34))/AH34</f>
        <v>1.197892076880362</v>
      </c>
      <c r="AL34" s="84"/>
      <c r="AM34" s="44"/>
      <c r="AN34" s="82"/>
      <c r="AO34" s="83"/>
      <c r="AP34" s="45"/>
      <c r="AQ34" s="82"/>
      <c r="AR34" s="83"/>
      <c r="AT34" s="46">
        <v>0.82799999999999996</v>
      </c>
      <c r="AU34" s="46">
        <v>1.2310000000000001</v>
      </c>
      <c r="AV34" s="46">
        <v>0.78800000000000003</v>
      </c>
      <c r="AW34" s="46">
        <v>1.49</v>
      </c>
      <c r="AX34" s="46"/>
      <c r="AY34" s="84"/>
      <c r="AZ34" s="85"/>
      <c r="BA34" s="47"/>
      <c r="BB34" s="84"/>
      <c r="BC34" s="85"/>
      <c r="BD34" s="48"/>
      <c r="BE34" s="84"/>
      <c r="BF34" s="85"/>
      <c r="BG34" s="47"/>
      <c r="BH34" s="84"/>
      <c r="BI34" s="85"/>
      <c r="BK34" s="46">
        <v>0.78100000000000003</v>
      </c>
      <c r="BL34" s="46">
        <v>1.4179999999999999</v>
      </c>
      <c r="BM34" s="46">
        <v>0.75700000000000001</v>
      </c>
      <c r="BN34" s="46">
        <v>1.579</v>
      </c>
      <c r="BP34" s="84"/>
      <c r="BQ34" s="85"/>
      <c r="BR34" s="47"/>
      <c r="BS34" s="84"/>
      <c r="BT34" s="85"/>
      <c r="BV34" s="84"/>
      <c r="BW34" s="85"/>
      <c r="BX34" s="47"/>
      <c r="BY34" s="84"/>
      <c r="BZ34" s="85"/>
    </row>
    <row r="35" spans="1:78" ht="16" customHeight="1" x14ac:dyDescent="0.2">
      <c r="A35" s="27"/>
      <c r="AI35" s="29"/>
      <c r="AN35" s="29"/>
      <c r="AO35" s="24"/>
      <c r="AQ35" s="29"/>
      <c r="AR35" s="24"/>
      <c r="AY35" s="1"/>
      <c r="AZ35" s="1"/>
      <c r="BA35" s="1"/>
      <c r="BB35" s="1"/>
      <c r="BC35" s="1"/>
    </row>
    <row r="36" spans="1:78" ht="16" customHeight="1" x14ac:dyDescent="0.2">
      <c r="A36" s="51" t="s">
        <v>24</v>
      </c>
      <c r="B36" s="1" t="s">
        <v>33</v>
      </c>
      <c r="C36" s="2">
        <v>0</v>
      </c>
      <c r="E36" s="1">
        <v>266</v>
      </c>
      <c r="F36" s="1">
        <v>288</v>
      </c>
      <c r="G36" s="1">
        <v>240</v>
      </c>
      <c r="H36" s="1">
        <v>278</v>
      </c>
      <c r="I36" s="1">
        <v>255</v>
      </c>
      <c r="J36" s="1">
        <v>0.77600000000000002</v>
      </c>
      <c r="K36" s="1">
        <v>0.78</v>
      </c>
      <c r="L36" s="1">
        <v>0.753</v>
      </c>
      <c r="M36" s="1">
        <v>0.78100000000000003</v>
      </c>
      <c r="N36" s="1">
        <v>0.76400000000000001</v>
      </c>
      <c r="O36" s="1">
        <v>0.64900000000000002</v>
      </c>
      <c r="P36" s="1">
        <v>0.66400000000000003</v>
      </c>
      <c r="Q36" s="1">
        <v>0.67100000000000004</v>
      </c>
      <c r="R36" s="1">
        <v>0.66600000000000004</v>
      </c>
      <c r="S36" s="1">
        <v>0.66500000000000004</v>
      </c>
      <c r="T36" s="1">
        <v>1.1639999999999999</v>
      </c>
      <c r="U36" s="1">
        <v>1.149</v>
      </c>
      <c r="V36" s="1">
        <v>1.2050000000000001</v>
      </c>
      <c r="W36" s="1">
        <v>1.1499999999999999</v>
      </c>
      <c r="X36" s="1">
        <v>1.181</v>
      </c>
      <c r="Y36" s="1">
        <v>1.41</v>
      </c>
      <c r="Z36" s="1">
        <v>1.417</v>
      </c>
      <c r="AA36" s="1">
        <v>1.3839999999999999</v>
      </c>
      <c r="AB36" s="1">
        <v>1.3939999999999999</v>
      </c>
      <c r="AC36" s="1">
        <v>1.42</v>
      </c>
      <c r="AE36" s="9">
        <f>AVERAGE(E36:I36)</f>
        <v>265.39999999999998</v>
      </c>
      <c r="AF36" s="10">
        <f>AVERAGE(J36:N36)</f>
        <v>0.77080000000000004</v>
      </c>
      <c r="AG36" s="10">
        <f>AVERAGE(T36:X36)</f>
        <v>1.1698</v>
      </c>
      <c r="AH36" s="21">
        <f>AVERAGE(O36:S36)</f>
        <v>0.66300000000000003</v>
      </c>
      <c r="AI36" s="30">
        <f>AVERAGE(Y36:AC36)</f>
        <v>1.405</v>
      </c>
      <c r="AJ36" s="22"/>
      <c r="AK36" s="3">
        <f>((AI36-AG36)*(1000/AE36))/AH36</f>
        <v>1.3366659051308198</v>
      </c>
      <c r="AL36" s="49">
        <f>AVERAGE(AK36:AK40)</f>
        <v>1.3078810505666989</v>
      </c>
      <c r="AN36" s="57">
        <f>AVERAGE(AH36:AH40)</f>
        <v>0.65983999999999998</v>
      </c>
      <c r="AO36" s="59">
        <f>STDEV(AH36:AH40)</f>
        <v>1.8889150324988165E-3</v>
      </c>
      <c r="AP36" s="25"/>
      <c r="AQ36" s="57">
        <f>AVERAGE(AI36:AI40)</f>
        <v>1.3999200000000003</v>
      </c>
      <c r="AR36" s="59">
        <f>STDEV(AI36:AI40)</f>
        <v>3.6676968249843098E-3</v>
      </c>
      <c r="AT36" s="12">
        <v>0.76600000000000001</v>
      </c>
      <c r="AU36" s="12">
        <v>1.407</v>
      </c>
      <c r="AV36" s="12">
        <v>0.76500000000000001</v>
      </c>
      <c r="AW36" s="12">
        <v>1.573</v>
      </c>
      <c r="AX36" s="12"/>
      <c r="AY36" s="49">
        <f>AVERAGE($AT36:$AT40)</f>
        <v>0.76360000000000006</v>
      </c>
      <c r="AZ36" s="50">
        <f>STDEV($AT36:$AT40)</f>
        <v>7.402702209328706E-3</v>
      </c>
      <c r="BA36" s="11"/>
      <c r="BB36" s="49">
        <f>AVERAGE($AU36:$AU40)</f>
        <v>1.4243999999999999</v>
      </c>
      <c r="BC36" s="50">
        <f>STDEV($AU36:$AU40)</f>
        <v>1.9269146322554071E-2</v>
      </c>
      <c r="BD36" s="13"/>
      <c r="BE36" s="49">
        <f>AVERAGE($AV36:$AV40)</f>
        <v>0.77019999999999988</v>
      </c>
      <c r="BF36" s="50">
        <f>STDEV($AV36:$AV40)</f>
        <v>1.3442470011125199E-2</v>
      </c>
      <c r="BG36" s="11"/>
      <c r="BH36" s="49">
        <f>AVERAGE($AW36:$AW40)</f>
        <v>1.5816000000000001</v>
      </c>
      <c r="BI36" s="50">
        <f>STDEV($AW36:$AW40)</f>
        <v>2.5055937420100705E-2</v>
      </c>
      <c r="BK36" s="12">
        <v>0.71699999999999997</v>
      </c>
      <c r="BL36" s="12">
        <v>1.5609999999999999</v>
      </c>
      <c r="BM36" s="12">
        <v>0.74199999999999999</v>
      </c>
      <c r="BN36" s="12">
        <v>1.631</v>
      </c>
      <c r="BP36" s="49">
        <f>AVERAGE(BK36:BK40)</f>
        <v>0.7175999999999999</v>
      </c>
      <c r="BQ36" s="50">
        <f>STDEV(BK36:BK40)</f>
        <v>8.9610267268879478E-3</v>
      </c>
      <c r="BR36" s="11"/>
      <c r="BS36" s="49">
        <f>AVERAGE(BL36:BL40)</f>
        <v>1.5715999999999999</v>
      </c>
      <c r="BT36" s="50">
        <f>STDEV(BL36:BL40)</f>
        <v>2.3222833591101701E-2</v>
      </c>
      <c r="BV36" s="49">
        <f>AVERAGE(BM36:BM40)</f>
        <v>0.7427999999999999</v>
      </c>
      <c r="BW36" s="50">
        <f>STDEV(BN36:BN40)</f>
        <v>2.5758493744782476E-2</v>
      </c>
      <c r="BX36" s="11"/>
      <c r="BY36" s="49">
        <f>AVERAGE(BN36:BN40)</f>
        <v>1.639</v>
      </c>
      <c r="BZ36" s="50">
        <f>STDEV(BN36:BN40)</f>
        <v>2.5758493744782476E-2</v>
      </c>
    </row>
    <row r="37" spans="1:78" ht="16" customHeight="1" x14ac:dyDescent="0.2">
      <c r="A37" s="52"/>
      <c r="B37" s="1" t="s">
        <v>33</v>
      </c>
      <c r="C37" s="2">
        <v>1</v>
      </c>
      <c r="E37" s="1">
        <v>278</v>
      </c>
      <c r="F37" s="1">
        <v>177</v>
      </c>
      <c r="G37" s="1">
        <v>369</v>
      </c>
      <c r="H37" s="1">
        <v>214</v>
      </c>
      <c r="I37" s="1">
        <v>205</v>
      </c>
      <c r="J37" s="1">
        <v>0.77900000000000003</v>
      </c>
      <c r="K37" s="1">
        <v>0.71899999999999997</v>
      </c>
      <c r="L37" s="1">
        <v>0.82199999999999995</v>
      </c>
      <c r="M37" s="1">
        <v>0.74199999999999999</v>
      </c>
      <c r="N37" s="1">
        <v>0.72799999999999998</v>
      </c>
      <c r="O37" s="1">
        <v>0.66700000000000004</v>
      </c>
      <c r="P37" s="1">
        <v>0.64500000000000002</v>
      </c>
      <c r="Q37" s="1">
        <v>0.66400000000000003</v>
      </c>
      <c r="R37" s="1">
        <v>0.65100000000000002</v>
      </c>
      <c r="S37" s="1">
        <v>0.66600000000000004</v>
      </c>
      <c r="T37" s="1">
        <v>1.1499999999999999</v>
      </c>
      <c r="U37" s="1">
        <v>1.2789999999999999</v>
      </c>
      <c r="V37" s="1">
        <v>1.046</v>
      </c>
      <c r="W37" s="1">
        <v>1.238</v>
      </c>
      <c r="X37" s="1">
        <v>1.2549999999999999</v>
      </c>
      <c r="Y37" s="1">
        <v>1.39</v>
      </c>
      <c r="Z37" s="1">
        <v>1.3939999999999999</v>
      </c>
      <c r="AA37" s="1">
        <v>1.423</v>
      </c>
      <c r="AB37" s="1">
        <v>1.3680000000000001</v>
      </c>
      <c r="AC37" s="1">
        <v>1.399</v>
      </c>
      <c r="AE37" s="9">
        <f>AVERAGE(E37:I37)</f>
        <v>248.6</v>
      </c>
      <c r="AF37" s="10">
        <f>AVERAGE(J37:N37)</f>
        <v>0.75800000000000001</v>
      </c>
      <c r="AG37" s="10">
        <f>AVERAGE(T37:X37)</f>
        <v>1.1935999999999998</v>
      </c>
      <c r="AH37" s="21">
        <f>AVERAGE(O37:S37)</f>
        <v>0.65859999999999996</v>
      </c>
      <c r="AI37" s="30">
        <f>AVERAGE(Y37:AC37)</f>
        <v>1.3948</v>
      </c>
      <c r="AJ37" s="22"/>
      <c r="AK37" s="3">
        <f>((AI37-AG37)*(1000/AE37))/AH37</f>
        <v>1.2288676900390152</v>
      </c>
      <c r="AL37" s="49"/>
      <c r="AN37" s="57"/>
      <c r="AO37" s="59"/>
      <c r="AP37" s="25"/>
      <c r="AQ37" s="57"/>
      <c r="AR37" s="59"/>
      <c r="AT37" s="12">
        <v>0.77200000000000002</v>
      </c>
      <c r="AU37" s="12">
        <v>1.4179999999999999</v>
      </c>
      <c r="AV37" s="12">
        <v>0.78400000000000003</v>
      </c>
      <c r="AW37" s="12">
        <v>1.573</v>
      </c>
      <c r="AX37" s="12"/>
      <c r="AY37" s="49"/>
      <c r="AZ37" s="50"/>
      <c r="BA37" s="11"/>
      <c r="BB37" s="49"/>
      <c r="BC37" s="50"/>
      <c r="BD37" s="13"/>
      <c r="BE37" s="49"/>
      <c r="BF37" s="50"/>
      <c r="BG37" s="11"/>
      <c r="BH37" s="49"/>
      <c r="BI37" s="50"/>
      <c r="BK37" s="12">
        <v>0.72399999999999998</v>
      </c>
      <c r="BL37" s="12">
        <v>1.5680000000000001</v>
      </c>
      <c r="BM37" s="12">
        <v>0.754</v>
      </c>
      <c r="BN37" s="12">
        <v>1.631</v>
      </c>
      <c r="BP37" s="49"/>
      <c r="BQ37" s="50"/>
      <c r="BR37" s="11"/>
      <c r="BS37" s="49"/>
      <c r="BT37" s="50"/>
      <c r="BV37" s="49"/>
      <c r="BW37" s="50"/>
      <c r="BX37" s="11"/>
      <c r="BY37" s="49"/>
      <c r="BZ37" s="50"/>
    </row>
    <row r="38" spans="1:78" ht="16" customHeight="1" x14ac:dyDescent="0.2">
      <c r="A38" s="52"/>
      <c r="B38" s="1" t="s">
        <v>33</v>
      </c>
      <c r="C38" s="2">
        <v>2</v>
      </c>
      <c r="E38" s="1">
        <v>352</v>
      </c>
      <c r="F38" s="1">
        <v>262</v>
      </c>
      <c r="G38" s="1">
        <v>275</v>
      </c>
      <c r="H38" s="1">
        <v>205</v>
      </c>
      <c r="I38" s="1">
        <v>223</v>
      </c>
      <c r="J38" s="1">
        <v>0.81499999999999995</v>
      </c>
      <c r="K38" s="1">
        <v>0.76800000000000002</v>
      </c>
      <c r="L38" s="1">
        <v>0.77300000000000002</v>
      </c>
      <c r="M38" s="1">
        <v>0.72699999999999998</v>
      </c>
      <c r="N38" s="1">
        <v>0.752</v>
      </c>
      <c r="O38" s="1">
        <v>0.65500000000000003</v>
      </c>
      <c r="P38" s="1">
        <v>0.66500000000000004</v>
      </c>
      <c r="Q38" s="1">
        <v>0.65100000000000002</v>
      </c>
      <c r="R38" s="1">
        <v>0.66400000000000003</v>
      </c>
      <c r="S38" s="1">
        <v>0.65800000000000003</v>
      </c>
      <c r="T38" s="1">
        <v>1.0620000000000001</v>
      </c>
      <c r="U38" s="1">
        <v>1.1779999999999999</v>
      </c>
      <c r="V38" s="1">
        <v>1.17</v>
      </c>
      <c r="W38" s="1">
        <v>1.2649999999999999</v>
      </c>
      <c r="X38" s="1">
        <v>1.2030000000000001</v>
      </c>
      <c r="Y38" s="1">
        <v>1.4530000000000001</v>
      </c>
      <c r="Z38" s="1">
        <v>1.381</v>
      </c>
      <c r="AA38" s="1">
        <v>1.379</v>
      </c>
      <c r="AB38" s="1">
        <v>1.371</v>
      </c>
      <c r="AC38" s="1">
        <v>1.421</v>
      </c>
      <c r="AE38" s="9">
        <f>AVERAGE(E38:I38)</f>
        <v>263.39999999999998</v>
      </c>
      <c r="AF38" s="10">
        <f>AVERAGE(J38:N38)</f>
        <v>0.76700000000000002</v>
      </c>
      <c r="AG38" s="10">
        <f>AVERAGE(T38:X38)</f>
        <v>1.1756</v>
      </c>
      <c r="AH38" s="21">
        <f>AVERAGE(O38:S38)</f>
        <v>0.65860000000000007</v>
      </c>
      <c r="AI38" s="30">
        <f>AVERAGE(Y38:AC38)</f>
        <v>1.401</v>
      </c>
      <c r="AJ38" s="22"/>
      <c r="AK38" s="3">
        <f>((AI38-AG38)*(1000/AE38))/AH38</f>
        <v>1.2993208713819913</v>
      </c>
      <c r="AL38" s="49"/>
      <c r="AN38" s="57"/>
      <c r="AO38" s="59"/>
      <c r="AP38" s="25"/>
      <c r="AQ38" s="57"/>
      <c r="AR38" s="59"/>
      <c r="AT38" s="12">
        <v>0.76800000000000002</v>
      </c>
      <c r="AU38" s="12">
        <v>1.413</v>
      </c>
      <c r="AV38" s="12">
        <v>0.78300000000000003</v>
      </c>
      <c r="AW38" s="12">
        <v>1.5489999999999999</v>
      </c>
      <c r="AX38" s="12"/>
      <c r="AY38" s="49"/>
      <c r="AZ38" s="50"/>
      <c r="BA38" s="11"/>
      <c r="BB38" s="49"/>
      <c r="BC38" s="50"/>
      <c r="BD38" s="13"/>
      <c r="BE38" s="49"/>
      <c r="BF38" s="50"/>
      <c r="BG38" s="11"/>
      <c r="BH38" s="49"/>
      <c r="BI38" s="50"/>
      <c r="BK38" s="12">
        <v>0.72799999999999998</v>
      </c>
      <c r="BL38" s="12">
        <v>1.548</v>
      </c>
      <c r="BM38" s="12">
        <v>0.75600000000000001</v>
      </c>
      <c r="BN38" s="12">
        <v>1.6040000000000001</v>
      </c>
      <c r="BP38" s="49"/>
      <c r="BQ38" s="50"/>
      <c r="BR38" s="11"/>
      <c r="BS38" s="49"/>
      <c r="BT38" s="50"/>
      <c r="BV38" s="49"/>
      <c r="BW38" s="50"/>
      <c r="BX38" s="11"/>
      <c r="BY38" s="49"/>
      <c r="BZ38" s="50"/>
    </row>
    <row r="39" spans="1:78" ht="16" customHeight="1" x14ac:dyDescent="0.2">
      <c r="A39" s="52"/>
      <c r="B39" s="1" t="s">
        <v>33</v>
      </c>
      <c r="C39" s="2">
        <v>3</v>
      </c>
      <c r="E39" s="1">
        <v>297</v>
      </c>
      <c r="F39" s="1">
        <v>268</v>
      </c>
      <c r="G39" s="1">
        <v>228</v>
      </c>
      <c r="H39" s="1">
        <v>290</v>
      </c>
      <c r="I39" s="1">
        <v>283</v>
      </c>
      <c r="J39" s="1">
        <v>0.79400000000000004</v>
      </c>
      <c r="K39" s="1">
        <v>0.77500000000000002</v>
      </c>
      <c r="L39" s="1">
        <v>0.745</v>
      </c>
      <c r="M39" s="1">
        <v>0.78800000000000003</v>
      </c>
      <c r="N39" s="1">
        <v>0.79</v>
      </c>
      <c r="O39" s="1">
        <v>0.65800000000000003</v>
      </c>
      <c r="P39" s="1">
        <v>0.66200000000000003</v>
      </c>
      <c r="Q39" s="1">
        <v>0.65700000000000003</v>
      </c>
      <c r="R39" s="1">
        <v>0.66600000000000004</v>
      </c>
      <c r="S39" s="1">
        <v>0.65800000000000003</v>
      </c>
      <c r="T39" s="1">
        <v>1.117</v>
      </c>
      <c r="U39" s="1">
        <v>1.1579999999999999</v>
      </c>
      <c r="V39" s="1">
        <v>1.222</v>
      </c>
      <c r="W39" s="1">
        <v>1.131</v>
      </c>
      <c r="X39" s="1">
        <v>1.1299999999999999</v>
      </c>
      <c r="Y39" s="1">
        <v>1.395</v>
      </c>
      <c r="Z39" s="1">
        <v>1.3959999999999999</v>
      </c>
      <c r="AA39" s="1">
        <v>1.4410000000000001</v>
      </c>
      <c r="AB39" s="1">
        <v>1.375</v>
      </c>
      <c r="AC39" s="1">
        <v>1.391</v>
      </c>
      <c r="AE39" s="9">
        <f>AVERAGE(E39:I39)</f>
        <v>273.2</v>
      </c>
      <c r="AF39" s="10">
        <f>AVERAGE(J39:N39)</f>
        <v>0.77840000000000009</v>
      </c>
      <c r="AG39" s="10">
        <f>AVERAGE(T39:X39)</f>
        <v>1.1516</v>
      </c>
      <c r="AH39" s="21">
        <f>AVERAGE(O39:S39)</f>
        <v>0.66020000000000001</v>
      </c>
      <c r="AI39" s="30">
        <f>AVERAGE(Y39:AC39)</f>
        <v>1.3996</v>
      </c>
      <c r="AJ39" s="22"/>
      <c r="AK39" s="3">
        <f>((AI39-AG39)*(1000/AE39))/AH39</f>
        <v>1.3749771021958384</v>
      </c>
      <c r="AL39" s="49"/>
      <c r="AN39" s="57"/>
      <c r="AO39" s="59"/>
      <c r="AP39" s="25"/>
      <c r="AQ39" s="57"/>
      <c r="AR39" s="59"/>
      <c r="AT39" s="12">
        <v>0.75800000000000001</v>
      </c>
      <c r="AU39" s="12">
        <v>1.4279999999999999</v>
      </c>
      <c r="AV39" s="12">
        <v>0.752</v>
      </c>
      <c r="AW39" s="12">
        <v>1.6120000000000001</v>
      </c>
      <c r="AX39" s="12"/>
      <c r="AY39" s="49"/>
      <c r="AZ39" s="50"/>
      <c r="BA39" s="11"/>
      <c r="BB39" s="49"/>
      <c r="BC39" s="50"/>
      <c r="BD39" s="13"/>
      <c r="BE39" s="49"/>
      <c r="BF39" s="50"/>
      <c r="BG39" s="11"/>
      <c r="BH39" s="49"/>
      <c r="BI39" s="50"/>
      <c r="BK39" s="12">
        <v>0.71399999999999997</v>
      </c>
      <c r="BL39" s="12">
        <v>1.571</v>
      </c>
      <c r="BM39" s="12">
        <v>0.72699999999999998</v>
      </c>
      <c r="BN39" s="12">
        <v>1.665</v>
      </c>
      <c r="BP39" s="49"/>
      <c r="BQ39" s="50"/>
      <c r="BR39" s="11"/>
      <c r="BS39" s="49"/>
      <c r="BT39" s="50"/>
      <c r="BV39" s="49"/>
      <c r="BW39" s="50"/>
      <c r="BX39" s="11"/>
      <c r="BY39" s="49"/>
      <c r="BZ39" s="50"/>
    </row>
    <row r="40" spans="1:78" ht="16" customHeight="1" x14ac:dyDescent="0.2">
      <c r="A40" s="53"/>
      <c r="B40" s="1" t="s">
        <v>33</v>
      </c>
      <c r="C40" s="2">
        <v>4</v>
      </c>
      <c r="E40" s="1">
        <v>272</v>
      </c>
      <c r="F40" s="1">
        <v>266</v>
      </c>
      <c r="G40" s="1">
        <v>308</v>
      </c>
      <c r="H40" s="1">
        <v>257</v>
      </c>
      <c r="I40" s="1">
        <v>204</v>
      </c>
      <c r="J40" s="1">
        <v>0.77300000000000002</v>
      </c>
      <c r="K40" s="1">
        <v>0.77100000000000002</v>
      </c>
      <c r="L40" s="1">
        <v>0.79900000000000004</v>
      </c>
      <c r="M40" s="1">
        <v>0.76200000000000001</v>
      </c>
      <c r="N40" s="1">
        <v>0.73299999999999998</v>
      </c>
      <c r="O40" s="1">
        <v>0.67300000000000004</v>
      </c>
      <c r="P40" s="1">
        <v>0.65100000000000002</v>
      </c>
      <c r="Q40" s="1">
        <v>0.64600000000000002</v>
      </c>
      <c r="R40" s="1">
        <v>0.66700000000000004</v>
      </c>
      <c r="S40" s="1">
        <v>0.65700000000000003</v>
      </c>
      <c r="T40" s="1">
        <v>1.157</v>
      </c>
      <c r="U40" s="1">
        <v>1.169</v>
      </c>
      <c r="V40" s="1">
        <v>1.1060000000000001</v>
      </c>
      <c r="W40" s="1">
        <v>1.1910000000000001</v>
      </c>
      <c r="X40" s="1">
        <v>1.254</v>
      </c>
      <c r="Y40" s="1">
        <v>1.4059999999999999</v>
      </c>
      <c r="Z40" s="1">
        <v>1.41</v>
      </c>
      <c r="AA40" s="1">
        <v>1.42</v>
      </c>
      <c r="AB40" s="1">
        <v>1.369</v>
      </c>
      <c r="AC40" s="1">
        <v>1.391</v>
      </c>
      <c r="AE40" s="9">
        <f>AVERAGE(E40:I40)</f>
        <v>261.39999999999998</v>
      </c>
      <c r="AF40" s="10">
        <f>AVERAGE(J40:N40)</f>
        <v>0.76760000000000006</v>
      </c>
      <c r="AG40" s="10">
        <f>AVERAGE(T40:X40)</f>
        <v>1.1754000000000002</v>
      </c>
      <c r="AH40" s="21">
        <f>AVERAGE(O40:S40)</f>
        <v>0.65880000000000005</v>
      </c>
      <c r="AI40" s="30">
        <f>AVERAGE(Y40:AC40)</f>
        <v>1.3992</v>
      </c>
      <c r="AJ40" s="22"/>
      <c r="AK40" s="3">
        <f>((AI40-AG40)*(1000/AE40))/AH40</f>
        <v>1.2995736840858305</v>
      </c>
      <c r="AL40" s="49"/>
      <c r="AN40" s="57"/>
      <c r="AO40" s="59"/>
      <c r="AP40" s="25"/>
      <c r="AQ40" s="57"/>
      <c r="AR40" s="59"/>
      <c r="AT40" s="12">
        <v>0.754</v>
      </c>
      <c r="AU40" s="12">
        <v>1.456</v>
      </c>
      <c r="AV40" s="12">
        <v>0.76700000000000002</v>
      </c>
      <c r="AW40" s="12">
        <v>1.601</v>
      </c>
      <c r="AX40" s="12"/>
      <c r="AY40" s="49"/>
      <c r="AZ40" s="50"/>
      <c r="BA40" s="11"/>
      <c r="BB40" s="49"/>
      <c r="BC40" s="50"/>
      <c r="BD40" s="13"/>
      <c r="BE40" s="49"/>
      <c r="BF40" s="50"/>
      <c r="BG40" s="11"/>
      <c r="BH40" s="49"/>
      <c r="BI40" s="50"/>
      <c r="BK40" s="12">
        <v>0.70499999999999996</v>
      </c>
      <c r="BL40" s="12">
        <v>1.61</v>
      </c>
      <c r="BM40" s="12">
        <v>0.73499999999999999</v>
      </c>
      <c r="BN40" s="12">
        <v>1.6639999999999999</v>
      </c>
      <c r="BP40" s="49"/>
      <c r="BQ40" s="50"/>
      <c r="BR40" s="11"/>
      <c r="BS40" s="49"/>
      <c r="BT40" s="50"/>
      <c r="BV40" s="49"/>
      <c r="BW40" s="50"/>
      <c r="BX40" s="11"/>
      <c r="BY40" s="49"/>
      <c r="BZ40" s="50"/>
    </row>
    <row r="41" spans="1:78" ht="16" customHeight="1" x14ac:dyDescent="0.2">
      <c r="AI41" s="29"/>
      <c r="AN41" s="29"/>
      <c r="AQ41" s="29"/>
    </row>
    <row r="42" spans="1:78" ht="16" customHeight="1" x14ac:dyDescent="0.2">
      <c r="AI42" s="29"/>
      <c r="AN42" s="29"/>
      <c r="AQ42" s="29"/>
    </row>
    <row r="43" spans="1:78" ht="16" customHeight="1" x14ac:dyDescent="0.2">
      <c r="AI43" s="29"/>
      <c r="AN43" s="29"/>
      <c r="AQ43" s="29"/>
    </row>
    <row r="44" spans="1:78" ht="16" customHeight="1" x14ac:dyDescent="0.2">
      <c r="B44" s="34" t="s">
        <v>17</v>
      </c>
      <c r="C44" s="1"/>
      <c r="AI44" s="29"/>
      <c r="AN44" s="29"/>
      <c r="AQ44" s="29"/>
      <c r="AT44" s="1"/>
      <c r="AU44" s="1"/>
      <c r="AV44" s="1"/>
      <c r="AW44" s="1"/>
      <c r="AX44" s="1"/>
      <c r="AY44" s="1"/>
      <c r="AZ44" s="1"/>
      <c r="BA44" s="1"/>
      <c r="BB44" s="1"/>
      <c r="BC44" s="1"/>
      <c r="BK44" s="1"/>
      <c r="BL44" s="1"/>
      <c r="BM44" s="1"/>
      <c r="BN44" s="1"/>
    </row>
    <row r="45" spans="1:78" ht="16" customHeight="1" x14ac:dyDescent="0.2">
      <c r="A45" s="51" t="s">
        <v>19</v>
      </c>
      <c r="B45" s="1" t="s">
        <v>34</v>
      </c>
      <c r="C45" s="2">
        <v>0</v>
      </c>
      <c r="E45" s="1">
        <v>540</v>
      </c>
      <c r="F45" s="1">
        <v>410</v>
      </c>
      <c r="G45" s="1">
        <v>377</v>
      </c>
      <c r="H45" s="1">
        <v>390</v>
      </c>
      <c r="I45" s="1">
        <v>511</v>
      </c>
      <c r="J45" s="1">
        <v>0.84399999999999997</v>
      </c>
      <c r="K45" s="1">
        <v>0.81499999999999995</v>
      </c>
      <c r="L45" s="1">
        <v>0.79800000000000004</v>
      </c>
      <c r="M45" s="1">
        <v>0.81100000000000005</v>
      </c>
      <c r="N45" s="1">
        <v>0.83799999999999997</v>
      </c>
      <c r="O45" s="14">
        <v>0.71199999999999997</v>
      </c>
      <c r="P45" s="14">
        <v>0.69799999999999995</v>
      </c>
      <c r="Q45" s="14">
        <v>0.70899999999999996</v>
      </c>
      <c r="R45" s="14">
        <v>0.70899999999999996</v>
      </c>
      <c r="S45" s="14">
        <v>0.72</v>
      </c>
      <c r="T45" s="1">
        <v>0.97799999999999998</v>
      </c>
      <c r="U45" s="1">
        <v>1.0489999999999999</v>
      </c>
      <c r="V45" s="1">
        <v>1.0980000000000001</v>
      </c>
      <c r="W45" s="1">
        <v>1.0660000000000001</v>
      </c>
      <c r="X45" s="1">
        <v>0.996</v>
      </c>
      <c r="Y45" s="14">
        <v>1.282</v>
      </c>
      <c r="Z45" s="14">
        <v>1.3520000000000001</v>
      </c>
      <c r="AA45" s="14">
        <v>1.3109999999999999</v>
      </c>
      <c r="AB45" s="14">
        <v>1.296</v>
      </c>
      <c r="AC45" s="14">
        <v>1.284</v>
      </c>
      <c r="AE45" s="9">
        <f>AVERAGE(E45:I45)</f>
        <v>445.6</v>
      </c>
      <c r="AF45" s="10">
        <f>AVERAGE(J45:N45)</f>
        <v>0.82119999999999993</v>
      </c>
      <c r="AG45" s="10">
        <f>AVERAGE(T45:X45)</f>
        <v>1.0373999999999999</v>
      </c>
      <c r="AH45" s="21">
        <f>AVERAGE(O45:S45)</f>
        <v>0.70960000000000001</v>
      </c>
      <c r="AI45" s="30">
        <f>AVERAGE(Y45:AC45)</f>
        <v>1.3050000000000002</v>
      </c>
      <c r="AJ45" s="22"/>
      <c r="AK45" s="3">
        <f>((AI45-AG45)*(1000/AE45))/AH45</f>
        <v>0.84630580558192536</v>
      </c>
      <c r="AL45" s="49">
        <f>AVERAGE(AK45:AK49)</f>
        <v>0.87881596176988341</v>
      </c>
      <c r="AN45" s="57">
        <f>AVERAGE(AH45:AH49)</f>
        <v>0.70632000000000006</v>
      </c>
      <c r="AO45" s="59">
        <f>STDEV(AH45:AH49)</f>
        <v>3.5400564967243251E-3</v>
      </c>
      <c r="AP45" s="25"/>
      <c r="AQ45" s="57">
        <f>AVERAGE(AI45:AI49)</f>
        <v>1.3132000000000001</v>
      </c>
      <c r="AR45" s="59">
        <f>STDEV(AI45:AI49)</f>
        <v>6.2257529665092392E-3</v>
      </c>
      <c r="AT45" s="12">
        <v>0.79700000000000004</v>
      </c>
      <c r="AU45" s="12">
        <v>1.35</v>
      </c>
      <c r="AV45" s="12">
        <v>0.81</v>
      </c>
      <c r="AW45" s="12">
        <v>1.444</v>
      </c>
      <c r="AX45" s="12"/>
      <c r="AY45" s="49">
        <f>AVERAGE($AT45:$AT49)</f>
        <v>0.79700000000000004</v>
      </c>
      <c r="AZ45" s="50">
        <f>STDEV($AT45:$AT49)</f>
        <v>7.3484692283495405E-3</v>
      </c>
      <c r="BA45" s="11"/>
      <c r="BB45" s="49">
        <f>AVERAGE($AU45:$AU49)</f>
        <v>1.3494000000000002</v>
      </c>
      <c r="BC45" s="50">
        <f>STDEV($AU45:$AU49)</f>
        <v>1.3957077057894295E-2</v>
      </c>
      <c r="BD45" s="13"/>
      <c r="BE45" s="49">
        <f>AVERAGE($AV45:$AV49)</f>
        <v>0.80920000000000003</v>
      </c>
      <c r="BF45" s="50">
        <f>STDEV($AV45:$AV49)</f>
        <v>9.2574294488264545E-3</v>
      </c>
      <c r="BG45" s="11"/>
      <c r="BH45" s="49">
        <f>AVERAGE($AW45:$AW49)</f>
        <v>1.4452</v>
      </c>
      <c r="BI45" s="50">
        <f>STDEV($AW45:$AW49)</f>
        <v>1.4060583202698243E-2</v>
      </c>
      <c r="BK45" s="12">
        <v>0.753</v>
      </c>
      <c r="BL45" s="12">
        <v>1.504</v>
      </c>
      <c r="BM45" s="12">
        <v>0.76700000000000002</v>
      </c>
      <c r="BN45" s="12">
        <v>1.546</v>
      </c>
      <c r="BP45" s="49">
        <f>AVERAGE(BK45:BK49)</f>
        <v>0.75600000000000001</v>
      </c>
      <c r="BQ45" s="50">
        <f>STDEV(BK45:BK49)</f>
        <v>9.7467943448089726E-3</v>
      </c>
      <c r="BR45" s="11"/>
      <c r="BS45" s="49">
        <f>AVERAGE(BL45:BL49)</f>
        <v>1.4929999999999999</v>
      </c>
      <c r="BT45" s="50">
        <f>STDEV(BL45:BL49)</f>
        <v>3.192961008217915E-2</v>
      </c>
      <c r="BV45" s="49">
        <f>AVERAGE(BM45:BM49)</f>
        <v>0.77760000000000018</v>
      </c>
      <c r="BW45" s="50">
        <f>STDEV(BN45:BN49)</f>
        <v>2.0969024774652748E-2</v>
      </c>
      <c r="BX45" s="11"/>
      <c r="BY45" s="49">
        <f>AVERAGE(BN45:BN49)</f>
        <v>1.5262</v>
      </c>
      <c r="BZ45" s="50">
        <f>STDEV(BN45:BN49)</f>
        <v>2.0969024774652748E-2</v>
      </c>
    </row>
    <row r="46" spans="1:78" ht="16" customHeight="1" x14ac:dyDescent="0.2">
      <c r="A46" s="52"/>
      <c r="B46" s="1" t="s">
        <v>34</v>
      </c>
      <c r="C46" s="2">
        <v>1</v>
      </c>
      <c r="E46" s="1">
        <v>467</v>
      </c>
      <c r="F46" s="1">
        <v>281</v>
      </c>
      <c r="G46" s="1">
        <v>484</v>
      </c>
      <c r="H46" s="1">
        <v>377</v>
      </c>
      <c r="I46" s="1">
        <v>322</v>
      </c>
      <c r="J46" s="1">
        <v>0.82499999999999996</v>
      </c>
      <c r="K46" s="1">
        <v>0.76800000000000002</v>
      </c>
      <c r="L46" s="1">
        <v>0.83799999999999997</v>
      </c>
      <c r="M46" s="1">
        <v>0.80900000000000005</v>
      </c>
      <c r="N46" s="1">
        <v>0.78100000000000003</v>
      </c>
      <c r="O46" s="14">
        <v>0.70899999999999996</v>
      </c>
      <c r="P46" s="14">
        <v>0.69299999999999995</v>
      </c>
      <c r="Q46" s="14">
        <v>0.70099999999999996</v>
      </c>
      <c r="R46" s="14">
        <v>0.69799999999999995</v>
      </c>
      <c r="S46" s="14">
        <v>0.70899999999999996</v>
      </c>
      <c r="T46" s="1">
        <v>1.0289999999999999</v>
      </c>
      <c r="U46" s="1">
        <v>1.167</v>
      </c>
      <c r="V46" s="1">
        <v>0.99399999999999999</v>
      </c>
      <c r="W46" s="1">
        <v>1.0740000000000001</v>
      </c>
      <c r="X46" s="1">
        <v>1.135</v>
      </c>
      <c r="Y46" s="14">
        <v>1.325</v>
      </c>
      <c r="Z46" s="14">
        <v>1.3180000000000001</v>
      </c>
      <c r="AA46" s="14">
        <v>1.321</v>
      </c>
      <c r="AB46" s="14">
        <v>1.2989999999999999</v>
      </c>
      <c r="AC46" s="14">
        <v>1.3180000000000001</v>
      </c>
      <c r="AE46" s="9">
        <f>AVERAGE(E46:I46)</f>
        <v>386.2</v>
      </c>
      <c r="AF46" s="10">
        <f>AVERAGE(J46:N46)</f>
        <v>0.80420000000000003</v>
      </c>
      <c r="AG46" s="10">
        <f>AVERAGE(T46:X46)</f>
        <v>1.0797999999999999</v>
      </c>
      <c r="AH46" s="21">
        <f>AVERAGE(O46:S46)</f>
        <v>0.70199999999999996</v>
      </c>
      <c r="AI46" s="30">
        <f>AVERAGE(Y46:AC46)</f>
        <v>1.3161999999999998</v>
      </c>
      <c r="AJ46" s="22"/>
      <c r="AK46" s="3">
        <f>((AI46-AG46)*(1000/AE46))/AH46</f>
        <v>0.87196306771656318</v>
      </c>
      <c r="AL46" s="49"/>
      <c r="AN46" s="57"/>
      <c r="AO46" s="59"/>
      <c r="AP46" s="25"/>
      <c r="AQ46" s="57"/>
      <c r="AR46" s="59"/>
      <c r="AT46" s="12">
        <v>0.80900000000000005</v>
      </c>
      <c r="AU46" s="12">
        <v>1.33</v>
      </c>
      <c r="AV46" s="12">
        <v>0.82499999999999996</v>
      </c>
      <c r="AW46" s="12">
        <v>1.423</v>
      </c>
      <c r="AX46" s="12"/>
      <c r="AY46" s="49"/>
      <c r="AZ46" s="50"/>
      <c r="BA46" s="11"/>
      <c r="BB46" s="49"/>
      <c r="BC46" s="50"/>
      <c r="BD46" s="13"/>
      <c r="BE46" s="49"/>
      <c r="BF46" s="50"/>
      <c r="BG46" s="11"/>
      <c r="BH46" s="49"/>
      <c r="BI46" s="50"/>
      <c r="BK46" s="12">
        <v>0.77100000000000002</v>
      </c>
      <c r="BL46" s="12">
        <v>1.476</v>
      </c>
      <c r="BM46" s="12">
        <v>0.79500000000000004</v>
      </c>
      <c r="BN46" s="12">
        <v>1.504</v>
      </c>
      <c r="BP46" s="49"/>
      <c r="BQ46" s="50"/>
      <c r="BR46" s="11"/>
      <c r="BS46" s="49"/>
      <c r="BT46" s="50"/>
      <c r="BV46" s="49"/>
      <c r="BW46" s="50"/>
      <c r="BX46" s="11"/>
      <c r="BY46" s="49"/>
      <c r="BZ46" s="50"/>
    </row>
    <row r="47" spans="1:78" ht="16" customHeight="1" x14ac:dyDescent="0.2">
      <c r="A47" s="52"/>
      <c r="B47" s="1" t="s">
        <v>34</v>
      </c>
      <c r="C47" s="2">
        <v>2</v>
      </c>
      <c r="E47" s="1">
        <v>404</v>
      </c>
      <c r="F47" s="1">
        <v>451</v>
      </c>
      <c r="G47" s="1">
        <v>344</v>
      </c>
      <c r="H47" s="1">
        <v>358</v>
      </c>
      <c r="I47" s="1">
        <v>423</v>
      </c>
      <c r="J47" s="1">
        <v>0.81100000000000005</v>
      </c>
      <c r="K47" s="1">
        <v>0.82399999999999995</v>
      </c>
      <c r="L47" s="1">
        <v>0.79200000000000004</v>
      </c>
      <c r="M47" s="1">
        <v>0.80200000000000005</v>
      </c>
      <c r="N47" s="1">
        <v>0.81899999999999995</v>
      </c>
      <c r="O47" s="14">
        <v>0.69699999999999995</v>
      </c>
      <c r="P47" s="14">
        <v>0.71399999999999997</v>
      </c>
      <c r="Q47" s="14">
        <v>0.70799999999999996</v>
      </c>
      <c r="R47" s="14">
        <v>0.69099999999999995</v>
      </c>
      <c r="S47" s="14">
        <v>0.70499999999999996</v>
      </c>
      <c r="T47" s="1">
        <v>1.0660000000000001</v>
      </c>
      <c r="U47" s="1">
        <v>1.0309999999999999</v>
      </c>
      <c r="V47" s="1">
        <v>1.109</v>
      </c>
      <c r="W47" s="1">
        <v>1.0880000000000001</v>
      </c>
      <c r="X47" s="1">
        <v>1.048</v>
      </c>
      <c r="Y47" s="14">
        <v>1.3180000000000001</v>
      </c>
      <c r="Z47" s="14">
        <v>1.2809999999999999</v>
      </c>
      <c r="AA47" s="14">
        <v>1.3120000000000001</v>
      </c>
      <c r="AB47" s="14">
        <v>1.3440000000000001</v>
      </c>
      <c r="AC47" s="14">
        <v>1.2909999999999999</v>
      </c>
      <c r="AE47" s="9">
        <f>AVERAGE(E47:I47)</f>
        <v>396</v>
      </c>
      <c r="AF47" s="10">
        <f>AVERAGE(J47:N47)</f>
        <v>0.80959999999999999</v>
      </c>
      <c r="AG47" s="10">
        <f>AVERAGE(T47:X47)</f>
        <v>1.0684</v>
      </c>
      <c r="AH47" s="21">
        <f>AVERAGE(O47:S47)</f>
        <v>0.70299999999999996</v>
      </c>
      <c r="AI47" s="30">
        <f>AVERAGE(Y47:AC47)</f>
        <v>1.3092000000000001</v>
      </c>
      <c r="AJ47" s="22"/>
      <c r="AK47" s="3">
        <f>((AI47-AG47)*(1000/AE47))/AH47</f>
        <v>0.86497981234823385</v>
      </c>
      <c r="AL47" s="49"/>
      <c r="AN47" s="57"/>
      <c r="AO47" s="59"/>
      <c r="AP47" s="25"/>
      <c r="AQ47" s="57"/>
      <c r="AR47" s="59"/>
      <c r="AT47" s="12">
        <v>0.79100000000000004</v>
      </c>
      <c r="AU47" s="12">
        <v>1.369</v>
      </c>
      <c r="AV47" s="12">
        <v>0.80400000000000005</v>
      </c>
      <c r="AW47" s="12">
        <v>1.4610000000000001</v>
      </c>
      <c r="AX47" s="12"/>
      <c r="AY47" s="49"/>
      <c r="AZ47" s="50"/>
      <c r="BA47" s="11"/>
      <c r="BB47" s="49"/>
      <c r="BC47" s="50"/>
      <c r="BD47" s="13"/>
      <c r="BE47" s="49"/>
      <c r="BF47" s="50"/>
      <c r="BG47" s="11"/>
      <c r="BH47" s="49"/>
      <c r="BI47" s="50"/>
      <c r="BK47" s="12">
        <v>0.745</v>
      </c>
      <c r="BL47" s="12">
        <v>1.5289999999999999</v>
      </c>
      <c r="BM47" s="12">
        <v>0.77400000000000002</v>
      </c>
      <c r="BN47" s="12">
        <v>1.5369999999999999</v>
      </c>
      <c r="BP47" s="49"/>
      <c r="BQ47" s="50"/>
      <c r="BR47" s="11"/>
      <c r="BS47" s="49"/>
      <c r="BT47" s="50"/>
      <c r="BV47" s="49"/>
      <c r="BW47" s="50"/>
      <c r="BX47" s="11"/>
      <c r="BY47" s="49"/>
      <c r="BZ47" s="50"/>
    </row>
    <row r="48" spans="1:78" ht="16" customHeight="1" x14ac:dyDescent="0.2">
      <c r="A48" s="52"/>
      <c r="B48" s="1" t="s">
        <v>34</v>
      </c>
      <c r="C48" s="2">
        <v>3</v>
      </c>
      <c r="E48" s="1">
        <v>396</v>
      </c>
      <c r="F48" s="1">
        <v>540</v>
      </c>
      <c r="G48" s="1">
        <v>482</v>
      </c>
      <c r="H48" s="1">
        <v>582</v>
      </c>
      <c r="I48" s="1">
        <v>489</v>
      </c>
      <c r="J48" s="1">
        <v>0.81100000000000005</v>
      </c>
      <c r="K48" s="1">
        <v>0.84699999999999998</v>
      </c>
      <c r="L48" s="1">
        <v>0.82799999999999996</v>
      </c>
      <c r="M48" s="1">
        <v>0.86399999999999999</v>
      </c>
      <c r="N48" s="1">
        <v>0.83599999999999997</v>
      </c>
      <c r="O48" s="14">
        <v>0.70299999999999996</v>
      </c>
      <c r="P48" s="14">
        <v>0.70499999999999996</v>
      </c>
      <c r="Q48" s="14">
        <v>0.71699999999999997</v>
      </c>
      <c r="R48" s="14">
        <v>0.70599999999999996</v>
      </c>
      <c r="S48" s="14">
        <v>0.71</v>
      </c>
      <c r="T48" s="1">
        <v>1.0620000000000001</v>
      </c>
      <c r="U48" s="1">
        <v>0.97099999999999997</v>
      </c>
      <c r="V48" s="1">
        <v>1.022</v>
      </c>
      <c r="W48" s="1">
        <v>0.91800000000000004</v>
      </c>
      <c r="X48" s="1">
        <v>1</v>
      </c>
      <c r="Y48" s="14">
        <v>1.3169999999999999</v>
      </c>
      <c r="Z48" s="14">
        <v>1.335</v>
      </c>
      <c r="AA48" s="14">
        <v>1.2889999999999999</v>
      </c>
      <c r="AB48" s="14">
        <v>1.371</v>
      </c>
      <c r="AC48" s="14">
        <v>1.2929999999999999</v>
      </c>
      <c r="AE48" s="9">
        <f>AVERAGE(E48:I48)</f>
        <v>497.8</v>
      </c>
      <c r="AF48" s="10">
        <f>AVERAGE(J48:N48)</f>
        <v>0.83719999999999994</v>
      </c>
      <c r="AG48" s="10">
        <f>AVERAGE(T48:X48)</f>
        <v>0.99459999999999993</v>
      </c>
      <c r="AH48" s="21">
        <f>AVERAGE(O48:S48)</f>
        <v>0.70819999999999994</v>
      </c>
      <c r="AI48" s="30">
        <f>AVERAGE(Y48:AC48)</f>
        <v>1.321</v>
      </c>
      <c r="AJ48" s="22"/>
      <c r="AK48" s="3">
        <f>((AI48-AG48)*(1000/AE48))/AH48</f>
        <v>0.92584723815570791</v>
      </c>
      <c r="AL48" s="49"/>
      <c r="AN48" s="57"/>
      <c r="AO48" s="59"/>
      <c r="AP48" s="25"/>
      <c r="AQ48" s="57"/>
      <c r="AR48" s="59"/>
      <c r="AT48" s="12">
        <v>0.79100000000000004</v>
      </c>
      <c r="AU48" s="12">
        <v>1.3520000000000001</v>
      </c>
      <c r="AV48" s="12">
        <v>0.80300000000000005</v>
      </c>
      <c r="AW48" s="12">
        <v>1.446</v>
      </c>
      <c r="AX48" s="12"/>
      <c r="AY48" s="49"/>
      <c r="AZ48" s="50"/>
      <c r="BA48" s="11"/>
      <c r="BB48" s="49"/>
      <c r="BC48" s="50"/>
      <c r="BD48" s="13"/>
      <c r="BE48" s="49"/>
      <c r="BF48" s="50"/>
      <c r="BG48" s="11"/>
      <c r="BH48" s="49"/>
      <c r="BI48" s="50"/>
      <c r="BK48" s="12">
        <v>0.75900000000000001</v>
      </c>
      <c r="BL48" s="12">
        <v>1.4470000000000001</v>
      </c>
      <c r="BM48" s="12">
        <v>0.78</v>
      </c>
      <c r="BN48" s="12">
        <v>1.5029999999999999</v>
      </c>
      <c r="BP48" s="49"/>
      <c r="BQ48" s="50"/>
      <c r="BR48" s="11"/>
      <c r="BS48" s="49"/>
      <c r="BT48" s="50"/>
      <c r="BV48" s="49"/>
      <c r="BW48" s="50"/>
      <c r="BX48" s="11"/>
      <c r="BY48" s="49"/>
      <c r="BZ48" s="50"/>
    </row>
    <row r="49" spans="1:78" ht="16" customHeight="1" x14ac:dyDescent="0.2">
      <c r="A49" s="53"/>
      <c r="B49" s="1" t="s">
        <v>34</v>
      </c>
      <c r="C49" s="2">
        <v>4</v>
      </c>
      <c r="E49" s="1">
        <v>617</v>
      </c>
      <c r="F49" s="1">
        <v>365</v>
      </c>
      <c r="G49" s="1">
        <v>486</v>
      </c>
      <c r="H49" s="1">
        <v>448</v>
      </c>
      <c r="I49" s="1">
        <v>445</v>
      </c>
      <c r="J49" s="1">
        <v>0.86</v>
      </c>
      <c r="K49" s="1">
        <v>0.8</v>
      </c>
      <c r="L49" s="1">
        <v>0.83299999999999996</v>
      </c>
      <c r="M49" s="1">
        <v>0.82699999999999996</v>
      </c>
      <c r="N49" s="1">
        <v>0.82199999999999995</v>
      </c>
      <c r="O49" s="14">
        <v>0.70399999999999996</v>
      </c>
      <c r="P49" s="14">
        <v>0.70399999999999996</v>
      </c>
      <c r="Q49" s="14">
        <v>0.70699999999999996</v>
      </c>
      <c r="R49" s="14">
        <v>0.71199999999999997</v>
      </c>
      <c r="S49" s="14">
        <v>0.71699999999999997</v>
      </c>
      <c r="T49" s="1">
        <v>0.93100000000000005</v>
      </c>
      <c r="U49" s="1">
        <v>1.0940000000000001</v>
      </c>
      <c r="V49" s="1">
        <v>1.006</v>
      </c>
      <c r="W49" s="1">
        <v>1.0249999999999999</v>
      </c>
      <c r="X49" s="1">
        <v>1.036</v>
      </c>
      <c r="Y49" s="14">
        <v>1.32</v>
      </c>
      <c r="Z49" s="14">
        <v>1.3129999999999999</v>
      </c>
      <c r="AA49" s="14">
        <v>1.331</v>
      </c>
      <c r="AB49" s="14">
        <v>1.2949999999999999</v>
      </c>
      <c r="AC49" s="14">
        <v>1.3140000000000001</v>
      </c>
      <c r="AE49" s="9">
        <f>AVERAGE(E49:I49)</f>
        <v>472.2</v>
      </c>
      <c r="AF49" s="10">
        <f>AVERAGE(J49:N49)</f>
        <v>0.82840000000000003</v>
      </c>
      <c r="AG49" s="10">
        <f>AVERAGE(T49:X49)</f>
        <v>1.0184000000000002</v>
      </c>
      <c r="AH49" s="21">
        <f>AVERAGE(O49:S49)</f>
        <v>0.70879999999999999</v>
      </c>
      <c r="AI49" s="30">
        <f>AVERAGE(Y49:AC49)</f>
        <v>1.3146</v>
      </c>
      <c r="AJ49" s="22"/>
      <c r="AK49" s="3">
        <f>((AI49-AG49)*(1000/AE49))/AH49</f>
        <v>0.88498388504698655</v>
      </c>
      <c r="AL49" s="49"/>
      <c r="AN49" s="57"/>
      <c r="AO49" s="59"/>
      <c r="AP49" s="25"/>
      <c r="AQ49" s="57"/>
      <c r="AR49" s="59"/>
      <c r="AT49" s="12">
        <v>0.79700000000000004</v>
      </c>
      <c r="AU49" s="12">
        <v>1.3460000000000001</v>
      </c>
      <c r="AV49" s="12">
        <v>0.80400000000000005</v>
      </c>
      <c r="AW49" s="12">
        <v>1.452</v>
      </c>
      <c r="AX49" s="12"/>
      <c r="AY49" s="49"/>
      <c r="AZ49" s="50"/>
      <c r="BA49" s="11"/>
      <c r="BB49" s="49"/>
      <c r="BC49" s="50"/>
      <c r="BD49" s="13"/>
      <c r="BE49" s="49"/>
      <c r="BF49" s="50"/>
      <c r="BG49" s="11"/>
      <c r="BH49" s="49"/>
      <c r="BI49" s="50"/>
      <c r="BK49" s="12">
        <v>0.752</v>
      </c>
      <c r="BL49" s="12">
        <v>1.5089999999999999</v>
      </c>
      <c r="BM49" s="12">
        <v>0.77200000000000002</v>
      </c>
      <c r="BN49" s="12">
        <v>1.5409999999999999</v>
      </c>
      <c r="BP49" s="49"/>
      <c r="BQ49" s="50"/>
      <c r="BR49" s="11"/>
      <c r="BS49" s="49"/>
      <c r="BT49" s="50"/>
      <c r="BV49" s="49"/>
      <c r="BW49" s="50"/>
      <c r="BX49" s="11"/>
      <c r="BY49" s="49"/>
      <c r="BZ49" s="50"/>
    </row>
    <row r="50" spans="1:78" ht="16" customHeight="1" x14ac:dyDescent="0.2">
      <c r="AI50" s="29"/>
      <c r="AN50" s="29"/>
      <c r="AO50" s="24"/>
      <c r="AQ50" s="29"/>
      <c r="AR50" s="24"/>
      <c r="AY50" s="1"/>
      <c r="AZ50" s="1"/>
      <c r="BA50" s="1"/>
      <c r="BB50" s="1"/>
      <c r="BC50" s="1"/>
    </row>
    <row r="51" spans="1:78" ht="16" customHeight="1" x14ac:dyDescent="0.2">
      <c r="A51" s="51" t="s">
        <v>20</v>
      </c>
      <c r="B51" s="1" t="s">
        <v>35</v>
      </c>
      <c r="C51" s="2">
        <v>0</v>
      </c>
      <c r="E51" s="1">
        <v>364</v>
      </c>
      <c r="F51" s="1">
        <v>373</v>
      </c>
      <c r="G51" s="1">
        <v>350</v>
      </c>
      <c r="H51" s="1">
        <v>388</v>
      </c>
      <c r="I51" s="1">
        <v>411</v>
      </c>
      <c r="J51" s="1">
        <v>0.79600000000000004</v>
      </c>
      <c r="K51" s="1">
        <v>0.79200000000000004</v>
      </c>
      <c r="L51" s="1">
        <v>0.78700000000000003</v>
      </c>
      <c r="M51" s="1">
        <v>0.80100000000000005</v>
      </c>
      <c r="N51" s="1">
        <v>0.80900000000000005</v>
      </c>
      <c r="O51" s="14">
        <v>0.70899999999999996</v>
      </c>
      <c r="P51" s="14">
        <v>0.70299999999999996</v>
      </c>
      <c r="Q51" s="14">
        <v>0.70499999999999996</v>
      </c>
      <c r="R51" s="14">
        <v>0.71099999999999997</v>
      </c>
      <c r="S51" s="14">
        <v>0.71499999999999997</v>
      </c>
      <c r="T51" s="1">
        <v>1.105</v>
      </c>
      <c r="U51" s="1">
        <v>1.107</v>
      </c>
      <c r="V51" s="1">
        <v>1.1240000000000001</v>
      </c>
      <c r="W51" s="1">
        <v>1.091</v>
      </c>
      <c r="X51" s="1">
        <v>1.0720000000000001</v>
      </c>
      <c r="Y51" s="14">
        <v>1.282</v>
      </c>
      <c r="Z51" s="14">
        <v>1.3280000000000001</v>
      </c>
      <c r="AA51" s="14">
        <v>1.2969999999999999</v>
      </c>
      <c r="AB51" s="14">
        <v>1.294</v>
      </c>
      <c r="AC51" s="14">
        <v>1.278</v>
      </c>
      <c r="AE51" s="9">
        <f>AVERAGE(E51:I51)</f>
        <v>377.2</v>
      </c>
      <c r="AF51" s="10">
        <f>AVERAGE(J51:N51)</f>
        <v>0.79700000000000004</v>
      </c>
      <c r="AG51" s="10">
        <f>AVERAGE(T51:X51)</f>
        <v>1.0997999999999999</v>
      </c>
      <c r="AH51" s="21">
        <f>AVERAGE(O51:S51)</f>
        <v>0.7085999999999999</v>
      </c>
      <c r="AI51" s="30">
        <f>AVERAGE(Y51:AC51)</f>
        <v>1.2958000000000003</v>
      </c>
      <c r="AJ51" s="22"/>
      <c r="AK51" s="3">
        <f>((AI51-AG51)*(1000/AE51))/AH51</f>
        <v>0.73330262441526761</v>
      </c>
      <c r="AL51" s="49">
        <f>AVERAGE(AK51:AK55)</f>
        <v>0.86430573565288138</v>
      </c>
      <c r="AN51" s="57">
        <f>AVERAGE(AH51:AH55)</f>
        <v>0.70740000000000003</v>
      </c>
      <c r="AO51" s="59">
        <f>STDEV(AH51:AH55)</f>
        <v>2.6981475126463947E-3</v>
      </c>
      <c r="AP51" s="25"/>
      <c r="AQ51" s="57">
        <f>AVERAGE(AI51:AI55)</f>
        <v>1.3131600000000003</v>
      </c>
      <c r="AR51" s="59">
        <f>STDEV(AI51:AI55)</f>
        <v>1.4196760193790688E-2</v>
      </c>
      <c r="AT51" s="12">
        <v>0.79500000000000004</v>
      </c>
      <c r="AU51" s="12">
        <v>1.347</v>
      </c>
      <c r="AV51" s="12">
        <v>0.82299999999999995</v>
      </c>
      <c r="AW51" s="12">
        <v>1.407</v>
      </c>
      <c r="AX51" s="12"/>
      <c r="AY51" s="49">
        <f>AVERAGE($AT51:$AT55)</f>
        <v>0.78920000000000001</v>
      </c>
      <c r="AZ51" s="50">
        <f>STDEV($AT51:$AT55)</f>
        <v>3.5637059362410954E-3</v>
      </c>
      <c r="BA51" s="11"/>
      <c r="BB51" s="49">
        <f>AVERAGE($AU51:$AU55)</f>
        <v>1.355</v>
      </c>
      <c r="BC51" s="50">
        <f>STDEV($AU51:$AU55)</f>
        <v>8.1240384046359672E-3</v>
      </c>
      <c r="BD51" s="13"/>
      <c r="BE51" s="49">
        <f>AVERAGE($AV51:$AV55)</f>
        <v>0.81820000000000004</v>
      </c>
      <c r="BF51" s="50">
        <f>STDEV($AV51:$AV55)</f>
        <v>5.6302753041036734E-3</v>
      </c>
      <c r="BG51" s="11"/>
      <c r="BH51" s="49">
        <f>AVERAGE($AW51:$AW55)</f>
        <v>1.4102000000000001</v>
      </c>
      <c r="BI51" s="50">
        <f>STDEV($AW51:$AW55)</f>
        <v>1.9175505208468408E-2</v>
      </c>
      <c r="BK51" s="12">
        <v>0.746</v>
      </c>
      <c r="BL51" s="12">
        <v>1.52</v>
      </c>
      <c r="BM51" s="12">
        <v>0.76</v>
      </c>
      <c r="BN51" s="12">
        <v>1.552</v>
      </c>
      <c r="BP51" s="49">
        <f>AVERAGE(BK51:BK55)</f>
        <v>0.7417999999999999</v>
      </c>
      <c r="BQ51" s="50">
        <f>STDEV(BK51:BK55)</f>
        <v>7.4632432628181228E-3</v>
      </c>
      <c r="BR51" s="11"/>
      <c r="BS51" s="49">
        <f>AVERAGE(BL51:BL55)</f>
        <v>1.5208000000000002</v>
      </c>
      <c r="BT51" s="50">
        <f>STDEV(BL51:BL55)</f>
        <v>9.6540147089177446E-3</v>
      </c>
      <c r="BV51" s="49">
        <f>AVERAGE(BM51:BM55)</f>
        <v>0.75649999999999995</v>
      </c>
      <c r="BW51" s="50">
        <f>STDEV(BN51:BN55)</f>
        <v>1.320984481362295E-2</v>
      </c>
      <c r="BX51" s="11"/>
      <c r="BY51" s="49">
        <f>AVERAGE(BN51:BN55)</f>
        <v>1.552</v>
      </c>
      <c r="BZ51" s="50">
        <f>STDEV(BN51:BN55)</f>
        <v>1.320984481362295E-2</v>
      </c>
    </row>
    <row r="52" spans="1:78" ht="16" customHeight="1" x14ac:dyDescent="0.2">
      <c r="A52" s="52"/>
      <c r="B52" s="1" t="s">
        <v>35</v>
      </c>
      <c r="C52" s="2">
        <v>1</v>
      </c>
      <c r="E52" s="1">
        <v>442</v>
      </c>
      <c r="F52" s="1">
        <v>360</v>
      </c>
      <c r="G52" s="1">
        <v>357</v>
      </c>
      <c r="H52" s="1">
        <v>448</v>
      </c>
      <c r="I52" s="1">
        <v>322</v>
      </c>
      <c r="J52" s="1">
        <v>0.82399999999999995</v>
      </c>
      <c r="K52" s="1">
        <v>0.78700000000000003</v>
      </c>
      <c r="L52" s="1">
        <v>0.78700000000000003</v>
      </c>
      <c r="M52" s="1">
        <v>0.83699999999999997</v>
      </c>
      <c r="N52" s="1">
        <v>0.76900000000000002</v>
      </c>
      <c r="O52" s="14">
        <v>0.71299999999999997</v>
      </c>
      <c r="P52" s="14">
        <v>0.69599999999999995</v>
      </c>
      <c r="Q52" s="14">
        <v>0.69799999999999995</v>
      </c>
      <c r="R52" s="14">
        <v>0.69799999999999995</v>
      </c>
      <c r="S52" s="14">
        <v>0.71299999999999997</v>
      </c>
      <c r="T52" s="1">
        <v>1.032</v>
      </c>
      <c r="U52" s="1">
        <v>1.123</v>
      </c>
      <c r="V52" s="1">
        <v>1.121</v>
      </c>
      <c r="W52" s="1">
        <v>1.0009999999999999</v>
      </c>
      <c r="X52" s="1">
        <v>1.1619999999999999</v>
      </c>
      <c r="Y52" s="14">
        <v>1.294</v>
      </c>
      <c r="Z52" s="14">
        <v>1.3169999999999999</v>
      </c>
      <c r="AA52" s="14">
        <v>1.3220000000000001</v>
      </c>
      <c r="AB52" s="14">
        <v>1.3009999999999999</v>
      </c>
      <c r="AC52" s="14">
        <v>1.337</v>
      </c>
      <c r="AE52" s="9">
        <f>AVERAGE(E52:I52)</f>
        <v>385.8</v>
      </c>
      <c r="AF52" s="10">
        <f>AVERAGE(J52:N52)</f>
        <v>0.80080000000000007</v>
      </c>
      <c r="AG52" s="10">
        <f>AVERAGE(T52:X52)</f>
        <v>1.0878000000000001</v>
      </c>
      <c r="AH52" s="21">
        <f>AVERAGE(O52:S52)</f>
        <v>0.7036</v>
      </c>
      <c r="AI52" s="30">
        <f>AVERAGE(Y52:AC52)</f>
        <v>1.3142</v>
      </c>
      <c r="AJ52" s="22"/>
      <c r="AK52" s="3">
        <f>((AI52-AG52)*(1000/AE52))/AH52</f>
        <v>0.83404285919322974</v>
      </c>
      <c r="AL52" s="49"/>
      <c r="AN52" s="57"/>
      <c r="AO52" s="59"/>
      <c r="AP52" s="25"/>
      <c r="AQ52" s="57"/>
      <c r="AR52" s="59"/>
      <c r="AT52" s="12">
        <v>0.78800000000000003</v>
      </c>
      <c r="AU52" s="12">
        <v>1.359</v>
      </c>
      <c r="AV52" s="12">
        <v>0.81699999999999995</v>
      </c>
      <c r="AW52" s="12">
        <v>1.4159999999999999</v>
      </c>
      <c r="AX52" s="12"/>
      <c r="AY52" s="49"/>
      <c r="AZ52" s="50"/>
      <c r="BA52" s="11"/>
      <c r="BB52" s="49"/>
      <c r="BC52" s="50"/>
      <c r="BD52" s="13"/>
      <c r="BE52" s="49"/>
      <c r="BF52" s="50"/>
      <c r="BG52" s="11"/>
      <c r="BH52" s="49"/>
      <c r="BI52" s="50"/>
      <c r="BK52" s="12">
        <v>0.748</v>
      </c>
      <c r="BL52" s="12">
        <v>1.51</v>
      </c>
      <c r="BM52" s="12">
        <v>0.76400000000000001</v>
      </c>
      <c r="BN52" s="12">
        <v>1.546</v>
      </c>
      <c r="BP52" s="49"/>
      <c r="BQ52" s="50"/>
      <c r="BR52" s="11"/>
      <c r="BS52" s="49"/>
      <c r="BT52" s="50"/>
      <c r="BV52" s="49"/>
      <c r="BW52" s="50"/>
      <c r="BX52" s="11"/>
      <c r="BY52" s="49"/>
      <c r="BZ52" s="50"/>
    </row>
    <row r="53" spans="1:78" ht="16" customHeight="1" x14ac:dyDescent="0.2">
      <c r="A53" s="52"/>
      <c r="B53" s="1" t="s">
        <v>35</v>
      </c>
      <c r="C53" s="2">
        <v>2</v>
      </c>
      <c r="E53" s="1">
        <v>420</v>
      </c>
      <c r="F53" s="1">
        <v>426</v>
      </c>
      <c r="G53" s="1">
        <v>488</v>
      </c>
      <c r="H53" s="1">
        <v>439</v>
      </c>
      <c r="I53" s="1">
        <v>358</v>
      </c>
      <c r="J53" s="1">
        <v>0.81599999999999995</v>
      </c>
      <c r="K53" s="1">
        <v>0.81899999999999995</v>
      </c>
      <c r="L53" s="1">
        <v>0.84899999999999998</v>
      </c>
      <c r="M53" s="1">
        <v>0.83199999999999996</v>
      </c>
      <c r="N53" s="1">
        <v>0.79</v>
      </c>
      <c r="O53" s="14">
        <v>0.70799999999999996</v>
      </c>
      <c r="P53" s="14">
        <v>0.71399999999999997</v>
      </c>
      <c r="Q53" s="14">
        <v>0.71199999999999997</v>
      </c>
      <c r="R53" s="14">
        <v>0.71</v>
      </c>
      <c r="S53" s="14">
        <v>0.70199999999999996</v>
      </c>
      <c r="T53" s="1">
        <v>1.054</v>
      </c>
      <c r="U53" s="1">
        <v>1.044</v>
      </c>
      <c r="V53" s="1">
        <v>0.96</v>
      </c>
      <c r="W53" s="1">
        <v>1.0109999999999999</v>
      </c>
      <c r="X53" s="1">
        <v>1.1180000000000001</v>
      </c>
      <c r="Y53" s="14">
        <v>1.3420000000000001</v>
      </c>
      <c r="Z53" s="14">
        <v>1.3460000000000001</v>
      </c>
      <c r="AA53" s="14">
        <v>1.3109999999999999</v>
      </c>
      <c r="AB53" s="14">
        <v>1.373</v>
      </c>
      <c r="AC53" s="14">
        <v>1.294</v>
      </c>
      <c r="AE53" s="9">
        <f>AVERAGE(E53:I53)</f>
        <v>426.2</v>
      </c>
      <c r="AF53" s="10">
        <f>AVERAGE(J53:N53)</f>
        <v>0.82119999999999993</v>
      </c>
      <c r="AG53" s="10">
        <f>AVERAGE(T53:X53)</f>
        <v>1.0374000000000001</v>
      </c>
      <c r="AH53" s="21">
        <f>AVERAGE(O53:S53)</f>
        <v>0.70919999999999994</v>
      </c>
      <c r="AI53" s="30">
        <f>AVERAGE(Y53:AC53)</f>
        <v>1.3332000000000002</v>
      </c>
      <c r="AJ53" s="22"/>
      <c r="AK53" s="3">
        <f>((AI53-AG53)*(1000/AE53))/AH53</f>
        <v>0.97862430434302794</v>
      </c>
      <c r="AL53" s="49"/>
      <c r="AN53" s="57"/>
      <c r="AO53" s="59"/>
      <c r="AP53" s="25"/>
      <c r="AQ53" s="57"/>
      <c r="AR53" s="59"/>
      <c r="AT53" s="12">
        <v>0.78600000000000003</v>
      </c>
      <c r="AU53" s="12">
        <v>1.353</v>
      </c>
      <c r="AV53" s="12">
        <v>0.81399999999999995</v>
      </c>
      <c r="AW53" s="12">
        <v>1.413</v>
      </c>
      <c r="AX53" s="12"/>
      <c r="AY53" s="49"/>
      <c r="AZ53" s="50"/>
      <c r="BA53" s="11"/>
      <c r="BB53" s="49"/>
      <c r="BC53" s="50"/>
      <c r="BD53" s="13"/>
      <c r="BE53" s="49"/>
      <c r="BF53" s="50"/>
      <c r="BG53" s="11"/>
      <c r="BH53" s="49"/>
      <c r="BI53" s="50"/>
      <c r="BK53" s="12">
        <v>0.72899999999999998</v>
      </c>
      <c r="BL53" s="12">
        <v>1.536</v>
      </c>
      <c r="BM53" s="12">
        <v>0.74399999999999999</v>
      </c>
      <c r="BN53" s="12">
        <v>1.5740000000000001</v>
      </c>
      <c r="BP53" s="49"/>
      <c r="BQ53" s="50"/>
      <c r="BR53" s="11"/>
      <c r="BS53" s="49"/>
      <c r="BT53" s="50"/>
      <c r="BV53" s="49"/>
      <c r="BW53" s="50"/>
      <c r="BX53" s="11"/>
      <c r="BY53" s="49"/>
      <c r="BZ53" s="50"/>
    </row>
    <row r="54" spans="1:78" ht="16" customHeight="1" x14ac:dyDescent="0.2">
      <c r="A54" s="52"/>
      <c r="B54" s="1" t="s">
        <v>35</v>
      </c>
      <c r="C54" s="2">
        <v>3</v>
      </c>
      <c r="E54" s="1">
        <v>461</v>
      </c>
      <c r="F54" s="1">
        <v>347</v>
      </c>
      <c r="G54" s="1">
        <v>360</v>
      </c>
      <c r="H54" s="1">
        <v>400</v>
      </c>
      <c r="I54" s="1">
        <v>443</v>
      </c>
      <c r="J54" s="1">
        <v>0.83299999999999996</v>
      </c>
      <c r="K54" s="1">
        <v>0.79100000000000004</v>
      </c>
      <c r="L54" s="1">
        <v>0.79300000000000004</v>
      </c>
      <c r="M54" s="1">
        <v>0.81499999999999995</v>
      </c>
      <c r="N54" s="1">
        <v>0.83</v>
      </c>
      <c r="O54" s="14">
        <v>0.71499999999999997</v>
      </c>
      <c r="P54" s="14">
        <v>0.70099999999999996</v>
      </c>
      <c r="Q54" s="14">
        <v>0.70699999999999996</v>
      </c>
      <c r="R54" s="14">
        <v>0.70299999999999996</v>
      </c>
      <c r="S54" s="14">
        <v>0.70199999999999996</v>
      </c>
      <c r="T54" s="1">
        <v>1.006</v>
      </c>
      <c r="U54" s="1">
        <v>1.117</v>
      </c>
      <c r="V54" s="1">
        <v>1.1080000000000001</v>
      </c>
      <c r="W54" s="1">
        <v>1.0549999999999999</v>
      </c>
      <c r="X54" s="1">
        <v>1.016</v>
      </c>
      <c r="Y54" s="14">
        <v>1.3280000000000001</v>
      </c>
      <c r="Z54" s="14">
        <v>1.296</v>
      </c>
      <c r="AA54" s="14">
        <v>1.306</v>
      </c>
      <c r="AB54" s="14">
        <v>1.306</v>
      </c>
      <c r="AC54" s="14">
        <v>1.355</v>
      </c>
      <c r="AE54" s="9">
        <f>AVERAGE(E54:I54)</f>
        <v>402.2</v>
      </c>
      <c r="AF54" s="10">
        <f>AVERAGE(J54:N54)</f>
        <v>0.81240000000000001</v>
      </c>
      <c r="AG54" s="10">
        <f>AVERAGE(T54:X54)</f>
        <v>1.0604</v>
      </c>
      <c r="AH54" s="21">
        <f>AVERAGE(O54:S54)</f>
        <v>0.70559999999999989</v>
      </c>
      <c r="AI54" s="30">
        <f>AVERAGE(Y54:AC54)</f>
        <v>1.3182000000000003</v>
      </c>
      <c r="AJ54" s="22"/>
      <c r="AK54" s="3">
        <f>((AI54-AG54)*(1000/AE54))/AH54</f>
        <v>0.90841077024212735</v>
      </c>
      <c r="AL54" s="49"/>
      <c r="AN54" s="57"/>
      <c r="AO54" s="59"/>
      <c r="AP54" s="25"/>
      <c r="AQ54" s="57"/>
      <c r="AR54" s="59"/>
      <c r="AT54" s="12">
        <v>0.79</v>
      </c>
      <c r="AU54" s="12">
        <v>1.349</v>
      </c>
      <c r="AV54" s="12">
        <v>0.82499999999999996</v>
      </c>
      <c r="AW54" s="12">
        <v>1.381</v>
      </c>
      <c r="AX54" s="12"/>
      <c r="AY54" s="49"/>
      <c r="AZ54" s="50"/>
      <c r="BA54" s="11"/>
      <c r="BB54" s="49"/>
      <c r="BC54" s="50"/>
      <c r="BD54" s="13"/>
      <c r="BE54" s="49"/>
      <c r="BF54" s="50"/>
      <c r="BG54" s="11"/>
      <c r="BH54" s="49"/>
      <c r="BI54" s="50"/>
      <c r="BK54" s="12">
        <v>0.74299999999999999</v>
      </c>
      <c r="BL54" s="12">
        <v>1.516</v>
      </c>
      <c r="BM54" s="12">
        <v>0.75800000000000001</v>
      </c>
      <c r="BN54" s="12">
        <v>1.5389999999999999</v>
      </c>
      <c r="BP54" s="49"/>
      <c r="BQ54" s="50"/>
      <c r="BR54" s="11"/>
      <c r="BS54" s="49"/>
      <c r="BT54" s="50"/>
      <c r="BV54" s="49"/>
      <c r="BW54" s="50"/>
      <c r="BX54" s="11"/>
      <c r="BY54" s="49"/>
      <c r="BZ54" s="50"/>
    </row>
    <row r="55" spans="1:78" ht="16" customHeight="1" x14ac:dyDescent="0.2">
      <c r="A55" s="53"/>
      <c r="B55" s="1" t="s">
        <v>35</v>
      </c>
      <c r="C55" s="2">
        <v>4</v>
      </c>
      <c r="E55" s="1">
        <v>518</v>
      </c>
      <c r="F55" s="1">
        <v>383</v>
      </c>
      <c r="G55" s="1">
        <v>435</v>
      </c>
      <c r="H55" s="1">
        <v>463</v>
      </c>
      <c r="I55" s="1">
        <v>319</v>
      </c>
      <c r="J55" s="1">
        <v>0.85499999999999998</v>
      </c>
      <c r="K55" s="1">
        <v>0.80600000000000005</v>
      </c>
      <c r="L55" s="1">
        <v>0.82499999999999996</v>
      </c>
      <c r="M55" s="1">
        <v>0.83599999999999997</v>
      </c>
      <c r="N55" s="1">
        <v>0.76700000000000002</v>
      </c>
      <c r="O55" s="14">
        <v>0.70799999999999996</v>
      </c>
      <c r="P55" s="14">
        <v>0.71599999999999997</v>
      </c>
      <c r="Q55" s="14">
        <v>0.70499999999999996</v>
      </c>
      <c r="R55" s="14">
        <v>0.70699999999999996</v>
      </c>
      <c r="S55" s="14">
        <v>0.71399999999999997</v>
      </c>
      <c r="T55" s="1">
        <v>0.94699999999999995</v>
      </c>
      <c r="U55" s="1">
        <v>1.079</v>
      </c>
      <c r="V55" s="1">
        <v>1.028</v>
      </c>
      <c r="W55" s="1">
        <v>0.998</v>
      </c>
      <c r="X55" s="1">
        <v>1.1659999999999999</v>
      </c>
      <c r="Y55" s="14">
        <v>1.3049999999999999</v>
      </c>
      <c r="Z55" s="14">
        <v>1.2669999999999999</v>
      </c>
      <c r="AA55" s="14">
        <v>1.3320000000000001</v>
      </c>
      <c r="AB55" s="14">
        <v>1.3280000000000001</v>
      </c>
      <c r="AC55" s="14">
        <v>1.29</v>
      </c>
      <c r="AE55" s="9">
        <f>AVERAGE(E55:I55)</f>
        <v>423.6</v>
      </c>
      <c r="AF55" s="10">
        <f>AVERAGE(J55:N55)</f>
        <v>0.81779999999999986</v>
      </c>
      <c r="AG55" s="10">
        <f>AVERAGE(T55:X55)</f>
        <v>1.0436000000000001</v>
      </c>
      <c r="AH55" s="21">
        <f>AVERAGE(O55:S55)</f>
        <v>0.71</v>
      </c>
      <c r="AI55" s="30">
        <f>AVERAGE(Y55:AC55)</f>
        <v>1.3044</v>
      </c>
      <c r="AJ55" s="22"/>
      <c r="AK55" s="3">
        <f>((AI55-AG55)*(1000/AE55))/AH55</f>
        <v>0.8671481200707547</v>
      </c>
      <c r="AL55" s="49"/>
      <c r="AN55" s="57"/>
      <c r="AO55" s="59"/>
      <c r="AP55" s="25"/>
      <c r="AQ55" s="57"/>
      <c r="AR55" s="59"/>
      <c r="AT55" s="12">
        <v>0.78700000000000003</v>
      </c>
      <c r="AU55" s="12">
        <v>1.367</v>
      </c>
      <c r="AV55" s="12">
        <v>0.81200000000000006</v>
      </c>
      <c r="AW55" s="12">
        <v>1.4339999999999999</v>
      </c>
      <c r="AX55" s="12"/>
      <c r="AY55" s="49"/>
      <c r="AZ55" s="50"/>
      <c r="BA55" s="11"/>
      <c r="BB55" s="49"/>
      <c r="BC55" s="50"/>
      <c r="BD55" s="13"/>
      <c r="BE55" s="49"/>
      <c r="BF55" s="50"/>
      <c r="BG55" s="11"/>
      <c r="BH55" s="49"/>
      <c r="BI55" s="50"/>
      <c r="BK55" s="12">
        <v>0.74299999999999999</v>
      </c>
      <c r="BL55" s="12">
        <v>1.522</v>
      </c>
      <c r="BM55" s="12" t="s">
        <v>15</v>
      </c>
      <c r="BN55" s="12">
        <v>1.5489999999999999</v>
      </c>
      <c r="BP55" s="49"/>
      <c r="BQ55" s="50"/>
      <c r="BR55" s="11"/>
      <c r="BS55" s="49"/>
      <c r="BT55" s="50"/>
      <c r="BV55" s="49"/>
      <c r="BW55" s="50"/>
      <c r="BX55" s="11"/>
      <c r="BY55" s="49"/>
      <c r="BZ55" s="50"/>
    </row>
    <row r="56" spans="1:78" ht="16" customHeight="1" x14ac:dyDescent="0.2">
      <c r="AI56" s="29"/>
      <c r="AN56" s="29"/>
      <c r="AO56" s="24"/>
      <c r="AQ56" s="29"/>
      <c r="AR56" s="24"/>
      <c r="AY56" s="1"/>
      <c r="AZ56" s="1"/>
      <c r="BA56" s="1"/>
      <c r="BB56" s="1"/>
      <c r="BC56" s="1"/>
    </row>
    <row r="57" spans="1:78" ht="16" customHeight="1" x14ac:dyDescent="0.2">
      <c r="A57" s="51" t="s">
        <v>21</v>
      </c>
      <c r="B57" s="1" t="s">
        <v>36</v>
      </c>
      <c r="C57" s="2">
        <v>0</v>
      </c>
      <c r="E57" s="1">
        <v>582</v>
      </c>
      <c r="F57" s="1">
        <v>585</v>
      </c>
      <c r="G57" s="1">
        <v>501</v>
      </c>
      <c r="H57" s="1">
        <v>617</v>
      </c>
      <c r="I57" s="1">
        <v>598</v>
      </c>
      <c r="J57" s="1">
        <v>0.86499999999999999</v>
      </c>
      <c r="K57" s="1">
        <v>0.86199999999999999</v>
      </c>
      <c r="L57" s="1">
        <v>0.84299999999999997</v>
      </c>
      <c r="M57" s="1">
        <v>0.873</v>
      </c>
      <c r="N57" s="1">
        <v>0.873</v>
      </c>
      <c r="O57" s="14">
        <v>0.753</v>
      </c>
      <c r="P57" s="14">
        <v>0.751</v>
      </c>
      <c r="Q57" s="14">
        <v>0.755</v>
      </c>
      <c r="R57" s="14">
        <v>0.751</v>
      </c>
      <c r="S57" s="14">
        <v>0.752</v>
      </c>
      <c r="T57" s="1">
        <v>0.91500000000000004</v>
      </c>
      <c r="U57" s="1">
        <v>0.91700000000000004</v>
      </c>
      <c r="V57" s="1">
        <v>0.98</v>
      </c>
      <c r="W57" s="1">
        <v>0.88800000000000001</v>
      </c>
      <c r="X57" s="1">
        <v>0.88900000000000001</v>
      </c>
      <c r="Y57" s="14">
        <v>1.252</v>
      </c>
      <c r="Z57" s="14">
        <v>1.2450000000000001</v>
      </c>
      <c r="AA57" s="14">
        <v>1.2</v>
      </c>
      <c r="AB57" s="14">
        <v>1.28</v>
      </c>
      <c r="AC57" s="14">
        <v>1.218</v>
      </c>
      <c r="AE57" s="9">
        <f>AVERAGE(E57:I57)</f>
        <v>576.6</v>
      </c>
      <c r="AF57" s="10">
        <f>AVERAGE(J57:N57)</f>
        <v>0.86319999999999997</v>
      </c>
      <c r="AG57" s="10">
        <f>AVERAGE(T57:X57)</f>
        <v>0.91780000000000006</v>
      </c>
      <c r="AH57" s="21">
        <f>AVERAGE(O57:S57)</f>
        <v>0.75239999999999996</v>
      </c>
      <c r="AI57" s="30">
        <f>AVERAGE(Y57:AC57)</f>
        <v>1.2390000000000001</v>
      </c>
      <c r="AJ57" s="22"/>
      <c r="AK57" s="3">
        <f>((AI57-AG57)*(1000/AE57))/AH57</f>
        <v>0.74037562399466128</v>
      </c>
      <c r="AL57" s="49">
        <f>AVERAGE(AK57:AK61)</f>
        <v>0.73495351351631855</v>
      </c>
      <c r="AN57" s="57">
        <f>AVERAGE(AH57:AH61)</f>
        <v>0.75092000000000003</v>
      </c>
      <c r="AO57" s="59">
        <f>STDEV(AH57:AH61)</f>
        <v>1.1798304963001696E-3</v>
      </c>
      <c r="AP57" s="25"/>
      <c r="AQ57" s="57">
        <f>AVERAGE(AI57:AI61)</f>
        <v>1.24136</v>
      </c>
      <c r="AR57" s="59">
        <f>STDEV(AI57:AI61)</f>
        <v>1.5781888353425959E-2</v>
      </c>
      <c r="AT57" s="12">
        <v>0.80800000000000005</v>
      </c>
      <c r="AU57" s="12">
        <v>1.2869999999999999</v>
      </c>
      <c r="AV57" s="12">
        <v>0.82199999999999995</v>
      </c>
      <c r="AW57" s="12">
        <v>1.3580000000000001</v>
      </c>
      <c r="AX57" s="12"/>
      <c r="AY57" s="49">
        <f>AVERAGE($AT57:$AT61)</f>
        <v>0.80900000000000016</v>
      </c>
      <c r="AZ57" s="50">
        <f>STDEV($AT57:$AT61)</f>
        <v>1.8708286933869723E-3</v>
      </c>
      <c r="BA57" s="11"/>
      <c r="BB57" s="49">
        <f>AVERAGE($AU57:$AU61)</f>
        <v>1.2911999999999999</v>
      </c>
      <c r="BC57" s="50">
        <f>STDEV($AU57:$AU61)</f>
        <v>6.7970581871865639E-3</v>
      </c>
      <c r="BD57" s="13"/>
      <c r="BE57" s="49">
        <f>AVERAGE($AV57:$AV61)</f>
        <v>0.82259999999999989</v>
      </c>
      <c r="BF57" s="50">
        <f>STDEV($AV57:$AV61)</f>
        <v>2.8809720581775894E-3</v>
      </c>
      <c r="BG57" s="11"/>
      <c r="BH57" s="49">
        <f>AVERAGE($AW57:$AW61)</f>
        <v>1.3638000000000001</v>
      </c>
      <c r="BI57" s="50">
        <f>STDEV($AW57:$AW61)</f>
        <v>6.5345237010818067E-3</v>
      </c>
      <c r="BK57" s="12">
        <v>0.76500000000000001</v>
      </c>
      <c r="BL57" s="12">
        <v>1.4470000000000001</v>
      </c>
      <c r="BM57" s="12">
        <v>0.78600000000000003</v>
      </c>
      <c r="BN57" s="12">
        <v>1.4630000000000001</v>
      </c>
      <c r="BP57" s="49">
        <f>AVERAGE(BK57:BK61)</f>
        <v>0.76380000000000003</v>
      </c>
      <c r="BQ57" s="50">
        <f>STDEV(BK57:BK61)</f>
        <v>4.5497252664309339E-3</v>
      </c>
      <c r="BR57" s="11"/>
      <c r="BS57" s="49">
        <f>AVERAGE(BL57:BL61)</f>
        <v>1.4570000000000001</v>
      </c>
      <c r="BT57" s="50">
        <f>STDEV(BL57:BL61)</f>
        <v>9.9999999999999811E-3</v>
      </c>
      <c r="BV57" s="49">
        <f>AVERAGE(BM57:BM61)</f>
        <v>0.78380000000000005</v>
      </c>
      <c r="BW57" s="50">
        <f>STDEV(BN57:BN61)</f>
        <v>1.7700282483621547E-2</v>
      </c>
      <c r="BX57" s="11"/>
      <c r="BY57" s="49">
        <f>AVERAGE(BN57:BN61)</f>
        <v>1.4723999999999999</v>
      </c>
      <c r="BZ57" s="50">
        <f>STDEV(BN57:BN61)</f>
        <v>1.7700282483621547E-2</v>
      </c>
    </row>
    <row r="58" spans="1:78" ht="16" customHeight="1" x14ac:dyDescent="0.2">
      <c r="A58" s="52"/>
      <c r="B58" s="1" t="s">
        <v>36</v>
      </c>
      <c r="C58" s="2">
        <v>1</v>
      </c>
      <c r="E58" s="1">
        <v>488</v>
      </c>
      <c r="F58" s="1">
        <v>509</v>
      </c>
      <c r="G58" s="1">
        <v>490</v>
      </c>
      <c r="H58" s="1">
        <v>564</v>
      </c>
      <c r="I58" s="1">
        <v>648</v>
      </c>
      <c r="J58" s="1">
        <v>0.83799999999999997</v>
      </c>
      <c r="K58" s="1">
        <v>0.85199999999999998</v>
      </c>
      <c r="L58" s="1">
        <v>0.84299999999999997</v>
      </c>
      <c r="M58" s="1">
        <v>0.86199999999999999</v>
      </c>
      <c r="N58" s="1">
        <v>0.878</v>
      </c>
      <c r="O58" s="14">
        <v>0.751</v>
      </c>
      <c r="P58" s="14">
        <v>0.748</v>
      </c>
      <c r="Q58" s="14">
        <v>0.753</v>
      </c>
      <c r="R58" s="14">
        <v>0.74299999999999999</v>
      </c>
      <c r="S58" s="14">
        <v>0.76400000000000001</v>
      </c>
      <c r="T58" s="1">
        <v>0.99299999999999999</v>
      </c>
      <c r="U58" s="1">
        <v>0.95199999999999996</v>
      </c>
      <c r="V58" s="1">
        <v>0.97899999999999998</v>
      </c>
      <c r="W58" s="1">
        <v>0.92600000000000005</v>
      </c>
      <c r="X58" s="1">
        <v>0.87</v>
      </c>
      <c r="Y58" s="14">
        <v>1.2030000000000001</v>
      </c>
      <c r="Z58" s="14">
        <v>1.2450000000000001</v>
      </c>
      <c r="AA58" s="14">
        <v>1.212</v>
      </c>
      <c r="AB58" s="14">
        <v>1.278</v>
      </c>
      <c r="AC58" s="14">
        <v>1.4039999999999999</v>
      </c>
      <c r="AE58" s="9">
        <f>AVERAGE(E58:I58)</f>
        <v>539.79999999999995</v>
      </c>
      <c r="AF58" s="10">
        <f>AVERAGE(J58:N58)</f>
        <v>0.85459999999999992</v>
      </c>
      <c r="AG58" s="10">
        <f>AVERAGE(T58:X58)</f>
        <v>0.94399999999999995</v>
      </c>
      <c r="AH58" s="21">
        <f>AVERAGE(O58:S58)</f>
        <v>0.75180000000000002</v>
      </c>
      <c r="AI58" s="30">
        <f>AVERAGE(Y58:AC58)</f>
        <v>1.2684000000000002</v>
      </c>
      <c r="AJ58" s="22"/>
      <c r="AK58" s="3">
        <f>((AI58-AG58)*(1000/AE58))/AH58</f>
        <v>0.7993659480554075</v>
      </c>
      <c r="AL58" s="49"/>
      <c r="AN58" s="57"/>
      <c r="AO58" s="59"/>
      <c r="AP58" s="25"/>
      <c r="AQ58" s="57"/>
      <c r="AR58" s="59"/>
      <c r="AT58" s="12">
        <v>0.80700000000000005</v>
      </c>
      <c r="AU58" s="12">
        <v>1.2909999999999999</v>
      </c>
      <c r="AV58" s="12">
        <v>0.81899999999999995</v>
      </c>
      <c r="AW58" s="12">
        <v>1.373</v>
      </c>
      <c r="AX58" s="12"/>
      <c r="AY58" s="49"/>
      <c r="AZ58" s="50"/>
      <c r="BA58" s="11"/>
      <c r="BB58" s="49"/>
      <c r="BC58" s="50"/>
      <c r="BD58" s="13"/>
      <c r="BE58" s="49"/>
      <c r="BF58" s="50"/>
      <c r="BG58" s="11"/>
      <c r="BH58" s="49"/>
      <c r="BI58" s="50"/>
      <c r="BK58" s="12">
        <v>0.75600000000000001</v>
      </c>
      <c r="BL58" s="12">
        <v>1.472</v>
      </c>
      <c r="BM58" s="12">
        <v>0.77300000000000002</v>
      </c>
      <c r="BN58" s="12">
        <v>1.504</v>
      </c>
      <c r="BP58" s="49"/>
      <c r="BQ58" s="50"/>
      <c r="BR58" s="11"/>
      <c r="BS58" s="49"/>
      <c r="BT58" s="50"/>
      <c r="BV58" s="49"/>
      <c r="BW58" s="50"/>
      <c r="BX58" s="11"/>
      <c r="BY58" s="49"/>
      <c r="BZ58" s="50"/>
    </row>
    <row r="59" spans="1:78" ht="16" customHeight="1" x14ac:dyDescent="0.2">
      <c r="A59" s="52"/>
      <c r="B59" s="1" t="s">
        <v>36</v>
      </c>
      <c r="C59" s="2">
        <v>2</v>
      </c>
      <c r="E59" s="1">
        <v>564</v>
      </c>
      <c r="F59" s="1">
        <v>470</v>
      </c>
      <c r="G59" s="1">
        <v>521</v>
      </c>
      <c r="H59" s="1">
        <v>548</v>
      </c>
      <c r="I59" s="1">
        <v>442</v>
      </c>
      <c r="J59" s="1">
        <v>0.85699999999999998</v>
      </c>
      <c r="K59" s="1">
        <v>0.82899999999999996</v>
      </c>
      <c r="L59" s="1">
        <v>0.84799999999999998</v>
      </c>
      <c r="M59" s="1">
        <v>0.85899999999999999</v>
      </c>
      <c r="N59" s="1">
        <v>0.82799999999999996</v>
      </c>
      <c r="O59" s="14">
        <v>0.753</v>
      </c>
      <c r="P59" s="14">
        <v>0.752</v>
      </c>
      <c r="Q59" s="14">
        <v>0.755</v>
      </c>
      <c r="R59" s="14">
        <v>0.74</v>
      </c>
      <c r="S59" s="14">
        <v>0.748</v>
      </c>
      <c r="T59" s="1">
        <v>0.94</v>
      </c>
      <c r="U59" s="1">
        <v>1.0189999999999999</v>
      </c>
      <c r="V59" s="1">
        <v>0.96199999999999997</v>
      </c>
      <c r="W59" s="1">
        <v>0.93200000000000005</v>
      </c>
      <c r="X59" s="1">
        <v>1.024</v>
      </c>
      <c r="Y59" s="14">
        <v>1.2110000000000001</v>
      </c>
      <c r="Z59" s="14">
        <v>1.2110000000000001</v>
      </c>
      <c r="AA59" s="14">
        <v>1.22</v>
      </c>
      <c r="AB59" s="14">
        <v>1.319</v>
      </c>
      <c r="AC59" s="14">
        <v>1.2070000000000001</v>
      </c>
      <c r="AE59" s="9">
        <f>AVERAGE(E59:I59)</f>
        <v>509</v>
      </c>
      <c r="AF59" s="10">
        <f>AVERAGE(J59:N59)</f>
        <v>0.84420000000000006</v>
      </c>
      <c r="AG59" s="10">
        <f>AVERAGE(T59:X59)</f>
        <v>0.97539999999999993</v>
      </c>
      <c r="AH59" s="21">
        <f>AVERAGE(O59:S59)</f>
        <v>0.74960000000000004</v>
      </c>
      <c r="AI59" s="30">
        <f>AVERAGE(Y59:AC59)</f>
        <v>1.2336</v>
      </c>
      <c r="AJ59" s="22"/>
      <c r="AK59" s="3">
        <f>((AI59-AG59)*(1000/AE59))/AH59</f>
        <v>0.67671979083015876</v>
      </c>
      <c r="AL59" s="49"/>
      <c r="AN59" s="57"/>
      <c r="AO59" s="59"/>
      <c r="AP59" s="25"/>
      <c r="AQ59" s="57"/>
      <c r="AR59" s="59"/>
      <c r="AT59" s="12">
        <v>0.80900000000000005</v>
      </c>
      <c r="AU59" s="12">
        <v>1.2869999999999999</v>
      </c>
      <c r="AV59" s="12">
        <v>0.82199999999999995</v>
      </c>
      <c r="AW59" s="12">
        <v>1.357</v>
      </c>
      <c r="AX59" s="12"/>
      <c r="AY59" s="49"/>
      <c r="AZ59" s="50"/>
      <c r="BA59" s="11"/>
      <c r="BB59" s="49"/>
      <c r="BC59" s="50"/>
      <c r="BD59" s="13"/>
      <c r="BE59" s="49"/>
      <c r="BF59" s="50"/>
      <c r="BG59" s="11"/>
      <c r="BH59" s="49"/>
      <c r="BI59" s="50"/>
      <c r="BK59" s="12">
        <v>0.76500000000000001</v>
      </c>
      <c r="BL59" s="12">
        <v>1.452</v>
      </c>
      <c r="BM59" s="12">
        <v>0.78400000000000003</v>
      </c>
      <c r="BN59" s="12">
        <v>1.464</v>
      </c>
      <c r="BP59" s="49"/>
      <c r="BQ59" s="50"/>
      <c r="BR59" s="11"/>
      <c r="BS59" s="49"/>
      <c r="BT59" s="50"/>
      <c r="BV59" s="49"/>
      <c r="BW59" s="50"/>
      <c r="BX59" s="11"/>
      <c r="BY59" s="49"/>
      <c r="BZ59" s="50"/>
    </row>
    <row r="60" spans="1:78" ht="16" customHeight="1" x14ac:dyDescent="0.2">
      <c r="A60" s="52"/>
      <c r="B60" s="1" t="s">
        <v>36</v>
      </c>
      <c r="C60" s="2">
        <v>3</v>
      </c>
      <c r="E60" s="1">
        <v>584</v>
      </c>
      <c r="F60" s="1">
        <v>598</v>
      </c>
      <c r="G60" s="1">
        <v>634</v>
      </c>
      <c r="H60" s="1">
        <v>634</v>
      </c>
      <c r="I60" s="1">
        <v>620</v>
      </c>
      <c r="J60" s="1">
        <v>0.874</v>
      </c>
      <c r="K60" s="1">
        <v>0.86899999999999999</v>
      </c>
      <c r="L60" s="1">
        <v>0.874</v>
      </c>
      <c r="M60" s="1">
        <v>0.874</v>
      </c>
      <c r="N60" s="1">
        <v>0.87</v>
      </c>
      <c r="O60" s="14">
        <v>0.74399999999999999</v>
      </c>
      <c r="P60" s="14">
        <v>0.753</v>
      </c>
      <c r="Q60" s="14">
        <v>0.747</v>
      </c>
      <c r="R60" s="14">
        <v>0.75</v>
      </c>
      <c r="S60" s="14">
        <v>0.76</v>
      </c>
      <c r="T60" s="1">
        <v>0.88400000000000001</v>
      </c>
      <c r="U60" s="1">
        <v>0.90300000000000002</v>
      </c>
      <c r="V60" s="1">
        <v>0.88400000000000001</v>
      </c>
      <c r="W60" s="1">
        <v>0.88400000000000001</v>
      </c>
      <c r="X60" s="1">
        <v>0.89800000000000002</v>
      </c>
      <c r="Y60" s="14">
        <v>1.238</v>
      </c>
      <c r="Z60" s="14">
        <v>1.204</v>
      </c>
      <c r="AA60" s="14">
        <v>1.224</v>
      </c>
      <c r="AB60" s="14">
        <v>1.276</v>
      </c>
      <c r="AC60" s="14">
        <v>1.196</v>
      </c>
      <c r="AE60" s="9">
        <f>AVERAGE(E60:I60)</f>
        <v>614</v>
      </c>
      <c r="AF60" s="10">
        <f>AVERAGE(J60:N60)</f>
        <v>0.87219999999999998</v>
      </c>
      <c r="AG60" s="10">
        <f>AVERAGE(T60:X60)</f>
        <v>0.89059999999999984</v>
      </c>
      <c r="AH60" s="21">
        <f>AVERAGE(O60:S60)</f>
        <v>0.75079999999999991</v>
      </c>
      <c r="AI60" s="30">
        <f>AVERAGE(Y60:AC60)</f>
        <v>1.2276</v>
      </c>
      <c r="AJ60" s="22"/>
      <c r="AK60" s="3">
        <f>((AI60-AG60)*(1000/AE60))/AH60</f>
        <v>0.73103347742863689</v>
      </c>
      <c r="AL60" s="49"/>
      <c r="AN60" s="57"/>
      <c r="AO60" s="59"/>
      <c r="AP60" s="25"/>
      <c r="AQ60" s="57"/>
      <c r="AR60" s="59"/>
      <c r="AT60" s="12">
        <v>0.81200000000000006</v>
      </c>
      <c r="AU60" s="12">
        <v>1.3029999999999999</v>
      </c>
      <c r="AV60" s="12">
        <v>0.82699999999999996</v>
      </c>
      <c r="AW60" s="12">
        <v>1.3660000000000001</v>
      </c>
      <c r="AX60" s="12"/>
      <c r="AY60" s="49"/>
      <c r="AZ60" s="50"/>
      <c r="BA60" s="11"/>
      <c r="BB60" s="49"/>
      <c r="BC60" s="50"/>
      <c r="BD60" s="13"/>
      <c r="BE60" s="49"/>
      <c r="BF60" s="50"/>
      <c r="BG60" s="11"/>
      <c r="BH60" s="49"/>
      <c r="BI60" s="50"/>
      <c r="BK60" s="12">
        <v>0.76800000000000002</v>
      </c>
      <c r="BL60" s="12">
        <v>1.462</v>
      </c>
      <c r="BM60" s="12">
        <v>0.78900000000000003</v>
      </c>
      <c r="BN60" s="12">
        <v>1.4650000000000001</v>
      </c>
      <c r="BP60" s="49"/>
      <c r="BQ60" s="50"/>
      <c r="BR60" s="11"/>
      <c r="BS60" s="49"/>
      <c r="BT60" s="50"/>
      <c r="BV60" s="49"/>
      <c r="BW60" s="50"/>
      <c r="BX60" s="11"/>
      <c r="BY60" s="49"/>
      <c r="BZ60" s="50"/>
    </row>
    <row r="61" spans="1:78" ht="16" customHeight="1" x14ac:dyDescent="0.2">
      <c r="A61" s="53"/>
      <c r="B61" s="1" t="s">
        <v>36</v>
      </c>
      <c r="C61" s="2">
        <v>4</v>
      </c>
      <c r="E61" s="1">
        <v>479</v>
      </c>
      <c r="F61" s="1">
        <v>555</v>
      </c>
      <c r="G61" s="1">
        <v>595</v>
      </c>
      <c r="H61" s="1">
        <v>529</v>
      </c>
      <c r="I61" s="1">
        <v>559</v>
      </c>
      <c r="J61" s="1">
        <v>0.84199999999999997</v>
      </c>
      <c r="K61" s="1">
        <v>0.85599999999999998</v>
      </c>
      <c r="L61" s="1">
        <v>0.87</v>
      </c>
      <c r="M61" s="1">
        <v>0.85299999999999998</v>
      </c>
      <c r="N61" s="1">
        <v>0.85599999999999998</v>
      </c>
      <c r="O61" s="14">
        <v>0.74199999999999999</v>
      </c>
      <c r="P61" s="14">
        <v>0.749</v>
      </c>
      <c r="Q61" s="14">
        <v>0.75700000000000001</v>
      </c>
      <c r="R61" s="14">
        <v>0.74099999999999999</v>
      </c>
      <c r="S61" s="14">
        <v>0.76100000000000001</v>
      </c>
      <c r="T61" s="1">
        <v>0.98199999999999998</v>
      </c>
      <c r="U61" s="1">
        <v>0.94199999999999995</v>
      </c>
      <c r="V61" s="1">
        <v>0.89600000000000002</v>
      </c>
      <c r="W61" s="1">
        <v>0.95099999999999996</v>
      </c>
      <c r="X61" s="1">
        <v>0.93799999999999994</v>
      </c>
      <c r="Y61" s="14">
        <v>1.2250000000000001</v>
      </c>
      <c r="Z61" s="14">
        <v>1.2729999999999999</v>
      </c>
      <c r="AA61" s="14">
        <v>1.224</v>
      </c>
      <c r="AB61" s="14">
        <v>1.2689999999999999</v>
      </c>
      <c r="AC61" s="14">
        <v>1.2</v>
      </c>
      <c r="AE61" s="9">
        <f>AVERAGE(E61:I61)</f>
        <v>543.4</v>
      </c>
      <c r="AF61" s="10">
        <f>AVERAGE(J61:N61)</f>
        <v>0.85540000000000005</v>
      </c>
      <c r="AG61" s="10">
        <f>AVERAGE(T61:X61)</f>
        <v>0.94179999999999997</v>
      </c>
      <c r="AH61" s="21">
        <f>AVERAGE(O61:S61)</f>
        <v>0.75000000000000011</v>
      </c>
      <c r="AI61" s="30">
        <f>AVERAGE(Y61:AC61)</f>
        <v>1.2382000000000002</v>
      </c>
      <c r="AJ61" s="22"/>
      <c r="AK61" s="3">
        <f>((AI61-AG61)*(1000/AE61))/AH61</f>
        <v>0.72727272727272774</v>
      </c>
      <c r="AL61" s="49"/>
      <c r="AN61" s="57"/>
      <c r="AO61" s="59"/>
      <c r="AP61" s="25"/>
      <c r="AQ61" s="57"/>
      <c r="AR61" s="59"/>
      <c r="AT61" s="12">
        <v>0.80900000000000005</v>
      </c>
      <c r="AU61" s="12">
        <v>1.288</v>
      </c>
      <c r="AV61" s="12">
        <v>0.82299999999999995</v>
      </c>
      <c r="AW61" s="12">
        <v>1.365</v>
      </c>
      <c r="AX61" s="12"/>
      <c r="AY61" s="49"/>
      <c r="AZ61" s="50"/>
      <c r="BA61" s="11"/>
      <c r="BB61" s="49"/>
      <c r="BC61" s="50"/>
      <c r="BD61" s="13"/>
      <c r="BE61" s="49"/>
      <c r="BF61" s="50"/>
      <c r="BG61" s="11"/>
      <c r="BH61" s="49"/>
      <c r="BI61" s="50"/>
      <c r="BK61" s="12">
        <v>0.76500000000000001</v>
      </c>
      <c r="BL61" s="12">
        <v>1.452</v>
      </c>
      <c r="BM61" s="12">
        <v>0.78700000000000003</v>
      </c>
      <c r="BN61" s="12">
        <v>1.466</v>
      </c>
      <c r="BP61" s="49"/>
      <c r="BQ61" s="50"/>
      <c r="BR61" s="11"/>
      <c r="BS61" s="49"/>
      <c r="BT61" s="50"/>
      <c r="BV61" s="49"/>
      <c r="BW61" s="50"/>
      <c r="BX61" s="11"/>
      <c r="BY61" s="49"/>
      <c r="BZ61" s="50"/>
    </row>
    <row r="62" spans="1:78" ht="16" customHeight="1" x14ac:dyDescent="0.2">
      <c r="AI62" s="29"/>
      <c r="AN62" s="29"/>
      <c r="AO62" s="24"/>
      <c r="AQ62" s="29"/>
      <c r="AR62" s="24"/>
      <c r="AY62" s="1"/>
      <c r="AZ62" s="1"/>
      <c r="BA62" s="1"/>
      <c r="BB62" s="1"/>
      <c r="BC62" s="1"/>
    </row>
    <row r="63" spans="1:78" ht="16" customHeight="1" x14ac:dyDescent="0.2">
      <c r="A63" s="51" t="s">
        <v>22</v>
      </c>
      <c r="B63" s="1" t="s">
        <v>37</v>
      </c>
      <c r="C63" s="2">
        <v>0</v>
      </c>
      <c r="E63" s="1">
        <v>706</v>
      </c>
      <c r="F63" s="1">
        <v>792</v>
      </c>
      <c r="G63" s="1">
        <v>765</v>
      </c>
      <c r="H63" s="1">
        <v>591</v>
      </c>
      <c r="I63" s="1">
        <v>689</v>
      </c>
      <c r="J63" s="1">
        <v>0.85399999999999998</v>
      </c>
      <c r="K63" s="1">
        <v>0.874</v>
      </c>
      <c r="L63" s="1">
        <v>0.86499999999999999</v>
      </c>
      <c r="M63" s="1">
        <v>0.82399999999999995</v>
      </c>
      <c r="N63" s="1">
        <v>0.84299999999999997</v>
      </c>
      <c r="O63" s="14">
        <v>0.755</v>
      </c>
      <c r="P63" s="14">
        <v>0.75</v>
      </c>
      <c r="Q63" s="14">
        <v>0.752</v>
      </c>
      <c r="R63" s="14">
        <v>0.748</v>
      </c>
      <c r="S63" s="14">
        <v>0.75800000000000001</v>
      </c>
      <c r="T63" s="1">
        <v>0.95</v>
      </c>
      <c r="U63" s="1">
        <v>0.879</v>
      </c>
      <c r="V63" s="1">
        <v>0.91300000000000003</v>
      </c>
      <c r="W63" s="1">
        <v>1.0329999999999999</v>
      </c>
      <c r="X63" s="1">
        <v>0.98299999999999998</v>
      </c>
      <c r="Y63" s="14">
        <v>1.2190000000000001</v>
      </c>
      <c r="Z63" s="14">
        <v>1.2789999999999999</v>
      </c>
      <c r="AA63" s="14">
        <v>1.2689999999999999</v>
      </c>
      <c r="AB63" s="14">
        <v>1.222</v>
      </c>
      <c r="AC63" s="14">
        <v>1.1990000000000001</v>
      </c>
      <c r="AE63" s="9">
        <f>AVERAGE(E63:I63)</f>
        <v>708.6</v>
      </c>
      <c r="AF63" s="10">
        <f>AVERAGE(J63:N63)</f>
        <v>0.85199999999999998</v>
      </c>
      <c r="AG63" s="10">
        <f>AVERAGE(T63:X63)</f>
        <v>0.9516</v>
      </c>
      <c r="AH63" s="21">
        <f>AVERAGE(O63:S63)</f>
        <v>0.75259999999999994</v>
      </c>
      <c r="AI63" s="30">
        <f>AVERAGE(Y63:AC63)</f>
        <v>1.2376</v>
      </c>
      <c r="AJ63" s="22"/>
      <c r="AK63" s="3">
        <f>((AI63-AG63)*(1000/AE63))/AH63</f>
        <v>0.53629120057148394</v>
      </c>
      <c r="AL63" s="49">
        <f>AVERAGE(AK63:AK67)</f>
        <v>0.5373991458526628</v>
      </c>
      <c r="AN63" s="57">
        <f>AVERAGE(AH63:AH67)</f>
        <v>0.75139999999999996</v>
      </c>
      <c r="AO63" s="59">
        <f>STDEV(AH63:AH67)</f>
        <v>9.8994949366114728E-4</v>
      </c>
      <c r="AP63" s="25"/>
      <c r="AQ63" s="57">
        <f>AVERAGE(AI63:AI67)</f>
        <v>1.23688</v>
      </c>
      <c r="AR63" s="59">
        <f>STDEV(AI63:AI67)</f>
        <v>8.3457773754156694E-3</v>
      </c>
      <c r="AT63" s="12">
        <v>0.80600000000000005</v>
      </c>
      <c r="AU63" s="12">
        <v>1.2869999999999999</v>
      </c>
      <c r="AV63" s="12">
        <v>0.82299999999999995</v>
      </c>
      <c r="AW63" s="12">
        <v>1.35</v>
      </c>
      <c r="AX63" s="12"/>
      <c r="AY63" s="49">
        <f>AVERAGE($AT63:$AT67)</f>
        <v>0.80139999999999989</v>
      </c>
      <c r="AZ63" s="50">
        <f>STDEV($AT63:$AT67)</f>
        <v>6.1481704595757643E-3</v>
      </c>
      <c r="BA63" s="11"/>
      <c r="BB63" s="49">
        <f>AVERAGE($AU63:$AU67)</f>
        <v>1.3013999999999999</v>
      </c>
      <c r="BC63" s="50">
        <f>STDEV($AU63:$AU67)</f>
        <v>1.5646085772486371E-2</v>
      </c>
      <c r="BD63" s="13"/>
      <c r="BE63" s="49">
        <f>AVERAGE($AV63:$AV67)</f>
        <v>0.81759999999999999</v>
      </c>
      <c r="BF63" s="50">
        <f>STDEV($AV63:$AV67)</f>
        <v>5.9413803110051396E-3</v>
      </c>
      <c r="BG63" s="11"/>
      <c r="BH63" s="49">
        <f>AVERAGE($AW63:$AW67)</f>
        <v>1.3664000000000001</v>
      </c>
      <c r="BI63" s="50">
        <f>STDEV($AW63:$AW67)</f>
        <v>1.3575713609236142E-2</v>
      </c>
      <c r="BK63" s="12">
        <v>0.73899999999999999</v>
      </c>
      <c r="BL63" s="12">
        <v>1.5069999999999999</v>
      </c>
      <c r="BM63" s="12">
        <v>0.77</v>
      </c>
      <c r="BN63" s="12">
        <v>1.5209999999999999</v>
      </c>
      <c r="BP63" s="49">
        <f>AVERAGE(BK63:BK67)</f>
        <v>0.73380000000000001</v>
      </c>
      <c r="BQ63" s="50">
        <f>STDEV(BK63:BK67)</f>
        <v>8.8713020464867582E-3</v>
      </c>
      <c r="BR63" s="11"/>
      <c r="BS63" s="49">
        <f>AVERAGE(BL63:BL67)</f>
        <v>1.5196000000000001</v>
      </c>
      <c r="BT63" s="50">
        <f>STDEV(BL63:BL67)</f>
        <v>1.9424211695716294E-2</v>
      </c>
      <c r="BV63" s="49">
        <f>AVERAGE(BM63:BM67)</f>
        <v>0.76039999999999996</v>
      </c>
      <c r="BW63" s="50">
        <f>STDEV(BN63:BN67)</f>
        <v>2.7400729917285066E-2</v>
      </c>
      <c r="BX63" s="11"/>
      <c r="BY63" s="49">
        <f>AVERAGE(BN63:BN67)</f>
        <v>1.5395999999999999</v>
      </c>
      <c r="BZ63" s="50">
        <f>STDEV(BN63:BN67)</f>
        <v>2.7400729917285066E-2</v>
      </c>
    </row>
    <row r="64" spans="1:78" ht="16" customHeight="1" x14ac:dyDescent="0.2">
      <c r="A64" s="52"/>
      <c r="B64" s="1" t="s">
        <v>37</v>
      </c>
      <c r="C64" s="2">
        <v>1</v>
      </c>
      <c r="E64" s="1">
        <v>578</v>
      </c>
      <c r="F64" s="1">
        <v>729</v>
      </c>
      <c r="G64" s="1">
        <v>779</v>
      </c>
      <c r="H64" s="1">
        <v>691</v>
      </c>
      <c r="I64" s="1">
        <v>764</v>
      </c>
      <c r="J64" s="1">
        <v>0.82299999999999995</v>
      </c>
      <c r="K64" s="1">
        <v>0.86199999999999999</v>
      </c>
      <c r="L64" s="1">
        <v>0.86699999999999999</v>
      </c>
      <c r="M64" s="1">
        <v>0.85599999999999998</v>
      </c>
      <c r="N64" s="1">
        <v>0.86299999999999999</v>
      </c>
      <c r="O64" s="14">
        <v>0.754</v>
      </c>
      <c r="P64" s="14">
        <v>0.74099999999999999</v>
      </c>
      <c r="Q64" s="14">
        <v>0.76</v>
      </c>
      <c r="R64" s="14">
        <v>0.745</v>
      </c>
      <c r="S64" s="14">
        <v>0.75800000000000001</v>
      </c>
      <c r="T64" s="1">
        <v>1.034</v>
      </c>
      <c r="U64" s="1">
        <v>0.92400000000000004</v>
      </c>
      <c r="V64" s="1">
        <v>0.90500000000000003</v>
      </c>
      <c r="W64" s="1">
        <v>0.94599999999999995</v>
      </c>
      <c r="X64" s="1">
        <v>0.91800000000000004</v>
      </c>
      <c r="Y64" s="14">
        <v>1.2090000000000001</v>
      </c>
      <c r="Z64" s="14">
        <v>1.2509999999999999</v>
      </c>
      <c r="AA64" s="14">
        <v>1.2789999999999999</v>
      </c>
      <c r="AB64" s="14">
        <v>1.264</v>
      </c>
      <c r="AC64" s="14">
        <v>1.226</v>
      </c>
      <c r="AE64" s="9">
        <f>AVERAGE(E64:I64)</f>
        <v>708.2</v>
      </c>
      <c r="AF64" s="10">
        <f>AVERAGE(J64:N64)</f>
        <v>0.85419999999999996</v>
      </c>
      <c r="AG64" s="10">
        <f>AVERAGE(T64:X64)</f>
        <v>0.94540000000000002</v>
      </c>
      <c r="AH64" s="21">
        <f>AVERAGE(O64:S64)</f>
        <v>0.75160000000000005</v>
      </c>
      <c r="AI64" s="30">
        <f>AVERAGE(Y64:AC64)</f>
        <v>1.2458</v>
      </c>
      <c r="AJ64" s="22"/>
      <c r="AK64" s="3">
        <f>((AI64-AG64)*(1000/AE64))/AH64</f>
        <v>0.5643613120776777</v>
      </c>
      <c r="AL64" s="49"/>
      <c r="AN64" s="57"/>
      <c r="AO64" s="59"/>
      <c r="AP64" s="25"/>
      <c r="AQ64" s="57"/>
      <c r="AR64" s="59"/>
      <c r="AT64" s="12">
        <v>0.80200000000000005</v>
      </c>
      <c r="AU64" s="12">
        <v>1.2989999999999999</v>
      </c>
      <c r="AV64" s="12">
        <v>0.81599999999999995</v>
      </c>
      <c r="AW64" s="12">
        <v>1.37</v>
      </c>
      <c r="AX64" s="12"/>
      <c r="AY64" s="49"/>
      <c r="AZ64" s="50"/>
      <c r="BA64" s="11"/>
      <c r="BB64" s="49"/>
      <c r="BC64" s="50"/>
      <c r="BD64" s="13"/>
      <c r="BE64" s="49"/>
      <c r="BF64" s="50"/>
      <c r="BG64" s="11"/>
      <c r="BH64" s="49"/>
      <c r="BI64" s="50"/>
      <c r="BK64" s="12">
        <v>0.73799999999999999</v>
      </c>
      <c r="BL64" s="12">
        <v>1.51</v>
      </c>
      <c r="BM64" s="12">
        <v>0.76300000000000001</v>
      </c>
      <c r="BN64" s="12">
        <v>1.532</v>
      </c>
      <c r="BP64" s="49"/>
      <c r="BQ64" s="50"/>
      <c r="BR64" s="11"/>
      <c r="BS64" s="49"/>
      <c r="BT64" s="50"/>
      <c r="BV64" s="49"/>
      <c r="BW64" s="50"/>
      <c r="BX64" s="11"/>
      <c r="BY64" s="49"/>
      <c r="BZ64" s="50"/>
    </row>
    <row r="65" spans="1:81" ht="16" customHeight="1" x14ac:dyDescent="0.2">
      <c r="A65" s="52"/>
      <c r="B65" s="1" t="s">
        <v>37</v>
      </c>
      <c r="C65" s="2">
        <v>2</v>
      </c>
      <c r="E65" s="1">
        <v>792</v>
      </c>
      <c r="F65" s="1">
        <v>738</v>
      </c>
      <c r="G65" s="1">
        <v>709</v>
      </c>
      <c r="H65" s="1">
        <v>702</v>
      </c>
      <c r="I65" s="1">
        <v>802</v>
      </c>
      <c r="J65" s="1">
        <v>0.872</v>
      </c>
      <c r="K65" s="1">
        <v>0.85799999999999998</v>
      </c>
      <c r="L65" s="1">
        <v>0.85099999999999998</v>
      </c>
      <c r="M65" s="1">
        <v>0.85199999999999998</v>
      </c>
      <c r="N65" s="1">
        <v>0.877</v>
      </c>
      <c r="O65" s="14">
        <v>0.75600000000000001</v>
      </c>
      <c r="P65" s="14">
        <v>0.76400000000000001</v>
      </c>
      <c r="Q65" s="14">
        <v>0.75900000000000001</v>
      </c>
      <c r="R65" s="14">
        <v>0.73299999999999998</v>
      </c>
      <c r="S65" s="14">
        <v>0.748</v>
      </c>
      <c r="T65" s="1">
        <v>0.89300000000000002</v>
      </c>
      <c r="U65" s="1">
        <v>0.93400000000000005</v>
      </c>
      <c r="V65" s="1">
        <v>0.95299999999999996</v>
      </c>
      <c r="W65" s="1">
        <v>0.95099999999999996</v>
      </c>
      <c r="X65" s="1">
        <v>0.878</v>
      </c>
      <c r="Y65" s="14">
        <v>1.2609999999999999</v>
      </c>
      <c r="Z65" s="14">
        <v>1.202</v>
      </c>
      <c r="AA65" s="14">
        <v>1.212</v>
      </c>
      <c r="AB65" s="14">
        <v>1.3089999999999999</v>
      </c>
      <c r="AC65" s="14">
        <v>1.2350000000000001</v>
      </c>
      <c r="AE65" s="9">
        <f>AVERAGE(E65:I65)</f>
        <v>748.6</v>
      </c>
      <c r="AF65" s="10">
        <f>AVERAGE(J65:N65)</f>
        <v>0.86199999999999988</v>
      </c>
      <c r="AG65" s="10">
        <f>AVERAGE(T65:X65)</f>
        <v>0.92179999999999995</v>
      </c>
      <c r="AH65" s="21">
        <f>AVERAGE(O65:S65)</f>
        <v>0.752</v>
      </c>
      <c r="AI65" s="30">
        <f>AVERAGE(Y65:AC65)</f>
        <v>1.2438</v>
      </c>
      <c r="AJ65" s="22"/>
      <c r="AK65" s="3">
        <f>((AI65-AG65)*(1000/AE65))/AH65</f>
        <v>0.57198969992212412</v>
      </c>
      <c r="AL65" s="49"/>
      <c r="AN65" s="57"/>
      <c r="AO65" s="59"/>
      <c r="AP65" s="25"/>
      <c r="AQ65" s="57"/>
      <c r="AR65" s="59"/>
      <c r="AT65" s="12">
        <v>0.79100000000000004</v>
      </c>
      <c r="AU65" s="12">
        <v>1.327</v>
      </c>
      <c r="AV65" s="12">
        <v>0.80800000000000005</v>
      </c>
      <c r="AW65" s="12">
        <v>1.387</v>
      </c>
      <c r="AX65" s="12"/>
      <c r="AY65" s="49"/>
      <c r="AZ65" s="50"/>
      <c r="BA65" s="11"/>
      <c r="BB65" s="49"/>
      <c r="BC65" s="50"/>
      <c r="BD65" s="13"/>
      <c r="BE65" s="49"/>
      <c r="BF65" s="50"/>
      <c r="BG65" s="11"/>
      <c r="BH65" s="49"/>
      <c r="BI65" s="50"/>
      <c r="BK65" s="12">
        <v>0.71799999999999997</v>
      </c>
      <c r="BL65" s="12">
        <v>1.554</v>
      </c>
      <c r="BM65" s="12">
        <v>0.74</v>
      </c>
      <c r="BN65" s="12">
        <v>1.587</v>
      </c>
      <c r="BP65" s="49"/>
      <c r="BQ65" s="50"/>
      <c r="BR65" s="11"/>
      <c r="BS65" s="49"/>
      <c r="BT65" s="50"/>
      <c r="BV65" s="49"/>
      <c r="BW65" s="50"/>
      <c r="BX65" s="11"/>
      <c r="BY65" s="49"/>
      <c r="BZ65" s="50"/>
    </row>
    <row r="66" spans="1:81" ht="16" customHeight="1" x14ac:dyDescent="0.2">
      <c r="A66" s="52"/>
      <c r="B66" s="1" t="s">
        <v>37</v>
      </c>
      <c r="C66" s="2">
        <v>3</v>
      </c>
      <c r="E66" s="1">
        <v>645</v>
      </c>
      <c r="F66" s="1">
        <v>630</v>
      </c>
      <c r="G66" s="1">
        <v>750</v>
      </c>
      <c r="H66" s="1">
        <v>739</v>
      </c>
      <c r="I66" s="1">
        <v>720</v>
      </c>
      <c r="J66" s="1">
        <v>0.83399999999999996</v>
      </c>
      <c r="K66" s="1">
        <v>0.83699999999999997</v>
      </c>
      <c r="L66" s="1">
        <v>0.86099999999999999</v>
      </c>
      <c r="M66" s="1">
        <v>0.86099999999999999</v>
      </c>
      <c r="N66" s="1">
        <v>0.85399999999999998</v>
      </c>
      <c r="O66" s="14">
        <v>0.746</v>
      </c>
      <c r="P66" s="14">
        <v>0.748</v>
      </c>
      <c r="Q66" s="14">
        <v>0.752</v>
      </c>
      <c r="R66" s="14">
        <v>0.76100000000000001</v>
      </c>
      <c r="S66" s="14">
        <v>0.746</v>
      </c>
      <c r="T66" s="1">
        <v>1.0029999999999999</v>
      </c>
      <c r="U66" s="1">
        <v>0.999</v>
      </c>
      <c r="V66" s="1">
        <v>0.92500000000000004</v>
      </c>
      <c r="W66" s="1">
        <v>0.92400000000000004</v>
      </c>
      <c r="X66" s="1">
        <v>0.94699999999999995</v>
      </c>
      <c r="Y66" s="14">
        <v>1.2450000000000001</v>
      </c>
      <c r="Z66" s="14">
        <v>1.2170000000000001</v>
      </c>
      <c r="AA66" s="14">
        <v>1.232</v>
      </c>
      <c r="AB66" s="14">
        <v>1.2250000000000001</v>
      </c>
      <c r="AC66" s="14">
        <v>1.2370000000000001</v>
      </c>
      <c r="AE66" s="9">
        <f>AVERAGE(E66:I66)</f>
        <v>696.8</v>
      </c>
      <c r="AF66" s="10">
        <f>AVERAGE(J66:N66)</f>
        <v>0.84939999999999993</v>
      </c>
      <c r="AG66" s="10">
        <f>AVERAGE(T66:X66)</f>
        <v>0.95959999999999979</v>
      </c>
      <c r="AH66" s="21">
        <f>AVERAGE(O66:S66)</f>
        <v>0.75060000000000004</v>
      </c>
      <c r="AI66" s="30">
        <f>AVERAGE(Y66:AC66)</f>
        <v>1.2312000000000001</v>
      </c>
      <c r="AJ66" s="22"/>
      <c r="AK66" s="3">
        <f>((AI66-AG66)*(1000/AE66))/AH66</f>
        <v>0.51929371160553428</v>
      </c>
      <c r="AL66" s="49"/>
      <c r="AN66" s="57"/>
      <c r="AO66" s="59"/>
      <c r="AP66" s="25"/>
      <c r="AQ66" s="57"/>
      <c r="AR66" s="59"/>
      <c r="AT66" s="12">
        <v>0.80600000000000005</v>
      </c>
      <c r="AU66" s="12">
        <v>1.2909999999999999</v>
      </c>
      <c r="AV66" s="12">
        <v>0.82</v>
      </c>
      <c r="AW66" s="12">
        <v>1.363</v>
      </c>
      <c r="AX66" s="12"/>
      <c r="AY66" s="49"/>
      <c r="AZ66" s="50"/>
      <c r="BA66" s="11"/>
      <c r="BB66" s="49"/>
      <c r="BC66" s="50"/>
      <c r="BD66" s="13"/>
      <c r="BE66" s="49"/>
      <c r="BF66" s="50"/>
      <c r="BG66" s="11"/>
      <c r="BH66" s="49"/>
      <c r="BI66" s="50"/>
      <c r="BK66" s="12">
        <v>0.73699999999999999</v>
      </c>
      <c r="BL66" s="12">
        <v>1.5129999999999999</v>
      </c>
      <c r="BM66" s="12">
        <v>0.76100000000000001</v>
      </c>
      <c r="BN66" s="12">
        <v>1.5369999999999999</v>
      </c>
      <c r="BP66" s="49"/>
      <c r="BQ66" s="50"/>
      <c r="BR66" s="11"/>
      <c r="BS66" s="49"/>
      <c r="BT66" s="50"/>
      <c r="BV66" s="49"/>
      <c r="BW66" s="50"/>
      <c r="BX66" s="11"/>
      <c r="BY66" s="49"/>
      <c r="BZ66" s="50"/>
    </row>
    <row r="67" spans="1:81" ht="16" customHeight="1" x14ac:dyDescent="0.2">
      <c r="A67" s="53"/>
      <c r="B67" s="1" t="s">
        <v>37</v>
      </c>
      <c r="C67" s="2">
        <v>4</v>
      </c>
      <c r="E67" s="1">
        <v>678</v>
      </c>
      <c r="F67" s="1">
        <v>668</v>
      </c>
      <c r="G67" s="1">
        <v>657</v>
      </c>
      <c r="H67" s="1">
        <v>612</v>
      </c>
      <c r="I67" s="1">
        <v>678</v>
      </c>
      <c r="J67" s="1">
        <v>0.84799999999999998</v>
      </c>
      <c r="K67" s="1">
        <v>0.84499999999999997</v>
      </c>
      <c r="L67" s="1">
        <v>0.84199999999999997</v>
      </c>
      <c r="M67" s="1">
        <v>0.83099999999999996</v>
      </c>
      <c r="N67" s="1">
        <v>0.84499999999999997</v>
      </c>
      <c r="O67" s="14">
        <v>0.747</v>
      </c>
      <c r="P67" s="14">
        <v>0.74199999999999999</v>
      </c>
      <c r="Q67" s="14">
        <v>0.75800000000000001</v>
      </c>
      <c r="R67" s="14">
        <v>0.751</v>
      </c>
      <c r="S67" s="14">
        <v>0.753</v>
      </c>
      <c r="T67" s="1">
        <v>0.96499999999999997</v>
      </c>
      <c r="U67" s="1">
        <v>0.97699999999999998</v>
      </c>
      <c r="V67" s="1">
        <v>0.98</v>
      </c>
      <c r="W67" s="1">
        <v>1.0129999999999999</v>
      </c>
      <c r="X67" s="1">
        <v>0.97199999999999998</v>
      </c>
      <c r="Y67" s="14">
        <v>1.228</v>
      </c>
      <c r="Z67" s="14">
        <v>1.2310000000000001</v>
      </c>
      <c r="AA67" s="14">
        <v>1.2210000000000001</v>
      </c>
      <c r="AB67" s="14">
        <v>1.222</v>
      </c>
      <c r="AC67" s="14">
        <v>1.228</v>
      </c>
      <c r="AE67" s="9">
        <f>AVERAGE(E67:I67)</f>
        <v>658.6</v>
      </c>
      <c r="AF67" s="10">
        <f>AVERAGE(J67:N67)</f>
        <v>0.84220000000000006</v>
      </c>
      <c r="AG67" s="10">
        <f>AVERAGE(T67:X67)</f>
        <v>0.98140000000000005</v>
      </c>
      <c r="AH67" s="21">
        <f>AVERAGE(O67:S67)</f>
        <v>0.75019999999999998</v>
      </c>
      <c r="AI67" s="30">
        <f>AVERAGE(Y67:AC67)</f>
        <v>1.226</v>
      </c>
      <c r="AJ67" s="22"/>
      <c r="AK67" s="3">
        <f>((AI67-AG67)*(1000/AE67))/AH67</f>
        <v>0.4950598050864945</v>
      </c>
      <c r="AL67" s="49"/>
      <c r="AN67" s="57"/>
      <c r="AO67" s="59"/>
      <c r="AP67" s="25"/>
      <c r="AQ67" s="57"/>
      <c r="AR67" s="59"/>
      <c r="AT67" s="12">
        <v>0.80200000000000005</v>
      </c>
      <c r="AU67" s="12">
        <v>1.3029999999999999</v>
      </c>
      <c r="AV67" s="12">
        <v>0.82099999999999995</v>
      </c>
      <c r="AW67" s="12">
        <v>1.3620000000000001</v>
      </c>
      <c r="AX67" s="12"/>
      <c r="AY67" s="49"/>
      <c r="AZ67" s="50"/>
      <c r="BA67" s="11"/>
      <c r="BB67" s="49"/>
      <c r="BC67" s="50"/>
      <c r="BD67" s="13"/>
      <c r="BE67" s="49"/>
      <c r="BF67" s="50"/>
      <c r="BG67" s="11"/>
      <c r="BH67" s="49"/>
      <c r="BI67" s="50"/>
      <c r="BK67" s="12">
        <v>0.73699999999999999</v>
      </c>
      <c r="BL67" s="12">
        <v>1.514</v>
      </c>
      <c r="BM67" s="12">
        <v>0.76800000000000002</v>
      </c>
      <c r="BN67" s="12">
        <v>1.5209999999999999</v>
      </c>
      <c r="BP67" s="49"/>
      <c r="BQ67" s="50"/>
      <c r="BR67" s="11"/>
      <c r="BS67" s="49"/>
      <c r="BT67" s="50"/>
      <c r="BV67" s="49"/>
      <c r="BW67" s="50"/>
      <c r="BX67" s="11"/>
      <c r="BY67" s="49"/>
      <c r="BZ67" s="50"/>
    </row>
    <row r="68" spans="1:81" ht="16" customHeight="1" x14ac:dyDescent="0.2">
      <c r="AI68" s="29"/>
      <c r="AN68" s="29"/>
      <c r="AO68" s="24"/>
      <c r="AQ68" s="29"/>
      <c r="AR68" s="24"/>
      <c r="AY68" s="1"/>
      <c r="AZ68" s="1"/>
      <c r="BA68" s="1"/>
      <c r="BB68" s="1"/>
      <c r="BC68" s="1"/>
    </row>
    <row r="69" spans="1:81" s="16" customFormat="1" ht="16" customHeight="1" x14ac:dyDescent="0.2">
      <c r="A69" s="54" t="s">
        <v>23</v>
      </c>
      <c r="B69" s="16" t="s">
        <v>38</v>
      </c>
      <c r="C69" s="37">
        <v>0</v>
      </c>
      <c r="E69" s="16">
        <v>599</v>
      </c>
      <c r="F69" s="16">
        <v>461</v>
      </c>
      <c r="G69" s="16">
        <v>459</v>
      </c>
      <c r="H69" s="16">
        <v>372</v>
      </c>
      <c r="I69" s="16">
        <v>577</v>
      </c>
      <c r="J69" s="16">
        <v>0.89400000000000002</v>
      </c>
      <c r="K69" s="16">
        <v>0.86699999999999999</v>
      </c>
      <c r="L69" s="16">
        <v>0.86699999999999999</v>
      </c>
      <c r="M69" s="16">
        <v>0.84899999999999998</v>
      </c>
      <c r="N69" s="16">
        <v>0.89400000000000002</v>
      </c>
      <c r="O69" s="16">
        <v>0.76600000000000001</v>
      </c>
      <c r="P69" s="16">
        <v>0.755</v>
      </c>
      <c r="Q69" s="16">
        <v>0.754</v>
      </c>
      <c r="R69" s="16">
        <v>0.752</v>
      </c>
      <c r="S69" s="16">
        <v>0.76300000000000001</v>
      </c>
      <c r="T69" s="16">
        <v>0.81599999999999995</v>
      </c>
      <c r="U69" s="16">
        <v>0.90300000000000002</v>
      </c>
      <c r="V69" s="16">
        <v>0.90900000000000003</v>
      </c>
      <c r="W69" s="16">
        <v>0.96299999999999997</v>
      </c>
      <c r="X69" s="16">
        <v>0.81599999999999995</v>
      </c>
      <c r="Y69" s="16">
        <v>1.1919999999999999</v>
      </c>
      <c r="Z69" s="16">
        <v>1.2310000000000001</v>
      </c>
      <c r="AA69" s="16">
        <v>1.208</v>
      </c>
      <c r="AB69" s="16">
        <v>1.22</v>
      </c>
      <c r="AC69" s="16">
        <v>1.194</v>
      </c>
      <c r="AE69" s="38">
        <f>AVERAGE(E69:I69)</f>
        <v>493.6</v>
      </c>
      <c r="AF69" s="39">
        <f>AVERAGE(J69:N69)</f>
        <v>0.87420000000000009</v>
      </c>
      <c r="AG69" s="39">
        <f>AVERAGE(T69:X69)</f>
        <v>0.88139999999999996</v>
      </c>
      <c r="AH69" s="40">
        <f>AVERAGE(O69:S69)</f>
        <v>0.75800000000000001</v>
      </c>
      <c r="AI69" s="41">
        <f>AVERAGE(Y69:AC69)</f>
        <v>1.2090000000000001</v>
      </c>
      <c r="AJ69" s="42"/>
      <c r="AK69" s="43">
        <f>((AI69-AG69)*(1000/AE69))/AH69</f>
        <v>0.87558746680465127</v>
      </c>
      <c r="AL69" s="84">
        <f>AVERAGE(AK69:AK73)</f>
        <v>0.90988933875816436</v>
      </c>
      <c r="AM69" s="44"/>
      <c r="AN69" s="82">
        <f>AVERAGE(AH69:AH73)</f>
        <v>0.75592000000000004</v>
      </c>
      <c r="AO69" s="83">
        <f>STDEV(AH69:AH73)</f>
        <v>1.2377398757412623E-3</v>
      </c>
      <c r="AP69" s="45"/>
      <c r="AQ69" s="82">
        <f>AVERAGE(AI69:AI73)</f>
        <v>1.2214400000000001</v>
      </c>
      <c r="AR69" s="83">
        <f>STDEV(AI69:AI73)</f>
        <v>1.3356945758667908E-2</v>
      </c>
      <c r="AT69" s="46">
        <v>0.81499999999999995</v>
      </c>
      <c r="AU69" s="46">
        <v>1.274</v>
      </c>
      <c r="AV69" s="46">
        <v>0.82799999999999996</v>
      </c>
      <c r="AW69" s="46">
        <v>1.347</v>
      </c>
      <c r="AX69" s="46"/>
      <c r="AY69" s="84">
        <f>AVERAGE($AT69:$AT73)</f>
        <v>0.81259999999999999</v>
      </c>
      <c r="AZ69" s="85">
        <f>STDEV($AT69:$AT73)</f>
        <v>1.8165902124584476E-3</v>
      </c>
      <c r="BA69" s="47"/>
      <c r="BB69" s="84">
        <f>AVERAGE($AU69:$AU73)</f>
        <v>1.2747999999999999</v>
      </c>
      <c r="BC69" s="85">
        <f>STDEV($AU69:$AU73)</f>
        <v>6.6858058601787325E-3</v>
      </c>
      <c r="BD69" s="48"/>
      <c r="BE69" s="84">
        <f>AVERAGE($AV69:$AV73)</f>
        <v>0.81979999999999986</v>
      </c>
      <c r="BF69" s="85">
        <f>STDEV($AV69:$AV73)</f>
        <v>5.4037024344425226E-3</v>
      </c>
      <c r="BG69" s="47"/>
      <c r="BH69" s="84">
        <f>AVERAGE($AW69:$AW73)</f>
        <v>1.3666</v>
      </c>
      <c r="BI69" s="85">
        <f>STDEV($AW69:$AW73)</f>
        <v>1.4240786495134331E-2</v>
      </c>
      <c r="BK69" s="46">
        <v>0.751</v>
      </c>
      <c r="BL69" s="46">
        <v>1.4850000000000001</v>
      </c>
      <c r="BM69" s="46">
        <v>0.77600000000000002</v>
      </c>
      <c r="BN69" s="46">
        <v>1.478</v>
      </c>
      <c r="BP69" s="84">
        <f>AVERAGE(BK69:BK73)</f>
        <v>0.75180000000000002</v>
      </c>
      <c r="BQ69" s="85">
        <f>STDEV(BK69:BK73)</f>
        <v>1.4832396974191339E-3</v>
      </c>
      <c r="BR69" s="47"/>
      <c r="BS69" s="84">
        <f>AVERAGE(BL69:BL73)</f>
        <v>1.4792000000000001</v>
      </c>
      <c r="BT69" s="85">
        <f>STDEV(BL69:BL73)</f>
        <v>4.7644516998286398E-3</v>
      </c>
      <c r="BV69" s="84">
        <f>AVERAGE(BM69:BM73)</f>
        <v>0.77180000000000004</v>
      </c>
      <c r="BW69" s="85">
        <f>STDEV(BN69:BN73)</f>
        <v>9.2303846073714165E-3</v>
      </c>
      <c r="BX69" s="47"/>
      <c r="BY69" s="84">
        <f>AVERAGE(BN69:BN73)</f>
        <v>1.4888000000000001</v>
      </c>
      <c r="BZ69" s="85">
        <f>STDEV(BN69:BN73)</f>
        <v>9.2303846073714165E-3</v>
      </c>
      <c r="CB69" s="18"/>
      <c r="CC69" s="18"/>
    </row>
    <row r="70" spans="1:81" s="16" customFormat="1" ht="16" customHeight="1" x14ac:dyDescent="0.2">
      <c r="A70" s="55"/>
      <c r="B70" s="16" t="s">
        <v>38</v>
      </c>
      <c r="C70" s="37">
        <v>1</v>
      </c>
      <c r="E70" s="16">
        <v>439</v>
      </c>
      <c r="F70" s="16">
        <v>595</v>
      </c>
      <c r="G70" s="16">
        <v>560</v>
      </c>
      <c r="H70" s="16">
        <v>572</v>
      </c>
      <c r="I70" s="16">
        <v>462</v>
      </c>
      <c r="J70" s="16">
        <v>0.86399999999999999</v>
      </c>
      <c r="K70" s="16">
        <v>0.89600000000000002</v>
      </c>
      <c r="L70" s="16">
        <v>0.88800000000000001</v>
      </c>
      <c r="M70" s="16">
        <v>0.89300000000000002</v>
      </c>
      <c r="N70" s="16">
        <v>0.86899999999999999</v>
      </c>
      <c r="O70" s="16">
        <v>0.754</v>
      </c>
      <c r="P70" s="16">
        <v>0.752</v>
      </c>
      <c r="Q70" s="16">
        <v>0.75900000000000001</v>
      </c>
      <c r="R70" s="16">
        <v>0.751</v>
      </c>
      <c r="S70" s="16">
        <v>0.75900000000000001</v>
      </c>
      <c r="T70" s="16">
        <v>0.91700000000000004</v>
      </c>
      <c r="U70" s="16">
        <v>0.80700000000000005</v>
      </c>
      <c r="V70" s="16">
        <v>0.83499999999999996</v>
      </c>
      <c r="W70" s="16">
        <v>0.82099999999999995</v>
      </c>
      <c r="X70" s="16">
        <v>0.9</v>
      </c>
      <c r="Y70" s="16">
        <v>1.2150000000000001</v>
      </c>
      <c r="Z70" s="16">
        <v>1.2490000000000001</v>
      </c>
      <c r="AA70" s="16">
        <v>1.21</v>
      </c>
      <c r="AB70" s="16">
        <v>1.2290000000000001</v>
      </c>
      <c r="AC70" s="16">
        <v>1.2250000000000001</v>
      </c>
      <c r="AE70" s="38">
        <f>AVERAGE(E70:I70)</f>
        <v>525.6</v>
      </c>
      <c r="AF70" s="39">
        <f>AVERAGE(J70:N70)</f>
        <v>0.88200000000000001</v>
      </c>
      <c r="AG70" s="39">
        <f>AVERAGE(T70:X70)</f>
        <v>0.85600000000000009</v>
      </c>
      <c r="AH70" s="40">
        <f>AVERAGE(O70:S70)</f>
        <v>0.755</v>
      </c>
      <c r="AI70" s="41">
        <f>AVERAGE(Y70:AC70)</f>
        <v>1.2256</v>
      </c>
      <c r="AJ70" s="42"/>
      <c r="AK70" s="43">
        <f>((AI70-AG70)*(1000/AE70))/AH70</f>
        <v>0.93138589010856065</v>
      </c>
      <c r="AL70" s="84"/>
      <c r="AM70" s="44"/>
      <c r="AN70" s="82"/>
      <c r="AO70" s="83"/>
      <c r="AP70" s="45"/>
      <c r="AQ70" s="82"/>
      <c r="AR70" s="83"/>
      <c r="AT70" s="46">
        <v>0.81299999999999994</v>
      </c>
      <c r="AU70" s="46">
        <v>1.2729999999999999</v>
      </c>
      <c r="AV70" s="46">
        <v>0.82199999999999995</v>
      </c>
      <c r="AW70" s="46">
        <v>1.357</v>
      </c>
      <c r="AX70" s="46"/>
      <c r="AY70" s="84"/>
      <c r="AZ70" s="85"/>
      <c r="BA70" s="47"/>
      <c r="BB70" s="84"/>
      <c r="BC70" s="85"/>
      <c r="BD70" s="48"/>
      <c r="BE70" s="84"/>
      <c r="BF70" s="85"/>
      <c r="BG70" s="47"/>
      <c r="BH70" s="84"/>
      <c r="BI70" s="85"/>
      <c r="BK70" s="46">
        <v>0.75</v>
      </c>
      <c r="BL70" s="46">
        <v>1.482</v>
      </c>
      <c r="BM70" s="46">
        <v>0.77200000000000002</v>
      </c>
      <c r="BN70" s="46">
        <v>1.4850000000000001</v>
      </c>
      <c r="BP70" s="84"/>
      <c r="BQ70" s="85"/>
      <c r="BR70" s="47"/>
      <c r="BS70" s="84"/>
      <c r="BT70" s="85"/>
      <c r="BV70" s="84"/>
      <c r="BW70" s="85"/>
      <c r="BX70" s="47"/>
      <c r="BY70" s="84"/>
      <c r="BZ70" s="85"/>
    </row>
    <row r="71" spans="1:81" s="16" customFormat="1" ht="16" customHeight="1" x14ac:dyDescent="0.2">
      <c r="A71" s="55"/>
      <c r="B71" s="16" t="s">
        <v>38</v>
      </c>
      <c r="C71" s="37">
        <v>2</v>
      </c>
      <c r="E71" s="16">
        <v>541</v>
      </c>
      <c r="F71" s="16">
        <v>470</v>
      </c>
      <c r="G71" s="16">
        <v>412</v>
      </c>
      <c r="H71" s="16">
        <v>372</v>
      </c>
      <c r="I71" s="16">
        <v>400</v>
      </c>
      <c r="J71" s="16">
        <v>0.88800000000000001</v>
      </c>
      <c r="K71" s="16">
        <v>0.86799999999999999</v>
      </c>
      <c r="L71" s="16">
        <v>0.85299999999999998</v>
      </c>
      <c r="M71" s="16">
        <v>0.84899999999999998</v>
      </c>
      <c r="N71" s="16">
        <v>0.85499999999999998</v>
      </c>
      <c r="O71" s="16">
        <v>0.76</v>
      </c>
      <c r="P71" s="16">
        <v>0.77200000000000002</v>
      </c>
      <c r="Q71" s="16">
        <v>0.76800000000000002</v>
      </c>
      <c r="R71" s="16">
        <v>0.73499999999999999</v>
      </c>
      <c r="S71" s="16">
        <v>0.745</v>
      </c>
      <c r="T71" s="16">
        <v>0.83699999999999997</v>
      </c>
      <c r="U71" s="16">
        <v>0.90500000000000003</v>
      </c>
      <c r="V71" s="16">
        <v>0.94799999999999995</v>
      </c>
      <c r="W71" s="16">
        <v>0.96199999999999997</v>
      </c>
      <c r="X71" s="16">
        <v>0.94599999999999995</v>
      </c>
      <c r="Y71" s="16">
        <v>1.1990000000000001</v>
      </c>
      <c r="Z71" s="16">
        <v>1.1679999999999999</v>
      </c>
      <c r="AA71" s="16">
        <v>1.1859999999999999</v>
      </c>
      <c r="AB71" s="16">
        <v>1.264</v>
      </c>
      <c r="AC71" s="16">
        <v>1.216</v>
      </c>
      <c r="AE71" s="38">
        <f>AVERAGE(E71:I71)</f>
        <v>439</v>
      </c>
      <c r="AF71" s="39">
        <f>AVERAGE(J71:N71)</f>
        <v>0.86260000000000014</v>
      </c>
      <c r="AG71" s="39">
        <f>AVERAGE(T71:X71)</f>
        <v>0.91959999999999997</v>
      </c>
      <c r="AH71" s="40">
        <f>AVERAGE(O71:S71)</f>
        <v>0.75600000000000001</v>
      </c>
      <c r="AI71" s="41">
        <f>AVERAGE(Y71:AC71)</f>
        <v>1.2066000000000001</v>
      </c>
      <c r="AJ71" s="42"/>
      <c r="AK71" s="43">
        <f>((AI71-AG71)*(1000/AE71))/AH71</f>
        <v>0.86475997637728885</v>
      </c>
      <c r="AL71" s="84"/>
      <c r="AM71" s="44"/>
      <c r="AN71" s="82"/>
      <c r="AO71" s="83"/>
      <c r="AP71" s="45"/>
      <c r="AQ71" s="82"/>
      <c r="AR71" s="83"/>
      <c r="AT71" s="46">
        <v>0.81</v>
      </c>
      <c r="AU71" s="46">
        <v>1.286</v>
      </c>
      <c r="AV71" s="46">
        <v>0.81699999999999995</v>
      </c>
      <c r="AW71" s="46">
        <v>1.381</v>
      </c>
      <c r="AX71" s="46"/>
      <c r="AY71" s="84"/>
      <c r="AZ71" s="85"/>
      <c r="BA71" s="47"/>
      <c r="BB71" s="84"/>
      <c r="BC71" s="85"/>
      <c r="BD71" s="48"/>
      <c r="BE71" s="84"/>
      <c r="BF71" s="85"/>
      <c r="BG71" s="47"/>
      <c r="BH71" s="84"/>
      <c r="BI71" s="85"/>
      <c r="BK71" s="46">
        <v>0.752</v>
      </c>
      <c r="BL71" s="46">
        <v>1.48</v>
      </c>
      <c r="BM71" s="46">
        <v>0.77300000000000002</v>
      </c>
      <c r="BN71" s="46">
        <v>1.4910000000000001</v>
      </c>
      <c r="BP71" s="84"/>
      <c r="BQ71" s="85"/>
      <c r="BR71" s="47"/>
      <c r="BS71" s="84"/>
      <c r="BT71" s="85"/>
      <c r="BV71" s="84"/>
      <c r="BW71" s="85"/>
      <c r="BX71" s="47"/>
      <c r="BY71" s="84"/>
      <c r="BZ71" s="85"/>
    </row>
    <row r="72" spans="1:81" s="16" customFormat="1" ht="16" customHeight="1" x14ac:dyDescent="0.2">
      <c r="A72" s="55"/>
      <c r="B72" s="16" t="s">
        <v>38</v>
      </c>
      <c r="C72" s="37">
        <v>3</v>
      </c>
      <c r="E72" s="16">
        <v>568</v>
      </c>
      <c r="F72" s="16">
        <v>425</v>
      </c>
      <c r="G72" s="16">
        <v>600</v>
      </c>
      <c r="H72" s="16">
        <v>465</v>
      </c>
      <c r="I72" s="16">
        <v>674</v>
      </c>
      <c r="J72" s="16">
        <v>0.89200000000000002</v>
      </c>
      <c r="K72" s="16">
        <v>0.86</v>
      </c>
      <c r="L72" s="16">
        <v>0.89700000000000002</v>
      </c>
      <c r="M72" s="16">
        <v>0.86499999999999999</v>
      </c>
      <c r="N72" s="16">
        <v>0.90800000000000003</v>
      </c>
      <c r="O72" s="16">
        <v>0.74299999999999999</v>
      </c>
      <c r="P72" s="16">
        <v>0.75800000000000001</v>
      </c>
      <c r="Q72" s="16">
        <v>0.75700000000000001</v>
      </c>
      <c r="R72" s="16">
        <v>0.76300000000000001</v>
      </c>
      <c r="S72" s="16">
        <v>0.75700000000000001</v>
      </c>
      <c r="T72" s="16">
        <v>0.82299999999999995</v>
      </c>
      <c r="U72" s="16">
        <v>0.93300000000000005</v>
      </c>
      <c r="V72" s="16">
        <v>0.80300000000000005</v>
      </c>
      <c r="W72" s="16">
        <v>0.91200000000000003</v>
      </c>
      <c r="X72" s="16">
        <v>0.76400000000000001</v>
      </c>
      <c r="Y72" s="16">
        <v>1.2589999999999999</v>
      </c>
      <c r="Z72" s="16">
        <v>1.202</v>
      </c>
      <c r="AA72" s="16">
        <v>1.224</v>
      </c>
      <c r="AB72" s="16">
        <v>1.196</v>
      </c>
      <c r="AC72" s="16">
        <v>1.31</v>
      </c>
      <c r="AE72" s="38">
        <f>AVERAGE(E72:I72)</f>
        <v>546.4</v>
      </c>
      <c r="AF72" s="39">
        <f>AVERAGE(J72:N72)</f>
        <v>0.88440000000000007</v>
      </c>
      <c r="AG72" s="39">
        <f>AVERAGE(T72:X72)</f>
        <v>0.84700000000000009</v>
      </c>
      <c r="AH72" s="40">
        <f>AVERAGE(O72:S72)</f>
        <v>0.75560000000000005</v>
      </c>
      <c r="AI72" s="41">
        <f>AVERAGE(Y72:AC72)</f>
        <v>1.2381999999999997</v>
      </c>
      <c r="AJ72" s="42"/>
      <c r="AK72" s="43">
        <f>((AI72-AG72)*(1000/AE72))/AH72</f>
        <v>0.94753706245683678</v>
      </c>
      <c r="AL72" s="84"/>
      <c r="AM72" s="44"/>
      <c r="AN72" s="82"/>
      <c r="AO72" s="83"/>
      <c r="AP72" s="45"/>
      <c r="AQ72" s="82"/>
      <c r="AR72" s="83"/>
      <c r="AT72" s="46">
        <v>0.81299999999999994</v>
      </c>
      <c r="AU72" s="46">
        <v>1.268</v>
      </c>
      <c r="AV72" s="46">
        <v>0.81399999999999995</v>
      </c>
      <c r="AW72" s="46">
        <v>1.377</v>
      </c>
      <c r="AX72" s="46"/>
      <c r="AY72" s="84"/>
      <c r="AZ72" s="85"/>
      <c r="BA72" s="47"/>
      <c r="BB72" s="84"/>
      <c r="BC72" s="85"/>
      <c r="BD72" s="48"/>
      <c r="BE72" s="84"/>
      <c r="BF72" s="85"/>
      <c r="BG72" s="47"/>
      <c r="BH72" s="84"/>
      <c r="BI72" s="85"/>
      <c r="BK72" s="46">
        <v>0.752</v>
      </c>
      <c r="BL72" s="46">
        <v>1.476</v>
      </c>
      <c r="BM72" s="46">
        <v>0.76600000000000001</v>
      </c>
      <c r="BN72" s="46">
        <v>1.5029999999999999</v>
      </c>
      <c r="BP72" s="84"/>
      <c r="BQ72" s="85"/>
      <c r="BR72" s="47"/>
      <c r="BS72" s="84"/>
      <c r="BT72" s="85"/>
      <c r="BV72" s="84"/>
      <c r="BW72" s="85"/>
      <c r="BX72" s="47"/>
      <c r="BY72" s="84"/>
      <c r="BZ72" s="85"/>
    </row>
    <row r="73" spans="1:81" s="16" customFormat="1" ht="16" customHeight="1" x14ac:dyDescent="0.2">
      <c r="A73" s="56"/>
      <c r="B73" s="16" t="s">
        <v>38</v>
      </c>
      <c r="C73" s="37">
        <v>4</v>
      </c>
      <c r="E73" s="16">
        <v>343</v>
      </c>
      <c r="F73" s="16">
        <v>547</v>
      </c>
      <c r="G73" s="16">
        <v>432</v>
      </c>
      <c r="H73" s="16">
        <v>409</v>
      </c>
      <c r="I73" s="16">
        <v>459</v>
      </c>
      <c r="J73" s="16">
        <v>0.84</v>
      </c>
      <c r="K73" s="16">
        <v>0.88500000000000001</v>
      </c>
      <c r="L73" s="16">
        <v>0.86299999999999999</v>
      </c>
      <c r="M73" s="16">
        <v>0.85799999999999998</v>
      </c>
      <c r="N73" s="16">
        <v>0.86599999999999999</v>
      </c>
      <c r="O73" s="16">
        <v>0.745</v>
      </c>
      <c r="P73" s="16">
        <v>0.751</v>
      </c>
      <c r="Q73" s="16">
        <v>0.76600000000000001</v>
      </c>
      <c r="R73" s="16">
        <v>0.751</v>
      </c>
      <c r="S73" s="16">
        <v>0.76200000000000001</v>
      </c>
      <c r="T73" s="16">
        <v>0.98899999999999999</v>
      </c>
      <c r="U73" s="16">
        <v>0.84799999999999998</v>
      </c>
      <c r="V73" s="16">
        <v>0.91800000000000004</v>
      </c>
      <c r="W73" s="16">
        <v>0.93600000000000005</v>
      </c>
      <c r="X73" s="16">
        <v>0.91</v>
      </c>
      <c r="Y73" s="16">
        <v>1.222</v>
      </c>
      <c r="Z73" s="16">
        <v>1.264</v>
      </c>
      <c r="AA73" s="16">
        <v>1.2030000000000001</v>
      </c>
      <c r="AB73" s="16">
        <v>1.2350000000000001</v>
      </c>
      <c r="AC73" s="16">
        <v>1.2150000000000001</v>
      </c>
      <c r="AE73" s="38">
        <f>AVERAGE(E73:I73)</f>
        <v>438</v>
      </c>
      <c r="AF73" s="39">
        <f>AVERAGE(J73:N73)</f>
        <v>0.86240000000000006</v>
      </c>
      <c r="AG73" s="39">
        <f>AVERAGE(T73:X73)</f>
        <v>0.92020000000000002</v>
      </c>
      <c r="AH73" s="40">
        <f>AVERAGE(O73:S73)</f>
        <v>0.755</v>
      </c>
      <c r="AI73" s="41">
        <f>AVERAGE(Y73:AC73)</f>
        <v>1.2278</v>
      </c>
      <c r="AJ73" s="42"/>
      <c r="AK73" s="43">
        <f>((AI73-AG73)*(1000/AE73))/AH73</f>
        <v>0.93017629804348489</v>
      </c>
      <c r="AL73" s="84"/>
      <c r="AM73" s="44"/>
      <c r="AN73" s="82"/>
      <c r="AO73" s="83"/>
      <c r="AP73" s="45"/>
      <c r="AQ73" s="82"/>
      <c r="AR73" s="83"/>
      <c r="AT73" s="46">
        <v>0.81200000000000006</v>
      </c>
      <c r="AU73" s="46">
        <v>1.2729999999999999</v>
      </c>
      <c r="AV73" s="46">
        <v>0.81799999999999995</v>
      </c>
      <c r="AW73" s="46">
        <v>1.371</v>
      </c>
      <c r="AX73" s="46"/>
      <c r="AY73" s="84"/>
      <c r="AZ73" s="85"/>
      <c r="BA73" s="47"/>
      <c r="BB73" s="84"/>
      <c r="BC73" s="85"/>
      <c r="BD73" s="48"/>
      <c r="BE73" s="84"/>
      <c r="BF73" s="85"/>
      <c r="BG73" s="47"/>
      <c r="BH73" s="84"/>
      <c r="BI73" s="85"/>
      <c r="BK73" s="46">
        <v>0.754</v>
      </c>
      <c r="BL73" s="46">
        <v>1.4730000000000001</v>
      </c>
      <c r="BM73" s="46">
        <v>0.77200000000000002</v>
      </c>
      <c r="BN73" s="46">
        <v>1.4870000000000001</v>
      </c>
      <c r="BP73" s="84"/>
      <c r="BQ73" s="85"/>
      <c r="BR73" s="47"/>
      <c r="BS73" s="84"/>
      <c r="BT73" s="85"/>
      <c r="BV73" s="84"/>
      <c r="BW73" s="85"/>
      <c r="BX73" s="47"/>
      <c r="BY73" s="84"/>
      <c r="BZ73" s="85"/>
    </row>
    <row r="74" spans="1:81" ht="18" customHeight="1" x14ac:dyDescent="0.2">
      <c r="AI74" s="29"/>
      <c r="AN74" s="29"/>
      <c r="AO74" s="24"/>
      <c r="AQ74" s="29"/>
      <c r="AR74" s="24"/>
      <c r="AY74" s="1"/>
      <c r="AZ74" s="1"/>
      <c r="BA74" s="1"/>
      <c r="BB74" s="1"/>
      <c r="BC74" s="1"/>
    </row>
    <row r="75" spans="1:81" ht="16" customHeight="1" x14ac:dyDescent="0.2">
      <c r="A75" s="51" t="s">
        <v>27</v>
      </c>
      <c r="B75" s="1" t="s">
        <v>39</v>
      </c>
      <c r="C75" s="2">
        <v>0</v>
      </c>
      <c r="E75" s="1">
        <v>216</v>
      </c>
      <c r="F75" s="1">
        <v>222</v>
      </c>
      <c r="G75" s="1">
        <v>196</v>
      </c>
      <c r="H75" s="1">
        <v>263</v>
      </c>
      <c r="I75" s="1">
        <v>251</v>
      </c>
      <c r="J75" s="1">
        <v>0.71299999999999997</v>
      </c>
      <c r="K75" s="1">
        <v>0.71299999999999997</v>
      </c>
      <c r="L75" s="1">
        <v>0.69599999999999995</v>
      </c>
      <c r="M75" s="1">
        <v>0.74</v>
      </c>
      <c r="N75" s="1">
        <v>0.73199999999999998</v>
      </c>
      <c r="O75" s="14">
        <v>0.622</v>
      </c>
      <c r="P75" s="14">
        <v>0.628</v>
      </c>
      <c r="Q75" s="14">
        <v>0.63200000000000001</v>
      </c>
      <c r="R75" s="14">
        <v>0.64</v>
      </c>
      <c r="S75" s="14">
        <v>0.64500000000000002</v>
      </c>
      <c r="T75" s="1">
        <v>1.2789999999999999</v>
      </c>
      <c r="U75" s="1">
        <v>1.27</v>
      </c>
      <c r="V75" s="1">
        <v>1.3089999999999999</v>
      </c>
      <c r="W75" s="1">
        <v>1.2250000000000001</v>
      </c>
      <c r="X75" s="1">
        <v>1.2430000000000001</v>
      </c>
      <c r="Y75" s="14">
        <v>1.423</v>
      </c>
      <c r="Z75" s="14">
        <v>1.45</v>
      </c>
      <c r="AA75" s="14">
        <v>1.5660000000000001</v>
      </c>
      <c r="AB75" s="14">
        <v>1.429</v>
      </c>
      <c r="AC75" s="14">
        <v>1.391</v>
      </c>
      <c r="AE75" s="9">
        <f>AVERAGE(E75:I75)</f>
        <v>229.6</v>
      </c>
      <c r="AF75" s="10">
        <f>AVERAGE(J75:N75)</f>
        <v>0.71880000000000011</v>
      </c>
      <c r="AG75" s="10">
        <f>AVERAGE(T75:X75)</f>
        <v>1.2652000000000001</v>
      </c>
      <c r="AH75" s="21">
        <f>AVERAGE(O75:S75)</f>
        <v>0.63340000000000007</v>
      </c>
      <c r="AI75" s="30">
        <f>AVERAGE(Y75:AC75)</f>
        <v>1.4518</v>
      </c>
      <c r="AJ75" s="22"/>
      <c r="AK75" s="3">
        <f>((AI75-AG75)*(1000/AE75))/AH75</f>
        <v>1.2831035207370423</v>
      </c>
      <c r="AL75" s="49">
        <f>AVERAGE(AK75:AK79)</f>
        <v>1.2349665373728176</v>
      </c>
      <c r="AN75" s="57">
        <f>AVERAGE(AH75:AH79)</f>
        <v>0.63532000000000011</v>
      </c>
      <c r="AO75" s="59">
        <f>STDEV(AH75:AH79)</f>
        <v>1.1366617790705973E-3</v>
      </c>
      <c r="AP75" s="25"/>
      <c r="AQ75" s="57">
        <f>AVERAGE(AI75:AI79)</f>
        <v>1.4343999999999999</v>
      </c>
      <c r="AR75" s="59">
        <f>STDEV(AI75:AI79)</f>
        <v>1.1442901729893436E-2</v>
      </c>
      <c r="AT75" s="12">
        <v>0.68799999999999994</v>
      </c>
      <c r="AU75" s="12">
        <v>1.577</v>
      </c>
      <c r="AV75" s="12">
        <v>0.76600000000000001</v>
      </c>
      <c r="AW75" s="12">
        <v>1.56</v>
      </c>
      <c r="AX75" s="12"/>
      <c r="AY75" s="49">
        <f>AVERAGE($AT75:$AT79)</f>
        <v>0.69199999999999995</v>
      </c>
      <c r="AZ75" s="50">
        <f>STDEV($AT75:$AT79)</f>
        <v>5.9581876439064605E-3</v>
      </c>
      <c r="BA75" s="11"/>
      <c r="BB75" s="49">
        <f>AVERAGE($AU75:$AU79)</f>
        <v>1.5716000000000001</v>
      </c>
      <c r="BC75" s="50">
        <f>STDEV($AU75:$AU79)</f>
        <v>1.1610340218959986E-2</v>
      </c>
      <c r="BD75" s="13"/>
      <c r="BE75" s="49">
        <f>AVERAGE($AV75:$AV79)</f>
        <v>0.76400000000000001</v>
      </c>
      <c r="BF75" s="50">
        <f>STDEV($AV75:$AV79)</f>
        <v>4.0620192023179836E-3</v>
      </c>
      <c r="BG75" s="11"/>
      <c r="BH75" s="49">
        <f>AVERAGE($AW75:$AW79)</f>
        <v>1.5615999999999999</v>
      </c>
      <c r="BI75" s="50">
        <f>STDEV($AW75:$AW79)</f>
        <v>1.5725775020646884E-2</v>
      </c>
      <c r="BK75" s="12">
        <v>0.65</v>
      </c>
      <c r="BL75" s="12">
        <v>1.702</v>
      </c>
      <c r="BM75" s="12">
        <v>0.69399999999999995</v>
      </c>
      <c r="BN75" s="12">
        <v>1.6839999999999999</v>
      </c>
      <c r="BP75" s="49">
        <f>AVERAGE(BK75:BK79)</f>
        <v>0.64580000000000004</v>
      </c>
      <c r="BQ75" s="50">
        <f>STDEV(BK75:BK79)</f>
        <v>5.0199601592044573E-3</v>
      </c>
      <c r="BR75" s="11"/>
      <c r="BS75" s="49">
        <f>AVERAGE(BL75:BL79)</f>
        <v>1.7130000000000003</v>
      </c>
      <c r="BT75" s="50">
        <f>STDEV(BL75:BL79)</f>
        <v>1.0074720839804945E-2</v>
      </c>
      <c r="BV75" s="49">
        <f>AVERAGE(BM75:BM79)</f>
        <v>0.68819999999999992</v>
      </c>
      <c r="BW75" s="50">
        <f>STDEV(BN75:BN79)</f>
        <v>1.7169740825067819E-2</v>
      </c>
      <c r="BX75" s="11"/>
      <c r="BY75" s="49">
        <f>AVERAGE(BN75:BN79)</f>
        <v>1.6943999999999999</v>
      </c>
      <c r="BZ75" s="50">
        <f>STDEV(BN75:BN79)</f>
        <v>1.7169740825067819E-2</v>
      </c>
      <c r="CB75" s="17"/>
      <c r="CC75" s="17"/>
    </row>
    <row r="76" spans="1:81" ht="16" customHeight="1" x14ac:dyDescent="0.2">
      <c r="A76" s="52"/>
      <c r="B76" s="1" t="s">
        <v>39</v>
      </c>
      <c r="C76" s="2">
        <v>1</v>
      </c>
      <c r="E76" s="1">
        <v>187</v>
      </c>
      <c r="F76" s="1">
        <v>234</v>
      </c>
      <c r="G76" s="1">
        <v>366</v>
      </c>
      <c r="H76" s="1">
        <v>270</v>
      </c>
      <c r="I76" s="1">
        <v>301</v>
      </c>
      <c r="J76" s="1">
        <v>0.69299999999999995</v>
      </c>
      <c r="K76" s="1">
        <v>0.72899999999999998</v>
      </c>
      <c r="L76" s="1">
        <v>0.80400000000000005</v>
      </c>
      <c r="M76" s="1">
        <v>0.752</v>
      </c>
      <c r="N76" s="1">
        <v>0.76200000000000001</v>
      </c>
      <c r="O76" s="14">
        <v>0.63800000000000001</v>
      </c>
      <c r="P76" s="14">
        <v>0.622</v>
      </c>
      <c r="Q76" s="14">
        <v>0.64200000000000002</v>
      </c>
      <c r="R76" s="14">
        <v>0.61899999999999999</v>
      </c>
      <c r="S76" s="14">
        <v>0.66</v>
      </c>
      <c r="T76" s="1">
        <v>1.3120000000000001</v>
      </c>
      <c r="U76" s="1">
        <v>1.246</v>
      </c>
      <c r="V76" s="1">
        <v>1.08</v>
      </c>
      <c r="W76" s="1">
        <v>1.2050000000000001</v>
      </c>
      <c r="X76" s="1">
        <v>1.177</v>
      </c>
      <c r="Y76" s="14">
        <v>1.4590000000000001</v>
      </c>
      <c r="Z76" s="14">
        <v>1.4450000000000001</v>
      </c>
      <c r="AA76" s="14">
        <v>1.486</v>
      </c>
      <c r="AB76" s="14">
        <v>1.417</v>
      </c>
      <c r="AC76" s="14">
        <v>1.3839999999999999</v>
      </c>
      <c r="AE76" s="9">
        <f>AVERAGE(E76:I76)</f>
        <v>271.60000000000002</v>
      </c>
      <c r="AF76" s="10">
        <f>AVERAGE(J76:N76)</f>
        <v>0.748</v>
      </c>
      <c r="AG76" s="10">
        <f>AVERAGE(T76:X76)</f>
        <v>1.204</v>
      </c>
      <c r="AH76" s="21">
        <f>AVERAGE(O76:S76)</f>
        <v>0.63619999999999999</v>
      </c>
      <c r="AI76" s="30">
        <f>AVERAGE(Y76:AC76)</f>
        <v>1.4381999999999997</v>
      </c>
      <c r="AJ76" s="22"/>
      <c r="AK76" s="3">
        <f>((AI76-AG76)*(1000/AE76))/AH76</f>
        <v>1.3553874509872901</v>
      </c>
      <c r="AL76" s="49"/>
      <c r="AN76" s="57"/>
      <c r="AO76" s="59"/>
      <c r="AP76" s="25"/>
      <c r="AQ76" s="57"/>
      <c r="AR76" s="59"/>
      <c r="AT76" s="12">
        <v>0.69699999999999995</v>
      </c>
      <c r="AU76" s="12">
        <v>1.5569999999999999</v>
      </c>
      <c r="AV76" s="12">
        <v>0.77</v>
      </c>
      <c r="AW76" s="12">
        <v>1.5349999999999999</v>
      </c>
      <c r="AX76" s="12"/>
      <c r="AY76" s="49"/>
      <c r="AZ76" s="50"/>
      <c r="BA76" s="11"/>
      <c r="BB76" s="49"/>
      <c r="BC76" s="50"/>
      <c r="BD76" s="13"/>
      <c r="BE76" s="49"/>
      <c r="BF76" s="50"/>
      <c r="BG76" s="11"/>
      <c r="BH76" s="49"/>
      <c r="BI76" s="50"/>
      <c r="BK76" s="12">
        <v>0.64700000000000002</v>
      </c>
      <c r="BL76" s="12">
        <v>1.7070000000000001</v>
      </c>
      <c r="BM76" s="12">
        <v>0.68799999999999994</v>
      </c>
      <c r="BN76" s="12">
        <v>1.6859999999999999</v>
      </c>
      <c r="BP76" s="49"/>
      <c r="BQ76" s="50"/>
      <c r="BR76" s="11"/>
      <c r="BS76" s="49"/>
      <c r="BT76" s="50"/>
      <c r="BV76" s="49"/>
      <c r="BW76" s="50"/>
      <c r="BX76" s="11"/>
      <c r="BY76" s="49"/>
      <c r="BZ76" s="50"/>
    </row>
    <row r="77" spans="1:81" ht="16" customHeight="1" x14ac:dyDescent="0.2">
      <c r="A77" s="52"/>
      <c r="B77" s="1" t="s">
        <v>39</v>
      </c>
      <c r="C77" s="2">
        <v>2</v>
      </c>
      <c r="E77" s="1">
        <v>256</v>
      </c>
      <c r="F77" s="1">
        <v>256</v>
      </c>
      <c r="G77" s="1">
        <v>204</v>
      </c>
      <c r="H77" s="1">
        <v>266</v>
      </c>
      <c r="I77" s="1">
        <v>235</v>
      </c>
      <c r="J77" s="1">
        <v>0.74299999999999999</v>
      </c>
      <c r="K77" s="1">
        <v>0.73899999999999999</v>
      </c>
      <c r="L77" s="1">
        <v>0.70299999999999996</v>
      </c>
      <c r="M77" s="1">
        <v>0.745</v>
      </c>
      <c r="N77" s="1">
        <v>0.72399999999999998</v>
      </c>
      <c r="O77" s="14">
        <v>0.63200000000000001</v>
      </c>
      <c r="P77" s="14">
        <v>0.64200000000000002</v>
      </c>
      <c r="Q77" s="14">
        <v>0.64100000000000001</v>
      </c>
      <c r="R77" s="14">
        <v>0.63200000000000001</v>
      </c>
      <c r="S77" s="14">
        <v>0.63200000000000001</v>
      </c>
      <c r="T77" s="1">
        <v>1.2210000000000001</v>
      </c>
      <c r="U77" s="1">
        <v>1.226</v>
      </c>
      <c r="V77" s="1">
        <v>1.292</v>
      </c>
      <c r="W77" s="1">
        <v>1.2150000000000001</v>
      </c>
      <c r="X77" s="1">
        <v>1.26</v>
      </c>
      <c r="Y77" s="14">
        <v>1.427</v>
      </c>
      <c r="Z77" s="14">
        <v>1.43</v>
      </c>
      <c r="AA77" s="14">
        <v>1.4119999999999999</v>
      </c>
      <c r="AB77" s="14">
        <v>1.44</v>
      </c>
      <c r="AC77" s="14">
        <v>1.405</v>
      </c>
      <c r="AE77" s="9">
        <f>AVERAGE(E77:I77)</f>
        <v>243.4</v>
      </c>
      <c r="AF77" s="10">
        <f>AVERAGE(J77:N77)</f>
        <v>0.73080000000000001</v>
      </c>
      <c r="AG77" s="10">
        <f>AVERAGE(T77:X77)</f>
        <v>1.2427999999999999</v>
      </c>
      <c r="AH77" s="21">
        <f>AVERAGE(O77:S77)</f>
        <v>0.63580000000000003</v>
      </c>
      <c r="AI77" s="30">
        <f>AVERAGE(Y77:AC77)</f>
        <v>1.4228000000000001</v>
      </c>
      <c r="AJ77" s="22"/>
      <c r="AK77" s="3">
        <f>((AI77-AG77)*(1000/AE77))/AH77</f>
        <v>1.1631384369952473</v>
      </c>
      <c r="AL77" s="49"/>
      <c r="AN77" s="57"/>
      <c r="AO77" s="59"/>
      <c r="AP77" s="25"/>
      <c r="AQ77" s="57"/>
      <c r="AR77" s="59"/>
      <c r="AT77" s="12">
        <v>0.69799999999999995</v>
      </c>
      <c r="AU77" s="12">
        <v>1.5640000000000001</v>
      </c>
      <c r="AV77" s="12">
        <v>0.76100000000000001</v>
      </c>
      <c r="AW77" s="12">
        <v>1.57</v>
      </c>
      <c r="AX77" s="12"/>
      <c r="AY77" s="49"/>
      <c r="AZ77" s="50"/>
      <c r="BA77" s="11"/>
      <c r="BB77" s="49"/>
      <c r="BC77" s="50"/>
      <c r="BD77" s="13"/>
      <c r="BE77" s="49"/>
      <c r="BF77" s="50"/>
      <c r="BG77" s="11"/>
      <c r="BH77" s="49"/>
      <c r="BI77" s="50"/>
      <c r="BK77" s="12">
        <v>0.64400000000000002</v>
      </c>
      <c r="BL77" s="12">
        <v>1.7210000000000001</v>
      </c>
      <c r="BM77" s="12">
        <v>0.67500000000000004</v>
      </c>
      <c r="BN77" s="12">
        <v>1.722</v>
      </c>
      <c r="BP77" s="49"/>
      <c r="BQ77" s="50"/>
      <c r="BR77" s="11"/>
      <c r="BS77" s="49"/>
      <c r="BT77" s="50"/>
      <c r="BV77" s="49"/>
      <c r="BW77" s="50"/>
      <c r="BX77" s="11"/>
      <c r="BY77" s="49"/>
      <c r="BZ77" s="50"/>
    </row>
    <row r="78" spans="1:81" ht="16" customHeight="1" x14ac:dyDescent="0.2">
      <c r="A78" s="52"/>
      <c r="B78" s="1" t="s">
        <v>39</v>
      </c>
      <c r="C78" s="2">
        <v>3</v>
      </c>
      <c r="E78" s="1">
        <v>248</v>
      </c>
      <c r="F78" s="1">
        <v>212</v>
      </c>
      <c r="G78" s="1">
        <v>196</v>
      </c>
      <c r="H78" s="1">
        <v>254</v>
      </c>
      <c r="I78" s="1">
        <v>230</v>
      </c>
      <c r="J78" s="1">
        <v>0.72399999999999998</v>
      </c>
      <c r="K78" s="1">
        <v>0.70899999999999996</v>
      </c>
      <c r="L78" s="1">
        <v>0.69899999999999995</v>
      </c>
      <c r="M78" s="1">
        <v>0.73599999999999999</v>
      </c>
      <c r="N78" s="1">
        <v>0.72399999999999998</v>
      </c>
      <c r="O78" s="14">
        <v>0.64100000000000001</v>
      </c>
      <c r="P78" s="14">
        <v>0.63300000000000001</v>
      </c>
      <c r="Q78" s="14">
        <v>0.64</v>
      </c>
      <c r="R78" s="14">
        <v>0.63700000000000001</v>
      </c>
      <c r="S78" s="14">
        <v>0.629</v>
      </c>
      <c r="T78" s="1">
        <v>1.2529999999999999</v>
      </c>
      <c r="U78" s="1">
        <v>1.2889999999999999</v>
      </c>
      <c r="V78" s="1">
        <v>1.302</v>
      </c>
      <c r="W78" s="1">
        <v>1.2310000000000001</v>
      </c>
      <c r="X78" s="1">
        <v>1.2569999999999999</v>
      </c>
      <c r="Y78" s="14">
        <v>1.425</v>
      </c>
      <c r="Z78" s="14">
        <v>1.421</v>
      </c>
      <c r="AA78" s="14">
        <v>1.405</v>
      </c>
      <c r="AB78" s="14">
        <v>1.5009999999999999</v>
      </c>
      <c r="AC78" s="14">
        <v>1.4139999999999999</v>
      </c>
      <c r="AE78" s="9">
        <f>AVERAGE(E78:I78)</f>
        <v>228</v>
      </c>
      <c r="AF78" s="10">
        <f>AVERAGE(J78:N78)</f>
        <v>0.71839999999999993</v>
      </c>
      <c r="AG78" s="10">
        <f>AVERAGE(T78:X78)</f>
        <v>1.2664</v>
      </c>
      <c r="AH78" s="21">
        <f>AVERAGE(O78:S78)</f>
        <v>0.63600000000000001</v>
      </c>
      <c r="AI78" s="30">
        <f>AVERAGE(Y78:AC78)</f>
        <v>1.4332</v>
      </c>
      <c r="AJ78" s="22"/>
      <c r="AK78" s="3">
        <f>((AI78-AG78)*(1000/AE78))/AH78</f>
        <v>1.1502813637868259</v>
      </c>
      <c r="AL78" s="49"/>
      <c r="AN78" s="57"/>
      <c r="AO78" s="59"/>
      <c r="AP78" s="25"/>
      <c r="AQ78" s="57"/>
      <c r="AR78" s="59"/>
      <c r="AT78" s="12">
        <v>0.69299999999999995</v>
      </c>
      <c r="AU78" s="12">
        <v>1.573</v>
      </c>
      <c r="AV78" s="12">
        <v>0.76300000000000001</v>
      </c>
      <c r="AW78" s="12">
        <v>1.569</v>
      </c>
      <c r="AX78" s="12"/>
      <c r="AY78" s="49"/>
      <c r="AZ78" s="50"/>
      <c r="BA78" s="11"/>
      <c r="BB78" s="49"/>
      <c r="BC78" s="50"/>
      <c r="BD78" s="13"/>
      <c r="BE78" s="49"/>
      <c r="BF78" s="50"/>
      <c r="BG78" s="11"/>
      <c r="BH78" s="49"/>
      <c r="BI78" s="50"/>
      <c r="BK78" s="12">
        <v>0.65</v>
      </c>
      <c r="BL78" s="12">
        <v>1.7090000000000001</v>
      </c>
      <c r="BM78" s="12">
        <v>0.69899999999999995</v>
      </c>
      <c r="BN78" s="12">
        <v>1.68</v>
      </c>
      <c r="BP78" s="49"/>
      <c r="BQ78" s="50"/>
      <c r="BR78" s="11"/>
      <c r="BS78" s="49"/>
      <c r="BT78" s="50"/>
      <c r="BV78" s="49"/>
      <c r="BW78" s="50"/>
      <c r="BX78" s="11"/>
      <c r="BY78" s="49"/>
      <c r="BZ78" s="50"/>
    </row>
    <row r="79" spans="1:81" ht="16" customHeight="1" x14ac:dyDescent="0.2">
      <c r="A79" s="53"/>
      <c r="B79" s="1" t="s">
        <v>39</v>
      </c>
      <c r="C79" s="2">
        <v>4</v>
      </c>
      <c r="E79" s="1">
        <v>293</v>
      </c>
      <c r="F79" s="1">
        <v>281</v>
      </c>
      <c r="G79" s="1">
        <v>219</v>
      </c>
      <c r="H79" s="1">
        <v>237</v>
      </c>
      <c r="I79" s="1">
        <v>220</v>
      </c>
      <c r="J79" s="1">
        <v>0.75900000000000001</v>
      </c>
      <c r="K79" s="1">
        <v>0.75800000000000001</v>
      </c>
      <c r="L79" s="1">
        <v>0.72</v>
      </c>
      <c r="M79" s="1">
        <v>0.73099999999999998</v>
      </c>
      <c r="N79" s="1">
        <v>0.71299999999999997</v>
      </c>
      <c r="O79" s="14">
        <v>0.628</v>
      </c>
      <c r="P79" s="14">
        <v>0.64200000000000002</v>
      </c>
      <c r="Q79" s="14">
        <v>0.63300000000000001</v>
      </c>
      <c r="R79" s="14">
        <v>0.63</v>
      </c>
      <c r="S79" s="14">
        <v>0.64300000000000002</v>
      </c>
      <c r="T79" s="1">
        <v>1.1879999999999999</v>
      </c>
      <c r="U79" s="1">
        <v>1.1910000000000001</v>
      </c>
      <c r="V79" s="1">
        <v>1.262</v>
      </c>
      <c r="W79" s="1">
        <v>1.2430000000000001</v>
      </c>
      <c r="X79" s="1">
        <v>1.2749999999999999</v>
      </c>
      <c r="Y79" s="14">
        <v>1.4510000000000001</v>
      </c>
      <c r="Z79" s="14">
        <v>1.401</v>
      </c>
      <c r="AA79" s="14">
        <v>1.421</v>
      </c>
      <c r="AB79" s="14">
        <v>1.431</v>
      </c>
      <c r="AC79" s="14">
        <v>1.4259999999999999</v>
      </c>
      <c r="AE79" s="9">
        <f>AVERAGE(E79:I79)</f>
        <v>250</v>
      </c>
      <c r="AF79" s="10">
        <f>AVERAGE(J79:N79)</f>
        <v>0.73619999999999997</v>
      </c>
      <c r="AG79" s="10">
        <f>AVERAGE(T79:X79)</f>
        <v>1.2318000000000002</v>
      </c>
      <c r="AH79" s="21">
        <f>AVERAGE(O79:S79)</f>
        <v>0.63519999999999999</v>
      </c>
      <c r="AI79" s="30">
        <f>AVERAGE(Y79:AC79)</f>
        <v>1.4260000000000002</v>
      </c>
      <c r="AJ79" s="22"/>
      <c r="AK79" s="3">
        <f>((AI79-AG79)*(1000/AE79))/AH79</f>
        <v>1.2229219143576822</v>
      </c>
      <c r="AL79" s="49"/>
      <c r="AN79" s="57"/>
      <c r="AO79" s="59"/>
      <c r="AP79" s="25"/>
      <c r="AQ79" s="57"/>
      <c r="AR79" s="59"/>
      <c r="AT79" s="12">
        <v>0.68400000000000005</v>
      </c>
      <c r="AU79" s="12">
        <v>1.587</v>
      </c>
      <c r="AV79" s="12">
        <v>0.76</v>
      </c>
      <c r="AW79" s="12">
        <v>1.5740000000000001</v>
      </c>
      <c r="AX79" s="12"/>
      <c r="AY79" s="49"/>
      <c r="AZ79" s="50"/>
      <c r="BA79" s="11"/>
      <c r="BB79" s="49"/>
      <c r="BC79" s="50"/>
      <c r="BD79" s="13"/>
      <c r="BE79" s="49"/>
      <c r="BF79" s="50"/>
      <c r="BG79" s="11"/>
      <c r="BH79" s="49"/>
      <c r="BI79" s="50"/>
      <c r="BK79" s="12">
        <v>0.63800000000000001</v>
      </c>
      <c r="BL79" s="12">
        <v>1.726</v>
      </c>
      <c r="BM79" s="12">
        <v>0.68500000000000005</v>
      </c>
      <c r="BN79" s="12">
        <v>1.7</v>
      </c>
      <c r="BP79" s="49"/>
      <c r="BQ79" s="50"/>
      <c r="BR79" s="11"/>
      <c r="BS79" s="49"/>
      <c r="BT79" s="50"/>
      <c r="BV79" s="49"/>
      <c r="BW79" s="50"/>
      <c r="BX79" s="11"/>
      <c r="BY79" s="49"/>
      <c r="BZ79" s="50"/>
    </row>
    <row r="80" spans="1:81" ht="16" customHeight="1" x14ac:dyDescent="0.2">
      <c r="AI80" s="29"/>
      <c r="AN80" s="29"/>
      <c r="AQ80" s="29"/>
    </row>
    <row r="81" spans="1:78" ht="16" customHeight="1" x14ac:dyDescent="0.2">
      <c r="B81" s="60" t="s">
        <v>25</v>
      </c>
      <c r="AI81" s="29"/>
      <c r="AN81" s="29"/>
      <c r="AQ81" s="29"/>
    </row>
    <row r="82" spans="1:78" ht="16" customHeight="1" x14ac:dyDescent="0.2">
      <c r="B82" s="61"/>
      <c r="AI82" s="29"/>
      <c r="AN82" s="29"/>
      <c r="AQ82" s="29"/>
    </row>
    <row r="83" spans="1:78" ht="16" customHeight="1" x14ac:dyDescent="0.2">
      <c r="A83" s="51" t="s">
        <v>26</v>
      </c>
      <c r="B83" s="1" t="s">
        <v>40</v>
      </c>
      <c r="C83" s="2">
        <v>0</v>
      </c>
      <c r="E83" s="1">
        <v>358</v>
      </c>
      <c r="F83" s="1">
        <v>345</v>
      </c>
      <c r="G83" s="1">
        <v>369</v>
      </c>
      <c r="H83" s="1">
        <v>351</v>
      </c>
      <c r="I83" s="1">
        <v>304</v>
      </c>
      <c r="J83" s="1">
        <v>0.88700000000000001</v>
      </c>
      <c r="K83" s="1">
        <v>0.88900000000000001</v>
      </c>
      <c r="L83" s="1">
        <v>0.88800000000000001</v>
      </c>
      <c r="M83" s="1">
        <v>0.88800000000000001</v>
      </c>
      <c r="N83" s="1">
        <v>0.873</v>
      </c>
      <c r="O83" s="14">
        <v>0.77900000000000003</v>
      </c>
      <c r="P83" s="14">
        <v>0.76300000000000001</v>
      </c>
      <c r="Q83" s="14">
        <v>0.77900000000000003</v>
      </c>
      <c r="R83" s="14">
        <v>0.77500000000000002</v>
      </c>
      <c r="S83" s="14">
        <v>0.76900000000000002</v>
      </c>
      <c r="T83" s="1">
        <v>0.84399999999999997</v>
      </c>
      <c r="U83" s="1">
        <v>0.83899999999999997</v>
      </c>
      <c r="V83" s="1">
        <v>0.84299999999999997</v>
      </c>
      <c r="W83" s="1">
        <v>0.84399999999999997</v>
      </c>
      <c r="X83" s="1">
        <v>0.89500000000000002</v>
      </c>
      <c r="Y83" s="14">
        <v>1.1659999999999999</v>
      </c>
      <c r="Z83" s="14">
        <v>1.2350000000000001</v>
      </c>
      <c r="AA83" s="14">
        <v>1.1879999999999999</v>
      </c>
      <c r="AB83" s="14">
        <v>1.2170000000000001</v>
      </c>
      <c r="AC83" s="14">
        <v>1.1910000000000001</v>
      </c>
      <c r="AE83" s="9">
        <f>AVERAGE(E83:I83)</f>
        <v>345.4</v>
      </c>
      <c r="AF83" s="10">
        <f>AVERAGE(J83:N83)</f>
        <v>0.88500000000000001</v>
      </c>
      <c r="AG83" s="10">
        <f>AVERAGE(T83:X83)</f>
        <v>0.85299999999999998</v>
      </c>
      <c r="AH83" s="21">
        <f>AVERAGE(O83:S83)</f>
        <v>0.77300000000000002</v>
      </c>
      <c r="AI83" s="30">
        <f>AVERAGE(Y83:AC83)</f>
        <v>1.1993999999999998</v>
      </c>
      <c r="AJ83" s="22"/>
      <c r="AK83" s="3">
        <f>((AI83-AG83)*(1000/AE83))/AH83</f>
        <v>1.2974064605148719</v>
      </c>
      <c r="AL83" s="49">
        <f>AVERAGE(AK83:AK87)</f>
        <v>1.2561106545374103</v>
      </c>
      <c r="AN83" s="57">
        <f>AVERAGE(AH83:AH87)</f>
        <v>0.7735200000000001</v>
      </c>
      <c r="AO83" s="59">
        <f>STDEV(AH83:AH87)</f>
        <v>1.4254823744964248E-3</v>
      </c>
      <c r="AP83" s="25"/>
      <c r="AQ83" s="57">
        <f>AVERAGE(AI83:AI87)</f>
        <v>1.1988399999999999</v>
      </c>
      <c r="AR83" s="59">
        <f>STDEV(AI83:AI87)</f>
        <v>7.5357813131752384E-3</v>
      </c>
      <c r="AT83" s="12">
        <v>0.80200000000000005</v>
      </c>
      <c r="AU83" s="12">
        <v>1.3029999999999999</v>
      </c>
      <c r="AV83" s="12">
        <v>0.8</v>
      </c>
      <c r="AW83" s="12">
        <v>1.43</v>
      </c>
      <c r="AX83" s="12"/>
      <c r="AY83" s="49">
        <f>AVERAGE($AT83:$AT87)</f>
        <v>0.80619999999999992</v>
      </c>
      <c r="AZ83" s="50">
        <f>STDEV($AT83:$AT87)</f>
        <v>4.3243496620878905E-3</v>
      </c>
      <c r="BA83" s="11"/>
      <c r="BB83" s="49">
        <f>AVERAGE($AU83:$AU87)</f>
        <v>1.2953999999999999</v>
      </c>
      <c r="BC83" s="50">
        <f>STDEV($AU83:$AU87)</f>
        <v>1.7126003620226173E-2</v>
      </c>
      <c r="BD83" s="13"/>
      <c r="BE83" s="49">
        <f>AVERAGE($AV83:$AV87)</f>
        <v>0.80959999999999999</v>
      </c>
      <c r="BF83" s="50">
        <f>STDEV($AV83:$AV87)</f>
        <v>8.4142735871850192E-3</v>
      </c>
      <c r="BG83" s="11"/>
      <c r="BH83" s="49">
        <f>AVERAGE($AW83:$AW87)</f>
        <v>1.3976</v>
      </c>
      <c r="BI83" s="50">
        <f>STDEV($AW83:$AW87)</f>
        <v>2.7364210202379304E-2</v>
      </c>
      <c r="BK83" s="12">
        <v>0.72499999999999998</v>
      </c>
      <c r="BL83" s="12">
        <v>1.5389999999999999</v>
      </c>
      <c r="BM83" s="12">
        <v>0.75800000000000001</v>
      </c>
      <c r="BN83" s="12">
        <v>1.53</v>
      </c>
      <c r="BP83" s="49">
        <f>AVERAGE(BK83:BK87)</f>
        <v>0.73560000000000003</v>
      </c>
      <c r="BQ83" s="50">
        <f>STDEV(BK83:BK87)</f>
        <v>7.6354436675284366E-3</v>
      </c>
      <c r="BR83" s="11"/>
      <c r="BS83" s="49">
        <f>AVERAGE(BL83:BL87)</f>
        <v>1.5172000000000001</v>
      </c>
      <c r="BT83" s="50">
        <f>STDEV(BL83:BL87)</f>
        <v>1.5238110119040332E-2</v>
      </c>
      <c r="BV83" s="49">
        <f>AVERAGE(BM83:BM87)</f>
        <v>0.76539999999999997</v>
      </c>
      <c r="BW83" s="50">
        <f>STDEV(BN83:BN87)</f>
        <v>1.8119050747762683E-2</v>
      </c>
      <c r="BX83" s="11"/>
      <c r="BY83" s="49">
        <f>AVERAGE(BN83:BN87)</f>
        <v>1.5056</v>
      </c>
      <c r="BZ83" s="50">
        <f>STDEV(BN83:BN87)</f>
        <v>1.8119050747762683E-2</v>
      </c>
    </row>
    <row r="84" spans="1:78" ht="16" customHeight="1" x14ac:dyDescent="0.2">
      <c r="A84" s="52"/>
      <c r="B84" s="1" t="s">
        <v>40</v>
      </c>
      <c r="C84" s="2">
        <v>1</v>
      </c>
      <c r="E84" s="1">
        <v>303</v>
      </c>
      <c r="F84" s="1">
        <v>402</v>
      </c>
      <c r="G84" s="1">
        <v>458</v>
      </c>
      <c r="H84" s="1">
        <v>282</v>
      </c>
      <c r="I84" s="1">
        <v>350</v>
      </c>
      <c r="J84" s="1">
        <v>0.871</v>
      </c>
      <c r="K84" s="1">
        <v>0.89600000000000002</v>
      </c>
      <c r="L84" s="1">
        <v>0.91</v>
      </c>
      <c r="M84" s="1">
        <v>0.87</v>
      </c>
      <c r="N84" s="1">
        <v>0.88600000000000001</v>
      </c>
      <c r="O84" s="14">
        <v>0.77400000000000002</v>
      </c>
      <c r="P84" s="14">
        <v>0.76</v>
      </c>
      <c r="Q84" s="14">
        <v>0.78300000000000003</v>
      </c>
      <c r="R84" s="14">
        <v>0.77200000000000002</v>
      </c>
      <c r="S84" s="14">
        <v>0.77400000000000002</v>
      </c>
      <c r="T84" s="1">
        <v>0.90100000000000002</v>
      </c>
      <c r="U84" s="1">
        <v>0.81200000000000006</v>
      </c>
      <c r="V84" s="1">
        <v>0.76200000000000001</v>
      </c>
      <c r="W84" s="1">
        <v>0.90400000000000003</v>
      </c>
      <c r="X84" s="1">
        <v>0.84499999999999997</v>
      </c>
      <c r="Y84" s="14">
        <v>1.1739999999999999</v>
      </c>
      <c r="Z84" s="14">
        <v>1.2130000000000001</v>
      </c>
      <c r="AA84" s="14">
        <v>1.1539999999999999</v>
      </c>
      <c r="AB84" s="14">
        <v>1.163</v>
      </c>
      <c r="AC84" s="14">
        <v>1.2290000000000001</v>
      </c>
      <c r="AE84" s="9">
        <f>AVERAGE(E84:I84)</f>
        <v>359</v>
      </c>
      <c r="AF84" s="10">
        <f>AVERAGE(J84:N84)</f>
        <v>0.88659999999999994</v>
      </c>
      <c r="AG84" s="10">
        <f>AVERAGE(T84:X84)</f>
        <v>0.8448</v>
      </c>
      <c r="AH84" s="21">
        <f>AVERAGE(O84:S84)</f>
        <v>0.77260000000000006</v>
      </c>
      <c r="AI84" s="30">
        <f>AVERAGE(Y84:AC84)</f>
        <v>1.1865999999999999</v>
      </c>
      <c r="AJ84" s="22"/>
      <c r="AK84" s="3">
        <f>((AI84-AG84)*(1000/AE84))/AH84</f>
        <v>1.2323183231817891</v>
      </c>
      <c r="AL84" s="49"/>
      <c r="AN84" s="57"/>
      <c r="AO84" s="59"/>
      <c r="AP84" s="25"/>
      <c r="AQ84" s="57"/>
      <c r="AR84" s="59"/>
      <c r="AT84" s="12">
        <v>0.80600000000000005</v>
      </c>
      <c r="AU84" s="12">
        <v>1.3140000000000001</v>
      </c>
      <c r="AV84" s="12">
        <v>0.81</v>
      </c>
      <c r="AW84" s="12">
        <v>1.405</v>
      </c>
      <c r="AX84" s="12"/>
      <c r="AY84" s="49"/>
      <c r="AZ84" s="50"/>
      <c r="BA84" s="11"/>
      <c r="BB84" s="49"/>
      <c r="BC84" s="50"/>
      <c r="BD84" s="13"/>
      <c r="BE84" s="49"/>
      <c r="BF84" s="50"/>
      <c r="BG84" s="11"/>
      <c r="BH84" s="49"/>
      <c r="BI84" s="50"/>
      <c r="BK84" s="12">
        <v>0.74399999999999999</v>
      </c>
      <c r="BL84" s="12">
        <v>1.5089999999999999</v>
      </c>
      <c r="BM84" s="12">
        <v>0.76300000000000001</v>
      </c>
      <c r="BN84" s="12">
        <v>1.516</v>
      </c>
      <c r="BP84" s="49"/>
      <c r="BQ84" s="50"/>
      <c r="BR84" s="11"/>
      <c r="BS84" s="49"/>
      <c r="BT84" s="50"/>
      <c r="BV84" s="49"/>
      <c r="BW84" s="50"/>
      <c r="BX84" s="11"/>
      <c r="BY84" s="49"/>
      <c r="BZ84" s="50"/>
    </row>
    <row r="85" spans="1:78" ht="16" customHeight="1" x14ac:dyDescent="0.2">
      <c r="A85" s="52"/>
      <c r="B85" s="1" t="s">
        <v>40</v>
      </c>
      <c r="C85" s="2">
        <v>2</v>
      </c>
      <c r="E85" s="1">
        <v>525</v>
      </c>
      <c r="F85" s="1">
        <v>494</v>
      </c>
      <c r="G85" s="1">
        <v>359</v>
      </c>
      <c r="H85" s="1">
        <v>370</v>
      </c>
      <c r="I85" s="1">
        <v>391</v>
      </c>
      <c r="J85" s="1">
        <v>0.92200000000000004</v>
      </c>
      <c r="K85" s="1">
        <v>0.91400000000000003</v>
      </c>
      <c r="L85" s="1">
        <v>0.88900000000000001</v>
      </c>
      <c r="M85" s="1">
        <v>0.88900000000000001</v>
      </c>
      <c r="N85" s="1">
        <v>0.89700000000000002</v>
      </c>
      <c r="O85" s="14">
        <v>0.78200000000000003</v>
      </c>
      <c r="P85" s="14">
        <v>0.77200000000000002</v>
      </c>
      <c r="Q85" s="14">
        <v>0.76800000000000002</v>
      </c>
      <c r="R85" s="14">
        <v>0.77</v>
      </c>
      <c r="S85" s="14">
        <v>0.77500000000000002</v>
      </c>
      <c r="T85" s="1">
        <v>0.71</v>
      </c>
      <c r="U85" s="1">
        <v>0.74299999999999999</v>
      </c>
      <c r="V85" s="1">
        <v>0.83799999999999997</v>
      </c>
      <c r="W85" s="1">
        <v>0.83599999999999997</v>
      </c>
      <c r="X85" s="1">
        <v>0.81399999999999995</v>
      </c>
      <c r="Y85" s="14">
        <v>1.179</v>
      </c>
      <c r="Z85" s="14">
        <v>1.2030000000000001</v>
      </c>
      <c r="AA85" s="14">
        <v>1.28</v>
      </c>
      <c r="AB85" s="14">
        <v>1.2</v>
      </c>
      <c r="AC85" s="14">
        <v>1.1599999999999999</v>
      </c>
      <c r="AE85" s="9">
        <f>AVERAGE(E85:I85)</f>
        <v>427.8</v>
      </c>
      <c r="AF85" s="10">
        <f>AVERAGE(J85:N85)</f>
        <v>0.9022</v>
      </c>
      <c r="AG85" s="10">
        <f>AVERAGE(T85:X85)</f>
        <v>0.78820000000000001</v>
      </c>
      <c r="AH85" s="21">
        <f>AVERAGE(O85:S85)</f>
        <v>0.77339999999999998</v>
      </c>
      <c r="AI85" s="30">
        <f>AVERAGE(Y85:AC85)</f>
        <v>1.2044000000000001</v>
      </c>
      <c r="AJ85" s="22"/>
      <c r="AK85" s="3">
        <f>((AI85-AG85)*(1000/AE85))/AH85</f>
        <v>1.2579318922668687</v>
      </c>
      <c r="AL85" s="49"/>
      <c r="AN85" s="57"/>
      <c r="AO85" s="59"/>
      <c r="AP85" s="25"/>
      <c r="AQ85" s="57"/>
      <c r="AR85" s="59"/>
      <c r="AT85" s="12">
        <v>0.80700000000000005</v>
      </c>
      <c r="AU85" s="12">
        <v>1.2929999999999999</v>
      </c>
      <c r="AV85" s="12">
        <v>0.81200000000000006</v>
      </c>
      <c r="AW85" s="12">
        <v>1.387</v>
      </c>
      <c r="AX85" s="12"/>
      <c r="AY85" s="49"/>
      <c r="AZ85" s="50"/>
      <c r="BA85" s="11"/>
      <c r="BB85" s="49"/>
      <c r="BC85" s="50"/>
      <c r="BD85" s="13"/>
      <c r="BE85" s="49"/>
      <c r="BF85" s="50"/>
      <c r="BG85" s="11"/>
      <c r="BH85" s="49"/>
      <c r="BI85" s="50"/>
      <c r="BK85" s="12">
        <v>0.73299999999999998</v>
      </c>
      <c r="BL85" s="12">
        <v>1.5209999999999999</v>
      </c>
      <c r="BM85" s="12">
        <v>0.76900000000000002</v>
      </c>
      <c r="BN85" s="12">
        <v>1.492</v>
      </c>
      <c r="BP85" s="49"/>
      <c r="BQ85" s="50"/>
      <c r="BR85" s="11"/>
      <c r="BS85" s="49"/>
      <c r="BT85" s="50"/>
      <c r="BV85" s="49"/>
      <c r="BW85" s="50"/>
      <c r="BX85" s="11"/>
      <c r="BY85" s="49"/>
      <c r="BZ85" s="50"/>
    </row>
    <row r="86" spans="1:78" ht="16" customHeight="1" x14ac:dyDescent="0.2">
      <c r="A86" s="52"/>
      <c r="B86" s="1" t="s">
        <v>40</v>
      </c>
      <c r="C86" s="2">
        <v>3</v>
      </c>
      <c r="E86" s="1">
        <v>526</v>
      </c>
      <c r="F86" s="1">
        <v>385</v>
      </c>
      <c r="G86" s="1">
        <v>406</v>
      </c>
      <c r="H86" s="1">
        <v>345</v>
      </c>
      <c r="I86" s="1">
        <v>402</v>
      </c>
      <c r="J86" s="1">
        <v>0.91900000000000004</v>
      </c>
      <c r="K86" s="1">
        <v>0.89400000000000002</v>
      </c>
      <c r="L86" s="1">
        <v>0.89700000000000002</v>
      </c>
      <c r="M86" s="1">
        <v>0.88300000000000001</v>
      </c>
      <c r="N86" s="1">
        <v>0.89800000000000002</v>
      </c>
      <c r="O86" s="14">
        <v>0.77300000000000002</v>
      </c>
      <c r="P86" s="14">
        <v>0.76900000000000002</v>
      </c>
      <c r="Q86" s="14">
        <v>0.76200000000000001</v>
      </c>
      <c r="R86" s="14">
        <v>0.77900000000000003</v>
      </c>
      <c r="S86" s="14">
        <v>0.78</v>
      </c>
      <c r="T86" s="1">
        <v>0.71899999999999997</v>
      </c>
      <c r="U86" s="1">
        <v>0.82099999999999995</v>
      </c>
      <c r="V86" s="1">
        <v>0.81399999999999995</v>
      </c>
      <c r="W86" s="1">
        <v>0.85799999999999998</v>
      </c>
      <c r="X86" s="1">
        <v>0.80700000000000005</v>
      </c>
      <c r="Y86" s="14">
        <v>1.2430000000000001</v>
      </c>
      <c r="Z86" s="14">
        <v>1.2170000000000001</v>
      </c>
      <c r="AA86" s="14">
        <v>1.224</v>
      </c>
      <c r="AB86" s="14">
        <v>1.1559999999999999</v>
      </c>
      <c r="AC86" s="14">
        <v>1.1879999999999999</v>
      </c>
      <c r="AE86" s="9">
        <f>AVERAGE(E86:I86)</f>
        <v>412.8</v>
      </c>
      <c r="AF86" s="10">
        <f>AVERAGE(J86:N86)</f>
        <v>0.89819999999999989</v>
      </c>
      <c r="AG86" s="10">
        <f>AVERAGE(T86:X86)</f>
        <v>0.80380000000000007</v>
      </c>
      <c r="AH86" s="21">
        <f>AVERAGE(O86:S86)</f>
        <v>0.77260000000000006</v>
      </c>
      <c r="AI86" s="30">
        <f>AVERAGE(Y86:AC86)</f>
        <v>1.2056</v>
      </c>
      <c r="AJ86" s="22"/>
      <c r="AK86" s="3">
        <f>((AI86-AG86)*(1000/AE86))/AH86</f>
        <v>1.2598404260656153</v>
      </c>
      <c r="AL86" s="49"/>
      <c r="AN86" s="57"/>
      <c r="AO86" s="59"/>
      <c r="AP86" s="25"/>
      <c r="AQ86" s="57"/>
      <c r="AR86" s="59"/>
      <c r="AT86" s="12">
        <v>0.80300000000000005</v>
      </c>
      <c r="AU86" s="12">
        <v>1.2989999999999999</v>
      </c>
      <c r="AV86" s="12">
        <v>0.80400000000000005</v>
      </c>
      <c r="AW86" s="12">
        <v>1.409</v>
      </c>
      <c r="AX86" s="12"/>
      <c r="AY86" s="49"/>
      <c r="AZ86" s="50"/>
      <c r="BA86" s="11"/>
      <c r="BB86" s="49"/>
      <c r="BC86" s="50"/>
      <c r="BD86" s="13"/>
      <c r="BE86" s="49"/>
      <c r="BF86" s="50"/>
      <c r="BG86" s="11"/>
      <c r="BH86" s="49"/>
      <c r="BI86" s="50"/>
      <c r="BK86" s="12">
        <v>0.73399999999999999</v>
      </c>
      <c r="BL86" s="12">
        <v>1.5189999999999999</v>
      </c>
      <c r="BM86" s="12">
        <v>0.76600000000000001</v>
      </c>
      <c r="BN86" s="12">
        <v>1.5049999999999999</v>
      </c>
      <c r="BP86" s="49"/>
      <c r="BQ86" s="50"/>
      <c r="BR86" s="11"/>
      <c r="BS86" s="49"/>
      <c r="BT86" s="50"/>
      <c r="BV86" s="49"/>
      <c r="BW86" s="50"/>
      <c r="BX86" s="11"/>
      <c r="BY86" s="49"/>
      <c r="BZ86" s="50"/>
    </row>
    <row r="87" spans="1:78" ht="16" customHeight="1" thickBot="1" x14ac:dyDescent="0.25">
      <c r="A87" s="53"/>
      <c r="B87" s="1" t="s">
        <v>40</v>
      </c>
      <c r="C87" s="2">
        <v>4</v>
      </c>
      <c r="E87" s="1">
        <v>430</v>
      </c>
      <c r="F87" s="1">
        <v>513</v>
      </c>
      <c r="G87" s="1">
        <v>461</v>
      </c>
      <c r="H87" s="1">
        <v>366</v>
      </c>
      <c r="I87" s="1">
        <v>339</v>
      </c>
      <c r="J87" s="1">
        <v>0.90600000000000003</v>
      </c>
      <c r="K87" s="1">
        <v>0.91800000000000004</v>
      </c>
      <c r="L87" s="1">
        <v>0.90900000000000003</v>
      </c>
      <c r="M87" s="1">
        <v>0.88800000000000001</v>
      </c>
      <c r="N87" s="1">
        <v>0.88100000000000001</v>
      </c>
      <c r="O87" s="14">
        <v>0.76300000000000001</v>
      </c>
      <c r="P87" s="14">
        <v>0.77800000000000002</v>
      </c>
      <c r="Q87" s="14">
        <v>0.77900000000000003</v>
      </c>
      <c r="R87" s="14">
        <v>0.78</v>
      </c>
      <c r="S87" s="14">
        <v>0.78</v>
      </c>
      <c r="T87" s="1">
        <v>0.77800000000000002</v>
      </c>
      <c r="U87" s="1">
        <v>0.72299999999999998</v>
      </c>
      <c r="V87" s="1">
        <v>0.76600000000000001</v>
      </c>
      <c r="W87" s="1">
        <v>0.83899999999999997</v>
      </c>
      <c r="X87" s="1">
        <v>0.86699999999999999</v>
      </c>
      <c r="Y87" s="14">
        <v>1.202</v>
      </c>
      <c r="Z87" s="14">
        <v>1.2170000000000001</v>
      </c>
      <c r="AA87" s="14">
        <v>1.234</v>
      </c>
      <c r="AB87" s="14">
        <v>1.1739999999999999</v>
      </c>
      <c r="AC87" s="14">
        <v>1.1639999999999999</v>
      </c>
      <c r="AE87" s="9">
        <f>AVERAGE(E87:I87)</f>
        <v>421.8</v>
      </c>
      <c r="AF87" s="10">
        <f>AVERAGE(J87:N87)</f>
        <v>0.90039999999999998</v>
      </c>
      <c r="AG87" s="10">
        <f>AVERAGE(T87:X87)</f>
        <v>0.79459999999999997</v>
      </c>
      <c r="AH87" s="21">
        <f>AVERAGE(O87:S87)</f>
        <v>0.77600000000000002</v>
      </c>
      <c r="AI87" s="31">
        <f>AVERAGE(Y87:AC87)</f>
        <v>1.1981999999999999</v>
      </c>
      <c r="AJ87" s="22"/>
      <c r="AK87" s="3">
        <f>((AI87-AG87)*(1000/AE87))/AH87</f>
        <v>1.2330561706579066</v>
      </c>
      <c r="AL87" s="49"/>
      <c r="AN87" s="58"/>
      <c r="AO87" s="59"/>
      <c r="AP87" s="25"/>
      <c r="AQ87" s="58"/>
      <c r="AR87" s="59"/>
      <c r="AT87" s="12">
        <v>0.81299999999999994</v>
      </c>
      <c r="AU87" s="12">
        <v>1.268</v>
      </c>
      <c r="AV87" s="12">
        <v>0.82199999999999995</v>
      </c>
      <c r="AW87" s="12">
        <v>1.357</v>
      </c>
      <c r="AX87" s="12"/>
      <c r="AY87" s="49"/>
      <c r="AZ87" s="50"/>
      <c r="BA87" s="11"/>
      <c r="BB87" s="49"/>
      <c r="BC87" s="50"/>
      <c r="BD87" s="13"/>
      <c r="BE87" s="49"/>
      <c r="BF87" s="50"/>
      <c r="BG87" s="11"/>
      <c r="BH87" s="49"/>
      <c r="BI87" s="50"/>
      <c r="BK87" s="12">
        <v>0.74199999999999999</v>
      </c>
      <c r="BL87" s="12">
        <v>1.498</v>
      </c>
      <c r="BM87" s="12">
        <v>0.77100000000000002</v>
      </c>
      <c r="BN87" s="12">
        <v>1.4850000000000001</v>
      </c>
      <c r="BP87" s="49"/>
      <c r="BQ87" s="50"/>
      <c r="BR87" s="11"/>
      <c r="BS87" s="49"/>
      <c r="BT87" s="50"/>
      <c r="BV87" s="49"/>
      <c r="BW87" s="50"/>
      <c r="BX87" s="11"/>
      <c r="BY87" s="49"/>
      <c r="BZ87" s="50"/>
    </row>
  </sheetData>
  <mergeCells count="304">
    <mergeCell ref="BW69:BW73"/>
    <mergeCell ref="BY69:BY73"/>
    <mergeCell ref="BZ69:BZ73"/>
    <mergeCell ref="AL75:AL79"/>
    <mergeCell ref="AN75:AN79"/>
    <mergeCell ref="AO75:AO79"/>
    <mergeCell ref="AQ75:AQ79"/>
    <mergeCell ref="AR75:AR79"/>
    <mergeCell ref="AY75:AY79"/>
    <mergeCell ref="AZ75:AZ79"/>
    <mergeCell ref="BB75:BB79"/>
    <mergeCell ref="BC75:BC79"/>
    <mergeCell ref="BE75:BE79"/>
    <mergeCell ref="BF75:BF79"/>
    <mergeCell ref="BH75:BH79"/>
    <mergeCell ref="BI75:BI79"/>
    <mergeCell ref="BP75:BP79"/>
    <mergeCell ref="BQ75:BQ79"/>
    <mergeCell ref="BS75:BS79"/>
    <mergeCell ref="BT75:BT79"/>
    <mergeCell ref="BV75:BV79"/>
    <mergeCell ref="BW75:BW79"/>
    <mergeCell ref="BY75:BY79"/>
    <mergeCell ref="BZ75:BZ79"/>
    <mergeCell ref="AL69:AL73"/>
    <mergeCell ref="AN69:AN73"/>
    <mergeCell ref="AO69:AO73"/>
    <mergeCell ref="AQ69:AQ73"/>
    <mergeCell ref="AR69:AR73"/>
    <mergeCell ref="AY69:AY73"/>
    <mergeCell ref="AZ69:AZ73"/>
    <mergeCell ref="BB69:BB73"/>
    <mergeCell ref="BC69:BC73"/>
    <mergeCell ref="BE69:BE73"/>
    <mergeCell ref="BF69:BF73"/>
    <mergeCell ref="BH69:BH73"/>
    <mergeCell ref="BI69:BI73"/>
    <mergeCell ref="BP69:BP73"/>
    <mergeCell ref="BQ69:BQ73"/>
    <mergeCell ref="BS69:BS73"/>
    <mergeCell ref="BT69:BT73"/>
    <mergeCell ref="BV69:BV73"/>
    <mergeCell ref="BW57:BW61"/>
    <mergeCell ref="BY57:BY61"/>
    <mergeCell ref="BZ57:BZ61"/>
    <mergeCell ref="AL63:AL67"/>
    <mergeCell ref="AN63:AN67"/>
    <mergeCell ref="AO63:AO67"/>
    <mergeCell ref="AQ63:AQ67"/>
    <mergeCell ref="AR63:AR67"/>
    <mergeCell ref="AY63:AY67"/>
    <mergeCell ref="AZ63:AZ67"/>
    <mergeCell ref="BB63:BB67"/>
    <mergeCell ref="BC63:BC67"/>
    <mergeCell ref="BE63:BE67"/>
    <mergeCell ref="BF63:BF67"/>
    <mergeCell ref="BH63:BH67"/>
    <mergeCell ref="BI63:BI67"/>
    <mergeCell ref="BP63:BP67"/>
    <mergeCell ref="BQ63:BQ67"/>
    <mergeCell ref="BS63:BS67"/>
    <mergeCell ref="BT63:BT67"/>
    <mergeCell ref="BV63:BV67"/>
    <mergeCell ref="BW63:BW67"/>
    <mergeCell ref="BY63:BY67"/>
    <mergeCell ref="BZ63:BZ67"/>
    <mergeCell ref="BE51:BE55"/>
    <mergeCell ref="BF51:BF55"/>
    <mergeCell ref="BH51:BH55"/>
    <mergeCell ref="BI51:BI55"/>
    <mergeCell ref="BP51:BP55"/>
    <mergeCell ref="BQ51:BQ55"/>
    <mergeCell ref="BS51:BS55"/>
    <mergeCell ref="BT51:BT55"/>
    <mergeCell ref="BV51:BV55"/>
    <mergeCell ref="AL51:AL55"/>
    <mergeCell ref="AN51:AN55"/>
    <mergeCell ref="AO51:AO55"/>
    <mergeCell ref="AQ51:AQ55"/>
    <mergeCell ref="AR51:AR55"/>
    <mergeCell ref="AY51:AY55"/>
    <mergeCell ref="AZ51:AZ55"/>
    <mergeCell ref="BB51:BB55"/>
    <mergeCell ref="BC51:BC55"/>
    <mergeCell ref="BV57:BV61"/>
    <mergeCell ref="AL57:AL61"/>
    <mergeCell ref="AN57:AN61"/>
    <mergeCell ref="AO57:AO61"/>
    <mergeCell ref="AQ57:AQ61"/>
    <mergeCell ref="AR57:AR61"/>
    <mergeCell ref="AY57:AY61"/>
    <mergeCell ref="AZ57:AZ61"/>
    <mergeCell ref="BB57:BB61"/>
    <mergeCell ref="BC57:BC61"/>
    <mergeCell ref="BE57:BE61"/>
    <mergeCell ref="BF57:BF61"/>
    <mergeCell ref="BH57:BH61"/>
    <mergeCell ref="BI57:BI61"/>
    <mergeCell ref="BP57:BP61"/>
    <mergeCell ref="BQ57:BQ61"/>
    <mergeCell ref="BS57:BS61"/>
    <mergeCell ref="BT57:BT61"/>
    <mergeCell ref="AL45:AL49"/>
    <mergeCell ref="AN45:AN49"/>
    <mergeCell ref="AO45:AO49"/>
    <mergeCell ref="AQ45:AQ49"/>
    <mergeCell ref="AR45:AR49"/>
    <mergeCell ref="AY45:AY49"/>
    <mergeCell ref="AZ45:AZ49"/>
    <mergeCell ref="BB45:BB49"/>
    <mergeCell ref="BC45:BC49"/>
    <mergeCell ref="BE45:BE49"/>
    <mergeCell ref="BF45:BF49"/>
    <mergeCell ref="BH45:BH49"/>
    <mergeCell ref="BI45:BI49"/>
    <mergeCell ref="BP45:BP49"/>
    <mergeCell ref="BQ45:BQ49"/>
    <mergeCell ref="BS45:BS49"/>
    <mergeCell ref="BT45:BT49"/>
    <mergeCell ref="BV45:BV49"/>
    <mergeCell ref="BV30:BV34"/>
    <mergeCell ref="BW30:BW34"/>
    <mergeCell ref="BY30:BY34"/>
    <mergeCell ref="BZ30:BZ34"/>
    <mergeCell ref="BV36:BV40"/>
    <mergeCell ref="BW36:BW40"/>
    <mergeCell ref="BY36:BY40"/>
    <mergeCell ref="BZ36:BZ40"/>
    <mergeCell ref="BY51:BY55"/>
    <mergeCell ref="BZ51:BZ55"/>
    <mergeCell ref="BW45:BW49"/>
    <mergeCell ref="BY45:BY49"/>
    <mergeCell ref="BZ45:BZ49"/>
    <mergeCell ref="BW51:BW55"/>
    <mergeCell ref="BW18:BW22"/>
    <mergeCell ref="BY18:BY22"/>
    <mergeCell ref="BZ18:BZ22"/>
    <mergeCell ref="BV24:BV28"/>
    <mergeCell ref="BW24:BW28"/>
    <mergeCell ref="BY24:BY28"/>
    <mergeCell ref="BZ24:BZ28"/>
    <mergeCell ref="BW6:BW10"/>
    <mergeCell ref="BY6:BY10"/>
    <mergeCell ref="BZ6:BZ10"/>
    <mergeCell ref="BV12:BV16"/>
    <mergeCell ref="BW12:BW16"/>
    <mergeCell ref="BY12:BY16"/>
    <mergeCell ref="BZ12:BZ16"/>
    <mergeCell ref="BV6:BV10"/>
    <mergeCell ref="BV18:BV22"/>
    <mergeCell ref="AL18:AL22"/>
    <mergeCell ref="BB24:BB28"/>
    <mergeCell ref="BC24:BC28"/>
    <mergeCell ref="BQ30:BQ34"/>
    <mergeCell ref="AL36:AL40"/>
    <mergeCell ref="AN36:AN40"/>
    <mergeCell ref="AO36:AO40"/>
    <mergeCell ref="AQ36:AQ40"/>
    <mergeCell ref="AR36:AR40"/>
    <mergeCell ref="AL30:AL34"/>
    <mergeCell ref="AN30:AN34"/>
    <mergeCell ref="AO30:AO34"/>
    <mergeCell ref="AZ36:AZ40"/>
    <mergeCell ref="BB36:BB40"/>
    <mergeCell ref="BF24:BF28"/>
    <mergeCell ref="BH24:BH28"/>
    <mergeCell ref="BI24:BI28"/>
    <mergeCell ref="BP24:BP28"/>
    <mergeCell ref="BQ24:BQ28"/>
    <mergeCell ref="AY36:AY40"/>
    <mergeCell ref="BC36:BC40"/>
    <mergeCell ref="BE36:BE40"/>
    <mergeCell ref="BF36:BF40"/>
    <mergeCell ref="BH36:BH40"/>
    <mergeCell ref="BI36:BI40"/>
    <mergeCell ref="BP36:BP40"/>
    <mergeCell ref="BQ36:BQ40"/>
    <mergeCell ref="BS36:BS40"/>
    <mergeCell ref="BT36:BT40"/>
    <mergeCell ref="BE30:BE34"/>
    <mergeCell ref="BF30:BF34"/>
    <mergeCell ref="BH30:BH34"/>
    <mergeCell ref="BI30:BI34"/>
    <mergeCell ref="BP30:BP34"/>
    <mergeCell ref="BS30:BS34"/>
    <mergeCell ref="AR30:AR34"/>
    <mergeCell ref="AY30:AY34"/>
    <mergeCell ref="AZ30:AZ34"/>
    <mergeCell ref="BB30:BB34"/>
    <mergeCell ref="BC30:BC34"/>
    <mergeCell ref="AN12:AN16"/>
    <mergeCell ref="AO12:AO16"/>
    <mergeCell ref="AQ12:AQ16"/>
    <mergeCell ref="BT24:BT28"/>
    <mergeCell ref="BE18:BE22"/>
    <mergeCell ref="BF18:BF22"/>
    <mergeCell ref="BH18:BH22"/>
    <mergeCell ref="BI18:BI22"/>
    <mergeCell ref="BP18:BP22"/>
    <mergeCell ref="BT30:BT34"/>
    <mergeCell ref="BS24:BS28"/>
    <mergeCell ref="BQ18:BQ22"/>
    <mergeCell ref="BS18:BS22"/>
    <mergeCell ref="BT18:BT22"/>
    <mergeCell ref="AO24:AO28"/>
    <mergeCell ref="AQ24:AQ28"/>
    <mergeCell ref="AR24:AR28"/>
    <mergeCell ref="BE24:BE28"/>
    <mergeCell ref="AZ24:AZ28"/>
    <mergeCell ref="AY12:AY16"/>
    <mergeCell ref="AZ12:AZ16"/>
    <mergeCell ref="BB12:BB16"/>
    <mergeCell ref="BC12:BC16"/>
    <mergeCell ref="AY18:AY22"/>
    <mergeCell ref="AZ18:AZ22"/>
    <mergeCell ref="BB18:BB22"/>
    <mergeCell ref="BC18:BC22"/>
    <mergeCell ref="AR12:AR16"/>
    <mergeCell ref="BE12:BE16"/>
    <mergeCell ref="BF12:BF16"/>
    <mergeCell ref="BH12:BH16"/>
    <mergeCell ref="BI12:BI16"/>
    <mergeCell ref="AY24:AY28"/>
    <mergeCell ref="AO18:AO22"/>
    <mergeCell ref="AQ18:AQ22"/>
    <mergeCell ref="AT1:BI1"/>
    <mergeCell ref="BT6:BT10"/>
    <mergeCell ref="BP12:BP16"/>
    <mergeCell ref="BQ12:BQ16"/>
    <mergeCell ref="BS12:BS16"/>
    <mergeCell ref="BT12:BT16"/>
    <mergeCell ref="BP6:BP10"/>
    <mergeCell ref="BQ6:BQ10"/>
    <mergeCell ref="BS6:BS10"/>
    <mergeCell ref="BK1:BZ1"/>
    <mergeCell ref="AT2:AU2"/>
    <mergeCell ref="AV2:AW2"/>
    <mergeCell ref="BK2:BL2"/>
    <mergeCell ref="BM2:BN2"/>
    <mergeCell ref="BH6:BH10"/>
    <mergeCell ref="BI6:BI10"/>
    <mergeCell ref="AY6:AY10"/>
    <mergeCell ref="AZ6:AZ10"/>
    <mergeCell ref="BB6:BB10"/>
    <mergeCell ref="BC6:BC10"/>
    <mergeCell ref="BE6:BE10"/>
    <mergeCell ref="BF6:BF10"/>
    <mergeCell ref="AR83:AR87"/>
    <mergeCell ref="B81:B82"/>
    <mergeCell ref="E2:I2"/>
    <mergeCell ref="J2:N2"/>
    <mergeCell ref="O2:S2"/>
    <mergeCell ref="T2:X2"/>
    <mergeCell ref="Y2:AC2"/>
    <mergeCell ref="AE2:AE3"/>
    <mergeCell ref="AF2:AF3"/>
    <mergeCell ref="AG2:AG3"/>
    <mergeCell ref="AH2:AH3"/>
    <mergeCell ref="AI2:AI3"/>
    <mergeCell ref="AK2:AL2"/>
    <mergeCell ref="AL12:AL16"/>
    <mergeCell ref="AL6:AL10"/>
    <mergeCell ref="AL24:AL28"/>
    <mergeCell ref="AN24:AN28"/>
    <mergeCell ref="AN6:AN10"/>
    <mergeCell ref="AO6:AO10"/>
    <mergeCell ref="AQ6:AQ10"/>
    <mergeCell ref="AR6:AR10"/>
    <mergeCell ref="AN18:AN22"/>
    <mergeCell ref="AR18:AR22"/>
    <mergeCell ref="AQ30:AQ34"/>
    <mergeCell ref="BQ83:BQ87"/>
    <mergeCell ref="BS83:BS87"/>
    <mergeCell ref="BT83:BT87"/>
    <mergeCell ref="BV83:BV87"/>
    <mergeCell ref="BW83:BW87"/>
    <mergeCell ref="BY83:BY87"/>
    <mergeCell ref="BZ83:BZ87"/>
    <mergeCell ref="A83:A87"/>
    <mergeCell ref="A6:A10"/>
    <mergeCell ref="A12:A16"/>
    <mergeCell ref="A18:A22"/>
    <mergeCell ref="A24:A28"/>
    <mergeCell ref="A30:A34"/>
    <mergeCell ref="A36:A40"/>
    <mergeCell ref="A45:A49"/>
    <mergeCell ref="A51:A55"/>
    <mergeCell ref="A57:A61"/>
    <mergeCell ref="A63:A67"/>
    <mergeCell ref="A69:A73"/>
    <mergeCell ref="A75:A79"/>
    <mergeCell ref="AL83:AL87"/>
    <mergeCell ref="AN83:AN87"/>
    <mergeCell ref="AO83:AO87"/>
    <mergeCell ref="AQ83:AQ87"/>
    <mergeCell ref="AY83:AY87"/>
    <mergeCell ref="AZ83:AZ87"/>
    <mergeCell ref="BB83:BB87"/>
    <mergeCell ref="BC83:BC87"/>
    <mergeCell ref="BE83:BE87"/>
    <mergeCell ref="BF83:BF87"/>
    <mergeCell ref="BH83:BH87"/>
    <mergeCell ref="BI83:BI87"/>
    <mergeCell ref="BP83:BP87"/>
  </mergeCells>
  <conditionalFormatting sqref="C1:C79">
    <cfRule type="colorScale" priority="106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3:C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">
    <cfRule type="dataBar" priority="59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{7D253171-F7B9-C44B-A87B-4FB1E6849431}</x14:id>
        </ext>
      </extLst>
    </cfRule>
  </conditionalFormatting>
  <conditionalFormatting sqref="J2">
    <cfRule type="dataBar" priority="5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{B630BE20-1B95-5540-B3E7-07E7F4FC37AC}</x14:id>
        </ext>
      </extLst>
    </cfRule>
  </conditionalFormatting>
  <conditionalFormatting sqref="O1:S104857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">
    <cfRule type="dataBar" priority="58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{3EB356B9-E5F5-6642-A103-3FADA20451A4}</x14:id>
        </ext>
      </extLst>
    </cfRule>
  </conditionalFormatting>
  <conditionalFormatting sqref="Y1:AC1048576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1:AE4 AE6:AE43 AE45:AE79">
    <cfRule type="dataBar" priority="1069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{A5C45ACE-BF6D-3F49-8CB0-F41F87ECD6C6}</x14:id>
        </ext>
      </extLst>
    </cfRule>
  </conditionalFormatting>
  <conditionalFormatting sqref="AE83:AE87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{2CC8C101-7E0B-7D44-98BB-FD3F54650A2A}</x14:id>
        </ext>
      </extLst>
    </cfRule>
  </conditionalFormatting>
  <conditionalFormatting sqref="AF1:AF4 AF6:AF43 AF45:AF79">
    <cfRule type="dataBar" priority="106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{8CBC917B-331D-084E-A446-78313BE7CB85}</x14:id>
        </ext>
      </extLst>
    </cfRule>
  </conditionalFormatting>
  <conditionalFormatting sqref="AF83:AF8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{E916E0C0-B303-8E43-8726-237F6CFB86AE}</x14:id>
        </ext>
      </extLst>
    </cfRule>
  </conditionalFormatting>
  <conditionalFormatting sqref="AG1:AG4 AG6:AG43 AG45:AG79">
    <cfRule type="dataBar" priority="1070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{A174B40E-B4DF-7B44-B25A-A0F9C47D50A6}</x14:id>
        </ext>
      </extLst>
    </cfRule>
  </conditionalFormatting>
  <conditionalFormatting sqref="AG83:AG87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{8952F81A-E273-7E40-8054-27B2685D4E88}</x14:id>
        </ext>
      </extLst>
    </cfRule>
  </conditionalFormatting>
  <conditionalFormatting sqref="AH1:AH4 AH6:AH43 AH45:AH79">
    <cfRule type="dataBar" priority="1070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{0A8D0AB4-0723-0D49-BD18-EA6A34FA2689}</x14:id>
        </ext>
      </extLst>
    </cfRule>
  </conditionalFormatting>
  <conditionalFormatting sqref="AH83:AH8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{AFEA5ED6-F958-B645-B9AE-3A200C36B9E4}</x14:id>
        </ext>
      </extLst>
    </cfRule>
  </conditionalFormatting>
  <conditionalFormatting sqref="AI1:AJ4 AI6:AJ43 AI45:AJ79">
    <cfRule type="dataBar" priority="107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{3C9D2495-5219-8548-A19A-DFBD2E51AF01}</x14:id>
        </ext>
      </extLst>
    </cfRule>
  </conditionalFormatting>
  <conditionalFormatting sqref="AI83:AJ87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{19EB725B-C96A-5F4F-BBB0-3D883309D8D8}</x14:id>
        </ext>
      </extLst>
    </cfRule>
  </conditionalFormatting>
  <conditionalFormatting sqref="AN1:AN1048576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:AQ104857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:AY104857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B104857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E1:BE104857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H104857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P1:BP104857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S10485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V1:BV10485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Y1:BY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253171-F7B9-C44B-A87B-4FB1E684943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B630BE20-1B95-5540-B3E7-07E7F4FC37AC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3EB356B9-E5F5-6642-A103-3FADA20451A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T2</xm:sqref>
        </x14:conditionalFormatting>
        <x14:conditionalFormatting xmlns:xm="http://schemas.microsoft.com/office/excel/2006/main">
          <x14:cfRule type="dataBar" id="{A5C45ACE-BF6D-3F49-8CB0-F41F87ECD6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AE1:AE4 AE6:AE43 AE45:AE79</xm:sqref>
        </x14:conditionalFormatting>
        <x14:conditionalFormatting xmlns:xm="http://schemas.microsoft.com/office/excel/2006/main">
          <x14:cfRule type="dataBar" id="{2CC8C101-7E0B-7D44-98BB-FD3F54650A2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AE83:AE87</xm:sqref>
        </x14:conditionalFormatting>
        <x14:conditionalFormatting xmlns:xm="http://schemas.microsoft.com/office/excel/2006/main">
          <x14:cfRule type="dataBar" id="{8CBC917B-331D-084E-A446-78313BE7CB85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AF1:AF4 AF6:AF43 AF45:AF79</xm:sqref>
        </x14:conditionalFormatting>
        <x14:conditionalFormatting xmlns:xm="http://schemas.microsoft.com/office/excel/2006/main">
          <x14:cfRule type="dataBar" id="{E916E0C0-B303-8E43-8726-237F6CFB86AE}">
            <x14:dataBar minLength="0" maxLength="100" border="1" negativeBarBorderColorSameAsPositive="0">
              <x14:cfvo type="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AF83:AF87</xm:sqref>
        </x14:conditionalFormatting>
        <x14:conditionalFormatting xmlns:xm="http://schemas.microsoft.com/office/excel/2006/main">
          <x14:cfRule type="dataBar" id="{A174B40E-B4DF-7B44-B25A-A0F9C47D50A6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AG1:AG4 AG6:AG43 AG45:AG79</xm:sqref>
        </x14:conditionalFormatting>
        <x14:conditionalFormatting xmlns:xm="http://schemas.microsoft.com/office/excel/2006/main">
          <x14:cfRule type="dataBar" id="{8952F81A-E273-7E40-8054-27B2685D4E88}">
            <x14:dataBar minLength="0" maxLength="100" border="1" negativeBarBorderColorSameAsPositive="0">
              <x14:cfvo type="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AG83:AG87</xm:sqref>
        </x14:conditionalFormatting>
        <x14:conditionalFormatting xmlns:xm="http://schemas.microsoft.com/office/excel/2006/main">
          <x14:cfRule type="dataBar" id="{0A8D0AB4-0723-0D49-BD18-EA6A34FA2689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AH1:AH4 AH6:AH43 AH45:AH79</xm:sqref>
        </x14:conditionalFormatting>
        <x14:conditionalFormatting xmlns:xm="http://schemas.microsoft.com/office/excel/2006/main">
          <x14:cfRule type="dataBar" id="{AFEA5ED6-F958-B645-B9AE-3A200C36B9E4}">
            <x14:dataBar minLength="0" maxLength="100" border="1" negativeBarBorderColorSameAsPositive="0">
              <x14:cfvo type="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AH83:AH87</xm:sqref>
        </x14:conditionalFormatting>
        <x14:conditionalFormatting xmlns:xm="http://schemas.microsoft.com/office/excel/2006/main">
          <x14:cfRule type="dataBar" id="{3C9D2495-5219-8548-A19A-DFBD2E51AF01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AI1:AJ4 AI6:AJ43 AI45:AJ79</xm:sqref>
        </x14:conditionalFormatting>
        <x14:conditionalFormatting xmlns:xm="http://schemas.microsoft.com/office/excel/2006/main">
          <x14:cfRule type="dataBar" id="{19EB725B-C96A-5F4F-BBB0-3D883309D8D8}">
            <x14:dataBar minLength="0" maxLength="100" border="1" negativeBarBorderColorSameAsPositive="0">
              <x14:cfvo type="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AI83:AJ87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GEMS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2024-07-08T14:00:07Z</dcterms:created>
  <dcterms:modified xsi:type="dcterms:W3CDTF">2025-05-16T13:00:44Z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2024-07-08T14:14:07Z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8a944ca4-edde-471f-b7f5-4781e670f6fa</vt:lpwstr>
  </property>
  <property fmtid="{D5CDD505-2E9C-101B-9397-08002B2CF9AE}" pid="8" name="MSIP_Label_10d9bad3-6dac-4e9a-89a3-89f3b8d247b2_ContentBits">
    <vt:lpwstr>0</vt:lpwstr>
  </property>
</Properties>
</file>