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XMQ\tmp_paper\LLM_Brain_Deductive_reasoning\figures\fig4_data\"/>
    </mc:Choice>
  </mc:AlternateContent>
  <xr:revisionPtr revIDLastSave="0" documentId="13_ncr:1_{4F542AA2-BA3A-4831-8845-6A2D329833D5}" xr6:coauthVersionLast="47" xr6:coauthVersionMax="47" xr10:uidLastSave="{00000000-0000-0000-0000-000000000000}"/>
  <bookViews>
    <workbookView xWindow="2190" yWindow="1700" windowWidth="11580" windowHeight="132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58" i="1" l="1"/>
  <c r="U58" i="1"/>
  <c r="P58" i="1"/>
  <c r="O58" i="1"/>
  <c r="V41" i="1"/>
  <c r="U41" i="1"/>
  <c r="P41" i="1"/>
  <c r="O41" i="1"/>
  <c r="D31" i="1"/>
  <c r="E31" i="1"/>
  <c r="D32" i="1"/>
  <c r="E32" i="1"/>
  <c r="E30" i="1"/>
  <c r="D30" i="1"/>
  <c r="K25" i="1"/>
  <c r="J25" i="1"/>
  <c r="I25" i="1"/>
  <c r="H25" i="1"/>
  <c r="G25" i="1"/>
  <c r="F25" i="1"/>
  <c r="E25" i="1"/>
  <c r="D25" i="1"/>
  <c r="C25" i="1"/>
  <c r="B25" i="1"/>
  <c r="K23" i="1"/>
  <c r="J23" i="1"/>
  <c r="I23" i="1"/>
  <c r="H23" i="1"/>
  <c r="G23" i="1"/>
  <c r="F23" i="1"/>
  <c r="E23" i="1"/>
  <c r="D23" i="1"/>
  <c r="C23" i="1"/>
  <c r="B23" i="1"/>
  <c r="K21" i="1"/>
  <c r="J21" i="1"/>
  <c r="I21" i="1"/>
  <c r="H21" i="1"/>
  <c r="G21" i="1"/>
  <c r="F21" i="1"/>
  <c r="E21" i="1"/>
  <c r="D21" i="1"/>
  <c r="C21" i="1"/>
  <c r="B21" i="1"/>
  <c r="C9" i="1"/>
  <c r="D9" i="1"/>
  <c r="E9" i="1"/>
  <c r="F9" i="1"/>
  <c r="G9" i="1"/>
  <c r="H9" i="1"/>
  <c r="I9" i="1"/>
  <c r="J9" i="1"/>
  <c r="K9" i="1"/>
  <c r="B9" i="1"/>
  <c r="C7" i="1"/>
  <c r="D7" i="1"/>
  <c r="E7" i="1"/>
  <c r="F7" i="1"/>
  <c r="G7" i="1"/>
  <c r="H7" i="1"/>
  <c r="I7" i="1"/>
  <c r="J7" i="1"/>
  <c r="K7" i="1"/>
  <c r="B7" i="1"/>
  <c r="C5" i="1"/>
  <c r="D5" i="1"/>
  <c r="E5" i="1"/>
  <c r="F5" i="1"/>
  <c r="G5" i="1"/>
  <c r="H5" i="1"/>
  <c r="I5" i="1"/>
  <c r="J5" i="1"/>
  <c r="K5" i="1"/>
  <c r="B5" i="1"/>
  <c r="Z51" i="1" l="1"/>
  <c r="Z52" i="1" s="1"/>
  <c r="Y51" i="1"/>
  <c r="Y52" i="1" s="1"/>
  <c r="X51" i="1"/>
  <c r="X52" i="1" s="1"/>
  <c r="W51" i="1"/>
  <c r="W52" i="1" s="1"/>
  <c r="V51" i="1"/>
  <c r="V52" i="1" s="1"/>
  <c r="R51" i="1"/>
  <c r="R52" i="1" s="1"/>
  <c r="Q51" i="1"/>
  <c r="Q52" i="1" s="1"/>
  <c r="P51" i="1"/>
  <c r="P52" i="1" s="1"/>
  <c r="O51" i="1"/>
  <c r="O52" i="1" s="1"/>
  <c r="N51" i="1"/>
  <c r="N52" i="1" s="1"/>
  <c r="Z50" i="1"/>
  <c r="Y50" i="1"/>
  <c r="X50" i="1"/>
  <c r="W50" i="1"/>
  <c r="V50" i="1"/>
  <c r="O50" i="1"/>
  <c r="P50" i="1"/>
  <c r="Q50" i="1"/>
  <c r="R50" i="1"/>
  <c r="N50" i="1"/>
  <c r="X15" i="1" l="1"/>
  <c r="X16" i="1" s="1"/>
  <c r="W15" i="1"/>
  <c r="W16" i="1" s="1"/>
  <c r="V15" i="1"/>
  <c r="V16" i="1" s="1"/>
  <c r="U15" i="1"/>
  <c r="U16" i="1" s="1"/>
  <c r="T15" i="1"/>
  <c r="T16" i="1" s="1"/>
  <c r="S15" i="1"/>
  <c r="S16" i="1" s="1"/>
  <c r="R15" i="1"/>
  <c r="R16" i="1" s="1"/>
  <c r="Q15" i="1"/>
  <c r="Q16" i="1" s="1"/>
  <c r="P15" i="1"/>
  <c r="P16" i="1" s="1"/>
  <c r="O15" i="1"/>
  <c r="O16" i="1" s="1"/>
  <c r="X14" i="1"/>
  <c r="W14" i="1"/>
  <c r="V14" i="1"/>
  <c r="U14" i="1"/>
  <c r="T14" i="1"/>
  <c r="S14" i="1"/>
  <c r="R14" i="1"/>
  <c r="Q14" i="1"/>
  <c r="P14" i="1"/>
  <c r="O14" i="1"/>
  <c r="P8" i="1"/>
  <c r="P9" i="1" s="1"/>
  <c r="Q8" i="1"/>
  <c r="Q9" i="1" s="1"/>
  <c r="R8" i="1"/>
  <c r="R9" i="1" s="1"/>
  <c r="S8" i="1"/>
  <c r="S9" i="1" s="1"/>
  <c r="T8" i="1"/>
  <c r="T9" i="1" s="1"/>
  <c r="U8" i="1"/>
  <c r="U9" i="1" s="1"/>
  <c r="V8" i="1"/>
  <c r="V9" i="1" s="1"/>
  <c r="W8" i="1"/>
  <c r="W9" i="1" s="1"/>
  <c r="X8" i="1"/>
  <c r="X9" i="1" s="1"/>
  <c r="O8" i="1"/>
  <c r="O9" i="1" s="1"/>
  <c r="P7" i="1"/>
  <c r="Q7" i="1"/>
  <c r="R7" i="1"/>
  <c r="S7" i="1"/>
  <c r="T7" i="1"/>
  <c r="U7" i="1"/>
  <c r="V7" i="1"/>
  <c r="W7" i="1"/>
  <c r="X7" i="1"/>
  <c r="O7" i="1"/>
  <c r="V40" i="1"/>
  <c r="U40" i="1"/>
  <c r="V39" i="1"/>
  <c r="U39" i="1"/>
  <c r="V38" i="1"/>
  <c r="U38" i="1"/>
  <c r="P39" i="1"/>
  <c r="P40" i="1"/>
  <c r="O39" i="1"/>
  <c r="O40" i="1"/>
  <c r="P38" i="1"/>
  <c r="O38" i="1"/>
  <c r="F52" i="1" l="1"/>
  <c r="E52" i="1"/>
  <c r="D52" i="1"/>
  <c r="C52" i="1"/>
  <c r="B52" i="1"/>
  <c r="F50" i="1"/>
  <c r="E50" i="1"/>
  <c r="D50" i="1"/>
  <c r="C50" i="1"/>
  <c r="B50" i="1"/>
  <c r="C48" i="1"/>
  <c r="D48" i="1"/>
  <c r="E48" i="1"/>
  <c r="F48" i="1"/>
  <c r="B48" i="1"/>
</calcChain>
</file>

<file path=xl/sharedStrings.xml><?xml version="1.0" encoding="utf-8"?>
<sst xmlns="http://schemas.openxmlformats.org/spreadsheetml/2006/main" count="106" uniqueCount="44">
  <si>
    <t>alpha</t>
    <phoneticPr fontId="1" type="noConversion"/>
  </si>
  <si>
    <t>NARI</t>
    <phoneticPr fontId="1" type="noConversion"/>
  </si>
  <si>
    <t>ablation</t>
    <phoneticPr fontId="1" type="noConversion"/>
  </si>
  <si>
    <t>DR</t>
    <phoneticPr fontId="1" type="noConversion"/>
  </si>
  <si>
    <t>MD</t>
    <phoneticPr fontId="1" type="noConversion"/>
  </si>
  <si>
    <t>Language</t>
    <phoneticPr fontId="1" type="noConversion"/>
  </si>
  <si>
    <t>Cosine</t>
    <phoneticPr fontId="1" type="noConversion"/>
  </si>
  <si>
    <t>MSE</t>
    <phoneticPr fontId="1" type="noConversion"/>
  </si>
  <si>
    <t>general direction</t>
    <phoneticPr fontId="1" type="noConversion"/>
  </si>
  <si>
    <t>original</t>
    <phoneticPr fontId="1" type="noConversion"/>
  </si>
  <si>
    <t>Syll</t>
    <phoneticPr fontId="1" type="noConversion"/>
  </si>
  <si>
    <t>random</t>
    <phoneticPr fontId="1" type="noConversion"/>
  </si>
  <si>
    <t>Tran</t>
    <phoneticPr fontId="1" type="noConversion"/>
  </si>
  <si>
    <t>qwen2-1.5b</t>
    <phoneticPr fontId="1" type="noConversion"/>
  </si>
  <si>
    <t>llama2</t>
    <phoneticPr fontId="1" type="noConversion"/>
  </si>
  <si>
    <t>llama3</t>
    <phoneticPr fontId="1" type="noConversion"/>
  </si>
  <si>
    <t>deepseek</t>
    <phoneticPr fontId="1" type="noConversion"/>
  </si>
  <si>
    <t>deepseek general dir</t>
    <phoneticPr fontId="1" type="noConversion"/>
  </si>
  <si>
    <t>rand1</t>
    <phoneticPr fontId="1" type="noConversion"/>
  </si>
  <si>
    <t>rand2</t>
    <phoneticPr fontId="1" type="noConversion"/>
  </si>
  <si>
    <t>rand3</t>
    <phoneticPr fontId="1" type="noConversion"/>
  </si>
  <si>
    <t>avg</t>
    <phoneticPr fontId="1" type="noConversion"/>
  </si>
  <si>
    <t>all 6 models</t>
    <phoneticPr fontId="1" type="noConversion"/>
  </si>
  <si>
    <t>phi4-mini</t>
    <phoneticPr fontId="1" type="noConversion"/>
  </si>
  <si>
    <t>Rand. Sig.</t>
    <phoneticPr fontId="1" type="noConversion"/>
  </si>
  <si>
    <t>trial 1</t>
    <phoneticPr fontId="1" type="noConversion"/>
  </si>
  <si>
    <t>trial 2</t>
    <phoneticPr fontId="1" type="noConversion"/>
  </si>
  <si>
    <t>trial 3</t>
    <phoneticPr fontId="1" type="noConversion"/>
  </si>
  <si>
    <t>std</t>
    <phoneticPr fontId="1" type="noConversion"/>
  </si>
  <si>
    <t>std percent</t>
    <phoneticPr fontId="1" type="noConversion"/>
  </si>
  <si>
    <t>Rand. Dir.</t>
    <phoneticPr fontId="1" type="noConversion"/>
  </si>
  <si>
    <t>Fig. 4d</t>
    <phoneticPr fontId="1" type="noConversion"/>
  </si>
  <si>
    <t>Fig. 4e</t>
    <phoneticPr fontId="1" type="noConversion"/>
  </si>
  <si>
    <t>Fig. 4f</t>
    <phoneticPr fontId="1" type="noConversion"/>
  </si>
  <si>
    <t>w/o icpt</t>
    <phoneticPr fontId="1" type="noConversion"/>
  </si>
  <si>
    <t>w/ icpt</t>
    <phoneticPr fontId="1" type="noConversion"/>
  </si>
  <si>
    <t>Pearson r</t>
    <phoneticPr fontId="1" type="noConversion"/>
  </si>
  <si>
    <t>raw</t>
    <phoneticPr fontId="1" type="noConversion"/>
  </si>
  <si>
    <t>ratio</t>
    <phoneticPr fontId="1" type="noConversion"/>
  </si>
  <si>
    <t>Fig. 4h</t>
    <phoneticPr fontId="1" type="noConversion"/>
  </si>
  <si>
    <t>69 total</t>
    <phoneticPr fontId="1" type="noConversion"/>
  </si>
  <si>
    <t>4 total</t>
    <phoneticPr fontId="1" type="noConversion"/>
  </si>
  <si>
    <t>Fig. 4j</t>
    <phoneticPr fontId="1" type="noConversion"/>
  </si>
  <si>
    <t>Fig. 4k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</si>
</sst>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_ "/>
  </numFmts>
  <fonts count="7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sz val="11"/>
      <color theme="0" tint="-0.499984740745262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79"/>
  <sheetViews>
    <sheetView tabSelected="1" topLeftCell="B18" zoomScale="55" zoomScaleNormal="55" workbookViewId="0">
      <selection activeCell="O61" sqref="O61"/>
    </sheetView>
  </sheetViews>
  <sheetFormatPr defaultColWidth="9.08984375" defaultRowHeight="14"/>
  <cols>
    <col min="1" max="1" width="17.7265625" style="1" customWidth="1"/>
    <col min="2" max="16384" width="9.08984375" style="1"/>
  </cols>
  <sheetData>
    <row r="1" spans="1:24">
      <c r="A1" s="5" t="s">
        <v>31</v>
      </c>
    </row>
    <row r="2" spans="1:24">
      <c r="A2" s="1" t="s">
        <v>22</v>
      </c>
      <c r="B2" s="1" t="s">
        <v>40</v>
      </c>
    </row>
    <row r="3" spans="1:24">
      <c r="A3" s="1" t="s">
        <v>0</v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</row>
    <row r="4" spans="1:24">
      <c r="A4" s="1" t="s">
        <v>1</v>
      </c>
      <c r="B4" s="1">
        <v>37</v>
      </c>
      <c r="C4" s="1">
        <v>59</v>
      </c>
      <c r="D4" s="1">
        <v>65</v>
      </c>
      <c r="E4" s="1">
        <v>65</v>
      </c>
      <c r="F4" s="1">
        <v>67</v>
      </c>
      <c r="G4" s="1">
        <v>68</v>
      </c>
      <c r="H4" s="1">
        <v>69</v>
      </c>
      <c r="I4" s="1">
        <v>69</v>
      </c>
      <c r="J4" s="1">
        <v>69</v>
      </c>
      <c r="K4" s="1">
        <v>69</v>
      </c>
      <c r="M4" s="4" t="s">
        <v>24</v>
      </c>
      <c r="N4" s="4" t="s">
        <v>25</v>
      </c>
      <c r="O4" s="4">
        <v>14</v>
      </c>
      <c r="P4" s="4">
        <v>26</v>
      </c>
      <c r="Q4" s="4">
        <v>31</v>
      </c>
      <c r="R4" s="4">
        <v>41</v>
      </c>
      <c r="S4" s="4">
        <v>44</v>
      </c>
      <c r="T4" s="4">
        <v>46</v>
      </c>
      <c r="U4" s="4">
        <v>45</v>
      </c>
      <c r="V4" s="4">
        <v>45</v>
      </c>
      <c r="W4" s="4">
        <v>47</v>
      </c>
      <c r="X4" s="4">
        <v>48</v>
      </c>
    </row>
    <row r="5" spans="1:24">
      <c r="B5" s="2">
        <f>B4/69</f>
        <v>0.53623188405797106</v>
      </c>
      <c r="C5" s="2">
        <f t="shared" ref="C5:K5" si="0">C4/69</f>
        <v>0.85507246376811596</v>
      </c>
      <c r="D5" s="2">
        <f t="shared" si="0"/>
        <v>0.94202898550724634</v>
      </c>
      <c r="E5" s="2">
        <f t="shared" si="0"/>
        <v>0.94202898550724634</v>
      </c>
      <c r="F5" s="2">
        <f t="shared" si="0"/>
        <v>0.97101449275362317</v>
      </c>
      <c r="G5" s="2">
        <f t="shared" si="0"/>
        <v>0.98550724637681164</v>
      </c>
      <c r="H5" s="2">
        <f t="shared" si="0"/>
        <v>1</v>
      </c>
      <c r="I5" s="2">
        <f t="shared" si="0"/>
        <v>1</v>
      </c>
      <c r="J5" s="2">
        <f t="shared" si="0"/>
        <v>1</v>
      </c>
      <c r="K5" s="2">
        <f t="shared" si="0"/>
        <v>1</v>
      </c>
      <c r="M5" s="4"/>
      <c r="N5" s="4" t="s">
        <v>26</v>
      </c>
      <c r="O5" s="4">
        <v>14</v>
      </c>
      <c r="P5" s="4">
        <v>28</v>
      </c>
      <c r="Q5" s="4">
        <v>32</v>
      </c>
      <c r="R5" s="4">
        <v>42</v>
      </c>
      <c r="S5" s="4">
        <v>47</v>
      </c>
      <c r="T5" s="4">
        <v>48</v>
      </c>
      <c r="U5" s="4">
        <v>47</v>
      </c>
      <c r="V5" s="4">
        <v>44</v>
      </c>
      <c r="W5" s="4">
        <v>45</v>
      </c>
      <c r="X5" s="4">
        <v>48</v>
      </c>
    </row>
    <row r="6" spans="1:24">
      <c r="A6" s="1" t="s">
        <v>24</v>
      </c>
      <c r="B6" s="1">
        <v>14</v>
      </c>
      <c r="C6" s="1">
        <v>25.666666666666668</v>
      </c>
      <c r="D6" s="1">
        <v>32</v>
      </c>
      <c r="E6" s="1">
        <v>39.333333333333336</v>
      </c>
      <c r="F6" s="1">
        <v>44.666666666666664</v>
      </c>
      <c r="G6" s="1">
        <v>46.333333333333336</v>
      </c>
      <c r="H6" s="1">
        <v>45.666666666666664</v>
      </c>
      <c r="I6" s="1">
        <v>44.333333333333336</v>
      </c>
      <c r="J6" s="1">
        <v>46.666666666666664</v>
      </c>
      <c r="K6" s="1">
        <v>47.333333333333336</v>
      </c>
      <c r="M6" s="4"/>
      <c r="N6" s="4" t="s">
        <v>27</v>
      </c>
      <c r="O6" s="4">
        <v>14</v>
      </c>
      <c r="P6" s="4">
        <v>23</v>
      </c>
      <c r="Q6" s="4">
        <v>33</v>
      </c>
      <c r="R6" s="4">
        <v>35</v>
      </c>
      <c r="S6" s="4">
        <v>43</v>
      </c>
      <c r="T6" s="4">
        <v>45</v>
      </c>
      <c r="U6" s="4">
        <v>45</v>
      </c>
      <c r="V6" s="4">
        <v>44</v>
      </c>
      <c r="W6" s="4">
        <v>48</v>
      </c>
      <c r="X6" s="4">
        <v>46</v>
      </c>
    </row>
    <row r="7" spans="1:24">
      <c r="B7" s="2">
        <f>B6/69</f>
        <v>0.20289855072463769</v>
      </c>
      <c r="C7" s="2">
        <f t="shared" ref="C7:K7" si="1">C6/69</f>
        <v>0.37198067632850246</v>
      </c>
      <c r="D7" s="2">
        <f t="shared" si="1"/>
        <v>0.46376811594202899</v>
      </c>
      <c r="E7" s="2">
        <f t="shared" si="1"/>
        <v>0.57004830917874405</v>
      </c>
      <c r="F7" s="2">
        <f t="shared" si="1"/>
        <v>0.64734299516908211</v>
      </c>
      <c r="G7" s="2">
        <f t="shared" si="1"/>
        <v>0.67149758454106279</v>
      </c>
      <c r="H7" s="2">
        <f t="shared" si="1"/>
        <v>0.66183574879227047</v>
      </c>
      <c r="I7" s="2">
        <f t="shared" si="1"/>
        <v>0.64251207729468607</v>
      </c>
      <c r="J7" s="2">
        <f t="shared" si="1"/>
        <v>0.67632850241545894</v>
      </c>
      <c r="K7" s="2">
        <f t="shared" si="1"/>
        <v>0.68599033816425126</v>
      </c>
      <c r="M7" s="4"/>
      <c r="N7" s="4" t="s">
        <v>21</v>
      </c>
      <c r="O7" s="4">
        <f>AVERAGE(O4:O6)</f>
        <v>14</v>
      </c>
      <c r="P7" s="4">
        <f t="shared" ref="P7:X7" si="2">AVERAGE(P4:P6)</f>
        <v>25.666666666666668</v>
      </c>
      <c r="Q7" s="4">
        <f t="shared" si="2"/>
        <v>32</v>
      </c>
      <c r="R7" s="4">
        <f t="shared" si="2"/>
        <v>39.333333333333336</v>
      </c>
      <c r="S7" s="4">
        <f t="shared" si="2"/>
        <v>44.666666666666664</v>
      </c>
      <c r="T7" s="4">
        <f t="shared" si="2"/>
        <v>46.333333333333336</v>
      </c>
      <c r="U7" s="4">
        <f t="shared" si="2"/>
        <v>45.666666666666664</v>
      </c>
      <c r="V7" s="4">
        <f t="shared" si="2"/>
        <v>44.333333333333336</v>
      </c>
      <c r="W7" s="4">
        <f t="shared" si="2"/>
        <v>46.666666666666664</v>
      </c>
      <c r="X7" s="4">
        <f t="shared" si="2"/>
        <v>47.333333333333336</v>
      </c>
    </row>
    <row r="8" spans="1:24">
      <c r="A8" s="3" t="s">
        <v>30</v>
      </c>
      <c r="B8" s="3">
        <v>4</v>
      </c>
      <c r="C8" s="3">
        <v>8</v>
      </c>
      <c r="D8" s="3">
        <v>14.666666666666666</v>
      </c>
      <c r="E8" s="3">
        <v>21.333333333333332</v>
      </c>
      <c r="F8" s="3">
        <v>28</v>
      </c>
      <c r="G8" s="3">
        <v>32</v>
      </c>
      <c r="H8" s="3">
        <v>35.666666666666664</v>
      </c>
      <c r="I8" s="3">
        <v>40.666666666666664</v>
      </c>
      <c r="J8" s="3">
        <v>43</v>
      </c>
      <c r="K8" s="3">
        <v>46.666666666666664</v>
      </c>
      <c r="M8" s="4"/>
      <c r="N8" s="4" t="s">
        <v>28</v>
      </c>
      <c r="O8" s="4">
        <f>_xlfn.STDEV.P(O4:O6)</f>
        <v>0</v>
      </c>
      <c r="P8" s="4">
        <f t="shared" ref="P8:X8" si="3">_xlfn.STDEV.P(P4:P6)</f>
        <v>2.0548046676563256</v>
      </c>
      <c r="Q8" s="4">
        <f t="shared" si="3"/>
        <v>0.81649658092772603</v>
      </c>
      <c r="R8" s="4">
        <f t="shared" si="3"/>
        <v>3.0912061651652345</v>
      </c>
      <c r="S8" s="4">
        <f t="shared" si="3"/>
        <v>1.699673171197595</v>
      </c>
      <c r="T8" s="4">
        <f t="shared" si="3"/>
        <v>1.247219128924647</v>
      </c>
      <c r="U8" s="4">
        <f t="shared" si="3"/>
        <v>0.94280904158206336</v>
      </c>
      <c r="V8" s="4">
        <f t="shared" si="3"/>
        <v>0.47140452079103168</v>
      </c>
      <c r="W8" s="4">
        <f t="shared" si="3"/>
        <v>1.247219128924647</v>
      </c>
      <c r="X8" s="4">
        <f t="shared" si="3"/>
        <v>0.94280904158206336</v>
      </c>
    </row>
    <row r="9" spans="1:24">
      <c r="A9" s="3"/>
      <c r="B9" s="2">
        <f>B8/69</f>
        <v>5.7971014492753624E-2</v>
      </c>
      <c r="C9" s="2">
        <f t="shared" ref="C9:K9" si="4">C8/69</f>
        <v>0.11594202898550725</v>
      </c>
      <c r="D9" s="2">
        <f t="shared" si="4"/>
        <v>0.21256038647342995</v>
      </c>
      <c r="E9" s="2">
        <f t="shared" si="4"/>
        <v>0.30917874396135264</v>
      </c>
      <c r="F9" s="2">
        <f t="shared" si="4"/>
        <v>0.40579710144927539</v>
      </c>
      <c r="G9" s="2">
        <f t="shared" si="4"/>
        <v>0.46376811594202899</v>
      </c>
      <c r="H9" s="2">
        <f t="shared" si="4"/>
        <v>0.51690821256038644</v>
      </c>
      <c r="I9" s="2">
        <f t="shared" si="4"/>
        <v>0.58937198067632846</v>
      </c>
      <c r="J9" s="2">
        <f t="shared" si="4"/>
        <v>0.62318840579710144</v>
      </c>
      <c r="K9" s="2">
        <f t="shared" si="4"/>
        <v>0.67632850241545894</v>
      </c>
      <c r="M9" s="4"/>
      <c r="N9" s="2" t="s">
        <v>29</v>
      </c>
      <c r="O9" s="2">
        <f>O8/69</f>
        <v>0</v>
      </c>
      <c r="P9" s="2">
        <f>P8/69</f>
        <v>2.9779777792120661E-2</v>
      </c>
      <c r="Q9" s="2">
        <f t="shared" ref="Q9:X9" si="5">Q8/69</f>
        <v>1.1833283781561246E-2</v>
      </c>
      <c r="R9" s="2">
        <f t="shared" si="5"/>
        <v>4.4800089350220791E-2</v>
      </c>
      <c r="S9" s="2">
        <f t="shared" si="5"/>
        <v>2.4632944510110073E-2</v>
      </c>
      <c r="T9" s="2">
        <f t="shared" si="5"/>
        <v>1.8075639549632566E-2</v>
      </c>
      <c r="U9" s="2">
        <f t="shared" si="5"/>
        <v>1.3663899153363237E-2</v>
      </c>
      <c r="V9" s="2">
        <f t="shared" si="5"/>
        <v>6.8319495766816186E-3</v>
      </c>
      <c r="W9" s="2">
        <f t="shared" si="5"/>
        <v>1.8075639549632566E-2</v>
      </c>
      <c r="X9" s="2">
        <f t="shared" si="5"/>
        <v>1.3663899153363237E-2</v>
      </c>
    </row>
    <row r="10" spans="1:24"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>
      <c r="M11" s="4" t="s">
        <v>30</v>
      </c>
      <c r="N11" s="4" t="s">
        <v>25</v>
      </c>
      <c r="O11" s="4">
        <v>3</v>
      </c>
      <c r="P11" s="4">
        <v>8</v>
      </c>
      <c r="Q11" s="4">
        <v>13</v>
      </c>
      <c r="R11" s="4">
        <v>18</v>
      </c>
      <c r="S11" s="4">
        <v>27</v>
      </c>
      <c r="T11" s="4">
        <v>34</v>
      </c>
      <c r="U11" s="4">
        <v>37</v>
      </c>
      <c r="V11" s="4">
        <v>39</v>
      </c>
      <c r="W11" s="4">
        <v>41</v>
      </c>
      <c r="X11" s="4">
        <v>46</v>
      </c>
    </row>
    <row r="12" spans="1:24">
      <c r="A12" s="3"/>
      <c r="M12" s="4"/>
      <c r="N12" s="4" t="s">
        <v>26</v>
      </c>
      <c r="O12" s="4">
        <v>3</v>
      </c>
      <c r="P12" s="4">
        <v>8</v>
      </c>
      <c r="Q12" s="4">
        <v>15</v>
      </c>
      <c r="R12" s="4">
        <v>23</v>
      </c>
      <c r="S12" s="4">
        <v>28</v>
      </c>
      <c r="T12" s="4">
        <v>31</v>
      </c>
      <c r="U12" s="4">
        <v>35</v>
      </c>
      <c r="V12" s="4">
        <v>42</v>
      </c>
      <c r="W12" s="4">
        <v>46</v>
      </c>
      <c r="X12" s="4">
        <v>50</v>
      </c>
    </row>
    <row r="13" spans="1:24">
      <c r="A13" s="3"/>
      <c r="B13" s="2"/>
      <c r="C13" s="2"/>
      <c r="D13" s="2"/>
      <c r="E13" s="2"/>
      <c r="F13" s="2"/>
      <c r="G13" s="2"/>
      <c r="H13" s="2"/>
      <c r="I13" s="2"/>
      <c r="J13" s="2"/>
      <c r="K13" s="2"/>
      <c r="M13" s="4"/>
      <c r="N13" s="4" t="s">
        <v>27</v>
      </c>
      <c r="O13" s="4">
        <v>6</v>
      </c>
      <c r="P13" s="4">
        <v>8</v>
      </c>
      <c r="Q13" s="4">
        <v>16</v>
      </c>
      <c r="R13" s="4">
        <v>23</v>
      </c>
      <c r="S13" s="4">
        <v>29</v>
      </c>
      <c r="T13" s="4">
        <v>31</v>
      </c>
      <c r="U13" s="4">
        <v>35</v>
      </c>
      <c r="V13" s="4">
        <v>41</v>
      </c>
      <c r="W13" s="4">
        <v>42</v>
      </c>
      <c r="X13" s="4">
        <v>44</v>
      </c>
    </row>
    <row r="14" spans="1:24">
      <c r="A14" s="3"/>
      <c r="B14" s="2"/>
      <c r="C14" s="2"/>
      <c r="D14" s="2"/>
      <c r="E14" s="2"/>
      <c r="F14" s="2"/>
      <c r="G14" s="2"/>
      <c r="H14" s="2"/>
      <c r="I14" s="2"/>
      <c r="J14" s="2"/>
      <c r="K14" s="2"/>
      <c r="M14" s="4"/>
      <c r="N14" s="4" t="s">
        <v>21</v>
      </c>
      <c r="O14" s="4">
        <f>AVERAGE(O11:O13)</f>
        <v>4</v>
      </c>
      <c r="P14" s="4">
        <f t="shared" ref="P14" si="6">AVERAGE(P11:P13)</f>
        <v>8</v>
      </c>
      <c r="Q14" s="4">
        <f t="shared" ref="Q14" si="7">AVERAGE(Q11:Q13)</f>
        <v>14.666666666666666</v>
      </c>
      <c r="R14" s="4">
        <f t="shared" ref="R14" si="8">AVERAGE(R11:R13)</f>
        <v>21.333333333333332</v>
      </c>
      <c r="S14" s="4">
        <f t="shared" ref="S14" si="9">AVERAGE(S11:S13)</f>
        <v>28</v>
      </c>
      <c r="T14" s="4">
        <f t="shared" ref="T14" si="10">AVERAGE(T11:T13)</f>
        <v>32</v>
      </c>
      <c r="U14" s="4">
        <f t="shared" ref="U14" si="11">AVERAGE(U11:U13)</f>
        <v>35.666666666666664</v>
      </c>
      <c r="V14" s="4">
        <f t="shared" ref="V14" si="12">AVERAGE(V11:V13)</f>
        <v>40.666666666666664</v>
      </c>
      <c r="W14" s="4">
        <f t="shared" ref="W14" si="13">AVERAGE(W11:W13)</f>
        <v>43</v>
      </c>
      <c r="X14" s="4">
        <f t="shared" ref="X14" si="14">AVERAGE(X11:X13)</f>
        <v>46.666666666666664</v>
      </c>
    </row>
    <row r="15" spans="1:24">
      <c r="M15" s="4"/>
      <c r="N15" s="4" t="s">
        <v>28</v>
      </c>
      <c r="O15" s="4">
        <f>_xlfn.STDEV.P(O11:O13)</f>
        <v>1.4142135623730951</v>
      </c>
      <c r="P15" s="4">
        <f t="shared" ref="P15:X15" si="15">_xlfn.STDEV.P(P11:P13)</f>
        <v>0</v>
      </c>
      <c r="Q15" s="4">
        <f t="shared" si="15"/>
        <v>1.247219128924647</v>
      </c>
      <c r="R15" s="4">
        <f t="shared" si="15"/>
        <v>2.3570226039551585</v>
      </c>
      <c r="S15" s="4">
        <f t="shared" si="15"/>
        <v>0.81649658092772603</v>
      </c>
      <c r="T15" s="4">
        <f t="shared" si="15"/>
        <v>1.4142135623730951</v>
      </c>
      <c r="U15" s="4">
        <f t="shared" si="15"/>
        <v>0.94280904158206336</v>
      </c>
      <c r="V15" s="4">
        <f t="shared" si="15"/>
        <v>1.247219128924647</v>
      </c>
      <c r="W15" s="4">
        <f t="shared" si="15"/>
        <v>2.1602468994692869</v>
      </c>
      <c r="X15" s="4">
        <f t="shared" si="15"/>
        <v>2.4944382578492941</v>
      </c>
    </row>
    <row r="16" spans="1:24">
      <c r="M16" s="4"/>
      <c r="N16" s="2" t="s">
        <v>29</v>
      </c>
      <c r="O16" s="2">
        <f>O15/69</f>
        <v>2.0495848730044858E-2</v>
      </c>
      <c r="P16" s="2">
        <f t="shared" ref="P16:X16" si="16">P15/69</f>
        <v>0</v>
      </c>
      <c r="Q16" s="2">
        <f t="shared" si="16"/>
        <v>1.8075639549632566E-2</v>
      </c>
      <c r="R16" s="2">
        <f t="shared" si="16"/>
        <v>3.4159747883408094E-2</v>
      </c>
      <c r="S16" s="2">
        <f t="shared" si="16"/>
        <v>1.1833283781561246E-2</v>
      </c>
      <c r="T16" s="2">
        <f t="shared" si="16"/>
        <v>2.0495848730044858E-2</v>
      </c>
      <c r="U16" s="2">
        <f t="shared" si="16"/>
        <v>1.3663899153363237E-2</v>
      </c>
      <c r="V16" s="2">
        <f t="shared" si="16"/>
        <v>1.8075639549632566E-2</v>
      </c>
      <c r="W16" s="2">
        <f t="shared" si="16"/>
        <v>3.1307926079265025E-2</v>
      </c>
      <c r="X16" s="2">
        <f t="shared" si="16"/>
        <v>3.6151279099265132E-2</v>
      </c>
    </row>
    <row r="18" spans="1:11">
      <c r="A18" s="5" t="s">
        <v>32</v>
      </c>
    </row>
    <row r="19" spans="1:11">
      <c r="A19" s="1" t="s">
        <v>0</v>
      </c>
      <c r="B19" s="2">
        <v>1</v>
      </c>
      <c r="C19" s="2">
        <v>2</v>
      </c>
      <c r="D19" s="2">
        <v>3</v>
      </c>
      <c r="E19" s="2">
        <v>4</v>
      </c>
      <c r="F19" s="2">
        <v>5</v>
      </c>
      <c r="G19" s="2">
        <v>6</v>
      </c>
      <c r="H19" s="2">
        <v>7</v>
      </c>
      <c r="I19" s="2">
        <v>8</v>
      </c>
      <c r="J19" s="2">
        <v>9</v>
      </c>
      <c r="K19" s="2">
        <v>10</v>
      </c>
    </row>
    <row r="20" spans="1:11">
      <c r="A20" s="1" t="s">
        <v>3</v>
      </c>
      <c r="B20" s="1">
        <v>37</v>
      </c>
      <c r="C20" s="1">
        <v>59</v>
      </c>
      <c r="D20" s="1">
        <v>65</v>
      </c>
      <c r="E20" s="1">
        <v>65</v>
      </c>
      <c r="F20" s="1">
        <v>67</v>
      </c>
      <c r="G20" s="1">
        <v>68</v>
      </c>
      <c r="H20" s="1">
        <v>69</v>
      </c>
      <c r="I20" s="1">
        <v>69</v>
      </c>
      <c r="J20" s="1">
        <v>69</v>
      </c>
      <c r="K20" s="1">
        <v>69</v>
      </c>
    </row>
    <row r="21" spans="1:11">
      <c r="B21" s="2">
        <f>B20/69</f>
        <v>0.53623188405797106</v>
      </c>
      <c r="C21" s="2">
        <f t="shared" ref="C21" si="17">C20/69</f>
        <v>0.85507246376811596</v>
      </c>
      <c r="D21" s="2">
        <f t="shared" ref="D21" si="18">D20/69</f>
        <v>0.94202898550724634</v>
      </c>
      <c r="E21" s="2">
        <f t="shared" ref="E21" si="19">E20/69</f>
        <v>0.94202898550724634</v>
      </c>
      <c r="F21" s="2">
        <f t="shared" ref="F21" si="20">F20/69</f>
        <v>0.97101449275362317</v>
      </c>
      <c r="G21" s="2">
        <f t="shared" ref="G21" si="21">G20/69</f>
        <v>0.98550724637681164</v>
      </c>
      <c r="H21" s="2">
        <f t="shared" ref="H21" si="22">H20/69</f>
        <v>1</v>
      </c>
      <c r="I21" s="2">
        <f t="shared" ref="I21" si="23">I20/69</f>
        <v>1</v>
      </c>
      <c r="J21" s="2">
        <f t="shared" ref="J21" si="24">J20/69</f>
        <v>1</v>
      </c>
      <c r="K21" s="2">
        <f t="shared" ref="K21" si="25">K20/69</f>
        <v>1</v>
      </c>
    </row>
    <row r="22" spans="1:11">
      <c r="A22" s="1" t="s">
        <v>4</v>
      </c>
      <c r="B22" s="1">
        <v>30</v>
      </c>
      <c r="C22" s="1">
        <v>53</v>
      </c>
      <c r="D22" s="1">
        <v>59</v>
      </c>
      <c r="E22" s="1">
        <v>61</v>
      </c>
      <c r="F22" s="1">
        <v>61</v>
      </c>
      <c r="G22" s="1">
        <v>63</v>
      </c>
      <c r="H22" s="1">
        <v>63</v>
      </c>
      <c r="I22" s="1">
        <v>65</v>
      </c>
      <c r="J22" s="1">
        <v>66</v>
      </c>
      <c r="K22" s="1">
        <v>66</v>
      </c>
    </row>
    <row r="23" spans="1:11">
      <c r="B23" s="2">
        <f>B22/69</f>
        <v>0.43478260869565216</v>
      </c>
      <c r="C23" s="2">
        <f t="shared" ref="C23" si="26">C22/69</f>
        <v>0.76811594202898548</v>
      </c>
      <c r="D23" s="2">
        <f t="shared" ref="D23" si="27">D22/69</f>
        <v>0.85507246376811596</v>
      </c>
      <c r="E23" s="2">
        <f t="shared" ref="E23" si="28">E22/69</f>
        <v>0.88405797101449279</v>
      </c>
      <c r="F23" s="2">
        <f t="shared" ref="F23" si="29">F22/69</f>
        <v>0.88405797101449279</v>
      </c>
      <c r="G23" s="2">
        <f t="shared" ref="G23" si="30">G22/69</f>
        <v>0.91304347826086951</v>
      </c>
      <c r="H23" s="2">
        <f t="shared" ref="H23" si="31">H22/69</f>
        <v>0.91304347826086951</v>
      </c>
      <c r="I23" s="2">
        <f t="shared" ref="I23" si="32">I22/69</f>
        <v>0.94202898550724634</v>
      </c>
      <c r="J23" s="2">
        <f t="shared" ref="J23" si="33">J22/69</f>
        <v>0.95652173913043481</v>
      </c>
      <c r="K23" s="2">
        <f t="shared" ref="K23" si="34">K22/69</f>
        <v>0.95652173913043481</v>
      </c>
    </row>
    <row r="24" spans="1:11">
      <c r="A24" s="1" t="s">
        <v>5</v>
      </c>
      <c r="B24" s="1">
        <v>24</v>
      </c>
      <c r="C24" s="1">
        <v>49</v>
      </c>
      <c r="D24" s="1">
        <v>56</v>
      </c>
      <c r="E24" s="1">
        <v>62</v>
      </c>
      <c r="F24" s="1">
        <v>62</v>
      </c>
      <c r="G24" s="1">
        <v>64</v>
      </c>
      <c r="H24" s="1">
        <v>63</v>
      </c>
      <c r="I24" s="1">
        <v>65</v>
      </c>
      <c r="J24" s="1">
        <v>66</v>
      </c>
      <c r="K24" s="1">
        <v>66</v>
      </c>
    </row>
    <row r="25" spans="1:11">
      <c r="B25" s="2">
        <f>B24/69</f>
        <v>0.34782608695652173</v>
      </c>
      <c r="C25" s="2">
        <f t="shared" ref="C25" si="35">C24/69</f>
        <v>0.71014492753623193</v>
      </c>
      <c r="D25" s="2">
        <f t="shared" ref="D25" si="36">D24/69</f>
        <v>0.81159420289855078</v>
      </c>
      <c r="E25" s="2">
        <f t="shared" ref="E25" si="37">E24/69</f>
        <v>0.89855072463768115</v>
      </c>
      <c r="F25" s="2">
        <f t="shared" ref="F25" si="38">F24/69</f>
        <v>0.89855072463768115</v>
      </c>
      <c r="G25" s="2">
        <f t="shared" ref="G25" si="39">G24/69</f>
        <v>0.92753623188405798</v>
      </c>
      <c r="H25" s="2">
        <f t="shared" ref="H25" si="40">H24/69</f>
        <v>0.91304347826086951</v>
      </c>
      <c r="I25" s="2">
        <f t="shared" ref="I25" si="41">I24/69</f>
        <v>0.94202898550724634</v>
      </c>
      <c r="J25" s="2">
        <f t="shared" ref="J25" si="42">J24/69</f>
        <v>0.95652173913043481</v>
      </c>
      <c r="K25" s="2">
        <f t="shared" ref="K25" si="43">K24/69</f>
        <v>0.95652173913043481</v>
      </c>
    </row>
    <row r="28" spans="1:11">
      <c r="A28" s="5" t="s">
        <v>33</v>
      </c>
      <c r="B28" s="1" t="s">
        <v>37</v>
      </c>
      <c r="D28" s="2" t="s">
        <v>38</v>
      </c>
      <c r="E28" s="2"/>
    </row>
    <row r="29" spans="1:11">
      <c r="A29" s="1" t="s">
        <v>2</v>
      </c>
      <c r="B29" s="1" t="s">
        <v>34</v>
      </c>
      <c r="C29" s="1" t="s">
        <v>35</v>
      </c>
      <c r="D29" s="2" t="s">
        <v>34</v>
      </c>
      <c r="E29" s="2" t="s">
        <v>35</v>
      </c>
    </row>
    <row r="30" spans="1:11">
      <c r="A30" s="1" t="s">
        <v>6</v>
      </c>
      <c r="B30" s="1">
        <v>69</v>
      </c>
      <c r="C30" s="1">
        <v>61</v>
      </c>
      <c r="D30" s="2">
        <f>B30/69</f>
        <v>1</v>
      </c>
      <c r="E30" s="2">
        <f>C30/69</f>
        <v>0.88405797101449279</v>
      </c>
      <c r="G30" s="2"/>
    </row>
    <row r="31" spans="1:11">
      <c r="A31" s="1" t="s">
        <v>7</v>
      </c>
      <c r="B31" s="1">
        <v>67</v>
      </c>
      <c r="C31" s="3">
        <v>61</v>
      </c>
      <c r="D31" s="2">
        <f t="shared" ref="D31:D32" si="44">B31/69</f>
        <v>0.97101449275362317</v>
      </c>
      <c r="E31" s="2">
        <f t="shared" ref="E31:E32" si="45">C31/69</f>
        <v>0.88405797101449279</v>
      </c>
      <c r="G31" s="2"/>
    </row>
    <row r="32" spans="1:11">
      <c r="A32" s="1" t="s">
        <v>36</v>
      </c>
      <c r="B32" s="1">
        <v>59</v>
      </c>
      <c r="C32" s="3">
        <v>59</v>
      </c>
      <c r="D32" s="2">
        <f t="shared" si="44"/>
        <v>0.85507246376811596</v>
      </c>
      <c r="E32" s="2">
        <f t="shared" si="45"/>
        <v>0.85507246376811596</v>
      </c>
      <c r="G32" s="2"/>
    </row>
    <row r="33" spans="1:26">
      <c r="C33" s="2"/>
      <c r="G33" s="2"/>
    </row>
    <row r="35" spans="1:26">
      <c r="A35" s="5" t="s">
        <v>39</v>
      </c>
    </row>
    <row r="36" spans="1:26">
      <c r="A36" s="1" t="s">
        <v>8</v>
      </c>
      <c r="B36" s="1" t="s">
        <v>10</v>
      </c>
      <c r="F36" s="1" t="s">
        <v>12</v>
      </c>
      <c r="L36" s="4" t="s">
        <v>10</v>
      </c>
      <c r="M36" s="4"/>
      <c r="N36" s="4"/>
      <c r="O36" s="4"/>
      <c r="P36" s="4"/>
      <c r="Q36" s="4"/>
      <c r="R36" s="4" t="s">
        <v>12</v>
      </c>
      <c r="S36" s="4"/>
      <c r="T36" s="4"/>
      <c r="U36" s="4"/>
      <c r="V36" s="4"/>
    </row>
    <row r="37" spans="1:26">
      <c r="B37" s="1" t="s">
        <v>9</v>
      </c>
      <c r="C37" s="1" t="s">
        <v>11</v>
      </c>
      <c r="D37" s="1" t="s">
        <v>1</v>
      </c>
      <c r="F37" s="1" t="s">
        <v>9</v>
      </c>
      <c r="G37" s="1" t="s">
        <v>11</v>
      </c>
      <c r="H37" s="1" t="s">
        <v>1</v>
      </c>
      <c r="L37" s="4" t="s">
        <v>18</v>
      </c>
      <c r="M37" s="4" t="s">
        <v>19</v>
      </c>
      <c r="N37" s="4" t="s">
        <v>20</v>
      </c>
      <c r="O37" s="4" t="s">
        <v>21</v>
      </c>
      <c r="P37" s="4" t="s">
        <v>28</v>
      </c>
      <c r="Q37" s="4"/>
      <c r="R37" s="4" t="s">
        <v>18</v>
      </c>
      <c r="S37" s="4" t="s">
        <v>19</v>
      </c>
      <c r="T37" s="4" t="s">
        <v>20</v>
      </c>
      <c r="U37" s="4" t="s">
        <v>21</v>
      </c>
      <c r="V37" s="4" t="s">
        <v>28</v>
      </c>
    </row>
    <row r="38" spans="1:26">
      <c r="A38" s="1" t="s">
        <v>13</v>
      </c>
      <c r="B38" s="2">
        <v>64.5</v>
      </c>
      <c r="C38" s="2">
        <v>64.566666666666663</v>
      </c>
      <c r="D38" s="2">
        <v>78.099999999999994</v>
      </c>
      <c r="F38" s="2">
        <v>61.8</v>
      </c>
      <c r="G38" s="2">
        <v>62.5</v>
      </c>
      <c r="H38" s="2">
        <v>65.900000000000006</v>
      </c>
      <c r="L38" s="4">
        <v>64.599999999999994</v>
      </c>
      <c r="M38" s="4">
        <v>64.599999999999994</v>
      </c>
      <c r="N38" s="4">
        <v>64.5</v>
      </c>
      <c r="O38" s="4">
        <f>AVERAGE(L38:N38)</f>
        <v>64.566666666666663</v>
      </c>
      <c r="P38" s="6">
        <f>_xlfn.STDEV.P(L38:N38)</f>
        <v>4.7140452079100489E-2</v>
      </c>
      <c r="Q38" s="4"/>
      <c r="R38" s="4">
        <v>62.6</v>
      </c>
      <c r="S38" s="4">
        <v>62.6</v>
      </c>
      <c r="T38" s="4">
        <v>62.3</v>
      </c>
      <c r="U38" s="4">
        <f>AVERAGE(R38:T38)</f>
        <v>62.5</v>
      </c>
      <c r="V38" s="2">
        <f>_xlfn.STDEV.P(R38:T38)</f>
        <v>0.14142135623731153</v>
      </c>
    </row>
    <row r="39" spans="1:26">
      <c r="A39" s="1" t="s">
        <v>14</v>
      </c>
      <c r="B39" s="2">
        <v>71</v>
      </c>
      <c r="C39" s="2">
        <v>71.36666666666666</v>
      </c>
      <c r="D39" s="2">
        <v>75.099999999999994</v>
      </c>
      <c r="F39" s="2">
        <v>50.1</v>
      </c>
      <c r="G39" s="2">
        <v>50.1</v>
      </c>
      <c r="H39" s="2">
        <v>58.8</v>
      </c>
      <c r="L39" s="4">
        <v>71.3</v>
      </c>
      <c r="M39" s="4">
        <v>71.3</v>
      </c>
      <c r="N39" s="4">
        <v>71.5</v>
      </c>
      <c r="O39" s="4">
        <f t="shared" ref="O39:O40" si="46">AVERAGE(L39:N39)</f>
        <v>71.36666666666666</v>
      </c>
      <c r="P39" s="6">
        <f t="shared" ref="P39:P40" si="47">_xlfn.STDEV.P(L39:N39)</f>
        <v>9.4280904158207682E-2</v>
      </c>
      <c r="Q39" s="4"/>
      <c r="R39" s="4">
        <v>50.1</v>
      </c>
      <c r="S39" s="4">
        <v>50.1</v>
      </c>
      <c r="T39" s="4">
        <v>50.1</v>
      </c>
      <c r="U39" s="4">
        <f t="shared" ref="U39:U41" si="48">AVERAGE(R39:T39)</f>
        <v>50.1</v>
      </c>
      <c r="V39" s="2">
        <f t="shared" ref="V39:V41" si="49">_xlfn.STDEV.P(R39:T39)</f>
        <v>0</v>
      </c>
    </row>
    <row r="40" spans="1:26">
      <c r="A40" s="1" t="s">
        <v>15</v>
      </c>
      <c r="B40" s="2">
        <v>86.6</v>
      </c>
      <c r="C40" s="2">
        <v>86.59999999999998</v>
      </c>
      <c r="D40" s="2">
        <v>87.4</v>
      </c>
      <c r="F40" s="2">
        <v>67.900000000000006</v>
      </c>
      <c r="G40" s="2">
        <v>67.900000000000006</v>
      </c>
      <c r="H40" s="2">
        <v>69.099999999999994</v>
      </c>
      <c r="L40" s="4">
        <v>86.6</v>
      </c>
      <c r="M40" s="4">
        <v>86.6</v>
      </c>
      <c r="N40" s="4">
        <v>86.6</v>
      </c>
      <c r="O40" s="4">
        <f t="shared" si="46"/>
        <v>86.59999999999998</v>
      </c>
      <c r="P40" s="6">
        <f t="shared" si="47"/>
        <v>1.4210854715202004E-14</v>
      </c>
      <c r="Q40" s="4"/>
      <c r="R40" s="4">
        <v>67.900000000000006</v>
      </c>
      <c r="S40" s="4">
        <v>67.900000000000006</v>
      </c>
      <c r="T40" s="4">
        <v>67.900000000000006</v>
      </c>
      <c r="U40" s="4">
        <f t="shared" si="48"/>
        <v>67.900000000000006</v>
      </c>
      <c r="V40" s="2">
        <f t="shared" si="49"/>
        <v>0</v>
      </c>
    </row>
    <row r="41" spans="1:26">
      <c r="A41" s="1" t="s">
        <v>23</v>
      </c>
      <c r="B41" s="2">
        <v>87</v>
      </c>
      <c r="C41" s="2">
        <v>87</v>
      </c>
      <c r="D41" s="2">
        <v>91.6</v>
      </c>
      <c r="F41" s="2">
        <v>72.8</v>
      </c>
      <c r="G41" s="2">
        <v>72.8</v>
      </c>
      <c r="H41" s="2">
        <v>79.099999999999994</v>
      </c>
      <c r="L41" s="4">
        <v>87</v>
      </c>
      <c r="M41" s="4">
        <v>87</v>
      </c>
      <c r="N41" s="4">
        <v>87</v>
      </c>
      <c r="O41" s="4">
        <f t="shared" ref="O41" si="50">AVERAGE(L41:N41)</f>
        <v>87</v>
      </c>
      <c r="P41" s="6">
        <f t="shared" ref="P41" si="51">_xlfn.STDEV.P(L41:N41)</f>
        <v>0</v>
      </c>
      <c r="Q41" s="4"/>
      <c r="R41" s="4">
        <v>72.8</v>
      </c>
      <c r="S41" s="4">
        <v>72.8</v>
      </c>
      <c r="T41" s="4">
        <v>72.8</v>
      </c>
      <c r="U41" s="4">
        <f t="shared" si="48"/>
        <v>72.8</v>
      </c>
      <c r="V41" s="2">
        <f t="shared" si="49"/>
        <v>0</v>
      </c>
    </row>
    <row r="44" spans="1:26">
      <c r="A44" s="5" t="s">
        <v>42</v>
      </c>
    </row>
    <row r="45" spans="1:26">
      <c r="A45" s="1" t="s">
        <v>16</v>
      </c>
      <c r="B45" s="1" t="s">
        <v>41</v>
      </c>
    </row>
    <row r="46" spans="1:26">
      <c r="A46" s="1" t="s">
        <v>0</v>
      </c>
      <c r="B46" s="1">
        <v>1</v>
      </c>
      <c r="C46" s="1">
        <v>2</v>
      </c>
      <c r="D46" s="1">
        <v>3</v>
      </c>
      <c r="E46" s="1">
        <v>4</v>
      </c>
      <c r="F46" s="1">
        <v>5</v>
      </c>
    </row>
    <row r="47" spans="1:26">
      <c r="A47" s="1" t="s">
        <v>1</v>
      </c>
      <c r="B47" s="1">
        <v>1</v>
      </c>
      <c r="C47" s="1">
        <v>3</v>
      </c>
      <c r="D47" s="1">
        <v>4</v>
      </c>
      <c r="E47" s="1">
        <v>4</v>
      </c>
      <c r="F47" s="1">
        <v>4</v>
      </c>
      <c r="L47" s="4" t="s">
        <v>24</v>
      </c>
      <c r="M47" s="4" t="s">
        <v>25</v>
      </c>
      <c r="N47" s="4">
        <v>0</v>
      </c>
      <c r="O47" s="4">
        <v>1</v>
      </c>
      <c r="P47" s="4">
        <v>2</v>
      </c>
      <c r="Q47" s="4">
        <v>2</v>
      </c>
      <c r="R47" s="4">
        <v>2</v>
      </c>
      <c r="T47" s="4" t="s">
        <v>30</v>
      </c>
      <c r="U47" s="4" t="s">
        <v>25</v>
      </c>
      <c r="V47" s="4">
        <v>0</v>
      </c>
      <c r="W47" s="4">
        <v>1</v>
      </c>
      <c r="X47" s="4">
        <v>3</v>
      </c>
      <c r="Y47" s="4">
        <v>3</v>
      </c>
      <c r="Z47" s="4">
        <v>3</v>
      </c>
    </row>
    <row r="48" spans="1:26">
      <c r="B48" s="2">
        <f>B47/4</f>
        <v>0.25</v>
      </c>
      <c r="C48" s="2">
        <f t="shared" ref="C48:F48" si="52">C47/4</f>
        <v>0.75</v>
      </c>
      <c r="D48" s="2">
        <f t="shared" si="52"/>
        <v>1</v>
      </c>
      <c r="E48" s="2">
        <f t="shared" si="52"/>
        <v>1</v>
      </c>
      <c r="F48" s="2">
        <f t="shared" si="52"/>
        <v>1</v>
      </c>
      <c r="L48" s="4"/>
      <c r="M48" s="4" t="s">
        <v>26</v>
      </c>
      <c r="N48" s="4">
        <v>0</v>
      </c>
      <c r="O48" s="4">
        <v>1</v>
      </c>
      <c r="P48" s="4">
        <v>1</v>
      </c>
      <c r="Q48" s="4">
        <v>2</v>
      </c>
      <c r="R48" s="4">
        <v>2</v>
      </c>
      <c r="T48" s="4"/>
      <c r="U48" s="4" t="s">
        <v>26</v>
      </c>
      <c r="V48" s="4">
        <v>0</v>
      </c>
      <c r="W48" s="4">
        <v>1</v>
      </c>
      <c r="X48" s="4">
        <v>3</v>
      </c>
      <c r="Y48" s="4">
        <v>3</v>
      </c>
      <c r="Z48" s="4">
        <v>4</v>
      </c>
    </row>
    <row r="49" spans="1:26">
      <c r="A49" s="1" t="s">
        <v>24</v>
      </c>
      <c r="B49" s="1">
        <v>0</v>
      </c>
      <c r="C49" s="1">
        <v>1</v>
      </c>
      <c r="D49" s="1">
        <v>1.3333333333333333</v>
      </c>
      <c r="E49" s="1">
        <v>2</v>
      </c>
      <c r="F49" s="1">
        <v>2</v>
      </c>
      <c r="L49" s="4"/>
      <c r="M49" s="4" t="s">
        <v>27</v>
      </c>
      <c r="N49" s="4">
        <v>0</v>
      </c>
      <c r="O49" s="4">
        <v>1</v>
      </c>
      <c r="P49" s="4">
        <v>1</v>
      </c>
      <c r="Q49" s="4">
        <v>2</v>
      </c>
      <c r="R49" s="4">
        <v>2</v>
      </c>
      <c r="T49" s="4"/>
      <c r="U49" s="4" t="s">
        <v>27</v>
      </c>
      <c r="V49" s="4">
        <v>0</v>
      </c>
      <c r="W49" s="4">
        <v>0</v>
      </c>
      <c r="X49" s="4">
        <v>1</v>
      </c>
      <c r="Y49" s="4">
        <v>3</v>
      </c>
      <c r="Z49" s="4">
        <v>3</v>
      </c>
    </row>
    <row r="50" spans="1:26">
      <c r="B50" s="2">
        <f>B49/4</f>
        <v>0</v>
      </c>
      <c r="C50" s="2">
        <f t="shared" ref="C50" si="53">C49/4</f>
        <v>0.25</v>
      </c>
      <c r="D50" s="2">
        <f t="shared" ref="D50" si="54">D49/4</f>
        <v>0.33333333333333331</v>
      </c>
      <c r="E50" s="2">
        <f t="shared" ref="E50" si="55">E49/4</f>
        <v>0.5</v>
      </c>
      <c r="F50" s="2">
        <f t="shared" ref="F50" si="56">F49/4</f>
        <v>0.5</v>
      </c>
      <c r="L50" s="4"/>
      <c r="M50" s="4" t="s">
        <v>21</v>
      </c>
      <c r="N50" s="4">
        <f>AVERAGE(N47:N49)</f>
        <v>0</v>
      </c>
      <c r="O50" s="4">
        <f t="shared" ref="O50:R50" si="57">AVERAGE(O47:O49)</f>
        <v>1</v>
      </c>
      <c r="P50" s="4">
        <f t="shared" si="57"/>
        <v>1.3333333333333333</v>
      </c>
      <c r="Q50" s="4">
        <f t="shared" si="57"/>
        <v>2</v>
      </c>
      <c r="R50" s="4">
        <f t="shared" si="57"/>
        <v>2</v>
      </c>
      <c r="T50" s="4"/>
      <c r="U50" s="4" t="s">
        <v>21</v>
      </c>
      <c r="V50" s="4">
        <f>AVERAGE(V47:V49)</f>
        <v>0</v>
      </c>
      <c r="W50" s="4">
        <f t="shared" ref="W50" si="58">AVERAGE(W47:W49)</f>
        <v>0.66666666666666663</v>
      </c>
      <c r="X50" s="4">
        <f t="shared" ref="X50" si="59">AVERAGE(X47:X49)</f>
        <v>2.3333333333333335</v>
      </c>
      <c r="Y50" s="4">
        <f t="shared" ref="Y50" si="60">AVERAGE(Y47:Y49)</f>
        <v>3</v>
      </c>
      <c r="Z50" s="4">
        <f t="shared" ref="Z50" si="61">AVERAGE(Z47:Z49)</f>
        <v>3.3333333333333335</v>
      </c>
    </row>
    <row r="51" spans="1:26">
      <c r="A51" s="3" t="s">
        <v>30</v>
      </c>
      <c r="B51" s="1">
        <v>0</v>
      </c>
      <c r="C51" s="1">
        <v>0.66666666666666663</v>
      </c>
      <c r="D51" s="1">
        <v>2.3333333333333335</v>
      </c>
      <c r="E51" s="1">
        <v>3</v>
      </c>
      <c r="F51" s="1">
        <v>3.3333333333333335</v>
      </c>
      <c r="L51" s="4"/>
      <c r="M51" s="4" t="s">
        <v>28</v>
      </c>
      <c r="N51" s="4">
        <f>_xlfn.STDEV.P(N47:N49)</f>
        <v>0</v>
      </c>
      <c r="O51" s="4">
        <f t="shared" ref="O51:R51" si="62">_xlfn.STDEV.P(O47:O49)</f>
        <v>0</v>
      </c>
      <c r="P51" s="4">
        <f t="shared" si="62"/>
        <v>0.47140452079103168</v>
      </c>
      <c r="Q51" s="4">
        <f t="shared" si="62"/>
        <v>0</v>
      </c>
      <c r="R51" s="4">
        <f t="shared" si="62"/>
        <v>0</v>
      </c>
      <c r="T51" s="4"/>
      <c r="U51" s="4" t="s">
        <v>28</v>
      </c>
      <c r="V51" s="4">
        <f>_xlfn.STDEV.P(V47:V49)</f>
        <v>0</v>
      </c>
      <c r="W51" s="4">
        <f t="shared" ref="W51:Z51" si="63">_xlfn.STDEV.P(W47:W49)</f>
        <v>0.47140452079103168</v>
      </c>
      <c r="X51" s="4">
        <f t="shared" si="63"/>
        <v>0.94280904158206336</v>
      </c>
      <c r="Y51" s="4">
        <f t="shared" si="63"/>
        <v>0</v>
      </c>
      <c r="Z51" s="4">
        <f t="shared" si="63"/>
        <v>0.47140452079103168</v>
      </c>
    </row>
    <row r="52" spans="1:26">
      <c r="B52" s="2">
        <f>B51/4</f>
        <v>0</v>
      </c>
      <c r="C52" s="2">
        <f t="shared" ref="C52" si="64">C51/4</f>
        <v>0.16666666666666666</v>
      </c>
      <c r="D52" s="2">
        <f t="shared" ref="D52" si="65">D51/4</f>
        <v>0.58333333333333337</v>
      </c>
      <c r="E52" s="2">
        <f t="shared" ref="E52" si="66">E51/4</f>
        <v>0.75</v>
      </c>
      <c r="F52" s="2">
        <f t="shared" ref="F52" si="67">F51/4</f>
        <v>0.83333333333333337</v>
      </c>
      <c r="M52" s="2" t="s">
        <v>29</v>
      </c>
      <c r="N52" s="2">
        <f>N51/4</f>
        <v>0</v>
      </c>
      <c r="O52" s="2">
        <f t="shared" ref="O52:R52" si="68">O51/4</f>
        <v>0</v>
      </c>
      <c r="P52" s="2">
        <f t="shared" si="68"/>
        <v>0.11785113019775792</v>
      </c>
      <c r="Q52" s="2">
        <f t="shared" si="68"/>
        <v>0</v>
      </c>
      <c r="R52" s="2">
        <f t="shared" si="68"/>
        <v>0</v>
      </c>
      <c r="T52" s="4"/>
      <c r="U52" s="2" t="s">
        <v>29</v>
      </c>
      <c r="V52" s="2">
        <f>V51/4</f>
        <v>0</v>
      </c>
      <c r="W52" s="2">
        <f t="shared" ref="W52" si="69">W51/4</f>
        <v>0.11785113019775792</v>
      </c>
      <c r="X52" s="2">
        <f t="shared" ref="X52" si="70">X51/4</f>
        <v>0.23570226039551584</v>
      </c>
      <c r="Y52" s="2">
        <f t="shared" ref="Y52" si="71">Y51/4</f>
        <v>0</v>
      </c>
      <c r="Z52" s="2">
        <f t="shared" ref="Z52" si="72">Z51/4</f>
        <v>0.11785113019775792</v>
      </c>
    </row>
    <row r="55" spans="1:26">
      <c r="A55" s="5" t="s">
        <v>43</v>
      </c>
    </row>
    <row r="56" spans="1:26">
      <c r="A56" s="1" t="s">
        <v>17</v>
      </c>
      <c r="B56" s="1" t="s">
        <v>10</v>
      </c>
      <c r="F56" s="1" t="s">
        <v>12</v>
      </c>
      <c r="L56" s="4" t="s">
        <v>10</v>
      </c>
      <c r="M56" s="4"/>
      <c r="N56" s="4"/>
      <c r="O56" s="4"/>
      <c r="P56" s="4"/>
      <c r="Q56" s="4"/>
      <c r="R56" s="4" t="s">
        <v>12</v>
      </c>
      <c r="S56" s="4"/>
      <c r="T56" s="4"/>
      <c r="U56" s="4"/>
      <c r="V56" s="4"/>
    </row>
    <row r="57" spans="1:26">
      <c r="B57" s="1" t="s">
        <v>9</v>
      </c>
      <c r="C57" s="1" t="s">
        <v>11</v>
      </c>
      <c r="D57" s="1" t="s">
        <v>1</v>
      </c>
      <c r="F57" s="1" t="s">
        <v>9</v>
      </c>
      <c r="G57" s="1" t="s">
        <v>11</v>
      </c>
      <c r="H57" s="1" t="s">
        <v>1</v>
      </c>
      <c r="L57" s="4" t="s">
        <v>18</v>
      </c>
      <c r="M57" s="4" t="s">
        <v>19</v>
      </c>
      <c r="N57" s="4" t="s">
        <v>20</v>
      </c>
      <c r="O57" s="4" t="s">
        <v>21</v>
      </c>
      <c r="P57" s="4" t="s">
        <v>28</v>
      </c>
      <c r="Q57" s="4"/>
      <c r="R57" s="4" t="s">
        <v>18</v>
      </c>
      <c r="S57" s="4" t="s">
        <v>19</v>
      </c>
      <c r="T57" s="4" t="s">
        <v>20</v>
      </c>
      <c r="U57" s="4" t="s">
        <v>21</v>
      </c>
      <c r="V57" s="4" t="s">
        <v>28</v>
      </c>
    </row>
    <row r="58" spans="1:26">
      <c r="B58" s="2">
        <v>90.1</v>
      </c>
      <c r="C58" s="2">
        <v>91.03</v>
      </c>
      <c r="D58" s="2">
        <v>91.1</v>
      </c>
      <c r="E58" s="2"/>
      <c r="F58" s="2">
        <v>85.5</v>
      </c>
      <c r="G58" s="2">
        <v>86.27</v>
      </c>
      <c r="H58" s="2">
        <v>87.6</v>
      </c>
      <c r="L58" s="4">
        <v>91.5</v>
      </c>
      <c r="M58" s="4">
        <v>90.7</v>
      </c>
      <c r="N58" s="4">
        <v>90.9</v>
      </c>
      <c r="O58" s="4">
        <f>AVERAGE(L58:N58)</f>
        <v>91.033333333333346</v>
      </c>
      <c r="P58" s="7">
        <f>_xlfn.STDEV.P(L58:N58)</f>
        <v>0.33993463423951731</v>
      </c>
      <c r="Q58" s="4"/>
      <c r="R58" s="4">
        <v>86.3</v>
      </c>
      <c r="S58" s="4">
        <v>86.4</v>
      </c>
      <c r="T58" s="4">
        <v>86.1</v>
      </c>
      <c r="U58" s="4">
        <f>AVERAGE(R58:T58)</f>
        <v>86.266666666666652</v>
      </c>
      <c r="V58" s="4">
        <f>_xlfn.STDEV.P(R58:T58)</f>
        <v>0.12472191289246902</v>
      </c>
    </row>
    <row r="59" spans="1:26">
      <c r="B59" s="2"/>
      <c r="C59" s="2">
        <v>0.34</v>
      </c>
      <c r="D59" s="2"/>
      <c r="E59" s="2"/>
      <c r="F59" s="2"/>
      <c r="G59" s="2">
        <v>0.12</v>
      </c>
      <c r="H59" s="2"/>
    </row>
    <row r="78" spans="2:11">
      <c r="B78" s="2"/>
      <c r="C78" s="2"/>
      <c r="D78" s="2"/>
      <c r="E78" s="2"/>
      <c r="F78" s="2"/>
      <c r="G78" s="2"/>
      <c r="H78" s="2"/>
      <c r="I78" s="2"/>
      <c r="J78" s="2"/>
      <c r="K78" s="2"/>
    </row>
    <row r="80" spans="2:11"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37"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37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37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P84" s="2"/>
      <c r="Q84" s="2"/>
      <c r="R84" s="2"/>
      <c r="S84" s="2"/>
      <c r="T84" s="2"/>
      <c r="U84" s="2"/>
      <c r="V84" s="2"/>
      <c r="W84" s="2"/>
      <c r="X84" s="2"/>
      <c r="Y84" s="2"/>
      <c r="AB84" s="2"/>
      <c r="AC84" s="2"/>
      <c r="AD84" s="2"/>
      <c r="AE84" s="2"/>
      <c r="AF84" s="2"/>
      <c r="AG84" s="2"/>
      <c r="AH84" s="2"/>
      <c r="AI84" s="2"/>
      <c r="AJ84" s="2"/>
      <c r="AK84" s="2"/>
    </row>
    <row r="88" spans="1:37">
      <c r="B88" s="2"/>
      <c r="C88" s="2"/>
      <c r="D88" s="2"/>
      <c r="E88" s="2"/>
      <c r="F88" s="2"/>
      <c r="G88" s="2"/>
      <c r="H88" s="2"/>
      <c r="I88" s="2"/>
      <c r="J88" s="2"/>
      <c r="K88" s="2"/>
    </row>
    <row r="90" spans="1:37">
      <c r="B90" s="2"/>
      <c r="C90" s="2"/>
      <c r="D90" s="2"/>
      <c r="E90" s="2"/>
      <c r="F90" s="2"/>
      <c r="G90" s="2"/>
      <c r="H90" s="2"/>
      <c r="I90" s="2"/>
      <c r="J90" s="2"/>
      <c r="K90" s="2"/>
    </row>
    <row r="92" spans="1:37"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37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37">
      <c r="A94" s="3"/>
      <c r="B94" s="2"/>
      <c r="C94" s="2"/>
      <c r="D94" s="2"/>
      <c r="E94" s="2"/>
      <c r="F94" s="2"/>
      <c r="G94" s="2"/>
      <c r="H94" s="2"/>
      <c r="I94" s="2"/>
      <c r="J94" s="2"/>
      <c r="K94" s="2"/>
      <c r="P94" s="2"/>
      <c r="Q94" s="2"/>
      <c r="R94" s="2"/>
      <c r="S94" s="2"/>
      <c r="T94" s="2"/>
      <c r="U94" s="2"/>
      <c r="V94" s="2"/>
      <c r="W94" s="2"/>
      <c r="X94" s="2"/>
      <c r="Y94" s="2"/>
      <c r="AB94" s="2"/>
      <c r="AC94" s="2"/>
      <c r="AD94" s="2"/>
      <c r="AE94" s="2"/>
      <c r="AF94" s="2"/>
      <c r="AG94" s="2"/>
      <c r="AH94" s="2"/>
      <c r="AI94" s="2"/>
      <c r="AJ94" s="2"/>
      <c r="AK94" s="2"/>
    </row>
    <row r="98" spans="1:37">
      <c r="B98" s="2"/>
      <c r="C98" s="2"/>
      <c r="D98" s="2"/>
      <c r="E98" s="2"/>
      <c r="F98" s="2"/>
      <c r="G98" s="2"/>
      <c r="H98" s="2"/>
      <c r="I98" s="2"/>
      <c r="J98" s="2"/>
      <c r="K98" s="2"/>
    </row>
    <row r="100" spans="1:37"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2" spans="1:37"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37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37">
      <c r="A104" s="3"/>
      <c r="B104" s="2"/>
      <c r="C104" s="2"/>
      <c r="D104" s="2"/>
      <c r="E104" s="2"/>
      <c r="F104" s="2"/>
      <c r="G104" s="2"/>
      <c r="H104" s="2"/>
      <c r="I104" s="2"/>
      <c r="J104" s="2"/>
      <c r="K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</row>
    <row r="108" spans="1:37"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10" spans="1:37"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2" spans="1:37"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37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37">
      <c r="A114" s="3"/>
      <c r="B114" s="2"/>
      <c r="C114" s="2"/>
      <c r="D114" s="2"/>
      <c r="E114" s="2"/>
      <c r="F114" s="2"/>
      <c r="G114" s="2"/>
      <c r="H114" s="2"/>
      <c r="I114" s="2"/>
      <c r="J114" s="2"/>
      <c r="K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</row>
    <row r="118" spans="1:37"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20" spans="1:37"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2" spans="1:37"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37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37">
      <c r="A124" s="3"/>
      <c r="B124" s="2"/>
      <c r="C124" s="2"/>
      <c r="D124" s="2"/>
      <c r="E124" s="2"/>
      <c r="F124" s="2"/>
      <c r="G124" s="2"/>
      <c r="H124" s="2"/>
      <c r="I124" s="2"/>
      <c r="J124" s="2"/>
      <c r="K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</row>
    <row r="133" spans="1:11"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5" spans="1:11"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7" spans="1:11"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>
      <c r="A139" s="3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3" spans="1:11"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5" spans="1:11"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7" spans="1:11"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>
      <c r="A149" s="3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3" spans="1:11"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5" spans="1:11"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7" spans="1:11"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>
      <c r="A159" s="3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3" spans="1:11"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5" spans="1:11"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7" spans="1:11"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>
      <c r="A169" s="3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3" spans="1:11"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5" spans="1:11"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7" spans="1:11"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>
      <c r="A179" s="3"/>
      <c r="B179" s="2"/>
      <c r="C179" s="2"/>
      <c r="D179" s="2"/>
      <c r="E179" s="2"/>
      <c r="F179" s="2"/>
      <c r="G179" s="2"/>
      <c r="H179" s="2"/>
      <c r="I179" s="2"/>
      <c r="J179" s="2"/>
      <c r="K179" s="2"/>
    </row>
  </sheetData>
  <phoneticPr fontId="1" type="noConversion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f42aa342-8706-4288-bd11-ebb85995028c}" enabled="1" method="Standar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xmq</dc:creator>
  <cp:lastModifiedBy>Mingqing Xiao</cp:lastModifiedBy>
  <dcterms:created xsi:type="dcterms:W3CDTF">2015-06-05T18:19:34Z</dcterms:created>
  <dcterms:modified xsi:type="dcterms:W3CDTF">2026-06-04T17:29:36Z</dcterms:modified>
</cp:coreProperties>
</file>